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5.xml" ContentType="application/vnd.openxmlformats-officedocument.spreadsheetml.queryTable+xml"/>
  <Override PartName="/xl/tables/table7.xml" ContentType="application/vnd.openxmlformats-officedocument.spreadsheetml.table+xml"/>
  <Override PartName="/xl/queryTables/queryTable6.xml" ContentType="application/vnd.openxmlformats-officedocument.spreadsheetml.queryTable+xml"/>
  <Override PartName="/xl/tables/table8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/>
  <xr:revisionPtr revIDLastSave="0" documentId="13_ncr:1_{3363BE80-4A4C-4CF9-A8C7-A5FF76D53CA8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Додаток 5" sheetId="5" state="hidden" r:id="rId1"/>
    <sheet name="Складові_LCR" sheetId="15" r:id="rId2"/>
    <sheet name="Аркуш2" sheetId="28" state="hidden" r:id="rId3"/>
    <sheet name="Аркуш1" sheetId="26" state="hidden" r:id="rId4"/>
    <sheet name="_2023_8" sheetId="30" state="hidden" r:id="rId5"/>
    <sheet name="_2023_8 (2)" sheetId="32" state="hidden" r:id="rId6"/>
    <sheet name="_2023_07" sheetId="29" state="hidden" r:id="rId7"/>
    <sheet name="2023_07" sheetId="25" state="hidden" r:id="rId8"/>
    <sheet name="_6k_data" sheetId="24" state="hidden" r:id="rId9"/>
    <sheet name="_6k_data (2)" sheetId="31" state="hidden" r:id="rId10"/>
    <sheet name="query_6k" sheetId="17" state="hidden" r:id="rId11"/>
    <sheet name="query_report_date" sheetId="18" state="hidden" r:id="rId12"/>
    <sheet name="map" sheetId="21" state="hidden" r:id="rId13"/>
    <sheet name="інструкція" sheetId="22" state="hidden" r:id="rId14"/>
  </sheets>
  <definedNames>
    <definedName name="_xlnm._FilterDatabase" localSheetId="12" hidden="1">map!$A$3:$F$143</definedName>
    <definedName name="_xlnm._FilterDatabase" localSheetId="10" hidden="1">query_6k!$G$1:$J$3561</definedName>
    <definedName name="ExternalData_1" localSheetId="10" hidden="1">query_6k!$A$1:$F$3561</definedName>
    <definedName name="ExternalData_1" localSheetId="11" hidden="1">query_report_date!$A$1:$B$23</definedName>
    <definedName name="ExternalData_2" localSheetId="8" hidden="1">'_6k_data'!$A$1:$K$3548</definedName>
    <definedName name="ExternalData_2" localSheetId="9" hidden="1">'_6k_data (2)'!$A$1:$K$3654</definedName>
    <definedName name="ExternalData_3" localSheetId="7" hidden="1">'2023_07'!$A$1:$F$24</definedName>
    <definedName name="ExternalData_4" localSheetId="6" hidden="1">'_2023_07'!$A$1:$F$25</definedName>
    <definedName name="ExternalData_5" localSheetId="4" hidden="1">'_2023_8'!$A$1:$F$25</definedName>
    <definedName name="ExternalData_5" localSheetId="5" hidden="1">'_2023_8 (2)'!$A$1:$F$25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61" i="17" l="1"/>
  <c r="H3561" i="17"/>
  <c r="I3561" i="17"/>
  <c r="J3561" i="17"/>
  <c r="K3561" i="17" s="1"/>
  <c r="G3547" i="17"/>
  <c r="H3547" i="17"/>
  <c r="I3547" i="17"/>
  <c r="J3547" i="17"/>
  <c r="K3547" i="17"/>
  <c r="G3548" i="17"/>
  <c r="H3548" i="17"/>
  <c r="I3548" i="17"/>
  <c r="J3548" i="17"/>
  <c r="K3548" i="17"/>
  <c r="G3549" i="17"/>
  <c r="H3549" i="17"/>
  <c r="I3549" i="17"/>
  <c r="J3549" i="17"/>
  <c r="K3549" i="17" s="1"/>
  <c r="G3550" i="17"/>
  <c r="H3550" i="17"/>
  <c r="I3550" i="17"/>
  <c r="J3550" i="17"/>
  <c r="K3550" i="17" s="1"/>
  <c r="G3551" i="17"/>
  <c r="H3551" i="17"/>
  <c r="I3551" i="17"/>
  <c r="J3551" i="17"/>
  <c r="K3551" i="17" s="1"/>
  <c r="G3552" i="17"/>
  <c r="H3552" i="17"/>
  <c r="I3552" i="17"/>
  <c r="J3552" i="17"/>
  <c r="K3552" i="17"/>
  <c r="G3553" i="17"/>
  <c r="H3553" i="17"/>
  <c r="I3553" i="17"/>
  <c r="J3553" i="17"/>
  <c r="K3553" i="17"/>
  <c r="G3554" i="17"/>
  <c r="H3554" i="17"/>
  <c r="I3554" i="17"/>
  <c r="J3554" i="17"/>
  <c r="K3554" i="17"/>
  <c r="G3555" i="17"/>
  <c r="H3555" i="17"/>
  <c r="I3555" i="17"/>
  <c r="J3555" i="17"/>
  <c r="K3555" i="17" s="1"/>
  <c r="G3556" i="17"/>
  <c r="H3556" i="17"/>
  <c r="I3556" i="17"/>
  <c r="J3556" i="17"/>
  <c r="K3556" i="17"/>
  <c r="G3557" i="17"/>
  <c r="H3557" i="17"/>
  <c r="I3557" i="17"/>
  <c r="J3557" i="17"/>
  <c r="K3557" i="17"/>
  <c r="G3558" i="17"/>
  <c r="H3558" i="17"/>
  <c r="I3558" i="17"/>
  <c r="J3558" i="17"/>
  <c r="K3558" i="17"/>
  <c r="G3559" i="17"/>
  <c r="H3559" i="17"/>
  <c r="I3559" i="17"/>
  <c r="J3559" i="17"/>
  <c r="K3559" i="17"/>
  <c r="G3560" i="17"/>
  <c r="H3560" i="17"/>
  <c r="I3560" i="17"/>
  <c r="J3560" i="17"/>
  <c r="K3560" i="17" s="1"/>
  <c r="G3414" i="17" l="1"/>
  <c r="H3414" i="17"/>
  <c r="I3414" i="17"/>
  <c r="J3414" i="17"/>
  <c r="K3414" i="17"/>
  <c r="G3415" i="17"/>
  <c r="H3415" i="17"/>
  <c r="I3415" i="17"/>
  <c r="J3415" i="17"/>
  <c r="K3415" i="17" s="1"/>
  <c r="G3416" i="17"/>
  <c r="H3416" i="17"/>
  <c r="I3416" i="17"/>
  <c r="J3416" i="17"/>
  <c r="K3416" i="17" s="1"/>
  <c r="G3417" i="17"/>
  <c r="H3417" i="17"/>
  <c r="I3417" i="17"/>
  <c r="J3417" i="17"/>
  <c r="K3417" i="17"/>
  <c r="G3418" i="17"/>
  <c r="H3418" i="17"/>
  <c r="I3418" i="17"/>
  <c r="J3418" i="17"/>
  <c r="K3418" i="17" s="1"/>
  <c r="G3419" i="17"/>
  <c r="H3419" i="17"/>
  <c r="I3419" i="17"/>
  <c r="J3419" i="17"/>
  <c r="K3419" i="17" s="1"/>
  <c r="G3420" i="17"/>
  <c r="H3420" i="17"/>
  <c r="I3420" i="17"/>
  <c r="J3420" i="17"/>
  <c r="K3420" i="17" s="1"/>
  <c r="G3421" i="17"/>
  <c r="H3421" i="17"/>
  <c r="I3421" i="17"/>
  <c r="J3421" i="17"/>
  <c r="K3421" i="17" s="1"/>
  <c r="G3422" i="17"/>
  <c r="H3422" i="17"/>
  <c r="I3422" i="17"/>
  <c r="J3422" i="17"/>
  <c r="K3422" i="17" s="1"/>
  <c r="G3423" i="17"/>
  <c r="H3423" i="17"/>
  <c r="I3423" i="17"/>
  <c r="J3423" i="17"/>
  <c r="K3423" i="17" s="1"/>
  <c r="G3424" i="17"/>
  <c r="H3424" i="17"/>
  <c r="I3424" i="17"/>
  <c r="J3424" i="17"/>
  <c r="K3424" i="17" s="1"/>
  <c r="G3425" i="17"/>
  <c r="H3425" i="17"/>
  <c r="I3425" i="17"/>
  <c r="J3425" i="17"/>
  <c r="K3425" i="17"/>
  <c r="G3426" i="17"/>
  <c r="H3426" i="17"/>
  <c r="I3426" i="17"/>
  <c r="J3426" i="17"/>
  <c r="K3426" i="17"/>
  <c r="G3427" i="17"/>
  <c r="H3427" i="17"/>
  <c r="I3427" i="17"/>
  <c r="J3427" i="17"/>
  <c r="K3427" i="17" s="1"/>
  <c r="G3428" i="17"/>
  <c r="H3428" i="17"/>
  <c r="I3428" i="17"/>
  <c r="J3428" i="17"/>
  <c r="K3428" i="17" s="1"/>
  <c r="G3429" i="17"/>
  <c r="H3429" i="17"/>
  <c r="I3429" i="17"/>
  <c r="J3429" i="17"/>
  <c r="K3429" i="17" s="1"/>
  <c r="G3430" i="17"/>
  <c r="H3430" i="17"/>
  <c r="I3430" i="17"/>
  <c r="J3430" i="17"/>
  <c r="K3430" i="17" s="1"/>
  <c r="G3431" i="17"/>
  <c r="H3431" i="17"/>
  <c r="I3431" i="17"/>
  <c r="J3431" i="17"/>
  <c r="K3431" i="17" s="1"/>
  <c r="G3432" i="17"/>
  <c r="H3432" i="17"/>
  <c r="I3432" i="17"/>
  <c r="J3432" i="17"/>
  <c r="K3432" i="17" s="1"/>
  <c r="G3433" i="17"/>
  <c r="H3433" i="17"/>
  <c r="I3433" i="17"/>
  <c r="J3433" i="17"/>
  <c r="K3433" i="17" s="1"/>
  <c r="G3434" i="17"/>
  <c r="H3434" i="17"/>
  <c r="I3434" i="17"/>
  <c r="J3434" i="17"/>
  <c r="K3434" i="17" s="1"/>
  <c r="G3435" i="17"/>
  <c r="H3435" i="17"/>
  <c r="I3435" i="17"/>
  <c r="J3435" i="17"/>
  <c r="K3435" i="17" s="1"/>
  <c r="G3436" i="17"/>
  <c r="H3436" i="17"/>
  <c r="I3436" i="17"/>
  <c r="J3436" i="17"/>
  <c r="K3436" i="17" s="1"/>
  <c r="G3437" i="17"/>
  <c r="H3437" i="17"/>
  <c r="I3437" i="17"/>
  <c r="J3437" i="17"/>
  <c r="K3437" i="17" s="1"/>
  <c r="G3438" i="17"/>
  <c r="H3438" i="17"/>
  <c r="I3438" i="17"/>
  <c r="J3438" i="17"/>
  <c r="K3438" i="17"/>
  <c r="G3439" i="17"/>
  <c r="H3439" i="17"/>
  <c r="I3439" i="17"/>
  <c r="J3439" i="17"/>
  <c r="K3439" i="17" s="1"/>
  <c r="G3440" i="17"/>
  <c r="H3440" i="17"/>
  <c r="I3440" i="17"/>
  <c r="J3440" i="17"/>
  <c r="K3440" i="17" s="1"/>
  <c r="G3441" i="17"/>
  <c r="H3441" i="17"/>
  <c r="I3441" i="17"/>
  <c r="J3441" i="17"/>
  <c r="K3441" i="17" s="1"/>
  <c r="G3442" i="17"/>
  <c r="H3442" i="17"/>
  <c r="I3442" i="17"/>
  <c r="J3442" i="17"/>
  <c r="K3442" i="17" s="1"/>
  <c r="G3443" i="17"/>
  <c r="H3443" i="17"/>
  <c r="I3443" i="17"/>
  <c r="J3443" i="17"/>
  <c r="K3443" i="17" s="1"/>
  <c r="G3444" i="17"/>
  <c r="H3444" i="17"/>
  <c r="I3444" i="17"/>
  <c r="J3444" i="17"/>
  <c r="K3444" i="17" s="1"/>
  <c r="G3445" i="17"/>
  <c r="H3445" i="17"/>
  <c r="I3445" i="17"/>
  <c r="J3445" i="17"/>
  <c r="K3445" i="17" s="1"/>
  <c r="G3446" i="17"/>
  <c r="H3446" i="17"/>
  <c r="I3446" i="17"/>
  <c r="J3446" i="17"/>
  <c r="K3446" i="17" s="1"/>
  <c r="G3447" i="17"/>
  <c r="H3447" i="17"/>
  <c r="I3447" i="17"/>
  <c r="J3447" i="17"/>
  <c r="K3447" i="17" s="1"/>
  <c r="G3448" i="17"/>
  <c r="H3448" i="17"/>
  <c r="I3448" i="17"/>
  <c r="J3448" i="17"/>
  <c r="K3448" i="17"/>
  <c r="G3449" i="17"/>
  <c r="H3449" i="17"/>
  <c r="I3449" i="17"/>
  <c r="J3449" i="17"/>
  <c r="K3449" i="17"/>
  <c r="G3450" i="17"/>
  <c r="H3450" i="17"/>
  <c r="I3450" i="17"/>
  <c r="J3450" i="17"/>
  <c r="K3450" i="17" s="1"/>
  <c r="G3451" i="17"/>
  <c r="H3451" i="17"/>
  <c r="I3451" i="17"/>
  <c r="J3451" i="17"/>
  <c r="K3451" i="17" s="1"/>
  <c r="G3452" i="17"/>
  <c r="H3452" i="17"/>
  <c r="I3452" i="17"/>
  <c r="J3452" i="17"/>
  <c r="K3452" i="17" s="1"/>
  <c r="G3453" i="17"/>
  <c r="H3453" i="17"/>
  <c r="I3453" i="17"/>
  <c r="J3453" i="17"/>
  <c r="K3453" i="17" s="1"/>
  <c r="G3454" i="17"/>
  <c r="H3454" i="17"/>
  <c r="I3454" i="17"/>
  <c r="J3454" i="17"/>
  <c r="K3454" i="17" s="1"/>
  <c r="G3455" i="17"/>
  <c r="H3455" i="17"/>
  <c r="I3455" i="17"/>
  <c r="J3455" i="17"/>
  <c r="K3455" i="17" s="1"/>
  <c r="G3456" i="17"/>
  <c r="H3456" i="17"/>
  <c r="I3456" i="17"/>
  <c r="J3456" i="17"/>
  <c r="K3456" i="17" s="1"/>
  <c r="G3457" i="17"/>
  <c r="H3457" i="17"/>
  <c r="I3457" i="17"/>
  <c r="J3457" i="17"/>
  <c r="K3457" i="17" s="1"/>
  <c r="G3458" i="17"/>
  <c r="H3458" i="17"/>
  <c r="I3458" i="17"/>
  <c r="J3458" i="17"/>
  <c r="K3458" i="17" s="1"/>
  <c r="G3459" i="17"/>
  <c r="H3459" i="17"/>
  <c r="I3459" i="17"/>
  <c r="J3459" i="17"/>
  <c r="K3459" i="17" s="1"/>
  <c r="G3460" i="17"/>
  <c r="H3460" i="17"/>
  <c r="I3460" i="17"/>
  <c r="J3460" i="17"/>
  <c r="K3460" i="17" s="1"/>
  <c r="G3461" i="17"/>
  <c r="H3461" i="17"/>
  <c r="I3461" i="17"/>
  <c r="J3461" i="17"/>
  <c r="K3461" i="17" s="1"/>
  <c r="G3462" i="17"/>
  <c r="H3462" i="17"/>
  <c r="I3462" i="17"/>
  <c r="J3462" i="17"/>
  <c r="K3462" i="17" s="1"/>
  <c r="G3463" i="17"/>
  <c r="H3463" i="17"/>
  <c r="I3463" i="17"/>
  <c r="J3463" i="17"/>
  <c r="K3463" i="17" s="1"/>
  <c r="G3464" i="17"/>
  <c r="H3464" i="17"/>
  <c r="I3464" i="17"/>
  <c r="J3464" i="17"/>
  <c r="K3464" i="17" s="1"/>
  <c r="G3465" i="17"/>
  <c r="H3465" i="17"/>
  <c r="I3465" i="17"/>
  <c r="J3465" i="17"/>
  <c r="K3465" i="17" s="1"/>
  <c r="G3466" i="17"/>
  <c r="H3466" i="17"/>
  <c r="I3466" i="17"/>
  <c r="J3466" i="17"/>
  <c r="K3466" i="17" s="1"/>
  <c r="G3467" i="17"/>
  <c r="H3467" i="17"/>
  <c r="I3467" i="17"/>
  <c r="J3467" i="17"/>
  <c r="K3467" i="17"/>
  <c r="G3468" i="17"/>
  <c r="H3468" i="17"/>
  <c r="I3468" i="17"/>
  <c r="J3468" i="17"/>
  <c r="K3468" i="17" s="1"/>
  <c r="G3469" i="17"/>
  <c r="H3469" i="17"/>
  <c r="I3469" i="17"/>
  <c r="J3469" i="17"/>
  <c r="K3469" i="17" s="1"/>
  <c r="G3470" i="17"/>
  <c r="H3470" i="17"/>
  <c r="I3470" i="17"/>
  <c r="J3470" i="17"/>
  <c r="K3470" i="17" s="1"/>
  <c r="G3471" i="17"/>
  <c r="H3471" i="17"/>
  <c r="I3471" i="17"/>
  <c r="J3471" i="17"/>
  <c r="K3471" i="17" s="1"/>
  <c r="G3472" i="17"/>
  <c r="H3472" i="17"/>
  <c r="I3472" i="17"/>
  <c r="J3472" i="17"/>
  <c r="K3472" i="17" s="1"/>
  <c r="G3473" i="17"/>
  <c r="H3473" i="17"/>
  <c r="I3473" i="17"/>
  <c r="J3473" i="17"/>
  <c r="K3473" i="17" s="1"/>
  <c r="G3474" i="17"/>
  <c r="H3474" i="17"/>
  <c r="I3474" i="17"/>
  <c r="J3474" i="17"/>
  <c r="K3474" i="17" s="1"/>
  <c r="G3475" i="17"/>
  <c r="H3475" i="17"/>
  <c r="I3475" i="17"/>
  <c r="J3475" i="17"/>
  <c r="K3475" i="17" s="1"/>
  <c r="G3476" i="17"/>
  <c r="H3476" i="17"/>
  <c r="I3476" i="17"/>
  <c r="J3476" i="17"/>
  <c r="K3476" i="17" s="1"/>
  <c r="G3477" i="17"/>
  <c r="H3477" i="17"/>
  <c r="I3477" i="17"/>
  <c r="J3477" i="17"/>
  <c r="K3477" i="17" s="1"/>
  <c r="G3478" i="17"/>
  <c r="H3478" i="17"/>
  <c r="I3478" i="17"/>
  <c r="J3478" i="17"/>
  <c r="K3478" i="17" s="1"/>
  <c r="G3479" i="17"/>
  <c r="H3479" i="17"/>
  <c r="I3479" i="17"/>
  <c r="J3479" i="17"/>
  <c r="K3479" i="17" s="1"/>
  <c r="G3480" i="17"/>
  <c r="H3480" i="17"/>
  <c r="I3480" i="17"/>
  <c r="J3480" i="17"/>
  <c r="K3480" i="17" s="1"/>
  <c r="G3481" i="17"/>
  <c r="H3481" i="17"/>
  <c r="I3481" i="17"/>
  <c r="J3481" i="17"/>
  <c r="K3481" i="17" s="1"/>
  <c r="G3482" i="17"/>
  <c r="H3482" i="17"/>
  <c r="I3482" i="17"/>
  <c r="J3482" i="17"/>
  <c r="K3482" i="17" s="1"/>
  <c r="G3483" i="17"/>
  <c r="H3483" i="17"/>
  <c r="I3483" i="17"/>
  <c r="J3483" i="17"/>
  <c r="K3483" i="17" s="1"/>
  <c r="G3484" i="17"/>
  <c r="H3484" i="17"/>
  <c r="I3484" i="17"/>
  <c r="J3484" i="17"/>
  <c r="K3484" i="17" s="1"/>
  <c r="G3485" i="17"/>
  <c r="H3485" i="17"/>
  <c r="I3485" i="17"/>
  <c r="J3485" i="17"/>
  <c r="K3485" i="17" s="1"/>
  <c r="G3486" i="17"/>
  <c r="H3486" i="17"/>
  <c r="I3486" i="17"/>
  <c r="J3486" i="17"/>
  <c r="K3486" i="17" s="1"/>
  <c r="G3487" i="17"/>
  <c r="H3487" i="17"/>
  <c r="I3487" i="17"/>
  <c r="J3487" i="17"/>
  <c r="K3487" i="17" s="1"/>
  <c r="G3488" i="17"/>
  <c r="H3488" i="17"/>
  <c r="I3488" i="17"/>
  <c r="J3488" i="17"/>
  <c r="K3488" i="17" s="1"/>
  <c r="G3489" i="17"/>
  <c r="H3489" i="17"/>
  <c r="I3489" i="17"/>
  <c r="J3489" i="17"/>
  <c r="K3489" i="17" s="1"/>
  <c r="G3490" i="17"/>
  <c r="H3490" i="17"/>
  <c r="I3490" i="17"/>
  <c r="J3490" i="17"/>
  <c r="K3490" i="17" s="1"/>
  <c r="G3491" i="17"/>
  <c r="H3491" i="17"/>
  <c r="I3491" i="17"/>
  <c r="J3491" i="17"/>
  <c r="K3491" i="17" s="1"/>
  <c r="G3492" i="17"/>
  <c r="H3492" i="17"/>
  <c r="I3492" i="17"/>
  <c r="J3492" i="17"/>
  <c r="K3492" i="17" s="1"/>
  <c r="G3493" i="17"/>
  <c r="H3493" i="17"/>
  <c r="I3493" i="17"/>
  <c r="J3493" i="17"/>
  <c r="K3493" i="17" s="1"/>
  <c r="G3494" i="17"/>
  <c r="H3494" i="17"/>
  <c r="I3494" i="17"/>
  <c r="J3494" i="17"/>
  <c r="K3494" i="17" s="1"/>
  <c r="G3495" i="17"/>
  <c r="H3495" i="17"/>
  <c r="I3495" i="17"/>
  <c r="J3495" i="17"/>
  <c r="K3495" i="17" s="1"/>
  <c r="G3496" i="17"/>
  <c r="H3496" i="17"/>
  <c r="I3496" i="17"/>
  <c r="J3496" i="17"/>
  <c r="K3496" i="17" s="1"/>
  <c r="G3497" i="17"/>
  <c r="H3497" i="17"/>
  <c r="I3497" i="17"/>
  <c r="J3497" i="17"/>
  <c r="K3497" i="17" s="1"/>
  <c r="G3498" i="17"/>
  <c r="H3498" i="17"/>
  <c r="I3498" i="17"/>
  <c r="J3498" i="17"/>
  <c r="K3498" i="17" s="1"/>
  <c r="G3499" i="17"/>
  <c r="H3499" i="17"/>
  <c r="I3499" i="17"/>
  <c r="J3499" i="17"/>
  <c r="K3499" i="17" s="1"/>
  <c r="G3500" i="17"/>
  <c r="H3500" i="17"/>
  <c r="I3500" i="17"/>
  <c r="J3500" i="17"/>
  <c r="K3500" i="17" s="1"/>
  <c r="G3501" i="17"/>
  <c r="H3501" i="17"/>
  <c r="I3501" i="17"/>
  <c r="J3501" i="17"/>
  <c r="K3501" i="17" s="1"/>
  <c r="G3502" i="17"/>
  <c r="H3502" i="17"/>
  <c r="I3502" i="17"/>
  <c r="J3502" i="17"/>
  <c r="K3502" i="17" s="1"/>
  <c r="G3503" i="17"/>
  <c r="H3503" i="17"/>
  <c r="I3503" i="17"/>
  <c r="J3503" i="17"/>
  <c r="K3503" i="17" s="1"/>
  <c r="G3504" i="17"/>
  <c r="H3504" i="17"/>
  <c r="I3504" i="17"/>
  <c r="J3504" i="17"/>
  <c r="K3504" i="17" s="1"/>
  <c r="G3505" i="17"/>
  <c r="H3505" i="17"/>
  <c r="I3505" i="17"/>
  <c r="J3505" i="17"/>
  <c r="K3505" i="17" s="1"/>
  <c r="G3506" i="17"/>
  <c r="H3506" i="17"/>
  <c r="I3506" i="17"/>
  <c r="J3506" i="17"/>
  <c r="K3506" i="17" s="1"/>
  <c r="G3507" i="17"/>
  <c r="H3507" i="17"/>
  <c r="I3507" i="17"/>
  <c r="J3507" i="17"/>
  <c r="K3507" i="17" s="1"/>
  <c r="G3508" i="17"/>
  <c r="H3508" i="17"/>
  <c r="I3508" i="17"/>
  <c r="J3508" i="17"/>
  <c r="K3508" i="17" s="1"/>
  <c r="G3509" i="17"/>
  <c r="H3509" i="17"/>
  <c r="I3509" i="17"/>
  <c r="J3509" i="17"/>
  <c r="K3509" i="17" s="1"/>
  <c r="G3510" i="17"/>
  <c r="H3510" i="17"/>
  <c r="I3510" i="17"/>
  <c r="J3510" i="17"/>
  <c r="K3510" i="17" s="1"/>
  <c r="G3511" i="17"/>
  <c r="H3511" i="17"/>
  <c r="I3511" i="17"/>
  <c r="J3511" i="17"/>
  <c r="K3511" i="17" s="1"/>
  <c r="G3512" i="17"/>
  <c r="H3512" i="17"/>
  <c r="I3512" i="17"/>
  <c r="J3512" i="17"/>
  <c r="K3512" i="17" s="1"/>
  <c r="G3513" i="17"/>
  <c r="H3513" i="17"/>
  <c r="I3513" i="17"/>
  <c r="J3513" i="17"/>
  <c r="K3513" i="17" s="1"/>
  <c r="G3514" i="17"/>
  <c r="H3514" i="17"/>
  <c r="I3514" i="17"/>
  <c r="J3514" i="17"/>
  <c r="K3514" i="17" s="1"/>
  <c r="G3515" i="17"/>
  <c r="H3515" i="17"/>
  <c r="I3515" i="17"/>
  <c r="J3515" i="17"/>
  <c r="K3515" i="17" s="1"/>
  <c r="G3516" i="17"/>
  <c r="H3516" i="17"/>
  <c r="I3516" i="17"/>
  <c r="J3516" i="17"/>
  <c r="K3516" i="17"/>
  <c r="G3517" i="17"/>
  <c r="H3517" i="17"/>
  <c r="I3517" i="17"/>
  <c r="J3517" i="17"/>
  <c r="K3517" i="17" s="1"/>
  <c r="G3518" i="17"/>
  <c r="H3518" i="17"/>
  <c r="I3518" i="17"/>
  <c r="J3518" i="17"/>
  <c r="K3518" i="17" s="1"/>
  <c r="G3519" i="17"/>
  <c r="H3519" i="17"/>
  <c r="I3519" i="17"/>
  <c r="J3519" i="17"/>
  <c r="K3519" i="17" s="1"/>
  <c r="G3520" i="17"/>
  <c r="H3520" i="17"/>
  <c r="I3520" i="17"/>
  <c r="J3520" i="17"/>
  <c r="K3520" i="17" s="1"/>
  <c r="G3521" i="17"/>
  <c r="H3521" i="17"/>
  <c r="I3521" i="17"/>
  <c r="J3521" i="17"/>
  <c r="K3521" i="17" s="1"/>
  <c r="G3522" i="17"/>
  <c r="H3522" i="17"/>
  <c r="I3522" i="17"/>
  <c r="J3522" i="17"/>
  <c r="K3522" i="17" s="1"/>
  <c r="G3523" i="17"/>
  <c r="H3523" i="17"/>
  <c r="I3523" i="17"/>
  <c r="J3523" i="17"/>
  <c r="K3523" i="17"/>
  <c r="G3524" i="17"/>
  <c r="H3524" i="17"/>
  <c r="I3524" i="17"/>
  <c r="J3524" i="17"/>
  <c r="K3524" i="17" s="1"/>
  <c r="G3525" i="17"/>
  <c r="H3525" i="17"/>
  <c r="I3525" i="17"/>
  <c r="J3525" i="17"/>
  <c r="K3525" i="17" s="1"/>
  <c r="G3526" i="17"/>
  <c r="H3526" i="17"/>
  <c r="I3526" i="17"/>
  <c r="J3526" i="17"/>
  <c r="K3526" i="17" s="1"/>
  <c r="G3527" i="17"/>
  <c r="H3527" i="17"/>
  <c r="I3527" i="17"/>
  <c r="J3527" i="17"/>
  <c r="K3527" i="17" s="1"/>
  <c r="G3528" i="17"/>
  <c r="H3528" i="17"/>
  <c r="I3528" i="17"/>
  <c r="J3528" i="17"/>
  <c r="K3528" i="17" s="1"/>
  <c r="G3529" i="17"/>
  <c r="H3529" i="17"/>
  <c r="I3529" i="17"/>
  <c r="J3529" i="17"/>
  <c r="K3529" i="17" s="1"/>
  <c r="G3530" i="17"/>
  <c r="H3530" i="17"/>
  <c r="I3530" i="17"/>
  <c r="J3530" i="17"/>
  <c r="K3530" i="17" s="1"/>
  <c r="G3531" i="17"/>
  <c r="H3531" i="17"/>
  <c r="I3531" i="17"/>
  <c r="J3531" i="17"/>
  <c r="K3531" i="17" s="1"/>
  <c r="G3532" i="17"/>
  <c r="H3532" i="17"/>
  <c r="I3532" i="17"/>
  <c r="J3532" i="17"/>
  <c r="K3532" i="17" s="1"/>
  <c r="G3533" i="17"/>
  <c r="H3533" i="17"/>
  <c r="I3533" i="17"/>
  <c r="J3533" i="17"/>
  <c r="K3533" i="17"/>
  <c r="G3534" i="17"/>
  <c r="H3534" i="17"/>
  <c r="I3534" i="17"/>
  <c r="J3534" i="17"/>
  <c r="K3534" i="17" s="1"/>
  <c r="G3535" i="17"/>
  <c r="H3535" i="17"/>
  <c r="I3535" i="17"/>
  <c r="J3535" i="17"/>
  <c r="K3535" i="17" s="1"/>
  <c r="G3536" i="17"/>
  <c r="H3536" i="17"/>
  <c r="I3536" i="17"/>
  <c r="J3536" i="17"/>
  <c r="K3536" i="17" s="1"/>
  <c r="G3537" i="17"/>
  <c r="H3537" i="17"/>
  <c r="I3537" i="17"/>
  <c r="J3537" i="17"/>
  <c r="K3537" i="17" s="1"/>
  <c r="G3538" i="17"/>
  <c r="H3538" i="17"/>
  <c r="I3538" i="17"/>
  <c r="J3538" i="17"/>
  <c r="K3538" i="17" s="1"/>
  <c r="G3539" i="17"/>
  <c r="H3539" i="17"/>
  <c r="I3539" i="17"/>
  <c r="J3539" i="17"/>
  <c r="K3539" i="17"/>
  <c r="G3540" i="17"/>
  <c r="H3540" i="17"/>
  <c r="I3540" i="17"/>
  <c r="J3540" i="17"/>
  <c r="K3540" i="17" s="1"/>
  <c r="G3541" i="17"/>
  <c r="H3541" i="17"/>
  <c r="I3541" i="17"/>
  <c r="J3541" i="17"/>
  <c r="K3541" i="17" s="1"/>
  <c r="G3542" i="17"/>
  <c r="H3542" i="17"/>
  <c r="I3542" i="17"/>
  <c r="J3542" i="17"/>
  <c r="K3542" i="17" s="1"/>
  <c r="G3543" i="17"/>
  <c r="H3543" i="17"/>
  <c r="I3543" i="17"/>
  <c r="J3543" i="17"/>
  <c r="K3543" i="17" s="1"/>
  <c r="G3544" i="17"/>
  <c r="H3544" i="17"/>
  <c r="I3544" i="17"/>
  <c r="J3544" i="17"/>
  <c r="K3544" i="17" s="1"/>
  <c r="G3545" i="17"/>
  <c r="H3545" i="17"/>
  <c r="I3545" i="17"/>
  <c r="J3545" i="17"/>
  <c r="K3545" i="17" s="1"/>
  <c r="G3546" i="17"/>
  <c r="H3546" i="17"/>
  <c r="I3546" i="17"/>
  <c r="J3546" i="17"/>
  <c r="K3546" i="17" s="1"/>
  <c r="G3412" i="17" l="1"/>
  <c r="H3412" i="17"/>
  <c r="I3412" i="17"/>
  <c r="J3412" i="17"/>
  <c r="K3412" i="17" s="1"/>
  <c r="G3413" i="17"/>
  <c r="H3413" i="17"/>
  <c r="I3413" i="17"/>
  <c r="J3413" i="17"/>
  <c r="K3413" i="17" s="1"/>
  <c r="G3250" i="17" l="1"/>
  <c r="H3250" i="17"/>
  <c r="I3250" i="17"/>
  <c r="J3250" i="17"/>
  <c r="K3250" i="17" s="1"/>
  <c r="G3251" i="17"/>
  <c r="H3251" i="17"/>
  <c r="I3251" i="17"/>
  <c r="J3251" i="17"/>
  <c r="K3251" i="17" s="1"/>
  <c r="G3252" i="17"/>
  <c r="H3252" i="17"/>
  <c r="I3252" i="17"/>
  <c r="J3252" i="17"/>
  <c r="K3252" i="17" s="1"/>
  <c r="G3253" i="17"/>
  <c r="H3253" i="17"/>
  <c r="I3253" i="17"/>
  <c r="J3253" i="17"/>
  <c r="K3253" i="17" s="1"/>
  <c r="G3254" i="17"/>
  <c r="H3254" i="17"/>
  <c r="I3254" i="17"/>
  <c r="J3254" i="17"/>
  <c r="K3254" i="17" s="1"/>
  <c r="G3255" i="17"/>
  <c r="H3255" i="17"/>
  <c r="I3255" i="17"/>
  <c r="J3255" i="17"/>
  <c r="K3255" i="17" s="1"/>
  <c r="G3256" i="17"/>
  <c r="H3256" i="17"/>
  <c r="I3256" i="17"/>
  <c r="J3256" i="17"/>
  <c r="K3256" i="17" s="1"/>
  <c r="G3257" i="17"/>
  <c r="H3257" i="17"/>
  <c r="I3257" i="17"/>
  <c r="J3257" i="17"/>
  <c r="K3257" i="17" s="1"/>
  <c r="G3258" i="17"/>
  <c r="H3258" i="17"/>
  <c r="I3258" i="17"/>
  <c r="J3258" i="17"/>
  <c r="K3258" i="17" s="1"/>
  <c r="G3259" i="17"/>
  <c r="H3259" i="17"/>
  <c r="I3259" i="17"/>
  <c r="J3259" i="17"/>
  <c r="K3259" i="17" s="1"/>
  <c r="G3260" i="17"/>
  <c r="H3260" i="17"/>
  <c r="I3260" i="17"/>
  <c r="J3260" i="17"/>
  <c r="K3260" i="17" s="1"/>
  <c r="G3261" i="17"/>
  <c r="H3261" i="17"/>
  <c r="I3261" i="17"/>
  <c r="J3261" i="17"/>
  <c r="K3261" i="17" s="1"/>
  <c r="G3262" i="17"/>
  <c r="H3262" i="17"/>
  <c r="I3262" i="17"/>
  <c r="J3262" i="17"/>
  <c r="K3262" i="17" s="1"/>
  <c r="G3263" i="17"/>
  <c r="H3263" i="17"/>
  <c r="I3263" i="17"/>
  <c r="J3263" i="17"/>
  <c r="K3263" i="17" s="1"/>
  <c r="G3264" i="17"/>
  <c r="H3264" i="17"/>
  <c r="I3264" i="17"/>
  <c r="J3264" i="17"/>
  <c r="K3264" i="17" s="1"/>
  <c r="G3265" i="17"/>
  <c r="H3265" i="17"/>
  <c r="I3265" i="17"/>
  <c r="J3265" i="17"/>
  <c r="K3265" i="17" s="1"/>
  <c r="G3266" i="17"/>
  <c r="H3266" i="17"/>
  <c r="I3266" i="17"/>
  <c r="J3266" i="17"/>
  <c r="K3266" i="17" s="1"/>
  <c r="G3267" i="17"/>
  <c r="H3267" i="17"/>
  <c r="I3267" i="17"/>
  <c r="J3267" i="17"/>
  <c r="K3267" i="17" s="1"/>
  <c r="G3268" i="17"/>
  <c r="H3268" i="17"/>
  <c r="I3268" i="17"/>
  <c r="J3268" i="17"/>
  <c r="K3268" i="17" s="1"/>
  <c r="G3269" i="17"/>
  <c r="H3269" i="17"/>
  <c r="I3269" i="17"/>
  <c r="J3269" i="17"/>
  <c r="K3269" i="17" s="1"/>
  <c r="G3270" i="17"/>
  <c r="H3270" i="17"/>
  <c r="I3270" i="17"/>
  <c r="J3270" i="17"/>
  <c r="K3270" i="17" s="1"/>
  <c r="G3271" i="17"/>
  <c r="H3271" i="17"/>
  <c r="I3271" i="17"/>
  <c r="J3271" i="17"/>
  <c r="K3271" i="17" s="1"/>
  <c r="G3272" i="17"/>
  <c r="H3272" i="17"/>
  <c r="I3272" i="17"/>
  <c r="J3272" i="17"/>
  <c r="K3272" i="17" s="1"/>
  <c r="G3273" i="17"/>
  <c r="H3273" i="17"/>
  <c r="I3273" i="17"/>
  <c r="J3273" i="17"/>
  <c r="K3273" i="17" s="1"/>
  <c r="G3274" i="17"/>
  <c r="H3274" i="17"/>
  <c r="I3274" i="17"/>
  <c r="J3274" i="17"/>
  <c r="K3274" i="17" s="1"/>
  <c r="G3275" i="17"/>
  <c r="H3275" i="17"/>
  <c r="I3275" i="17"/>
  <c r="J3275" i="17"/>
  <c r="K3275" i="17" s="1"/>
  <c r="G3276" i="17"/>
  <c r="H3276" i="17"/>
  <c r="I3276" i="17"/>
  <c r="J3276" i="17"/>
  <c r="K3276" i="17" s="1"/>
  <c r="G3277" i="17"/>
  <c r="H3277" i="17"/>
  <c r="I3277" i="17"/>
  <c r="J3277" i="17"/>
  <c r="K3277" i="17" s="1"/>
  <c r="G3278" i="17"/>
  <c r="H3278" i="17"/>
  <c r="I3278" i="17"/>
  <c r="J3278" i="17"/>
  <c r="K3278" i="17" s="1"/>
  <c r="G3279" i="17"/>
  <c r="H3279" i="17"/>
  <c r="I3279" i="17"/>
  <c r="J3279" i="17"/>
  <c r="K3279" i="17" s="1"/>
  <c r="G3280" i="17"/>
  <c r="H3280" i="17"/>
  <c r="I3280" i="17"/>
  <c r="J3280" i="17"/>
  <c r="K3280" i="17" s="1"/>
  <c r="G3281" i="17"/>
  <c r="H3281" i="17"/>
  <c r="I3281" i="17"/>
  <c r="J3281" i="17"/>
  <c r="K3281" i="17" s="1"/>
  <c r="G3282" i="17"/>
  <c r="H3282" i="17"/>
  <c r="I3282" i="17"/>
  <c r="J3282" i="17"/>
  <c r="K3282" i="17" s="1"/>
  <c r="G3283" i="17"/>
  <c r="H3283" i="17"/>
  <c r="I3283" i="17"/>
  <c r="J3283" i="17"/>
  <c r="K3283" i="17" s="1"/>
  <c r="G3284" i="17"/>
  <c r="H3284" i="17"/>
  <c r="I3284" i="17"/>
  <c r="J3284" i="17"/>
  <c r="K3284" i="17" s="1"/>
  <c r="G3285" i="17"/>
  <c r="H3285" i="17"/>
  <c r="I3285" i="17"/>
  <c r="J3285" i="17"/>
  <c r="K3285" i="17" s="1"/>
  <c r="G3286" i="17"/>
  <c r="H3286" i="17"/>
  <c r="I3286" i="17"/>
  <c r="J3286" i="17"/>
  <c r="K3286" i="17" s="1"/>
  <c r="G3287" i="17"/>
  <c r="H3287" i="17"/>
  <c r="I3287" i="17"/>
  <c r="J3287" i="17"/>
  <c r="K3287" i="17" s="1"/>
  <c r="G3288" i="17"/>
  <c r="H3288" i="17"/>
  <c r="I3288" i="17"/>
  <c r="J3288" i="17"/>
  <c r="K3288" i="17" s="1"/>
  <c r="G3289" i="17"/>
  <c r="H3289" i="17"/>
  <c r="I3289" i="17"/>
  <c r="J3289" i="17"/>
  <c r="K3289" i="17" s="1"/>
  <c r="G3290" i="17"/>
  <c r="H3290" i="17"/>
  <c r="I3290" i="17"/>
  <c r="J3290" i="17"/>
  <c r="K3290" i="17" s="1"/>
  <c r="G3291" i="17"/>
  <c r="H3291" i="17"/>
  <c r="I3291" i="17"/>
  <c r="J3291" i="17"/>
  <c r="K3291" i="17" s="1"/>
  <c r="G3292" i="17"/>
  <c r="H3292" i="17"/>
  <c r="I3292" i="17"/>
  <c r="J3292" i="17"/>
  <c r="K3292" i="17" s="1"/>
  <c r="G3293" i="17"/>
  <c r="H3293" i="17"/>
  <c r="I3293" i="17"/>
  <c r="J3293" i="17"/>
  <c r="K3293" i="17" s="1"/>
  <c r="G3294" i="17"/>
  <c r="H3294" i="17"/>
  <c r="I3294" i="17"/>
  <c r="J3294" i="17"/>
  <c r="K3294" i="17" s="1"/>
  <c r="G3295" i="17"/>
  <c r="H3295" i="17"/>
  <c r="I3295" i="17"/>
  <c r="J3295" i="17"/>
  <c r="K3295" i="17" s="1"/>
  <c r="G3296" i="17"/>
  <c r="H3296" i="17"/>
  <c r="I3296" i="17"/>
  <c r="J3296" i="17"/>
  <c r="K3296" i="17" s="1"/>
  <c r="G3297" i="17"/>
  <c r="H3297" i="17"/>
  <c r="I3297" i="17"/>
  <c r="J3297" i="17"/>
  <c r="K3297" i="17" s="1"/>
  <c r="G3298" i="17"/>
  <c r="H3298" i="17"/>
  <c r="I3298" i="17"/>
  <c r="J3298" i="17"/>
  <c r="K3298" i="17" s="1"/>
  <c r="G3299" i="17"/>
  <c r="H3299" i="17"/>
  <c r="I3299" i="17"/>
  <c r="J3299" i="17"/>
  <c r="K3299" i="17" s="1"/>
  <c r="G3300" i="17"/>
  <c r="H3300" i="17"/>
  <c r="I3300" i="17"/>
  <c r="J3300" i="17"/>
  <c r="K3300" i="17" s="1"/>
  <c r="G3301" i="17"/>
  <c r="H3301" i="17"/>
  <c r="I3301" i="17"/>
  <c r="J3301" i="17"/>
  <c r="K3301" i="17" s="1"/>
  <c r="G3302" i="17"/>
  <c r="H3302" i="17"/>
  <c r="I3302" i="17"/>
  <c r="J3302" i="17"/>
  <c r="K3302" i="17" s="1"/>
  <c r="G3303" i="17"/>
  <c r="H3303" i="17"/>
  <c r="I3303" i="17"/>
  <c r="J3303" i="17"/>
  <c r="K3303" i="17" s="1"/>
  <c r="G3304" i="17"/>
  <c r="H3304" i="17"/>
  <c r="I3304" i="17"/>
  <c r="J3304" i="17"/>
  <c r="K3304" i="17" s="1"/>
  <c r="G3305" i="17"/>
  <c r="H3305" i="17"/>
  <c r="I3305" i="17"/>
  <c r="J3305" i="17"/>
  <c r="K3305" i="17" s="1"/>
  <c r="G3306" i="17"/>
  <c r="H3306" i="17"/>
  <c r="I3306" i="17"/>
  <c r="J3306" i="17"/>
  <c r="K3306" i="17" s="1"/>
  <c r="G3307" i="17"/>
  <c r="H3307" i="17"/>
  <c r="I3307" i="17"/>
  <c r="J3307" i="17"/>
  <c r="K3307" i="17" s="1"/>
  <c r="G3308" i="17"/>
  <c r="H3308" i="17"/>
  <c r="I3308" i="17"/>
  <c r="J3308" i="17"/>
  <c r="K3308" i="17" s="1"/>
  <c r="G3309" i="17"/>
  <c r="H3309" i="17"/>
  <c r="I3309" i="17"/>
  <c r="J3309" i="17"/>
  <c r="K3309" i="17" s="1"/>
  <c r="G3310" i="17"/>
  <c r="H3310" i="17"/>
  <c r="I3310" i="17"/>
  <c r="J3310" i="17"/>
  <c r="K3310" i="17" s="1"/>
  <c r="G3311" i="17"/>
  <c r="H3311" i="17"/>
  <c r="I3311" i="17"/>
  <c r="J3311" i="17"/>
  <c r="K3311" i="17" s="1"/>
  <c r="G3312" i="17"/>
  <c r="H3312" i="17"/>
  <c r="I3312" i="17"/>
  <c r="J3312" i="17"/>
  <c r="K3312" i="17" s="1"/>
  <c r="G3313" i="17"/>
  <c r="H3313" i="17"/>
  <c r="I3313" i="17"/>
  <c r="J3313" i="17"/>
  <c r="K3313" i="17" s="1"/>
  <c r="G3314" i="17"/>
  <c r="H3314" i="17"/>
  <c r="I3314" i="17"/>
  <c r="J3314" i="17"/>
  <c r="K3314" i="17" s="1"/>
  <c r="G3315" i="17"/>
  <c r="H3315" i="17"/>
  <c r="I3315" i="17"/>
  <c r="J3315" i="17"/>
  <c r="K3315" i="17" s="1"/>
  <c r="G3316" i="17"/>
  <c r="H3316" i="17"/>
  <c r="I3316" i="17"/>
  <c r="J3316" i="17"/>
  <c r="K3316" i="17" s="1"/>
  <c r="G3317" i="17"/>
  <c r="H3317" i="17"/>
  <c r="I3317" i="17"/>
  <c r="J3317" i="17"/>
  <c r="K3317" i="17" s="1"/>
  <c r="G3318" i="17"/>
  <c r="H3318" i="17"/>
  <c r="I3318" i="17"/>
  <c r="J3318" i="17"/>
  <c r="K3318" i="17" s="1"/>
  <c r="G3319" i="17"/>
  <c r="H3319" i="17"/>
  <c r="I3319" i="17"/>
  <c r="J3319" i="17"/>
  <c r="K3319" i="17" s="1"/>
  <c r="G3320" i="17"/>
  <c r="H3320" i="17"/>
  <c r="I3320" i="17"/>
  <c r="J3320" i="17"/>
  <c r="K3320" i="17" s="1"/>
  <c r="G3321" i="17"/>
  <c r="H3321" i="17"/>
  <c r="I3321" i="17"/>
  <c r="J3321" i="17"/>
  <c r="K3321" i="17" s="1"/>
  <c r="G3322" i="17"/>
  <c r="H3322" i="17"/>
  <c r="I3322" i="17"/>
  <c r="J3322" i="17"/>
  <c r="K3322" i="17" s="1"/>
  <c r="G3323" i="17"/>
  <c r="H3323" i="17"/>
  <c r="I3323" i="17"/>
  <c r="J3323" i="17"/>
  <c r="K3323" i="17" s="1"/>
  <c r="G3324" i="17"/>
  <c r="H3324" i="17"/>
  <c r="I3324" i="17"/>
  <c r="J3324" i="17"/>
  <c r="K3324" i="17" s="1"/>
  <c r="G3325" i="17"/>
  <c r="H3325" i="17"/>
  <c r="I3325" i="17"/>
  <c r="J3325" i="17"/>
  <c r="K3325" i="17" s="1"/>
  <c r="G3326" i="17"/>
  <c r="H3326" i="17"/>
  <c r="I3326" i="17"/>
  <c r="J3326" i="17"/>
  <c r="K3326" i="17" s="1"/>
  <c r="G3327" i="17"/>
  <c r="H3327" i="17"/>
  <c r="I3327" i="17"/>
  <c r="J3327" i="17"/>
  <c r="K3327" i="17" s="1"/>
  <c r="G3328" i="17"/>
  <c r="H3328" i="17"/>
  <c r="I3328" i="17"/>
  <c r="J3328" i="17"/>
  <c r="K3328" i="17" s="1"/>
  <c r="G3329" i="17"/>
  <c r="H3329" i="17"/>
  <c r="I3329" i="17"/>
  <c r="J3329" i="17"/>
  <c r="K3329" i="17" s="1"/>
  <c r="G3330" i="17"/>
  <c r="H3330" i="17"/>
  <c r="I3330" i="17"/>
  <c r="J3330" i="17"/>
  <c r="K3330" i="17" s="1"/>
  <c r="G3331" i="17"/>
  <c r="H3331" i="17"/>
  <c r="I3331" i="17"/>
  <c r="J3331" i="17"/>
  <c r="K3331" i="17" s="1"/>
  <c r="G3332" i="17"/>
  <c r="H3332" i="17"/>
  <c r="I3332" i="17"/>
  <c r="J3332" i="17"/>
  <c r="K3332" i="17" s="1"/>
  <c r="G3333" i="17"/>
  <c r="H3333" i="17"/>
  <c r="I3333" i="17"/>
  <c r="J3333" i="17"/>
  <c r="K3333" i="17" s="1"/>
  <c r="G3334" i="17"/>
  <c r="H3334" i="17"/>
  <c r="I3334" i="17"/>
  <c r="J3334" i="17"/>
  <c r="K3334" i="17" s="1"/>
  <c r="G3335" i="17"/>
  <c r="H3335" i="17"/>
  <c r="I3335" i="17"/>
  <c r="J3335" i="17"/>
  <c r="K3335" i="17" s="1"/>
  <c r="G3336" i="17"/>
  <c r="H3336" i="17"/>
  <c r="I3336" i="17"/>
  <c r="J3336" i="17"/>
  <c r="K3336" i="17" s="1"/>
  <c r="G3337" i="17"/>
  <c r="H3337" i="17"/>
  <c r="I3337" i="17"/>
  <c r="J3337" i="17"/>
  <c r="K3337" i="17" s="1"/>
  <c r="G3338" i="17"/>
  <c r="H3338" i="17"/>
  <c r="I3338" i="17"/>
  <c r="J3338" i="17"/>
  <c r="K3338" i="17" s="1"/>
  <c r="G3339" i="17"/>
  <c r="H3339" i="17"/>
  <c r="I3339" i="17"/>
  <c r="J3339" i="17"/>
  <c r="K3339" i="17" s="1"/>
  <c r="G3340" i="17"/>
  <c r="H3340" i="17"/>
  <c r="I3340" i="17"/>
  <c r="J3340" i="17"/>
  <c r="K3340" i="17" s="1"/>
  <c r="G3341" i="17"/>
  <c r="H3341" i="17"/>
  <c r="I3341" i="17"/>
  <c r="J3341" i="17"/>
  <c r="K3341" i="17" s="1"/>
  <c r="G3342" i="17"/>
  <c r="H3342" i="17"/>
  <c r="I3342" i="17"/>
  <c r="J3342" i="17"/>
  <c r="K3342" i="17" s="1"/>
  <c r="G3343" i="17"/>
  <c r="H3343" i="17"/>
  <c r="I3343" i="17"/>
  <c r="J3343" i="17"/>
  <c r="K3343" i="17" s="1"/>
  <c r="G3344" i="17"/>
  <c r="H3344" i="17"/>
  <c r="I3344" i="17"/>
  <c r="J3344" i="17"/>
  <c r="K3344" i="17" s="1"/>
  <c r="G3345" i="17"/>
  <c r="H3345" i="17"/>
  <c r="I3345" i="17"/>
  <c r="J3345" i="17"/>
  <c r="K3345" i="17" s="1"/>
  <c r="G3346" i="17"/>
  <c r="H3346" i="17"/>
  <c r="I3346" i="17"/>
  <c r="J3346" i="17"/>
  <c r="K3346" i="17" s="1"/>
  <c r="G3347" i="17"/>
  <c r="H3347" i="17"/>
  <c r="I3347" i="17"/>
  <c r="J3347" i="17"/>
  <c r="K3347" i="17" s="1"/>
  <c r="G3348" i="17"/>
  <c r="H3348" i="17"/>
  <c r="I3348" i="17"/>
  <c r="J3348" i="17"/>
  <c r="K3348" i="17" s="1"/>
  <c r="G3349" i="17"/>
  <c r="H3349" i="17"/>
  <c r="I3349" i="17"/>
  <c r="J3349" i="17"/>
  <c r="K3349" i="17" s="1"/>
  <c r="G3350" i="17"/>
  <c r="H3350" i="17"/>
  <c r="I3350" i="17"/>
  <c r="J3350" i="17"/>
  <c r="K3350" i="17" s="1"/>
  <c r="G3351" i="17"/>
  <c r="H3351" i="17"/>
  <c r="I3351" i="17"/>
  <c r="J3351" i="17"/>
  <c r="K3351" i="17" s="1"/>
  <c r="G3352" i="17"/>
  <c r="H3352" i="17"/>
  <c r="I3352" i="17"/>
  <c r="J3352" i="17"/>
  <c r="K3352" i="17" s="1"/>
  <c r="G3353" i="17"/>
  <c r="H3353" i="17"/>
  <c r="I3353" i="17"/>
  <c r="J3353" i="17"/>
  <c r="K3353" i="17" s="1"/>
  <c r="G3354" i="17"/>
  <c r="H3354" i="17"/>
  <c r="I3354" i="17"/>
  <c r="J3354" i="17"/>
  <c r="K3354" i="17" s="1"/>
  <c r="G3355" i="17"/>
  <c r="H3355" i="17"/>
  <c r="I3355" i="17"/>
  <c r="J3355" i="17"/>
  <c r="K3355" i="17" s="1"/>
  <c r="G3356" i="17"/>
  <c r="H3356" i="17"/>
  <c r="I3356" i="17"/>
  <c r="J3356" i="17"/>
  <c r="K3356" i="17" s="1"/>
  <c r="G3357" i="17"/>
  <c r="H3357" i="17"/>
  <c r="I3357" i="17"/>
  <c r="J3357" i="17"/>
  <c r="K3357" i="17" s="1"/>
  <c r="G3358" i="17"/>
  <c r="H3358" i="17"/>
  <c r="I3358" i="17"/>
  <c r="J3358" i="17"/>
  <c r="K3358" i="17" s="1"/>
  <c r="G3359" i="17"/>
  <c r="H3359" i="17"/>
  <c r="I3359" i="17"/>
  <c r="J3359" i="17"/>
  <c r="K3359" i="17" s="1"/>
  <c r="G3360" i="17"/>
  <c r="H3360" i="17"/>
  <c r="I3360" i="17"/>
  <c r="J3360" i="17"/>
  <c r="K3360" i="17" s="1"/>
  <c r="G3361" i="17"/>
  <c r="H3361" i="17"/>
  <c r="I3361" i="17"/>
  <c r="J3361" i="17"/>
  <c r="K3361" i="17" s="1"/>
  <c r="G3362" i="17"/>
  <c r="H3362" i="17"/>
  <c r="I3362" i="17"/>
  <c r="J3362" i="17"/>
  <c r="K3362" i="17" s="1"/>
  <c r="G3363" i="17"/>
  <c r="H3363" i="17"/>
  <c r="I3363" i="17"/>
  <c r="J3363" i="17"/>
  <c r="K3363" i="17" s="1"/>
  <c r="G3364" i="17"/>
  <c r="H3364" i="17"/>
  <c r="I3364" i="17"/>
  <c r="J3364" i="17"/>
  <c r="K3364" i="17" s="1"/>
  <c r="G3365" i="17"/>
  <c r="H3365" i="17"/>
  <c r="I3365" i="17"/>
  <c r="J3365" i="17"/>
  <c r="K3365" i="17" s="1"/>
  <c r="G3366" i="17"/>
  <c r="H3366" i="17"/>
  <c r="I3366" i="17"/>
  <c r="J3366" i="17"/>
  <c r="K3366" i="17" s="1"/>
  <c r="G3367" i="17"/>
  <c r="H3367" i="17"/>
  <c r="I3367" i="17"/>
  <c r="J3367" i="17"/>
  <c r="K3367" i="17" s="1"/>
  <c r="G3368" i="17"/>
  <c r="H3368" i="17"/>
  <c r="I3368" i="17"/>
  <c r="J3368" i="17"/>
  <c r="K3368" i="17" s="1"/>
  <c r="G3369" i="17"/>
  <c r="H3369" i="17"/>
  <c r="I3369" i="17"/>
  <c r="J3369" i="17"/>
  <c r="K3369" i="17" s="1"/>
  <c r="G3370" i="17"/>
  <c r="H3370" i="17"/>
  <c r="I3370" i="17"/>
  <c r="J3370" i="17"/>
  <c r="K3370" i="17" s="1"/>
  <c r="G3371" i="17"/>
  <c r="H3371" i="17"/>
  <c r="I3371" i="17"/>
  <c r="J3371" i="17"/>
  <c r="K3371" i="17" s="1"/>
  <c r="G3372" i="17"/>
  <c r="H3372" i="17"/>
  <c r="I3372" i="17"/>
  <c r="J3372" i="17"/>
  <c r="K3372" i="17" s="1"/>
  <c r="G3373" i="17"/>
  <c r="H3373" i="17"/>
  <c r="I3373" i="17"/>
  <c r="J3373" i="17"/>
  <c r="K3373" i="17" s="1"/>
  <c r="G3374" i="17"/>
  <c r="H3374" i="17"/>
  <c r="I3374" i="17"/>
  <c r="J3374" i="17"/>
  <c r="K3374" i="17" s="1"/>
  <c r="G3375" i="17"/>
  <c r="H3375" i="17"/>
  <c r="I3375" i="17"/>
  <c r="J3375" i="17"/>
  <c r="K3375" i="17" s="1"/>
  <c r="G3376" i="17"/>
  <c r="H3376" i="17"/>
  <c r="I3376" i="17"/>
  <c r="J3376" i="17"/>
  <c r="K3376" i="17" s="1"/>
  <c r="G3377" i="17"/>
  <c r="H3377" i="17"/>
  <c r="I3377" i="17"/>
  <c r="J3377" i="17"/>
  <c r="K3377" i="17" s="1"/>
  <c r="G3378" i="17"/>
  <c r="H3378" i="17"/>
  <c r="I3378" i="17"/>
  <c r="J3378" i="17"/>
  <c r="K3378" i="17" s="1"/>
  <c r="G3379" i="17"/>
  <c r="H3379" i="17"/>
  <c r="I3379" i="17"/>
  <c r="J3379" i="17"/>
  <c r="K3379" i="17" s="1"/>
  <c r="G3380" i="17"/>
  <c r="H3380" i="17"/>
  <c r="I3380" i="17"/>
  <c r="J3380" i="17"/>
  <c r="K3380" i="17" s="1"/>
  <c r="G3381" i="17"/>
  <c r="H3381" i="17"/>
  <c r="I3381" i="17"/>
  <c r="J3381" i="17"/>
  <c r="K3381" i="17" s="1"/>
  <c r="G3382" i="17"/>
  <c r="H3382" i="17"/>
  <c r="I3382" i="17"/>
  <c r="J3382" i="17"/>
  <c r="K3382" i="17" s="1"/>
  <c r="G3383" i="17"/>
  <c r="H3383" i="17"/>
  <c r="I3383" i="17"/>
  <c r="J3383" i="17"/>
  <c r="K3383" i="17" s="1"/>
  <c r="G3384" i="17"/>
  <c r="H3384" i="17"/>
  <c r="I3384" i="17"/>
  <c r="J3384" i="17"/>
  <c r="K3384" i="17" s="1"/>
  <c r="G3385" i="17"/>
  <c r="H3385" i="17"/>
  <c r="I3385" i="17"/>
  <c r="J3385" i="17"/>
  <c r="K3385" i="17" s="1"/>
  <c r="G3386" i="17"/>
  <c r="H3386" i="17"/>
  <c r="I3386" i="17"/>
  <c r="J3386" i="17"/>
  <c r="K3386" i="17" s="1"/>
  <c r="G3387" i="17"/>
  <c r="H3387" i="17"/>
  <c r="I3387" i="17"/>
  <c r="J3387" i="17"/>
  <c r="K3387" i="17" s="1"/>
  <c r="G3388" i="17"/>
  <c r="H3388" i="17"/>
  <c r="I3388" i="17"/>
  <c r="J3388" i="17"/>
  <c r="K3388" i="17" s="1"/>
  <c r="G3389" i="17"/>
  <c r="H3389" i="17"/>
  <c r="I3389" i="17"/>
  <c r="J3389" i="17"/>
  <c r="K3389" i="17" s="1"/>
  <c r="G3390" i="17"/>
  <c r="H3390" i="17"/>
  <c r="I3390" i="17"/>
  <c r="J3390" i="17"/>
  <c r="K3390" i="17" s="1"/>
  <c r="G3391" i="17"/>
  <c r="H3391" i="17"/>
  <c r="I3391" i="17"/>
  <c r="J3391" i="17"/>
  <c r="K3391" i="17" s="1"/>
  <c r="G3392" i="17"/>
  <c r="H3392" i="17"/>
  <c r="I3392" i="17"/>
  <c r="J3392" i="17"/>
  <c r="K3392" i="17" s="1"/>
  <c r="G3393" i="17"/>
  <c r="H3393" i="17"/>
  <c r="I3393" i="17"/>
  <c r="J3393" i="17"/>
  <c r="K3393" i="17" s="1"/>
  <c r="G3394" i="17"/>
  <c r="H3394" i="17"/>
  <c r="I3394" i="17"/>
  <c r="J3394" i="17"/>
  <c r="K3394" i="17" s="1"/>
  <c r="G3395" i="17"/>
  <c r="H3395" i="17"/>
  <c r="I3395" i="17"/>
  <c r="J3395" i="17"/>
  <c r="K3395" i="17" s="1"/>
  <c r="G3396" i="17"/>
  <c r="H3396" i="17"/>
  <c r="I3396" i="17"/>
  <c r="J3396" i="17"/>
  <c r="K3396" i="17" s="1"/>
  <c r="G3397" i="17"/>
  <c r="H3397" i="17"/>
  <c r="I3397" i="17"/>
  <c r="J3397" i="17"/>
  <c r="K3397" i="17" s="1"/>
  <c r="G3398" i="17"/>
  <c r="H3398" i="17"/>
  <c r="I3398" i="17"/>
  <c r="J3398" i="17"/>
  <c r="K3398" i="17" s="1"/>
  <c r="G3399" i="17"/>
  <c r="H3399" i="17"/>
  <c r="I3399" i="17"/>
  <c r="J3399" i="17"/>
  <c r="K3399" i="17" s="1"/>
  <c r="G3400" i="17"/>
  <c r="H3400" i="17"/>
  <c r="I3400" i="17"/>
  <c r="J3400" i="17"/>
  <c r="K3400" i="17" s="1"/>
  <c r="G3401" i="17"/>
  <c r="H3401" i="17"/>
  <c r="I3401" i="17"/>
  <c r="J3401" i="17"/>
  <c r="K3401" i="17" s="1"/>
  <c r="G3402" i="17"/>
  <c r="H3402" i="17"/>
  <c r="I3402" i="17"/>
  <c r="J3402" i="17"/>
  <c r="K3402" i="17" s="1"/>
  <c r="G3403" i="17"/>
  <c r="H3403" i="17"/>
  <c r="I3403" i="17"/>
  <c r="J3403" i="17"/>
  <c r="K3403" i="17" s="1"/>
  <c r="G3404" i="17"/>
  <c r="H3404" i="17"/>
  <c r="I3404" i="17"/>
  <c r="J3404" i="17"/>
  <c r="K3404" i="17" s="1"/>
  <c r="G3405" i="17"/>
  <c r="H3405" i="17"/>
  <c r="I3405" i="17"/>
  <c r="J3405" i="17"/>
  <c r="K3405" i="17" s="1"/>
  <c r="G3406" i="17"/>
  <c r="H3406" i="17"/>
  <c r="I3406" i="17"/>
  <c r="J3406" i="17"/>
  <c r="K3406" i="17" s="1"/>
  <c r="G3407" i="17"/>
  <c r="H3407" i="17"/>
  <c r="I3407" i="17"/>
  <c r="J3407" i="17"/>
  <c r="K3407" i="17" s="1"/>
  <c r="G3408" i="17"/>
  <c r="H3408" i="17"/>
  <c r="I3408" i="17"/>
  <c r="J3408" i="17"/>
  <c r="K3408" i="17" s="1"/>
  <c r="G3409" i="17"/>
  <c r="H3409" i="17"/>
  <c r="I3409" i="17"/>
  <c r="J3409" i="17"/>
  <c r="K3409" i="17" s="1"/>
  <c r="G3410" i="17"/>
  <c r="H3410" i="17"/>
  <c r="I3410" i="17"/>
  <c r="J3410" i="17"/>
  <c r="K3410" i="17" s="1"/>
  <c r="G3411" i="17"/>
  <c r="H3411" i="17"/>
  <c r="I3411" i="17"/>
  <c r="J3411" i="17"/>
  <c r="K3411" i="17" s="1"/>
  <c r="G3220" i="17" l="1"/>
  <c r="H3220" i="17"/>
  <c r="I3220" i="17"/>
  <c r="J3220" i="17"/>
  <c r="K3220" i="17" s="1"/>
  <c r="G3221" i="17"/>
  <c r="H3221" i="17"/>
  <c r="I3221" i="17"/>
  <c r="J3221" i="17"/>
  <c r="K3221" i="17" s="1"/>
  <c r="G3222" i="17"/>
  <c r="H3222" i="17"/>
  <c r="I3222" i="17"/>
  <c r="J3222" i="17"/>
  <c r="K3222" i="17" s="1"/>
  <c r="G3223" i="17"/>
  <c r="H3223" i="17"/>
  <c r="I3223" i="17"/>
  <c r="J3223" i="17"/>
  <c r="K3223" i="17" s="1"/>
  <c r="G3224" i="17"/>
  <c r="H3224" i="17"/>
  <c r="I3224" i="17"/>
  <c r="J3224" i="17"/>
  <c r="K3224" i="17" s="1"/>
  <c r="G3225" i="17"/>
  <c r="H3225" i="17"/>
  <c r="I3225" i="17"/>
  <c r="J3225" i="17"/>
  <c r="K3225" i="17" s="1"/>
  <c r="G3226" i="17"/>
  <c r="H3226" i="17"/>
  <c r="I3226" i="17"/>
  <c r="J3226" i="17"/>
  <c r="K3226" i="17" s="1"/>
  <c r="G3227" i="17"/>
  <c r="H3227" i="17"/>
  <c r="I3227" i="17"/>
  <c r="J3227" i="17"/>
  <c r="K3227" i="17" s="1"/>
  <c r="G3228" i="17"/>
  <c r="H3228" i="17"/>
  <c r="I3228" i="17"/>
  <c r="J3228" i="17"/>
  <c r="K3228" i="17" s="1"/>
  <c r="G3229" i="17"/>
  <c r="H3229" i="17"/>
  <c r="I3229" i="17"/>
  <c r="J3229" i="17"/>
  <c r="K3229" i="17" s="1"/>
  <c r="G3230" i="17"/>
  <c r="H3230" i="17"/>
  <c r="I3230" i="17"/>
  <c r="J3230" i="17"/>
  <c r="K3230" i="17" s="1"/>
  <c r="G3231" i="17"/>
  <c r="H3231" i="17"/>
  <c r="I3231" i="17"/>
  <c r="J3231" i="17"/>
  <c r="K3231" i="17" s="1"/>
  <c r="G3232" i="17"/>
  <c r="H3232" i="17"/>
  <c r="I3232" i="17"/>
  <c r="J3232" i="17"/>
  <c r="K3232" i="17" s="1"/>
  <c r="G3233" i="17"/>
  <c r="H3233" i="17"/>
  <c r="I3233" i="17"/>
  <c r="J3233" i="17"/>
  <c r="K3233" i="17" s="1"/>
  <c r="G3234" i="17"/>
  <c r="H3234" i="17"/>
  <c r="I3234" i="17"/>
  <c r="J3234" i="17"/>
  <c r="K3234" i="17" s="1"/>
  <c r="G3235" i="17"/>
  <c r="H3235" i="17"/>
  <c r="I3235" i="17"/>
  <c r="J3235" i="17"/>
  <c r="K3235" i="17" s="1"/>
  <c r="G3236" i="17"/>
  <c r="H3236" i="17"/>
  <c r="I3236" i="17"/>
  <c r="J3236" i="17"/>
  <c r="K3236" i="17" s="1"/>
  <c r="G3237" i="17"/>
  <c r="H3237" i="17"/>
  <c r="I3237" i="17"/>
  <c r="J3237" i="17"/>
  <c r="K3237" i="17" s="1"/>
  <c r="G3238" i="17"/>
  <c r="H3238" i="17"/>
  <c r="I3238" i="17"/>
  <c r="J3238" i="17"/>
  <c r="K3238" i="17" s="1"/>
  <c r="G3239" i="17"/>
  <c r="H3239" i="17"/>
  <c r="I3239" i="17"/>
  <c r="J3239" i="17"/>
  <c r="K3239" i="17" s="1"/>
  <c r="G3240" i="17"/>
  <c r="H3240" i="17"/>
  <c r="I3240" i="17"/>
  <c r="J3240" i="17"/>
  <c r="K3240" i="17" s="1"/>
  <c r="G3241" i="17"/>
  <c r="H3241" i="17"/>
  <c r="I3241" i="17"/>
  <c r="J3241" i="17"/>
  <c r="K3241" i="17" s="1"/>
  <c r="G3242" i="17"/>
  <c r="H3242" i="17"/>
  <c r="I3242" i="17"/>
  <c r="J3242" i="17"/>
  <c r="K3242" i="17" s="1"/>
  <c r="G3243" i="17"/>
  <c r="H3243" i="17"/>
  <c r="I3243" i="17"/>
  <c r="J3243" i="17"/>
  <c r="K3243" i="17" s="1"/>
  <c r="G3244" i="17"/>
  <c r="H3244" i="17"/>
  <c r="I3244" i="17"/>
  <c r="J3244" i="17"/>
  <c r="K3244" i="17" s="1"/>
  <c r="G3245" i="17"/>
  <c r="H3245" i="17"/>
  <c r="I3245" i="17"/>
  <c r="J3245" i="17"/>
  <c r="K3245" i="17" s="1"/>
  <c r="G3246" i="17"/>
  <c r="H3246" i="17"/>
  <c r="I3246" i="17"/>
  <c r="J3246" i="17"/>
  <c r="K3246" i="17" s="1"/>
  <c r="G3247" i="17"/>
  <c r="H3247" i="17"/>
  <c r="I3247" i="17"/>
  <c r="J3247" i="17"/>
  <c r="K3247" i="17" s="1"/>
  <c r="G3248" i="17"/>
  <c r="H3248" i="17"/>
  <c r="I3248" i="17"/>
  <c r="J3248" i="17"/>
  <c r="K3248" i="17" s="1"/>
  <c r="G3249" i="17"/>
  <c r="H3249" i="17"/>
  <c r="I3249" i="17"/>
  <c r="J3249" i="17"/>
  <c r="K3249" i="17" s="1"/>
  <c r="H3064" i="17" l="1"/>
  <c r="I3064" i="17"/>
  <c r="J3064" i="17"/>
  <c r="K3064" i="17" s="1"/>
  <c r="H3065" i="17"/>
  <c r="I3065" i="17"/>
  <c r="J3065" i="17"/>
  <c r="K3065" i="17" s="1"/>
  <c r="H3066" i="17"/>
  <c r="I3066" i="17"/>
  <c r="J3066" i="17"/>
  <c r="K3066" i="17" s="1"/>
  <c r="H3067" i="17"/>
  <c r="I3067" i="17"/>
  <c r="J3067" i="17"/>
  <c r="K3067" i="17" s="1"/>
  <c r="H3068" i="17"/>
  <c r="I3068" i="17"/>
  <c r="J3068" i="17"/>
  <c r="K3068" i="17" s="1"/>
  <c r="H3069" i="17"/>
  <c r="I3069" i="17"/>
  <c r="J3069" i="17"/>
  <c r="K3069" i="17" s="1"/>
  <c r="H3070" i="17"/>
  <c r="I3070" i="17"/>
  <c r="J3070" i="17"/>
  <c r="K3070" i="17" s="1"/>
  <c r="H3071" i="17"/>
  <c r="I3071" i="17"/>
  <c r="J3071" i="17"/>
  <c r="K3071" i="17" s="1"/>
  <c r="H3072" i="17"/>
  <c r="I3072" i="17"/>
  <c r="J3072" i="17"/>
  <c r="K3072" i="17" s="1"/>
  <c r="H3073" i="17"/>
  <c r="I3073" i="17"/>
  <c r="J3073" i="17"/>
  <c r="K3073" i="17" s="1"/>
  <c r="H3074" i="17"/>
  <c r="I3074" i="17"/>
  <c r="J3074" i="17"/>
  <c r="K3074" i="17" s="1"/>
  <c r="H3075" i="17"/>
  <c r="I3075" i="17"/>
  <c r="J3075" i="17"/>
  <c r="K3075" i="17" s="1"/>
  <c r="H3076" i="17"/>
  <c r="I3076" i="17"/>
  <c r="J3076" i="17"/>
  <c r="K3076" i="17" s="1"/>
  <c r="H3077" i="17"/>
  <c r="I3077" i="17"/>
  <c r="J3077" i="17"/>
  <c r="K3077" i="17" s="1"/>
  <c r="H3078" i="17"/>
  <c r="I3078" i="17"/>
  <c r="J3078" i="17"/>
  <c r="K3078" i="17" s="1"/>
  <c r="H3079" i="17"/>
  <c r="I3079" i="17"/>
  <c r="J3079" i="17"/>
  <c r="K3079" i="17" s="1"/>
  <c r="H3080" i="17"/>
  <c r="I3080" i="17"/>
  <c r="J3080" i="17"/>
  <c r="K3080" i="17" s="1"/>
  <c r="H3081" i="17"/>
  <c r="I3081" i="17"/>
  <c r="J3081" i="17"/>
  <c r="K3081" i="17" s="1"/>
  <c r="H3082" i="17"/>
  <c r="I3082" i="17"/>
  <c r="J3082" i="17"/>
  <c r="K3082" i="17" s="1"/>
  <c r="H3083" i="17"/>
  <c r="I3083" i="17"/>
  <c r="J3083" i="17"/>
  <c r="K3083" i="17" s="1"/>
  <c r="H3084" i="17"/>
  <c r="I3084" i="17"/>
  <c r="J3084" i="17"/>
  <c r="K3084" i="17" s="1"/>
  <c r="H3085" i="17"/>
  <c r="I3085" i="17"/>
  <c r="J3085" i="17"/>
  <c r="K3085" i="17" s="1"/>
  <c r="H3086" i="17"/>
  <c r="I3086" i="17"/>
  <c r="J3086" i="17"/>
  <c r="K3086" i="17" s="1"/>
  <c r="H3087" i="17"/>
  <c r="I3087" i="17"/>
  <c r="J3087" i="17"/>
  <c r="K3087" i="17" s="1"/>
  <c r="H3088" i="17"/>
  <c r="I3088" i="17"/>
  <c r="J3088" i="17"/>
  <c r="K3088" i="17" s="1"/>
  <c r="H3089" i="17"/>
  <c r="I3089" i="17"/>
  <c r="J3089" i="17"/>
  <c r="K3089" i="17" s="1"/>
  <c r="H3090" i="17"/>
  <c r="I3090" i="17"/>
  <c r="J3090" i="17"/>
  <c r="K3090" i="17" s="1"/>
  <c r="H3091" i="17"/>
  <c r="I3091" i="17"/>
  <c r="J3091" i="17"/>
  <c r="K3091" i="17" s="1"/>
  <c r="H3092" i="17"/>
  <c r="I3092" i="17"/>
  <c r="J3092" i="17"/>
  <c r="K3092" i="17" s="1"/>
  <c r="H3093" i="17"/>
  <c r="I3093" i="17"/>
  <c r="J3093" i="17"/>
  <c r="K3093" i="17" s="1"/>
  <c r="H3094" i="17"/>
  <c r="I3094" i="17"/>
  <c r="J3094" i="17"/>
  <c r="K3094" i="17" s="1"/>
  <c r="H3095" i="17"/>
  <c r="I3095" i="17"/>
  <c r="J3095" i="17"/>
  <c r="K3095" i="17" s="1"/>
  <c r="H3096" i="17"/>
  <c r="I3096" i="17"/>
  <c r="J3096" i="17"/>
  <c r="K3096" i="17" s="1"/>
  <c r="H3097" i="17"/>
  <c r="I3097" i="17"/>
  <c r="J3097" i="17"/>
  <c r="K3097" i="17" s="1"/>
  <c r="H3098" i="17"/>
  <c r="I3098" i="17"/>
  <c r="J3098" i="17"/>
  <c r="K3098" i="17" s="1"/>
  <c r="H3099" i="17"/>
  <c r="I3099" i="17"/>
  <c r="J3099" i="17"/>
  <c r="K3099" i="17" s="1"/>
  <c r="H3100" i="17"/>
  <c r="I3100" i="17"/>
  <c r="J3100" i="17"/>
  <c r="K3100" i="17" s="1"/>
  <c r="H3101" i="17"/>
  <c r="I3101" i="17"/>
  <c r="J3101" i="17"/>
  <c r="K3101" i="17" s="1"/>
  <c r="H3102" i="17"/>
  <c r="I3102" i="17"/>
  <c r="J3102" i="17"/>
  <c r="K3102" i="17" s="1"/>
  <c r="H3103" i="17"/>
  <c r="I3103" i="17"/>
  <c r="J3103" i="17"/>
  <c r="K3103" i="17" s="1"/>
  <c r="H3104" i="17"/>
  <c r="I3104" i="17"/>
  <c r="J3104" i="17"/>
  <c r="K3104" i="17" s="1"/>
  <c r="H3105" i="17"/>
  <c r="I3105" i="17"/>
  <c r="J3105" i="17"/>
  <c r="K3105" i="17" s="1"/>
  <c r="H3106" i="17"/>
  <c r="I3106" i="17"/>
  <c r="J3106" i="17"/>
  <c r="K3106" i="17" s="1"/>
  <c r="H3107" i="17"/>
  <c r="I3107" i="17"/>
  <c r="J3107" i="17"/>
  <c r="K3107" i="17" s="1"/>
  <c r="H3108" i="17"/>
  <c r="I3108" i="17"/>
  <c r="J3108" i="17"/>
  <c r="K3108" i="17" s="1"/>
  <c r="H3109" i="17"/>
  <c r="I3109" i="17"/>
  <c r="J3109" i="17"/>
  <c r="K3109" i="17" s="1"/>
  <c r="H3110" i="17"/>
  <c r="I3110" i="17"/>
  <c r="J3110" i="17"/>
  <c r="K3110" i="17" s="1"/>
  <c r="H3111" i="17"/>
  <c r="I3111" i="17"/>
  <c r="J3111" i="17"/>
  <c r="K3111" i="17" s="1"/>
  <c r="H3112" i="17"/>
  <c r="I3112" i="17"/>
  <c r="J3112" i="17"/>
  <c r="K3112" i="17" s="1"/>
  <c r="H3113" i="17"/>
  <c r="I3113" i="17"/>
  <c r="J3113" i="17"/>
  <c r="K3113" i="17" s="1"/>
  <c r="H3114" i="17"/>
  <c r="I3114" i="17"/>
  <c r="J3114" i="17"/>
  <c r="K3114" i="17" s="1"/>
  <c r="H3115" i="17"/>
  <c r="I3115" i="17"/>
  <c r="J3115" i="17"/>
  <c r="K3115" i="17" s="1"/>
  <c r="H3116" i="17"/>
  <c r="I3116" i="17"/>
  <c r="J3116" i="17"/>
  <c r="K3116" i="17" s="1"/>
  <c r="H3117" i="17"/>
  <c r="I3117" i="17"/>
  <c r="J3117" i="17"/>
  <c r="K3117" i="17" s="1"/>
  <c r="H3118" i="17"/>
  <c r="I3118" i="17"/>
  <c r="J3118" i="17"/>
  <c r="K3118" i="17" s="1"/>
  <c r="H3119" i="17"/>
  <c r="I3119" i="17"/>
  <c r="J3119" i="17"/>
  <c r="K3119" i="17" s="1"/>
  <c r="H3120" i="17"/>
  <c r="I3120" i="17"/>
  <c r="J3120" i="17"/>
  <c r="K3120" i="17" s="1"/>
  <c r="H3121" i="17"/>
  <c r="I3121" i="17"/>
  <c r="J3121" i="17"/>
  <c r="K3121" i="17" s="1"/>
  <c r="H3122" i="17"/>
  <c r="I3122" i="17"/>
  <c r="J3122" i="17"/>
  <c r="K3122" i="17" s="1"/>
  <c r="H3123" i="17"/>
  <c r="I3123" i="17"/>
  <c r="J3123" i="17"/>
  <c r="K3123" i="17" s="1"/>
  <c r="H3124" i="17"/>
  <c r="I3124" i="17"/>
  <c r="J3124" i="17"/>
  <c r="K3124" i="17" s="1"/>
  <c r="H3125" i="17"/>
  <c r="I3125" i="17"/>
  <c r="J3125" i="17"/>
  <c r="K3125" i="17" s="1"/>
  <c r="H3126" i="17"/>
  <c r="I3126" i="17"/>
  <c r="J3126" i="17"/>
  <c r="K3126" i="17" s="1"/>
  <c r="H3127" i="17"/>
  <c r="I3127" i="17"/>
  <c r="J3127" i="17"/>
  <c r="K3127" i="17" s="1"/>
  <c r="H3128" i="17"/>
  <c r="I3128" i="17"/>
  <c r="J3128" i="17"/>
  <c r="K3128" i="17" s="1"/>
  <c r="H3129" i="17"/>
  <c r="I3129" i="17"/>
  <c r="J3129" i="17"/>
  <c r="K3129" i="17" s="1"/>
  <c r="H3130" i="17"/>
  <c r="I3130" i="17"/>
  <c r="J3130" i="17"/>
  <c r="K3130" i="17" s="1"/>
  <c r="H3131" i="17"/>
  <c r="I3131" i="17"/>
  <c r="J3131" i="17"/>
  <c r="K3131" i="17" s="1"/>
  <c r="H3132" i="17"/>
  <c r="I3132" i="17"/>
  <c r="J3132" i="17"/>
  <c r="K3132" i="17" s="1"/>
  <c r="H3133" i="17"/>
  <c r="I3133" i="17"/>
  <c r="J3133" i="17"/>
  <c r="K3133" i="17" s="1"/>
  <c r="H3134" i="17"/>
  <c r="I3134" i="17"/>
  <c r="J3134" i="17"/>
  <c r="K3134" i="17" s="1"/>
  <c r="H3135" i="17"/>
  <c r="I3135" i="17"/>
  <c r="J3135" i="17"/>
  <c r="K3135" i="17" s="1"/>
  <c r="H3136" i="17"/>
  <c r="I3136" i="17"/>
  <c r="J3136" i="17"/>
  <c r="K3136" i="17" s="1"/>
  <c r="H3137" i="17"/>
  <c r="I3137" i="17"/>
  <c r="J3137" i="17"/>
  <c r="K3137" i="17" s="1"/>
  <c r="H3138" i="17"/>
  <c r="I3138" i="17"/>
  <c r="J3138" i="17"/>
  <c r="K3138" i="17" s="1"/>
  <c r="H3139" i="17"/>
  <c r="I3139" i="17"/>
  <c r="J3139" i="17"/>
  <c r="K3139" i="17" s="1"/>
  <c r="H3140" i="17"/>
  <c r="I3140" i="17"/>
  <c r="J3140" i="17"/>
  <c r="K3140" i="17" s="1"/>
  <c r="H3141" i="17"/>
  <c r="I3141" i="17"/>
  <c r="J3141" i="17"/>
  <c r="K3141" i="17" s="1"/>
  <c r="H3142" i="17"/>
  <c r="I3142" i="17"/>
  <c r="J3142" i="17"/>
  <c r="K3142" i="17" s="1"/>
  <c r="H3143" i="17"/>
  <c r="I3143" i="17"/>
  <c r="J3143" i="17"/>
  <c r="K3143" i="17" s="1"/>
  <c r="H3144" i="17"/>
  <c r="I3144" i="17"/>
  <c r="J3144" i="17"/>
  <c r="K3144" i="17" s="1"/>
  <c r="H3145" i="17"/>
  <c r="I3145" i="17"/>
  <c r="J3145" i="17"/>
  <c r="K3145" i="17" s="1"/>
  <c r="H3146" i="17"/>
  <c r="I3146" i="17"/>
  <c r="J3146" i="17"/>
  <c r="K3146" i="17" s="1"/>
  <c r="H3147" i="17"/>
  <c r="I3147" i="17"/>
  <c r="J3147" i="17"/>
  <c r="K3147" i="17" s="1"/>
  <c r="H3148" i="17"/>
  <c r="I3148" i="17"/>
  <c r="J3148" i="17"/>
  <c r="K3148" i="17" s="1"/>
  <c r="H3149" i="17"/>
  <c r="I3149" i="17"/>
  <c r="J3149" i="17"/>
  <c r="K3149" i="17" s="1"/>
  <c r="H3150" i="17"/>
  <c r="I3150" i="17"/>
  <c r="J3150" i="17"/>
  <c r="K3150" i="17" s="1"/>
  <c r="H3151" i="17"/>
  <c r="I3151" i="17"/>
  <c r="J3151" i="17"/>
  <c r="K3151" i="17" s="1"/>
  <c r="H3152" i="17"/>
  <c r="I3152" i="17"/>
  <c r="J3152" i="17"/>
  <c r="K3152" i="17" s="1"/>
  <c r="H3153" i="17"/>
  <c r="I3153" i="17"/>
  <c r="J3153" i="17"/>
  <c r="K3153" i="17" s="1"/>
  <c r="H3154" i="17"/>
  <c r="I3154" i="17"/>
  <c r="J3154" i="17"/>
  <c r="K3154" i="17" s="1"/>
  <c r="H3155" i="17"/>
  <c r="I3155" i="17"/>
  <c r="J3155" i="17"/>
  <c r="K3155" i="17" s="1"/>
  <c r="H3156" i="17"/>
  <c r="I3156" i="17"/>
  <c r="J3156" i="17"/>
  <c r="K3156" i="17" s="1"/>
  <c r="H3157" i="17"/>
  <c r="I3157" i="17"/>
  <c r="J3157" i="17"/>
  <c r="K3157" i="17" s="1"/>
  <c r="H3158" i="17"/>
  <c r="I3158" i="17"/>
  <c r="J3158" i="17"/>
  <c r="K3158" i="17" s="1"/>
  <c r="H3159" i="17"/>
  <c r="I3159" i="17"/>
  <c r="J3159" i="17"/>
  <c r="K3159" i="17" s="1"/>
  <c r="H3160" i="17"/>
  <c r="I3160" i="17"/>
  <c r="J3160" i="17"/>
  <c r="K3160" i="17" s="1"/>
  <c r="H3161" i="17"/>
  <c r="I3161" i="17"/>
  <c r="J3161" i="17"/>
  <c r="K3161" i="17" s="1"/>
  <c r="H3162" i="17"/>
  <c r="I3162" i="17"/>
  <c r="J3162" i="17"/>
  <c r="K3162" i="17" s="1"/>
  <c r="H3163" i="17"/>
  <c r="I3163" i="17"/>
  <c r="J3163" i="17"/>
  <c r="K3163" i="17" s="1"/>
  <c r="H3164" i="17"/>
  <c r="I3164" i="17"/>
  <c r="J3164" i="17"/>
  <c r="K3164" i="17" s="1"/>
  <c r="H3165" i="17"/>
  <c r="I3165" i="17"/>
  <c r="J3165" i="17"/>
  <c r="K3165" i="17" s="1"/>
  <c r="H3166" i="17"/>
  <c r="I3166" i="17"/>
  <c r="J3166" i="17"/>
  <c r="K3166" i="17" s="1"/>
  <c r="H3167" i="17"/>
  <c r="I3167" i="17"/>
  <c r="J3167" i="17"/>
  <c r="K3167" i="17" s="1"/>
  <c r="H3168" i="17"/>
  <c r="I3168" i="17"/>
  <c r="J3168" i="17"/>
  <c r="K3168" i="17" s="1"/>
  <c r="H3169" i="17"/>
  <c r="I3169" i="17"/>
  <c r="J3169" i="17"/>
  <c r="K3169" i="17" s="1"/>
  <c r="H3170" i="17"/>
  <c r="I3170" i="17"/>
  <c r="J3170" i="17"/>
  <c r="K3170" i="17" s="1"/>
  <c r="H3171" i="17"/>
  <c r="I3171" i="17"/>
  <c r="J3171" i="17"/>
  <c r="K3171" i="17" s="1"/>
  <c r="H3172" i="17"/>
  <c r="I3172" i="17"/>
  <c r="J3172" i="17"/>
  <c r="K3172" i="17" s="1"/>
  <c r="H3173" i="17"/>
  <c r="I3173" i="17"/>
  <c r="J3173" i="17"/>
  <c r="K3173" i="17" s="1"/>
  <c r="H3174" i="17"/>
  <c r="I3174" i="17"/>
  <c r="J3174" i="17"/>
  <c r="K3174" i="17" s="1"/>
  <c r="H3175" i="17"/>
  <c r="I3175" i="17"/>
  <c r="J3175" i="17"/>
  <c r="K3175" i="17" s="1"/>
  <c r="H3176" i="17"/>
  <c r="I3176" i="17"/>
  <c r="J3176" i="17"/>
  <c r="K3176" i="17" s="1"/>
  <c r="H3177" i="17"/>
  <c r="I3177" i="17"/>
  <c r="J3177" i="17"/>
  <c r="K3177" i="17" s="1"/>
  <c r="H3178" i="17"/>
  <c r="I3178" i="17"/>
  <c r="J3178" i="17"/>
  <c r="K3178" i="17" s="1"/>
  <c r="H3179" i="17"/>
  <c r="I3179" i="17"/>
  <c r="J3179" i="17"/>
  <c r="K3179" i="17" s="1"/>
  <c r="H3180" i="17"/>
  <c r="I3180" i="17"/>
  <c r="J3180" i="17"/>
  <c r="K3180" i="17" s="1"/>
  <c r="H3181" i="17"/>
  <c r="I3181" i="17"/>
  <c r="J3181" i="17"/>
  <c r="K3181" i="17" s="1"/>
  <c r="H3182" i="17"/>
  <c r="I3182" i="17"/>
  <c r="J3182" i="17"/>
  <c r="K3182" i="17" s="1"/>
  <c r="H3183" i="17"/>
  <c r="I3183" i="17"/>
  <c r="J3183" i="17"/>
  <c r="K3183" i="17" s="1"/>
  <c r="H3184" i="17"/>
  <c r="I3184" i="17"/>
  <c r="J3184" i="17"/>
  <c r="K3184" i="17" s="1"/>
  <c r="H3185" i="17"/>
  <c r="I3185" i="17"/>
  <c r="J3185" i="17"/>
  <c r="K3185" i="17" s="1"/>
  <c r="H3186" i="17"/>
  <c r="I3186" i="17"/>
  <c r="J3186" i="17"/>
  <c r="K3186" i="17" s="1"/>
  <c r="H3187" i="17"/>
  <c r="I3187" i="17"/>
  <c r="J3187" i="17"/>
  <c r="K3187" i="17" s="1"/>
  <c r="H3188" i="17"/>
  <c r="I3188" i="17"/>
  <c r="J3188" i="17"/>
  <c r="K3188" i="17" s="1"/>
  <c r="H3189" i="17"/>
  <c r="I3189" i="17"/>
  <c r="J3189" i="17"/>
  <c r="K3189" i="17" s="1"/>
  <c r="H3190" i="17"/>
  <c r="I3190" i="17"/>
  <c r="J3190" i="17"/>
  <c r="K3190" i="17" s="1"/>
  <c r="H3191" i="17"/>
  <c r="I3191" i="17"/>
  <c r="J3191" i="17"/>
  <c r="K3191" i="17" s="1"/>
  <c r="H3192" i="17"/>
  <c r="I3192" i="17"/>
  <c r="J3192" i="17"/>
  <c r="K3192" i="17" s="1"/>
  <c r="H3193" i="17"/>
  <c r="I3193" i="17"/>
  <c r="J3193" i="17"/>
  <c r="K3193" i="17" s="1"/>
  <c r="H3194" i="17"/>
  <c r="I3194" i="17"/>
  <c r="J3194" i="17"/>
  <c r="K3194" i="17" s="1"/>
  <c r="H3195" i="17"/>
  <c r="I3195" i="17"/>
  <c r="J3195" i="17"/>
  <c r="K3195" i="17" s="1"/>
  <c r="H3196" i="17"/>
  <c r="I3196" i="17"/>
  <c r="J3196" i="17"/>
  <c r="K3196" i="17" s="1"/>
  <c r="H3197" i="17"/>
  <c r="I3197" i="17"/>
  <c r="J3197" i="17"/>
  <c r="K3197" i="17" s="1"/>
  <c r="H3198" i="17"/>
  <c r="I3198" i="17"/>
  <c r="J3198" i="17"/>
  <c r="K3198" i="17" s="1"/>
  <c r="H3199" i="17"/>
  <c r="I3199" i="17"/>
  <c r="J3199" i="17"/>
  <c r="K3199" i="17" s="1"/>
  <c r="H3200" i="17"/>
  <c r="I3200" i="17"/>
  <c r="J3200" i="17"/>
  <c r="K3200" i="17" s="1"/>
  <c r="H3201" i="17"/>
  <c r="I3201" i="17"/>
  <c r="J3201" i="17"/>
  <c r="K3201" i="17" s="1"/>
  <c r="H3202" i="17"/>
  <c r="I3202" i="17"/>
  <c r="J3202" i="17"/>
  <c r="K3202" i="17" s="1"/>
  <c r="H3203" i="17"/>
  <c r="I3203" i="17"/>
  <c r="J3203" i="17"/>
  <c r="K3203" i="17" s="1"/>
  <c r="H3204" i="17"/>
  <c r="I3204" i="17"/>
  <c r="J3204" i="17"/>
  <c r="K3204" i="17" s="1"/>
  <c r="H3205" i="17"/>
  <c r="I3205" i="17"/>
  <c r="J3205" i="17"/>
  <c r="K3205" i="17" s="1"/>
  <c r="H3206" i="17"/>
  <c r="I3206" i="17"/>
  <c r="J3206" i="17"/>
  <c r="K3206" i="17" s="1"/>
  <c r="H3207" i="17"/>
  <c r="I3207" i="17"/>
  <c r="J3207" i="17"/>
  <c r="K3207" i="17" s="1"/>
  <c r="H3208" i="17"/>
  <c r="I3208" i="17"/>
  <c r="J3208" i="17"/>
  <c r="K3208" i="17" s="1"/>
  <c r="H3209" i="17"/>
  <c r="I3209" i="17"/>
  <c r="J3209" i="17"/>
  <c r="K3209" i="17" s="1"/>
  <c r="H3210" i="17"/>
  <c r="I3210" i="17"/>
  <c r="J3210" i="17"/>
  <c r="K3210" i="17" s="1"/>
  <c r="H3211" i="17"/>
  <c r="I3211" i="17"/>
  <c r="J3211" i="17"/>
  <c r="K3211" i="17" s="1"/>
  <c r="H3212" i="17"/>
  <c r="I3212" i="17"/>
  <c r="J3212" i="17"/>
  <c r="K3212" i="17" s="1"/>
  <c r="H3213" i="17"/>
  <c r="I3213" i="17"/>
  <c r="J3213" i="17"/>
  <c r="K3213" i="17" s="1"/>
  <c r="H3214" i="17"/>
  <c r="I3214" i="17"/>
  <c r="J3214" i="17"/>
  <c r="K3214" i="17" s="1"/>
  <c r="H3215" i="17"/>
  <c r="I3215" i="17"/>
  <c r="J3215" i="17"/>
  <c r="K3215" i="17" s="1"/>
  <c r="H3216" i="17"/>
  <c r="I3216" i="17"/>
  <c r="J3216" i="17"/>
  <c r="K3216" i="17" s="1"/>
  <c r="H3217" i="17"/>
  <c r="I3217" i="17"/>
  <c r="J3217" i="17"/>
  <c r="K3217" i="17" s="1"/>
  <c r="H3218" i="17"/>
  <c r="I3218" i="17"/>
  <c r="J3218" i="17"/>
  <c r="K3218" i="17" s="1"/>
  <c r="H3219" i="17"/>
  <c r="I3219" i="17"/>
  <c r="J3219" i="17"/>
  <c r="K3219" i="17" s="1"/>
  <c r="G3066" i="17"/>
  <c r="G3067" i="17"/>
  <c r="G3068" i="17"/>
  <c r="G3069" i="17"/>
  <c r="G3070" i="17"/>
  <c r="G3071" i="17"/>
  <c r="G3072" i="17"/>
  <c r="G3073" i="17"/>
  <c r="G3074" i="17"/>
  <c r="G3075" i="17"/>
  <c r="G3076" i="17"/>
  <c r="G3077" i="17"/>
  <c r="G3078" i="17"/>
  <c r="G3079" i="17"/>
  <c r="G3080" i="17"/>
  <c r="G3081" i="17"/>
  <c r="G3082" i="17"/>
  <c r="G3083" i="17"/>
  <c r="G3084" i="17"/>
  <c r="G3085" i="17"/>
  <c r="G3086" i="17"/>
  <c r="G3087" i="17"/>
  <c r="G3088" i="17"/>
  <c r="G3089" i="17"/>
  <c r="G3090" i="17"/>
  <c r="G3091" i="17"/>
  <c r="G3092" i="17"/>
  <c r="G3093" i="17"/>
  <c r="G3094" i="17"/>
  <c r="G3095" i="17"/>
  <c r="G3096" i="17"/>
  <c r="G3097" i="17"/>
  <c r="G3098" i="17"/>
  <c r="G3099" i="17"/>
  <c r="G3100" i="17"/>
  <c r="G3101" i="17"/>
  <c r="G3102" i="17"/>
  <c r="G3103" i="17"/>
  <c r="G3104" i="17"/>
  <c r="G3105" i="17"/>
  <c r="G3106" i="17"/>
  <c r="G3107" i="17"/>
  <c r="G3108" i="17"/>
  <c r="G3109" i="17"/>
  <c r="G3110" i="17"/>
  <c r="G3111" i="17"/>
  <c r="G3112" i="17"/>
  <c r="G3113" i="17"/>
  <c r="G3114" i="17"/>
  <c r="G3115" i="17"/>
  <c r="G3116" i="17"/>
  <c r="G3117" i="17"/>
  <c r="G3118" i="17"/>
  <c r="G3119" i="17"/>
  <c r="G3120" i="17"/>
  <c r="G3121" i="17"/>
  <c r="G3122" i="17"/>
  <c r="G3123" i="17"/>
  <c r="G3124" i="17"/>
  <c r="G3125" i="17"/>
  <c r="G3126" i="17"/>
  <c r="G3127" i="17"/>
  <c r="G3128" i="17"/>
  <c r="G3129" i="17"/>
  <c r="G3130" i="17"/>
  <c r="G3131" i="17"/>
  <c r="G3132" i="17"/>
  <c r="G3133" i="17"/>
  <c r="G3134" i="17"/>
  <c r="G3135" i="17"/>
  <c r="G3136" i="17"/>
  <c r="G3137" i="17"/>
  <c r="G3138" i="17"/>
  <c r="G3139" i="17"/>
  <c r="G3140" i="17"/>
  <c r="G3141" i="17"/>
  <c r="G3142" i="17"/>
  <c r="G3143" i="17"/>
  <c r="G3144" i="17"/>
  <c r="G3145" i="17"/>
  <c r="G3146" i="17"/>
  <c r="G3147" i="17"/>
  <c r="G3148" i="17"/>
  <c r="G3149" i="17"/>
  <c r="G3150" i="17"/>
  <c r="G3151" i="17"/>
  <c r="G3152" i="17"/>
  <c r="G3153" i="17"/>
  <c r="G3154" i="17"/>
  <c r="G3155" i="17"/>
  <c r="G3156" i="17"/>
  <c r="G3157" i="17"/>
  <c r="G3158" i="17"/>
  <c r="G3159" i="17"/>
  <c r="G3160" i="17"/>
  <c r="G3161" i="17"/>
  <c r="G3162" i="17"/>
  <c r="G3163" i="17"/>
  <c r="G3164" i="17"/>
  <c r="G3165" i="17"/>
  <c r="G3166" i="17"/>
  <c r="G3167" i="17"/>
  <c r="G3168" i="17"/>
  <c r="G3169" i="17"/>
  <c r="G3170" i="17"/>
  <c r="G3171" i="17"/>
  <c r="G3172" i="17"/>
  <c r="G3173" i="17"/>
  <c r="G3174" i="17"/>
  <c r="G3175" i="17"/>
  <c r="G3176" i="17"/>
  <c r="G3177" i="17"/>
  <c r="G3178" i="17"/>
  <c r="G3179" i="17"/>
  <c r="G3180" i="17"/>
  <c r="G3181" i="17"/>
  <c r="G3182" i="17"/>
  <c r="G3183" i="17"/>
  <c r="G3184" i="17"/>
  <c r="G3185" i="17"/>
  <c r="G3186" i="17"/>
  <c r="G3187" i="17"/>
  <c r="G3188" i="17"/>
  <c r="G3189" i="17"/>
  <c r="G3190" i="17"/>
  <c r="G3191" i="17"/>
  <c r="G3192" i="17"/>
  <c r="G3193" i="17"/>
  <c r="G3194" i="17"/>
  <c r="G3195" i="17"/>
  <c r="G3196" i="17"/>
  <c r="G3197" i="17"/>
  <c r="G3198" i="17"/>
  <c r="G3199" i="17"/>
  <c r="G3200" i="17"/>
  <c r="G3201" i="17"/>
  <c r="G3202" i="17"/>
  <c r="G3203" i="17"/>
  <c r="G3204" i="17"/>
  <c r="G3205" i="17"/>
  <c r="G3206" i="17"/>
  <c r="G3207" i="17"/>
  <c r="G3208" i="17"/>
  <c r="G3209" i="17"/>
  <c r="G3210" i="17"/>
  <c r="G3211" i="17"/>
  <c r="G3212" i="17"/>
  <c r="G3213" i="17"/>
  <c r="G3214" i="17"/>
  <c r="G3215" i="17"/>
  <c r="G3216" i="17"/>
  <c r="G3217" i="17"/>
  <c r="G3218" i="17"/>
  <c r="G3219" i="17"/>
  <c r="G3064" i="17"/>
  <c r="G3065" i="17"/>
  <c r="G3063" i="17"/>
  <c r="G2" i="17"/>
  <c r="H2" i="17" l="1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H515" i="17"/>
  <c r="H516" i="17"/>
  <c r="H517" i="17"/>
  <c r="H518" i="17"/>
  <c r="H519" i="17"/>
  <c r="H520" i="17"/>
  <c r="H521" i="17"/>
  <c r="H522" i="17"/>
  <c r="H523" i="17"/>
  <c r="H524" i="17"/>
  <c r="H525" i="17"/>
  <c r="H526" i="17"/>
  <c r="H527" i="17"/>
  <c r="H528" i="17"/>
  <c r="H529" i="17"/>
  <c r="H530" i="17"/>
  <c r="H531" i="17"/>
  <c r="H532" i="17"/>
  <c r="H533" i="17"/>
  <c r="H534" i="17"/>
  <c r="H535" i="17"/>
  <c r="H536" i="17"/>
  <c r="H537" i="17"/>
  <c r="H538" i="17"/>
  <c r="H539" i="17"/>
  <c r="H540" i="17"/>
  <c r="H541" i="17"/>
  <c r="H542" i="17"/>
  <c r="H543" i="17"/>
  <c r="H544" i="17"/>
  <c r="H545" i="17"/>
  <c r="H546" i="17"/>
  <c r="H547" i="17"/>
  <c r="H548" i="17"/>
  <c r="H549" i="17"/>
  <c r="H550" i="17"/>
  <c r="H551" i="17"/>
  <c r="H552" i="17"/>
  <c r="H553" i="17"/>
  <c r="H554" i="17"/>
  <c r="H555" i="17"/>
  <c r="H556" i="17"/>
  <c r="H557" i="17"/>
  <c r="H558" i="17"/>
  <c r="H559" i="17"/>
  <c r="H560" i="17"/>
  <c r="H561" i="17"/>
  <c r="H562" i="17"/>
  <c r="H563" i="17"/>
  <c r="H564" i="17"/>
  <c r="H565" i="17"/>
  <c r="H566" i="17"/>
  <c r="H567" i="17"/>
  <c r="H568" i="17"/>
  <c r="H569" i="17"/>
  <c r="H570" i="17"/>
  <c r="H571" i="17"/>
  <c r="H572" i="17"/>
  <c r="H573" i="17"/>
  <c r="H574" i="17"/>
  <c r="H575" i="17"/>
  <c r="H576" i="17"/>
  <c r="H577" i="17"/>
  <c r="H578" i="17"/>
  <c r="H579" i="17"/>
  <c r="H580" i="17"/>
  <c r="H581" i="17"/>
  <c r="H582" i="17"/>
  <c r="H583" i="17"/>
  <c r="H584" i="17"/>
  <c r="H585" i="17"/>
  <c r="H586" i="17"/>
  <c r="H587" i="17"/>
  <c r="H588" i="17"/>
  <c r="H589" i="17"/>
  <c r="H590" i="17"/>
  <c r="H591" i="17"/>
  <c r="H592" i="17"/>
  <c r="H593" i="17"/>
  <c r="H594" i="17"/>
  <c r="H595" i="17"/>
  <c r="H596" i="17"/>
  <c r="H597" i="17"/>
  <c r="H598" i="17"/>
  <c r="H599" i="17"/>
  <c r="H600" i="17"/>
  <c r="H601" i="17"/>
  <c r="H602" i="17"/>
  <c r="H603" i="17"/>
  <c r="H604" i="17"/>
  <c r="H605" i="17"/>
  <c r="H606" i="17"/>
  <c r="H607" i="17"/>
  <c r="H608" i="17"/>
  <c r="H609" i="17"/>
  <c r="H610" i="17"/>
  <c r="H611" i="17"/>
  <c r="H612" i="17"/>
  <c r="H613" i="17"/>
  <c r="H614" i="17"/>
  <c r="H615" i="17"/>
  <c r="H616" i="17"/>
  <c r="H617" i="17"/>
  <c r="H618" i="17"/>
  <c r="H619" i="17"/>
  <c r="H620" i="17"/>
  <c r="H621" i="17"/>
  <c r="H622" i="17"/>
  <c r="H623" i="17"/>
  <c r="H624" i="17"/>
  <c r="H625" i="17"/>
  <c r="H626" i="17"/>
  <c r="H627" i="17"/>
  <c r="H628" i="17"/>
  <c r="H629" i="17"/>
  <c r="H630" i="17"/>
  <c r="H631" i="17"/>
  <c r="H632" i="17"/>
  <c r="H633" i="17"/>
  <c r="H634" i="17"/>
  <c r="H635" i="17"/>
  <c r="H636" i="17"/>
  <c r="H637" i="17"/>
  <c r="H638" i="17"/>
  <c r="H639" i="17"/>
  <c r="H640" i="17"/>
  <c r="H641" i="17"/>
  <c r="H642" i="17"/>
  <c r="H643" i="17"/>
  <c r="H644" i="17"/>
  <c r="H645" i="17"/>
  <c r="H646" i="17"/>
  <c r="H647" i="17"/>
  <c r="H648" i="17"/>
  <c r="H649" i="17"/>
  <c r="H650" i="17"/>
  <c r="H651" i="17"/>
  <c r="H652" i="17"/>
  <c r="H653" i="17"/>
  <c r="H654" i="17"/>
  <c r="H655" i="17"/>
  <c r="H656" i="17"/>
  <c r="H657" i="17"/>
  <c r="H658" i="17"/>
  <c r="H659" i="17"/>
  <c r="H660" i="17"/>
  <c r="H661" i="17"/>
  <c r="H662" i="17"/>
  <c r="H663" i="17"/>
  <c r="H664" i="17"/>
  <c r="H665" i="17"/>
  <c r="H666" i="17"/>
  <c r="H667" i="17"/>
  <c r="H668" i="17"/>
  <c r="H669" i="17"/>
  <c r="H670" i="17"/>
  <c r="H671" i="17"/>
  <c r="H672" i="17"/>
  <c r="H673" i="17"/>
  <c r="H674" i="17"/>
  <c r="H675" i="17"/>
  <c r="H676" i="17"/>
  <c r="H677" i="17"/>
  <c r="H678" i="17"/>
  <c r="H679" i="17"/>
  <c r="H680" i="17"/>
  <c r="H681" i="17"/>
  <c r="H682" i="17"/>
  <c r="H683" i="17"/>
  <c r="H684" i="17"/>
  <c r="H685" i="17"/>
  <c r="H686" i="17"/>
  <c r="H687" i="17"/>
  <c r="H688" i="17"/>
  <c r="H689" i="17"/>
  <c r="H690" i="17"/>
  <c r="H691" i="17"/>
  <c r="H692" i="17"/>
  <c r="H693" i="17"/>
  <c r="H694" i="17"/>
  <c r="H695" i="17"/>
  <c r="H696" i="17"/>
  <c r="H697" i="17"/>
  <c r="H698" i="17"/>
  <c r="H699" i="17"/>
  <c r="H700" i="17"/>
  <c r="H701" i="17"/>
  <c r="H702" i="17"/>
  <c r="H703" i="17"/>
  <c r="H704" i="17"/>
  <c r="H705" i="17"/>
  <c r="H706" i="17"/>
  <c r="H707" i="17"/>
  <c r="H708" i="17"/>
  <c r="H709" i="17"/>
  <c r="H710" i="17"/>
  <c r="H711" i="17"/>
  <c r="H712" i="17"/>
  <c r="H713" i="17"/>
  <c r="H714" i="17"/>
  <c r="H715" i="17"/>
  <c r="H716" i="17"/>
  <c r="H717" i="17"/>
  <c r="H718" i="17"/>
  <c r="H719" i="17"/>
  <c r="H720" i="17"/>
  <c r="H721" i="17"/>
  <c r="H722" i="17"/>
  <c r="H723" i="17"/>
  <c r="H724" i="17"/>
  <c r="H725" i="17"/>
  <c r="H726" i="17"/>
  <c r="H727" i="17"/>
  <c r="H728" i="17"/>
  <c r="H729" i="17"/>
  <c r="H730" i="17"/>
  <c r="H731" i="17"/>
  <c r="H732" i="17"/>
  <c r="H733" i="17"/>
  <c r="H734" i="17"/>
  <c r="H735" i="17"/>
  <c r="H736" i="17"/>
  <c r="H737" i="17"/>
  <c r="H738" i="17"/>
  <c r="H739" i="17"/>
  <c r="H740" i="17"/>
  <c r="H741" i="17"/>
  <c r="H742" i="17"/>
  <c r="H743" i="17"/>
  <c r="H744" i="17"/>
  <c r="H745" i="17"/>
  <c r="H746" i="17"/>
  <c r="H747" i="17"/>
  <c r="H748" i="17"/>
  <c r="H749" i="17"/>
  <c r="H750" i="17"/>
  <c r="H751" i="17"/>
  <c r="H752" i="17"/>
  <c r="H753" i="17"/>
  <c r="H754" i="17"/>
  <c r="H755" i="17"/>
  <c r="H756" i="17"/>
  <c r="H757" i="17"/>
  <c r="H758" i="17"/>
  <c r="H759" i="17"/>
  <c r="H760" i="17"/>
  <c r="H761" i="17"/>
  <c r="H762" i="17"/>
  <c r="H763" i="17"/>
  <c r="H764" i="17"/>
  <c r="H765" i="17"/>
  <c r="H766" i="17"/>
  <c r="H767" i="17"/>
  <c r="H768" i="17"/>
  <c r="H769" i="17"/>
  <c r="H770" i="17"/>
  <c r="H771" i="17"/>
  <c r="H772" i="17"/>
  <c r="H773" i="17"/>
  <c r="H774" i="17"/>
  <c r="H775" i="17"/>
  <c r="H776" i="17"/>
  <c r="H777" i="17"/>
  <c r="H778" i="17"/>
  <c r="H779" i="17"/>
  <c r="H780" i="17"/>
  <c r="H781" i="17"/>
  <c r="H782" i="17"/>
  <c r="H783" i="17"/>
  <c r="H784" i="17"/>
  <c r="H785" i="17"/>
  <c r="H786" i="17"/>
  <c r="H787" i="17"/>
  <c r="H788" i="17"/>
  <c r="H789" i="17"/>
  <c r="H790" i="17"/>
  <c r="H791" i="17"/>
  <c r="H792" i="17"/>
  <c r="H793" i="17"/>
  <c r="H794" i="17"/>
  <c r="H795" i="17"/>
  <c r="H796" i="17"/>
  <c r="H797" i="17"/>
  <c r="H798" i="17"/>
  <c r="H799" i="17"/>
  <c r="H800" i="17"/>
  <c r="H801" i="17"/>
  <c r="H802" i="17"/>
  <c r="H803" i="17"/>
  <c r="H804" i="17"/>
  <c r="H805" i="17"/>
  <c r="H806" i="17"/>
  <c r="H807" i="17"/>
  <c r="H808" i="17"/>
  <c r="H809" i="17"/>
  <c r="H810" i="17"/>
  <c r="H811" i="17"/>
  <c r="H812" i="17"/>
  <c r="H813" i="17"/>
  <c r="H814" i="17"/>
  <c r="H815" i="17"/>
  <c r="H816" i="17"/>
  <c r="H817" i="17"/>
  <c r="H818" i="17"/>
  <c r="H819" i="17"/>
  <c r="H820" i="17"/>
  <c r="H821" i="17"/>
  <c r="H822" i="17"/>
  <c r="H823" i="17"/>
  <c r="H824" i="17"/>
  <c r="H825" i="17"/>
  <c r="H826" i="17"/>
  <c r="H827" i="17"/>
  <c r="H828" i="17"/>
  <c r="H829" i="17"/>
  <c r="H830" i="17"/>
  <c r="H831" i="17"/>
  <c r="H832" i="17"/>
  <c r="H833" i="17"/>
  <c r="H834" i="17"/>
  <c r="H835" i="17"/>
  <c r="H836" i="17"/>
  <c r="H837" i="17"/>
  <c r="H838" i="17"/>
  <c r="H839" i="17"/>
  <c r="H840" i="17"/>
  <c r="H841" i="17"/>
  <c r="H842" i="17"/>
  <c r="H843" i="17"/>
  <c r="H844" i="17"/>
  <c r="H845" i="17"/>
  <c r="H846" i="17"/>
  <c r="H847" i="17"/>
  <c r="H848" i="17"/>
  <c r="H849" i="17"/>
  <c r="H850" i="17"/>
  <c r="H851" i="17"/>
  <c r="H852" i="17"/>
  <c r="H853" i="17"/>
  <c r="H854" i="17"/>
  <c r="H855" i="17"/>
  <c r="H856" i="17"/>
  <c r="H857" i="17"/>
  <c r="H858" i="17"/>
  <c r="H859" i="17"/>
  <c r="H860" i="17"/>
  <c r="H861" i="17"/>
  <c r="H862" i="17"/>
  <c r="H863" i="17"/>
  <c r="H864" i="17"/>
  <c r="H865" i="17"/>
  <c r="H866" i="17"/>
  <c r="H867" i="17"/>
  <c r="H868" i="17"/>
  <c r="H869" i="17"/>
  <c r="H870" i="17"/>
  <c r="H871" i="17"/>
  <c r="H872" i="17"/>
  <c r="H873" i="17"/>
  <c r="H874" i="17"/>
  <c r="H875" i="17"/>
  <c r="H876" i="17"/>
  <c r="H877" i="17"/>
  <c r="H878" i="17"/>
  <c r="H879" i="17"/>
  <c r="H880" i="17"/>
  <c r="H881" i="17"/>
  <c r="H882" i="17"/>
  <c r="H883" i="17"/>
  <c r="H884" i="17"/>
  <c r="H885" i="17"/>
  <c r="H886" i="17"/>
  <c r="H887" i="17"/>
  <c r="H888" i="17"/>
  <c r="H889" i="17"/>
  <c r="H890" i="17"/>
  <c r="H891" i="17"/>
  <c r="H892" i="17"/>
  <c r="H893" i="17"/>
  <c r="H894" i="17"/>
  <c r="H895" i="17"/>
  <c r="H896" i="17"/>
  <c r="H897" i="17"/>
  <c r="H898" i="17"/>
  <c r="H899" i="17"/>
  <c r="H900" i="17"/>
  <c r="H901" i="17"/>
  <c r="H902" i="17"/>
  <c r="H903" i="17"/>
  <c r="H904" i="17"/>
  <c r="H905" i="17"/>
  <c r="H906" i="17"/>
  <c r="H907" i="17"/>
  <c r="H908" i="17"/>
  <c r="H909" i="17"/>
  <c r="H910" i="17"/>
  <c r="H911" i="17"/>
  <c r="H912" i="17"/>
  <c r="H913" i="17"/>
  <c r="H914" i="17"/>
  <c r="H915" i="17"/>
  <c r="H916" i="17"/>
  <c r="H917" i="17"/>
  <c r="H918" i="17"/>
  <c r="H919" i="17"/>
  <c r="H920" i="17"/>
  <c r="H921" i="17"/>
  <c r="H922" i="17"/>
  <c r="H923" i="17"/>
  <c r="H924" i="17"/>
  <c r="H925" i="17"/>
  <c r="H926" i="17"/>
  <c r="H927" i="17"/>
  <c r="H928" i="17"/>
  <c r="H929" i="17"/>
  <c r="H930" i="17"/>
  <c r="H931" i="17"/>
  <c r="H932" i="17"/>
  <c r="H933" i="17"/>
  <c r="H934" i="17"/>
  <c r="H935" i="17"/>
  <c r="H936" i="17"/>
  <c r="H937" i="17"/>
  <c r="H938" i="17"/>
  <c r="H939" i="17"/>
  <c r="H940" i="17"/>
  <c r="H941" i="17"/>
  <c r="H942" i="17"/>
  <c r="H943" i="17"/>
  <c r="H944" i="17"/>
  <c r="H945" i="17"/>
  <c r="H946" i="17"/>
  <c r="H947" i="17"/>
  <c r="H948" i="17"/>
  <c r="H949" i="17"/>
  <c r="H950" i="17"/>
  <c r="H951" i="17"/>
  <c r="H952" i="17"/>
  <c r="H953" i="17"/>
  <c r="H954" i="17"/>
  <c r="H955" i="17"/>
  <c r="H956" i="17"/>
  <c r="H957" i="17"/>
  <c r="H958" i="17"/>
  <c r="H959" i="17"/>
  <c r="H960" i="17"/>
  <c r="H961" i="17"/>
  <c r="H962" i="17"/>
  <c r="H963" i="17"/>
  <c r="H964" i="17"/>
  <c r="H965" i="17"/>
  <c r="H966" i="17"/>
  <c r="H967" i="17"/>
  <c r="H968" i="17"/>
  <c r="H969" i="17"/>
  <c r="H970" i="17"/>
  <c r="H971" i="17"/>
  <c r="H972" i="17"/>
  <c r="H973" i="17"/>
  <c r="H974" i="17"/>
  <c r="H975" i="17"/>
  <c r="H976" i="17"/>
  <c r="H977" i="17"/>
  <c r="H978" i="17"/>
  <c r="H979" i="17"/>
  <c r="H980" i="17"/>
  <c r="H981" i="17"/>
  <c r="H982" i="17"/>
  <c r="H983" i="17"/>
  <c r="H984" i="17"/>
  <c r="H985" i="17"/>
  <c r="H986" i="17"/>
  <c r="H987" i="17"/>
  <c r="H988" i="17"/>
  <c r="H989" i="17"/>
  <c r="H990" i="17"/>
  <c r="H991" i="17"/>
  <c r="H992" i="17"/>
  <c r="H993" i="17"/>
  <c r="H994" i="17"/>
  <c r="H995" i="17"/>
  <c r="H996" i="17"/>
  <c r="H997" i="17"/>
  <c r="H998" i="17"/>
  <c r="H999" i="17"/>
  <c r="H1000" i="17"/>
  <c r="H1001" i="17"/>
  <c r="H1002" i="17"/>
  <c r="H1003" i="17"/>
  <c r="H1004" i="17"/>
  <c r="H1005" i="17"/>
  <c r="H1006" i="17"/>
  <c r="H1007" i="17"/>
  <c r="H1008" i="17"/>
  <c r="H1009" i="17"/>
  <c r="H1010" i="17"/>
  <c r="H1011" i="17"/>
  <c r="H1012" i="17"/>
  <c r="H1013" i="17"/>
  <c r="H1014" i="17"/>
  <c r="H1015" i="17"/>
  <c r="H1016" i="17"/>
  <c r="H1017" i="17"/>
  <c r="H1018" i="17"/>
  <c r="H1019" i="17"/>
  <c r="H1020" i="17"/>
  <c r="H1021" i="17"/>
  <c r="H1022" i="17"/>
  <c r="H1023" i="17"/>
  <c r="H1024" i="17"/>
  <c r="H1025" i="17"/>
  <c r="H1026" i="17"/>
  <c r="H1027" i="17"/>
  <c r="H1028" i="17"/>
  <c r="H1029" i="17"/>
  <c r="H1030" i="17"/>
  <c r="H1031" i="17"/>
  <c r="H1032" i="17"/>
  <c r="H1033" i="17"/>
  <c r="H1034" i="17"/>
  <c r="H1035" i="17"/>
  <c r="H1036" i="17"/>
  <c r="H1037" i="17"/>
  <c r="H1038" i="17"/>
  <c r="H1039" i="17"/>
  <c r="H1040" i="17"/>
  <c r="H1041" i="17"/>
  <c r="H1042" i="17"/>
  <c r="H1043" i="17"/>
  <c r="H1044" i="17"/>
  <c r="H1045" i="17"/>
  <c r="H1046" i="17"/>
  <c r="H1047" i="17"/>
  <c r="H1048" i="17"/>
  <c r="H1049" i="17"/>
  <c r="H1050" i="17"/>
  <c r="H1051" i="17"/>
  <c r="H1052" i="17"/>
  <c r="H1053" i="17"/>
  <c r="H1054" i="17"/>
  <c r="H1055" i="17"/>
  <c r="H1056" i="17"/>
  <c r="H1057" i="17"/>
  <c r="H1058" i="17"/>
  <c r="H1059" i="17"/>
  <c r="H1060" i="17"/>
  <c r="H1061" i="17"/>
  <c r="H1062" i="17"/>
  <c r="H1063" i="17"/>
  <c r="H1064" i="17"/>
  <c r="H1065" i="17"/>
  <c r="H1066" i="17"/>
  <c r="H1067" i="17"/>
  <c r="H1068" i="17"/>
  <c r="H1069" i="17"/>
  <c r="H1070" i="17"/>
  <c r="H1071" i="17"/>
  <c r="H1072" i="17"/>
  <c r="H1073" i="17"/>
  <c r="H1074" i="17"/>
  <c r="H1075" i="17"/>
  <c r="H1076" i="17"/>
  <c r="H1077" i="17"/>
  <c r="H1078" i="17"/>
  <c r="H1079" i="17"/>
  <c r="H1080" i="17"/>
  <c r="H1081" i="17"/>
  <c r="H1082" i="17"/>
  <c r="H1083" i="17"/>
  <c r="H1084" i="17"/>
  <c r="H1085" i="17"/>
  <c r="H1086" i="17"/>
  <c r="H1087" i="17"/>
  <c r="H1088" i="17"/>
  <c r="H1089" i="17"/>
  <c r="H1090" i="17"/>
  <c r="H1091" i="17"/>
  <c r="H1092" i="17"/>
  <c r="H1093" i="17"/>
  <c r="H1094" i="17"/>
  <c r="H1095" i="17"/>
  <c r="H1096" i="17"/>
  <c r="H1097" i="17"/>
  <c r="H1098" i="17"/>
  <c r="H1099" i="17"/>
  <c r="H1100" i="17"/>
  <c r="H1101" i="17"/>
  <c r="H1102" i="17"/>
  <c r="H1103" i="17"/>
  <c r="H1104" i="17"/>
  <c r="H1105" i="17"/>
  <c r="H1106" i="17"/>
  <c r="H1107" i="17"/>
  <c r="H1108" i="17"/>
  <c r="H1109" i="17"/>
  <c r="H1110" i="17"/>
  <c r="H1111" i="17"/>
  <c r="H1112" i="17"/>
  <c r="H1113" i="17"/>
  <c r="H1114" i="17"/>
  <c r="H1115" i="17"/>
  <c r="H1116" i="17"/>
  <c r="H1117" i="17"/>
  <c r="H1118" i="17"/>
  <c r="H1119" i="17"/>
  <c r="H1120" i="17"/>
  <c r="H1121" i="17"/>
  <c r="H1122" i="17"/>
  <c r="H1123" i="17"/>
  <c r="H1124" i="17"/>
  <c r="H1125" i="17"/>
  <c r="H1126" i="17"/>
  <c r="H1127" i="17"/>
  <c r="H1128" i="17"/>
  <c r="H1129" i="17"/>
  <c r="H1130" i="17"/>
  <c r="H1131" i="17"/>
  <c r="H1132" i="17"/>
  <c r="H1133" i="17"/>
  <c r="H1134" i="17"/>
  <c r="H1135" i="17"/>
  <c r="H1136" i="17"/>
  <c r="H1137" i="17"/>
  <c r="H1138" i="17"/>
  <c r="H1139" i="17"/>
  <c r="H1140" i="17"/>
  <c r="H1141" i="17"/>
  <c r="H1142" i="17"/>
  <c r="H1143" i="17"/>
  <c r="H1144" i="17"/>
  <c r="H1145" i="17"/>
  <c r="H1146" i="17"/>
  <c r="H1147" i="17"/>
  <c r="H1148" i="17"/>
  <c r="H1149" i="17"/>
  <c r="H1150" i="17"/>
  <c r="H1151" i="17"/>
  <c r="H1152" i="17"/>
  <c r="H1153" i="17"/>
  <c r="H1154" i="17"/>
  <c r="H1155" i="17"/>
  <c r="H1156" i="17"/>
  <c r="H1157" i="17"/>
  <c r="H1158" i="17"/>
  <c r="H1159" i="17"/>
  <c r="H1160" i="17"/>
  <c r="H1161" i="17"/>
  <c r="H1162" i="17"/>
  <c r="H1163" i="17"/>
  <c r="H1164" i="17"/>
  <c r="H1165" i="17"/>
  <c r="H1166" i="17"/>
  <c r="H1167" i="17"/>
  <c r="H1168" i="17"/>
  <c r="H1169" i="17"/>
  <c r="H1170" i="17"/>
  <c r="H1171" i="17"/>
  <c r="H1172" i="17"/>
  <c r="H1173" i="17"/>
  <c r="H1174" i="17"/>
  <c r="H1175" i="17"/>
  <c r="H1176" i="17"/>
  <c r="H1177" i="17"/>
  <c r="H1178" i="17"/>
  <c r="H1179" i="17"/>
  <c r="H1180" i="17"/>
  <c r="H1181" i="17"/>
  <c r="H1182" i="17"/>
  <c r="H1183" i="17"/>
  <c r="H1184" i="17"/>
  <c r="H1185" i="17"/>
  <c r="H1186" i="17"/>
  <c r="H1187" i="17"/>
  <c r="H1188" i="17"/>
  <c r="H1189" i="17"/>
  <c r="H1190" i="17"/>
  <c r="H1191" i="17"/>
  <c r="H1192" i="17"/>
  <c r="H1193" i="17"/>
  <c r="H1194" i="17"/>
  <c r="H1195" i="17"/>
  <c r="H1196" i="17"/>
  <c r="H1197" i="17"/>
  <c r="H1198" i="17"/>
  <c r="H1199" i="17"/>
  <c r="H1200" i="17"/>
  <c r="H1201" i="17"/>
  <c r="H1202" i="17"/>
  <c r="H1203" i="17"/>
  <c r="H1204" i="17"/>
  <c r="H1205" i="17"/>
  <c r="H1206" i="17"/>
  <c r="H1207" i="17"/>
  <c r="H1208" i="17"/>
  <c r="H1209" i="17"/>
  <c r="H1210" i="17"/>
  <c r="H1211" i="17"/>
  <c r="H1212" i="17"/>
  <c r="H1213" i="17"/>
  <c r="H1214" i="17"/>
  <c r="H1215" i="17"/>
  <c r="H1216" i="17"/>
  <c r="H1217" i="17"/>
  <c r="H1218" i="17"/>
  <c r="H1219" i="17"/>
  <c r="H1220" i="17"/>
  <c r="H1221" i="17"/>
  <c r="H1222" i="17"/>
  <c r="H1223" i="17"/>
  <c r="H1224" i="17"/>
  <c r="H1225" i="17"/>
  <c r="H1226" i="17"/>
  <c r="H1227" i="17"/>
  <c r="H1228" i="17"/>
  <c r="H1229" i="17"/>
  <c r="H1230" i="17"/>
  <c r="H1231" i="17"/>
  <c r="H1232" i="17"/>
  <c r="H1233" i="17"/>
  <c r="H1234" i="17"/>
  <c r="H1235" i="17"/>
  <c r="H1236" i="17"/>
  <c r="H1237" i="17"/>
  <c r="H1238" i="17"/>
  <c r="H1239" i="17"/>
  <c r="H1240" i="17"/>
  <c r="H1241" i="17"/>
  <c r="H1242" i="17"/>
  <c r="H1243" i="17"/>
  <c r="H1244" i="17"/>
  <c r="H1245" i="17"/>
  <c r="H1246" i="17"/>
  <c r="H1247" i="17"/>
  <c r="H1248" i="17"/>
  <c r="H1249" i="17"/>
  <c r="H1250" i="17"/>
  <c r="H1251" i="17"/>
  <c r="H1252" i="17"/>
  <c r="H1253" i="17"/>
  <c r="H1254" i="17"/>
  <c r="H1255" i="17"/>
  <c r="H1256" i="17"/>
  <c r="H1257" i="17"/>
  <c r="H1258" i="17"/>
  <c r="H1259" i="17"/>
  <c r="H1260" i="17"/>
  <c r="H1261" i="17"/>
  <c r="H1262" i="17"/>
  <c r="H1263" i="17"/>
  <c r="H1264" i="17"/>
  <c r="H1265" i="17"/>
  <c r="H1266" i="17"/>
  <c r="H1267" i="17"/>
  <c r="H1268" i="17"/>
  <c r="H1269" i="17"/>
  <c r="H1270" i="17"/>
  <c r="H1271" i="17"/>
  <c r="H1272" i="17"/>
  <c r="H1273" i="17"/>
  <c r="H1274" i="17"/>
  <c r="H1275" i="17"/>
  <c r="H1276" i="17"/>
  <c r="H1277" i="17"/>
  <c r="H1278" i="17"/>
  <c r="H1279" i="17"/>
  <c r="H1280" i="17"/>
  <c r="H1281" i="17"/>
  <c r="H1282" i="17"/>
  <c r="H1283" i="17"/>
  <c r="H1284" i="17"/>
  <c r="H1285" i="17"/>
  <c r="H1286" i="17"/>
  <c r="H1287" i="17"/>
  <c r="H1288" i="17"/>
  <c r="H1289" i="17"/>
  <c r="H1290" i="17"/>
  <c r="H1291" i="17"/>
  <c r="H1292" i="17"/>
  <c r="H1293" i="17"/>
  <c r="H1294" i="17"/>
  <c r="H1295" i="17"/>
  <c r="H1296" i="17"/>
  <c r="H1297" i="17"/>
  <c r="H1298" i="17"/>
  <c r="H1299" i="17"/>
  <c r="H1300" i="17"/>
  <c r="H1301" i="17"/>
  <c r="H1302" i="17"/>
  <c r="H1303" i="17"/>
  <c r="H1304" i="17"/>
  <c r="H1305" i="17"/>
  <c r="H1306" i="17"/>
  <c r="H1307" i="17"/>
  <c r="H1308" i="17"/>
  <c r="H1309" i="17"/>
  <c r="H1310" i="17"/>
  <c r="H1311" i="17"/>
  <c r="H1312" i="17"/>
  <c r="H1313" i="17"/>
  <c r="H1314" i="17"/>
  <c r="H1315" i="17"/>
  <c r="H1316" i="17"/>
  <c r="H1317" i="17"/>
  <c r="H1318" i="17"/>
  <c r="H1319" i="17"/>
  <c r="H1320" i="17"/>
  <c r="H1321" i="17"/>
  <c r="H1322" i="17"/>
  <c r="H1323" i="17"/>
  <c r="H1324" i="17"/>
  <c r="H1325" i="17"/>
  <c r="H1326" i="17"/>
  <c r="H1327" i="17"/>
  <c r="H1328" i="17"/>
  <c r="H1329" i="17"/>
  <c r="H1330" i="17"/>
  <c r="H1331" i="17"/>
  <c r="H1332" i="17"/>
  <c r="H1333" i="17"/>
  <c r="H1334" i="17"/>
  <c r="H1335" i="17"/>
  <c r="H1336" i="17"/>
  <c r="H1337" i="17"/>
  <c r="H1338" i="17"/>
  <c r="H1339" i="17"/>
  <c r="H1340" i="17"/>
  <c r="H1341" i="17"/>
  <c r="H1342" i="17"/>
  <c r="H1343" i="17"/>
  <c r="H1344" i="17"/>
  <c r="H1345" i="17"/>
  <c r="H1346" i="17"/>
  <c r="H1347" i="17"/>
  <c r="H1348" i="17"/>
  <c r="H1349" i="17"/>
  <c r="H1350" i="17"/>
  <c r="H1351" i="17"/>
  <c r="H1352" i="17"/>
  <c r="H1353" i="17"/>
  <c r="H1354" i="17"/>
  <c r="H1355" i="17"/>
  <c r="H1356" i="17"/>
  <c r="H1357" i="17"/>
  <c r="H1358" i="17"/>
  <c r="H1359" i="17"/>
  <c r="H1360" i="17"/>
  <c r="H1361" i="17"/>
  <c r="H1362" i="17"/>
  <c r="H1363" i="17"/>
  <c r="H1364" i="17"/>
  <c r="H1365" i="17"/>
  <c r="H1366" i="17"/>
  <c r="H1367" i="17"/>
  <c r="H1368" i="17"/>
  <c r="H1369" i="17"/>
  <c r="H1370" i="17"/>
  <c r="H1371" i="17"/>
  <c r="H1372" i="17"/>
  <c r="H1373" i="17"/>
  <c r="H1374" i="17"/>
  <c r="H1375" i="17"/>
  <c r="H1376" i="17"/>
  <c r="H1377" i="17"/>
  <c r="H1378" i="17"/>
  <c r="H1379" i="17"/>
  <c r="H1380" i="17"/>
  <c r="H1381" i="17"/>
  <c r="H1382" i="17"/>
  <c r="H1383" i="17"/>
  <c r="H1384" i="17"/>
  <c r="H1385" i="17"/>
  <c r="H1386" i="17"/>
  <c r="H1387" i="17"/>
  <c r="H1388" i="17"/>
  <c r="H1389" i="17"/>
  <c r="H1390" i="17"/>
  <c r="H1391" i="17"/>
  <c r="H1392" i="17"/>
  <c r="H1393" i="17"/>
  <c r="H1394" i="17"/>
  <c r="H1395" i="17"/>
  <c r="H1396" i="17"/>
  <c r="H1397" i="17"/>
  <c r="H1398" i="17"/>
  <c r="H1399" i="17"/>
  <c r="H1400" i="17"/>
  <c r="H1401" i="17"/>
  <c r="H1402" i="17"/>
  <c r="H1403" i="17"/>
  <c r="H1404" i="17"/>
  <c r="H1405" i="17"/>
  <c r="H1406" i="17"/>
  <c r="H1407" i="17"/>
  <c r="H1408" i="17"/>
  <c r="H1409" i="17"/>
  <c r="H1410" i="17"/>
  <c r="H1411" i="17"/>
  <c r="H1412" i="17"/>
  <c r="H1413" i="17"/>
  <c r="H1414" i="17"/>
  <c r="H1415" i="17"/>
  <c r="H1416" i="17"/>
  <c r="H1417" i="17"/>
  <c r="H1418" i="17"/>
  <c r="H1419" i="17"/>
  <c r="H1420" i="17"/>
  <c r="H1421" i="17"/>
  <c r="H1422" i="17"/>
  <c r="H1423" i="17"/>
  <c r="H1424" i="17"/>
  <c r="H1425" i="17"/>
  <c r="H1426" i="17"/>
  <c r="H1427" i="17"/>
  <c r="H1428" i="17"/>
  <c r="H1429" i="17"/>
  <c r="H1430" i="17"/>
  <c r="H1431" i="17"/>
  <c r="H1432" i="17"/>
  <c r="H1433" i="17"/>
  <c r="H1434" i="17"/>
  <c r="H1435" i="17"/>
  <c r="H1436" i="17"/>
  <c r="H1437" i="17"/>
  <c r="H1438" i="17"/>
  <c r="H1439" i="17"/>
  <c r="H1440" i="17"/>
  <c r="H1441" i="17"/>
  <c r="H1442" i="17"/>
  <c r="H1443" i="17"/>
  <c r="H1444" i="17"/>
  <c r="H1445" i="17"/>
  <c r="H1446" i="17"/>
  <c r="H1447" i="17"/>
  <c r="H1448" i="17"/>
  <c r="H1449" i="17"/>
  <c r="H1450" i="17"/>
  <c r="H1451" i="17"/>
  <c r="H1452" i="17"/>
  <c r="H1453" i="17"/>
  <c r="H1454" i="17"/>
  <c r="H1455" i="17"/>
  <c r="H1456" i="17"/>
  <c r="H1457" i="17"/>
  <c r="H1458" i="17"/>
  <c r="H1459" i="17"/>
  <c r="H1460" i="17"/>
  <c r="H1461" i="17"/>
  <c r="H1462" i="17"/>
  <c r="H1463" i="17"/>
  <c r="H1464" i="17"/>
  <c r="H1465" i="17"/>
  <c r="H1466" i="17"/>
  <c r="H1467" i="17"/>
  <c r="H1468" i="17"/>
  <c r="H1469" i="17"/>
  <c r="H1470" i="17"/>
  <c r="H1471" i="17"/>
  <c r="H1472" i="17"/>
  <c r="H1473" i="17"/>
  <c r="H1474" i="17"/>
  <c r="H1475" i="17"/>
  <c r="H1476" i="17"/>
  <c r="H1477" i="17"/>
  <c r="H1478" i="17"/>
  <c r="H1479" i="17"/>
  <c r="H1480" i="17"/>
  <c r="H1481" i="17"/>
  <c r="H1482" i="17"/>
  <c r="H1483" i="17"/>
  <c r="H1484" i="17"/>
  <c r="H1485" i="17"/>
  <c r="H1486" i="17"/>
  <c r="H1487" i="17"/>
  <c r="H1488" i="17"/>
  <c r="H1489" i="17"/>
  <c r="H1490" i="17"/>
  <c r="H1491" i="17"/>
  <c r="H1492" i="17"/>
  <c r="H1493" i="17"/>
  <c r="H1494" i="17"/>
  <c r="H1495" i="17"/>
  <c r="H1496" i="17"/>
  <c r="H1497" i="17"/>
  <c r="H1498" i="17"/>
  <c r="H1499" i="17"/>
  <c r="H1500" i="17"/>
  <c r="H1501" i="17"/>
  <c r="H1502" i="17"/>
  <c r="H1503" i="17"/>
  <c r="H1504" i="17"/>
  <c r="H1505" i="17"/>
  <c r="H1506" i="17"/>
  <c r="H1507" i="17"/>
  <c r="H1508" i="17"/>
  <c r="H1509" i="17"/>
  <c r="H1510" i="17"/>
  <c r="H1511" i="17"/>
  <c r="H1512" i="17"/>
  <c r="H1513" i="17"/>
  <c r="H1514" i="17"/>
  <c r="H1515" i="17"/>
  <c r="H1516" i="17"/>
  <c r="H1517" i="17"/>
  <c r="H1518" i="17"/>
  <c r="H1519" i="17"/>
  <c r="H1520" i="17"/>
  <c r="H1521" i="17"/>
  <c r="H1522" i="17"/>
  <c r="H1523" i="17"/>
  <c r="H1524" i="17"/>
  <c r="H1525" i="17"/>
  <c r="H1526" i="17"/>
  <c r="H1527" i="17"/>
  <c r="H1528" i="17"/>
  <c r="H1529" i="17"/>
  <c r="H1530" i="17"/>
  <c r="H1531" i="17"/>
  <c r="H1532" i="17"/>
  <c r="H1533" i="17"/>
  <c r="H1534" i="17"/>
  <c r="H1535" i="17"/>
  <c r="H1536" i="17"/>
  <c r="H1537" i="17"/>
  <c r="H1538" i="17"/>
  <c r="H1539" i="17"/>
  <c r="H1540" i="17"/>
  <c r="H1541" i="17"/>
  <c r="H1542" i="17"/>
  <c r="H1543" i="17"/>
  <c r="H1544" i="17"/>
  <c r="H1545" i="17"/>
  <c r="H1546" i="17"/>
  <c r="H1547" i="17"/>
  <c r="H1548" i="17"/>
  <c r="H1549" i="17"/>
  <c r="H1550" i="17"/>
  <c r="H1551" i="17"/>
  <c r="H1552" i="17"/>
  <c r="H1553" i="17"/>
  <c r="H1554" i="17"/>
  <c r="H1555" i="17"/>
  <c r="H1556" i="17"/>
  <c r="H1557" i="17"/>
  <c r="H1558" i="17"/>
  <c r="H1559" i="17"/>
  <c r="H1560" i="17"/>
  <c r="H1561" i="17"/>
  <c r="H1562" i="17"/>
  <c r="H1563" i="17"/>
  <c r="H1564" i="17"/>
  <c r="H1565" i="17"/>
  <c r="H1566" i="17"/>
  <c r="H1567" i="17"/>
  <c r="H1568" i="17"/>
  <c r="H1569" i="17"/>
  <c r="H1570" i="17"/>
  <c r="H1571" i="17"/>
  <c r="H1572" i="17"/>
  <c r="H1573" i="17"/>
  <c r="H1574" i="17"/>
  <c r="H1575" i="17"/>
  <c r="H1576" i="17"/>
  <c r="H1577" i="17"/>
  <c r="H1578" i="17"/>
  <c r="H1579" i="17"/>
  <c r="H1580" i="17"/>
  <c r="H1581" i="17"/>
  <c r="H1582" i="17"/>
  <c r="H1583" i="17"/>
  <c r="H1584" i="17"/>
  <c r="H1585" i="17"/>
  <c r="H1586" i="17"/>
  <c r="H1587" i="17"/>
  <c r="H1588" i="17"/>
  <c r="H1589" i="17"/>
  <c r="H1590" i="17"/>
  <c r="H1591" i="17"/>
  <c r="H1592" i="17"/>
  <c r="H1593" i="17"/>
  <c r="H1594" i="17"/>
  <c r="H1595" i="17"/>
  <c r="H1596" i="17"/>
  <c r="H1597" i="17"/>
  <c r="H1598" i="17"/>
  <c r="H1599" i="17"/>
  <c r="H1600" i="17"/>
  <c r="H1601" i="17"/>
  <c r="H1602" i="17"/>
  <c r="H1603" i="17"/>
  <c r="H1604" i="17"/>
  <c r="H1605" i="17"/>
  <c r="H1606" i="17"/>
  <c r="H1607" i="17"/>
  <c r="H1608" i="17"/>
  <c r="H1609" i="17"/>
  <c r="H1610" i="17"/>
  <c r="H1611" i="17"/>
  <c r="H1612" i="17"/>
  <c r="H1613" i="17"/>
  <c r="H1614" i="17"/>
  <c r="H1615" i="17"/>
  <c r="H1616" i="17"/>
  <c r="H1617" i="17"/>
  <c r="H1618" i="17"/>
  <c r="H1619" i="17"/>
  <c r="H1620" i="17"/>
  <c r="H1621" i="17"/>
  <c r="H1622" i="17"/>
  <c r="H1623" i="17"/>
  <c r="H1624" i="17"/>
  <c r="H1625" i="17"/>
  <c r="H1626" i="17"/>
  <c r="H1627" i="17"/>
  <c r="H1628" i="17"/>
  <c r="H1629" i="17"/>
  <c r="H1630" i="17"/>
  <c r="H1631" i="17"/>
  <c r="H1632" i="17"/>
  <c r="H1633" i="17"/>
  <c r="H1634" i="17"/>
  <c r="H1635" i="17"/>
  <c r="H1636" i="17"/>
  <c r="H1637" i="17"/>
  <c r="H1638" i="17"/>
  <c r="H1639" i="17"/>
  <c r="H1640" i="17"/>
  <c r="H1641" i="17"/>
  <c r="H1642" i="17"/>
  <c r="H1643" i="17"/>
  <c r="H1644" i="17"/>
  <c r="H1645" i="17"/>
  <c r="H1646" i="17"/>
  <c r="H1647" i="17"/>
  <c r="H1648" i="17"/>
  <c r="H1649" i="17"/>
  <c r="H1650" i="17"/>
  <c r="H1651" i="17"/>
  <c r="H1652" i="17"/>
  <c r="H1653" i="17"/>
  <c r="H1654" i="17"/>
  <c r="H1655" i="17"/>
  <c r="H1656" i="17"/>
  <c r="H1657" i="17"/>
  <c r="H1658" i="17"/>
  <c r="H1659" i="17"/>
  <c r="H1660" i="17"/>
  <c r="H1661" i="17"/>
  <c r="H1662" i="17"/>
  <c r="H1663" i="17"/>
  <c r="H1664" i="17"/>
  <c r="H1665" i="17"/>
  <c r="H1666" i="17"/>
  <c r="H1667" i="17"/>
  <c r="H1668" i="17"/>
  <c r="H1669" i="17"/>
  <c r="H1670" i="17"/>
  <c r="H1671" i="17"/>
  <c r="H1672" i="17"/>
  <c r="H1673" i="17"/>
  <c r="H1674" i="17"/>
  <c r="H1675" i="17"/>
  <c r="H1676" i="17"/>
  <c r="H1677" i="17"/>
  <c r="H1678" i="17"/>
  <c r="H1679" i="17"/>
  <c r="H1680" i="17"/>
  <c r="H1681" i="17"/>
  <c r="H1682" i="17"/>
  <c r="H1683" i="17"/>
  <c r="H1684" i="17"/>
  <c r="H1685" i="17"/>
  <c r="H1686" i="17"/>
  <c r="H1687" i="17"/>
  <c r="H1688" i="17"/>
  <c r="H1689" i="17"/>
  <c r="H1690" i="17"/>
  <c r="H1691" i="17"/>
  <c r="H1692" i="17"/>
  <c r="H1693" i="17"/>
  <c r="H1694" i="17"/>
  <c r="H1695" i="17"/>
  <c r="H1696" i="17"/>
  <c r="H1697" i="17"/>
  <c r="H1698" i="17"/>
  <c r="H1699" i="17"/>
  <c r="H1700" i="17"/>
  <c r="H1701" i="17"/>
  <c r="H1702" i="17"/>
  <c r="H1703" i="17"/>
  <c r="H1704" i="17"/>
  <c r="H1705" i="17"/>
  <c r="H1706" i="17"/>
  <c r="H1707" i="17"/>
  <c r="H1708" i="17"/>
  <c r="H1709" i="17"/>
  <c r="H1710" i="17"/>
  <c r="H1711" i="17"/>
  <c r="H1712" i="17"/>
  <c r="H1713" i="17"/>
  <c r="H1714" i="17"/>
  <c r="H1715" i="17"/>
  <c r="H1716" i="17"/>
  <c r="H1717" i="17"/>
  <c r="H1718" i="17"/>
  <c r="H1719" i="17"/>
  <c r="H1720" i="17"/>
  <c r="H1721" i="17"/>
  <c r="H1722" i="17"/>
  <c r="H1723" i="17"/>
  <c r="H1724" i="17"/>
  <c r="H1725" i="17"/>
  <c r="H1726" i="17"/>
  <c r="H1727" i="17"/>
  <c r="H1728" i="17"/>
  <c r="H1729" i="17"/>
  <c r="H1730" i="17"/>
  <c r="H1731" i="17"/>
  <c r="H1732" i="17"/>
  <c r="H1733" i="17"/>
  <c r="H1734" i="17"/>
  <c r="H1735" i="17"/>
  <c r="H1736" i="17"/>
  <c r="H1737" i="17"/>
  <c r="H1738" i="17"/>
  <c r="H1739" i="17"/>
  <c r="H1740" i="17"/>
  <c r="H1741" i="17"/>
  <c r="H1742" i="17"/>
  <c r="H1743" i="17"/>
  <c r="H1744" i="17"/>
  <c r="H1745" i="17"/>
  <c r="H1746" i="17"/>
  <c r="H1747" i="17"/>
  <c r="H1748" i="17"/>
  <c r="H1749" i="17"/>
  <c r="H1750" i="17"/>
  <c r="H1751" i="17"/>
  <c r="H1752" i="17"/>
  <c r="H1753" i="17"/>
  <c r="H1754" i="17"/>
  <c r="H1755" i="17"/>
  <c r="H1756" i="17"/>
  <c r="H1757" i="17"/>
  <c r="H1758" i="17"/>
  <c r="H1759" i="17"/>
  <c r="H1760" i="17"/>
  <c r="H1761" i="17"/>
  <c r="H1762" i="17"/>
  <c r="H1763" i="17"/>
  <c r="H1764" i="17"/>
  <c r="H1765" i="17"/>
  <c r="H1766" i="17"/>
  <c r="H1767" i="17"/>
  <c r="H1768" i="17"/>
  <c r="H1769" i="17"/>
  <c r="H1770" i="17"/>
  <c r="H1771" i="17"/>
  <c r="H1772" i="17"/>
  <c r="H1773" i="17"/>
  <c r="H1774" i="17"/>
  <c r="H1775" i="17"/>
  <c r="H1776" i="17"/>
  <c r="H1777" i="17"/>
  <c r="H1778" i="17"/>
  <c r="H1779" i="17"/>
  <c r="H1780" i="17"/>
  <c r="H1781" i="17"/>
  <c r="H1782" i="17"/>
  <c r="H1783" i="17"/>
  <c r="H1784" i="17"/>
  <c r="H1785" i="17"/>
  <c r="H1786" i="17"/>
  <c r="H1787" i="17"/>
  <c r="H1788" i="17"/>
  <c r="H1789" i="17"/>
  <c r="H1790" i="17"/>
  <c r="H1791" i="17"/>
  <c r="H1792" i="17"/>
  <c r="H1793" i="17"/>
  <c r="H1794" i="17"/>
  <c r="H1795" i="17"/>
  <c r="H1796" i="17"/>
  <c r="H1797" i="17"/>
  <c r="H1798" i="17"/>
  <c r="H1799" i="17"/>
  <c r="H1800" i="17"/>
  <c r="H1801" i="17"/>
  <c r="H1802" i="17"/>
  <c r="H1803" i="17"/>
  <c r="H1804" i="17"/>
  <c r="H1805" i="17"/>
  <c r="H1806" i="17"/>
  <c r="H1807" i="17"/>
  <c r="H1808" i="17"/>
  <c r="H1809" i="17"/>
  <c r="H1810" i="17"/>
  <c r="H1811" i="17"/>
  <c r="H1812" i="17"/>
  <c r="H1813" i="17"/>
  <c r="H1814" i="17"/>
  <c r="H1815" i="17"/>
  <c r="H1816" i="17"/>
  <c r="H1817" i="17"/>
  <c r="H1818" i="17"/>
  <c r="H1819" i="17"/>
  <c r="H1820" i="17"/>
  <c r="H1821" i="17"/>
  <c r="H1822" i="17"/>
  <c r="H1823" i="17"/>
  <c r="H1824" i="17"/>
  <c r="H1825" i="17"/>
  <c r="H1826" i="17"/>
  <c r="H1827" i="17"/>
  <c r="H1828" i="17"/>
  <c r="H1829" i="17"/>
  <c r="H1830" i="17"/>
  <c r="H1831" i="17"/>
  <c r="H1832" i="17"/>
  <c r="H1833" i="17"/>
  <c r="H1834" i="17"/>
  <c r="H1835" i="17"/>
  <c r="H1836" i="17"/>
  <c r="H1837" i="17"/>
  <c r="H1838" i="17"/>
  <c r="H1839" i="17"/>
  <c r="H1840" i="17"/>
  <c r="H1841" i="17"/>
  <c r="H1842" i="17"/>
  <c r="H1843" i="17"/>
  <c r="H1844" i="17"/>
  <c r="H1845" i="17"/>
  <c r="H1846" i="17"/>
  <c r="H1847" i="17"/>
  <c r="H1848" i="17"/>
  <c r="H1849" i="17"/>
  <c r="H1850" i="17"/>
  <c r="H1851" i="17"/>
  <c r="H1852" i="17"/>
  <c r="H1853" i="17"/>
  <c r="H1854" i="17"/>
  <c r="H1855" i="17"/>
  <c r="H1856" i="17"/>
  <c r="H1857" i="17"/>
  <c r="H1858" i="17"/>
  <c r="H1859" i="17"/>
  <c r="H1860" i="17"/>
  <c r="H1861" i="17"/>
  <c r="H1862" i="17"/>
  <c r="H1863" i="17"/>
  <c r="H1864" i="17"/>
  <c r="H1865" i="17"/>
  <c r="H1866" i="17"/>
  <c r="H1867" i="17"/>
  <c r="H1868" i="17"/>
  <c r="H1869" i="17"/>
  <c r="H1870" i="17"/>
  <c r="H1871" i="17"/>
  <c r="H1872" i="17"/>
  <c r="H1873" i="17"/>
  <c r="H1874" i="17"/>
  <c r="H1875" i="17"/>
  <c r="H1876" i="17"/>
  <c r="H1877" i="17"/>
  <c r="H1878" i="17"/>
  <c r="H1879" i="17"/>
  <c r="H1880" i="17"/>
  <c r="H1881" i="17"/>
  <c r="H1882" i="17"/>
  <c r="H1883" i="17"/>
  <c r="H1884" i="17"/>
  <c r="H1885" i="17"/>
  <c r="H1886" i="17"/>
  <c r="H1887" i="17"/>
  <c r="H1888" i="17"/>
  <c r="H1889" i="17"/>
  <c r="H1890" i="17"/>
  <c r="H1891" i="17"/>
  <c r="H1892" i="17"/>
  <c r="H1893" i="17"/>
  <c r="H1894" i="17"/>
  <c r="H1895" i="17"/>
  <c r="H1896" i="17"/>
  <c r="H1897" i="17"/>
  <c r="H1898" i="17"/>
  <c r="H1899" i="17"/>
  <c r="H1900" i="17"/>
  <c r="H1901" i="17"/>
  <c r="H1902" i="17"/>
  <c r="H1903" i="17"/>
  <c r="H1904" i="17"/>
  <c r="H1905" i="17"/>
  <c r="H1906" i="17"/>
  <c r="H1907" i="17"/>
  <c r="H1908" i="17"/>
  <c r="H1909" i="17"/>
  <c r="H1910" i="17"/>
  <c r="H1911" i="17"/>
  <c r="H1912" i="17"/>
  <c r="H1913" i="17"/>
  <c r="H1914" i="17"/>
  <c r="H1915" i="17"/>
  <c r="H1916" i="17"/>
  <c r="H1917" i="17"/>
  <c r="H1918" i="17"/>
  <c r="H1919" i="17"/>
  <c r="H1920" i="17"/>
  <c r="H1921" i="17"/>
  <c r="H1922" i="17"/>
  <c r="H1923" i="17"/>
  <c r="H1924" i="17"/>
  <c r="H1925" i="17"/>
  <c r="H1926" i="17"/>
  <c r="H1927" i="17"/>
  <c r="H1928" i="17"/>
  <c r="H1929" i="17"/>
  <c r="H1930" i="17"/>
  <c r="H1931" i="17"/>
  <c r="H1932" i="17"/>
  <c r="H1933" i="17"/>
  <c r="H1934" i="17"/>
  <c r="H1935" i="17"/>
  <c r="H1936" i="17"/>
  <c r="H1937" i="17"/>
  <c r="H1938" i="17"/>
  <c r="H1939" i="17"/>
  <c r="H1940" i="17"/>
  <c r="H1941" i="17"/>
  <c r="H1942" i="17"/>
  <c r="H1943" i="17"/>
  <c r="H1944" i="17"/>
  <c r="H1945" i="17"/>
  <c r="H1946" i="17"/>
  <c r="H1947" i="17"/>
  <c r="H1948" i="17"/>
  <c r="H1949" i="17"/>
  <c r="H1950" i="17"/>
  <c r="H1951" i="17"/>
  <c r="H1952" i="17"/>
  <c r="H1953" i="17"/>
  <c r="H1954" i="17"/>
  <c r="H1955" i="17"/>
  <c r="H1956" i="17"/>
  <c r="H1957" i="17"/>
  <c r="H1958" i="17"/>
  <c r="H1959" i="17"/>
  <c r="H1960" i="17"/>
  <c r="H1961" i="17"/>
  <c r="H1962" i="17"/>
  <c r="H1963" i="17"/>
  <c r="H1964" i="17"/>
  <c r="H1965" i="17"/>
  <c r="H1966" i="17"/>
  <c r="H1967" i="17"/>
  <c r="H1968" i="17"/>
  <c r="H1969" i="17"/>
  <c r="H1970" i="17"/>
  <c r="H1971" i="17"/>
  <c r="H1972" i="17"/>
  <c r="H1973" i="17"/>
  <c r="H1974" i="17"/>
  <c r="H1975" i="17"/>
  <c r="H1976" i="17"/>
  <c r="H1977" i="17"/>
  <c r="H1978" i="17"/>
  <c r="H1979" i="17"/>
  <c r="H1980" i="17"/>
  <c r="H1981" i="17"/>
  <c r="H1982" i="17"/>
  <c r="H1983" i="17"/>
  <c r="H1984" i="17"/>
  <c r="H1985" i="17"/>
  <c r="H1986" i="17"/>
  <c r="H1987" i="17"/>
  <c r="H1988" i="17"/>
  <c r="H1989" i="17"/>
  <c r="H1990" i="17"/>
  <c r="H1991" i="17"/>
  <c r="H1992" i="17"/>
  <c r="H1993" i="17"/>
  <c r="H1994" i="17"/>
  <c r="H1995" i="17"/>
  <c r="H1996" i="17"/>
  <c r="H1997" i="17"/>
  <c r="H1998" i="17"/>
  <c r="H1999" i="17"/>
  <c r="H2000" i="17"/>
  <c r="H2001" i="17"/>
  <c r="H2002" i="17"/>
  <c r="H2003" i="17"/>
  <c r="H2004" i="17"/>
  <c r="H2005" i="17"/>
  <c r="H2006" i="17"/>
  <c r="H2007" i="17"/>
  <c r="H2008" i="17"/>
  <c r="H2009" i="17"/>
  <c r="H2010" i="17"/>
  <c r="H2011" i="17"/>
  <c r="H2012" i="17"/>
  <c r="H2013" i="17"/>
  <c r="H2014" i="17"/>
  <c r="H2015" i="17"/>
  <c r="H2016" i="17"/>
  <c r="H2017" i="17"/>
  <c r="H2018" i="17"/>
  <c r="H2019" i="17"/>
  <c r="H2020" i="17"/>
  <c r="H2021" i="17"/>
  <c r="H2022" i="17"/>
  <c r="H2023" i="17"/>
  <c r="H2024" i="17"/>
  <c r="H2025" i="17"/>
  <c r="H2026" i="17"/>
  <c r="H2027" i="17"/>
  <c r="H2028" i="17"/>
  <c r="H2029" i="17"/>
  <c r="H2030" i="17"/>
  <c r="H2031" i="17"/>
  <c r="H2032" i="17"/>
  <c r="H2033" i="17"/>
  <c r="H2034" i="17"/>
  <c r="H2035" i="17"/>
  <c r="H2036" i="17"/>
  <c r="H2037" i="17"/>
  <c r="H2038" i="17"/>
  <c r="H2039" i="17"/>
  <c r="H2040" i="17"/>
  <c r="H2041" i="17"/>
  <c r="H2042" i="17"/>
  <c r="H2043" i="17"/>
  <c r="H2044" i="17"/>
  <c r="H2045" i="17"/>
  <c r="H2046" i="17"/>
  <c r="H2047" i="17"/>
  <c r="H2048" i="17"/>
  <c r="H2049" i="17"/>
  <c r="H2050" i="17"/>
  <c r="H2051" i="17"/>
  <c r="H2052" i="17"/>
  <c r="H2053" i="17"/>
  <c r="H2054" i="17"/>
  <c r="H2055" i="17"/>
  <c r="H2056" i="17"/>
  <c r="H2057" i="17"/>
  <c r="H2058" i="17"/>
  <c r="H2059" i="17"/>
  <c r="H2060" i="17"/>
  <c r="H2061" i="17"/>
  <c r="H2062" i="17"/>
  <c r="H2063" i="17"/>
  <c r="H2064" i="17"/>
  <c r="H2065" i="17"/>
  <c r="H2066" i="17"/>
  <c r="H2067" i="17"/>
  <c r="H2068" i="17"/>
  <c r="H2069" i="17"/>
  <c r="H2070" i="17"/>
  <c r="H2071" i="17"/>
  <c r="H2072" i="17"/>
  <c r="H2073" i="17"/>
  <c r="H2074" i="17"/>
  <c r="H2075" i="17"/>
  <c r="H2076" i="17"/>
  <c r="H2077" i="17"/>
  <c r="H2078" i="17"/>
  <c r="H2079" i="17"/>
  <c r="H2080" i="17"/>
  <c r="H2081" i="17"/>
  <c r="H2082" i="17"/>
  <c r="H2083" i="17"/>
  <c r="H2084" i="17"/>
  <c r="H2085" i="17"/>
  <c r="H2086" i="17"/>
  <c r="H2087" i="17"/>
  <c r="H2088" i="17"/>
  <c r="H2089" i="17"/>
  <c r="H2090" i="17"/>
  <c r="H2091" i="17"/>
  <c r="H2092" i="17"/>
  <c r="H2093" i="17"/>
  <c r="H2094" i="17"/>
  <c r="H2095" i="17"/>
  <c r="H2096" i="17"/>
  <c r="H2097" i="17"/>
  <c r="H2098" i="17"/>
  <c r="H2099" i="17"/>
  <c r="H2100" i="17"/>
  <c r="H2101" i="17"/>
  <c r="H2102" i="17"/>
  <c r="H2103" i="17"/>
  <c r="H2104" i="17"/>
  <c r="H2105" i="17"/>
  <c r="H2106" i="17"/>
  <c r="H2107" i="17"/>
  <c r="H2108" i="17"/>
  <c r="H2109" i="17"/>
  <c r="H2110" i="17"/>
  <c r="H2111" i="17"/>
  <c r="H2112" i="17"/>
  <c r="H2113" i="17"/>
  <c r="H2114" i="17"/>
  <c r="H2115" i="17"/>
  <c r="H2116" i="17"/>
  <c r="H2117" i="17"/>
  <c r="H2118" i="17"/>
  <c r="H2119" i="17"/>
  <c r="H2120" i="17"/>
  <c r="H2121" i="17"/>
  <c r="H2122" i="17"/>
  <c r="H2123" i="17"/>
  <c r="H2124" i="17"/>
  <c r="H2125" i="17"/>
  <c r="H2126" i="17"/>
  <c r="H2127" i="17"/>
  <c r="H2128" i="17"/>
  <c r="H2129" i="17"/>
  <c r="H2130" i="17"/>
  <c r="H2131" i="17"/>
  <c r="H2132" i="17"/>
  <c r="H2133" i="17"/>
  <c r="H2134" i="17"/>
  <c r="H2135" i="17"/>
  <c r="H2136" i="17"/>
  <c r="H2137" i="17"/>
  <c r="H2138" i="17"/>
  <c r="H2139" i="17"/>
  <c r="H2140" i="17"/>
  <c r="H2141" i="17"/>
  <c r="H2142" i="17"/>
  <c r="H2143" i="17"/>
  <c r="H2144" i="17"/>
  <c r="H2145" i="17"/>
  <c r="H2146" i="17"/>
  <c r="H2147" i="17"/>
  <c r="H2148" i="17"/>
  <c r="H2149" i="17"/>
  <c r="H2150" i="17"/>
  <c r="H2151" i="17"/>
  <c r="H2152" i="17"/>
  <c r="H2153" i="17"/>
  <c r="H2154" i="17"/>
  <c r="H2155" i="17"/>
  <c r="H2156" i="17"/>
  <c r="H2157" i="17"/>
  <c r="H2158" i="17"/>
  <c r="H2159" i="17"/>
  <c r="H2160" i="17"/>
  <c r="H2161" i="17"/>
  <c r="H2162" i="17"/>
  <c r="H2163" i="17"/>
  <c r="H2164" i="17"/>
  <c r="H2165" i="17"/>
  <c r="H2166" i="17"/>
  <c r="H2167" i="17"/>
  <c r="H2168" i="17"/>
  <c r="H2169" i="17"/>
  <c r="H2170" i="17"/>
  <c r="H2171" i="17"/>
  <c r="H2172" i="17"/>
  <c r="H2173" i="17"/>
  <c r="H2174" i="17"/>
  <c r="H2175" i="17"/>
  <c r="H2176" i="17"/>
  <c r="H2177" i="17"/>
  <c r="H2178" i="17"/>
  <c r="H2179" i="17"/>
  <c r="H2180" i="17"/>
  <c r="H2181" i="17"/>
  <c r="H2182" i="17"/>
  <c r="H2183" i="17"/>
  <c r="H2184" i="17"/>
  <c r="H2185" i="17"/>
  <c r="H2186" i="17"/>
  <c r="H2187" i="17"/>
  <c r="H2188" i="17"/>
  <c r="H2189" i="17"/>
  <c r="H2190" i="17"/>
  <c r="H2191" i="17"/>
  <c r="H2192" i="17"/>
  <c r="H2193" i="17"/>
  <c r="H2194" i="17"/>
  <c r="H2195" i="17"/>
  <c r="H2196" i="17"/>
  <c r="H2197" i="17"/>
  <c r="H2198" i="17"/>
  <c r="H2199" i="17"/>
  <c r="H2200" i="17"/>
  <c r="H2201" i="17"/>
  <c r="H2202" i="17"/>
  <c r="H2203" i="17"/>
  <c r="H2204" i="17"/>
  <c r="H2205" i="17"/>
  <c r="H2206" i="17"/>
  <c r="H2207" i="17"/>
  <c r="H2208" i="17"/>
  <c r="H2209" i="17"/>
  <c r="H2210" i="17"/>
  <c r="H2211" i="17"/>
  <c r="H2212" i="17"/>
  <c r="H2213" i="17"/>
  <c r="H2214" i="17"/>
  <c r="H2215" i="17"/>
  <c r="H2216" i="17"/>
  <c r="H2217" i="17"/>
  <c r="H2218" i="17"/>
  <c r="H2219" i="17"/>
  <c r="H2220" i="17"/>
  <c r="H2221" i="17"/>
  <c r="H2222" i="17"/>
  <c r="H2223" i="17"/>
  <c r="H2224" i="17"/>
  <c r="H2225" i="17"/>
  <c r="H2226" i="17"/>
  <c r="H2227" i="17"/>
  <c r="H2228" i="17"/>
  <c r="H2229" i="17"/>
  <c r="H2230" i="17"/>
  <c r="H2231" i="17"/>
  <c r="H2232" i="17"/>
  <c r="H2233" i="17"/>
  <c r="H2234" i="17"/>
  <c r="H2235" i="17"/>
  <c r="H2236" i="17"/>
  <c r="H2237" i="17"/>
  <c r="H2238" i="17"/>
  <c r="H2239" i="17"/>
  <c r="H2240" i="17"/>
  <c r="H2241" i="17"/>
  <c r="H2242" i="17"/>
  <c r="H2243" i="17"/>
  <c r="H2244" i="17"/>
  <c r="H2245" i="17"/>
  <c r="H2246" i="17"/>
  <c r="H2247" i="17"/>
  <c r="H2248" i="17"/>
  <c r="H2249" i="17"/>
  <c r="H2250" i="17"/>
  <c r="H2251" i="17"/>
  <c r="H2252" i="17"/>
  <c r="H2253" i="17"/>
  <c r="H2254" i="17"/>
  <c r="H2255" i="17"/>
  <c r="H2256" i="17"/>
  <c r="H2257" i="17"/>
  <c r="H2258" i="17"/>
  <c r="H2259" i="17"/>
  <c r="H2260" i="17"/>
  <c r="H2261" i="17"/>
  <c r="H2262" i="17"/>
  <c r="H2263" i="17"/>
  <c r="H2264" i="17"/>
  <c r="H2265" i="17"/>
  <c r="H2266" i="17"/>
  <c r="H2267" i="17"/>
  <c r="H2268" i="17"/>
  <c r="H2269" i="17"/>
  <c r="H2270" i="17"/>
  <c r="H2271" i="17"/>
  <c r="H2272" i="17"/>
  <c r="H2273" i="17"/>
  <c r="H2274" i="17"/>
  <c r="H2275" i="17"/>
  <c r="H2276" i="17"/>
  <c r="H2277" i="17"/>
  <c r="H2278" i="17"/>
  <c r="H2279" i="17"/>
  <c r="H2280" i="17"/>
  <c r="H2281" i="17"/>
  <c r="H2282" i="17"/>
  <c r="H2283" i="17"/>
  <c r="H2284" i="17"/>
  <c r="H2285" i="17"/>
  <c r="H2286" i="17"/>
  <c r="H2287" i="17"/>
  <c r="H2288" i="17"/>
  <c r="H2289" i="17"/>
  <c r="H2290" i="17"/>
  <c r="H2291" i="17"/>
  <c r="H2292" i="17"/>
  <c r="H2293" i="17"/>
  <c r="H2294" i="17"/>
  <c r="H2295" i="17"/>
  <c r="H2296" i="17"/>
  <c r="H2297" i="17"/>
  <c r="H2298" i="17"/>
  <c r="H2299" i="17"/>
  <c r="H2300" i="17"/>
  <c r="H2301" i="17"/>
  <c r="H2302" i="17"/>
  <c r="H2303" i="17"/>
  <c r="H2304" i="17"/>
  <c r="H2305" i="17"/>
  <c r="H2306" i="17"/>
  <c r="H2307" i="17"/>
  <c r="H2308" i="17"/>
  <c r="H2309" i="17"/>
  <c r="H2310" i="17"/>
  <c r="H2311" i="17"/>
  <c r="H2312" i="17"/>
  <c r="H2313" i="17"/>
  <c r="H2314" i="17"/>
  <c r="H2315" i="17"/>
  <c r="H2316" i="17"/>
  <c r="H2317" i="17"/>
  <c r="H2318" i="17"/>
  <c r="H2319" i="17"/>
  <c r="H2320" i="17"/>
  <c r="H2321" i="17"/>
  <c r="H2322" i="17"/>
  <c r="H2323" i="17"/>
  <c r="H2324" i="17"/>
  <c r="H2325" i="17"/>
  <c r="H2326" i="17"/>
  <c r="H2327" i="17"/>
  <c r="H2328" i="17"/>
  <c r="H2329" i="17"/>
  <c r="H2330" i="17"/>
  <c r="H2331" i="17"/>
  <c r="H2332" i="17"/>
  <c r="H2333" i="17"/>
  <c r="H2334" i="17"/>
  <c r="H2335" i="17"/>
  <c r="H2336" i="17"/>
  <c r="H2337" i="17"/>
  <c r="H2338" i="17"/>
  <c r="H2339" i="17"/>
  <c r="H2340" i="17"/>
  <c r="H2341" i="17"/>
  <c r="H2342" i="17"/>
  <c r="H2343" i="17"/>
  <c r="H2344" i="17"/>
  <c r="H2345" i="17"/>
  <c r="H2346" i="17"/>
  <c r="H2347" i="17"/>
  <c r="H2348" i="17"/>
  <c r="H2349" i="17"/>
  <c r="H2350" i="17"/>
  <c r="H2351" i="17"/>
  <c r="H2352" i="17"/>
  <c r="H2353" i="17"/>
  <c r="H2354" i="17"/>
  <c r="H2355" i="17"/>
  <c r="H2356" i="17"/>
  <c r="H2357" i="17"/>
  <c r="H2358" i="17"/>
  <c r="H2359" i="17"/>
  <c r="H2360" i="17"/>
  <c r="H2361" i="17"/>
  <c r="H2362" i="17"/>
  <c r="H2363" i="17"/>
  <c r="H2364" i="17"/>
  <c r="H2365" i="17"/>
  <c r="H2366" i="17"/>
  <c r="H2367" i="17"/>
  <c r="H2368" i="17"/>
  <c r="H2369" i="17"/>
  <c r="H2370" i="17"/>
  <c r="H2371" i="17"/>
  <c r="H2372" i="17"/>
  <c r="H2373" i="17"/>
  <c r="H2374" i="17"/>
  <c r="H2375" i="17"/>
  <c r="H2376" i="17"/>
  <c r="H2377" i="17"/>
  <c r="H2378" i="17"/>
  <c r="H2379" i="17"/>
  <c r="H2380" i="17"/>
  <c r="H2381" i="17"/>
  <c r="H2382" i="17"/>
  <c r="H2383" i="17"/>
  <c r="H2384" i="17"/>
  <c r="H2385" i="17"/>
  <c r="H2386" i="17"/>
  <c r="H2387" i="17"/>
  <c r="H2388" i="17"/>
  <c r="H2389" i="17"/>
  <c r="H2390" i="17"/>
  <c r="H2391" i="17"/>
  <c r="H2392" i="17"/>
  <c r="H2393" i="17"/>
  <c r="H2394" i="17"/>
  <c r="H2395" i="17"/>
  <c r="H2396" i="17"/>
  <c r="H2397" i="17"/>
  <c r="H2398" i="17"/>
  <c r="H2399" i="17"/>
  <c r="H2400" i="17"/>
  <c r="H2401" i="17"/>
  <c r="H2402" i="17"/>
  <c r="H2403" i="17"/>
  <c r="H2404" i="17"/>
  <c r="H2405" i="17"/>
  <c r="H2406" i="17"/>
  <c r="H2407" i="17"/>
  <c r="H2408" i="17"/>
  <c r="H2409" i="17"/>
  <c r="H2410" i="17"/>
  <c r="H2411" i="17"/>
  <c r="H2412" i="17"/>
  <c r="H2413" i="17"/>
  <c r="H2414" i="17"/>
  <c r="H2415" i="17"/>
  <c r="H2416" i="17"/>
  <c r="H2417" i="17"/>
  <c r="H2418" i="17"/>
  <c r="H2419" i="17"/>
  <c r="H2420" i="17"/>
  <c r="H2421" i="17"/>
  <c r="H2422" i="17"/>
  <c r="H2423" i="17"/>
  <c r="H2424" i="17"/>
  <c r="H2425" i="17"/>
  <c r="H2426" i="17"/>
  <c r="H2427" i="17"/>
  <c r="H2428" i="17"/>
  <c r="H2429" i="17"/>
  <c r="H2430" i="17"/>
  <c r="H2431" i="17"/>
  <c r="H2432" i="17"/>
  <c r="H2433" i="17"/>
  <c r="H2434" i="17"/>
  <c r="H2435" i="17"/>
  <c r="H2436" i="17"/>
  <c r="H2437" i="17"/>
  <c r="H2438" i="17"/>
  <c r="H2439" i="17"/>
  <c r="H2440" i="17"/>
  <c r="H2441" i="17"/>
  <c r="H2442" i="17"/>
  <c r="H2443" i="17"/>
  <c r="H2444" i="17"/>
  <c r="H2445" i="17"/>
  <c r="H2446" i="17"/>
  <c r="H2447" i="17"/>
  <c r="H2448" i="17"/>
  <c r="H2449" i="17"/>
  <c r="H2450" i="17"/>
  <c r="H2451" i="17"/>
  <c r="H2452" i="17"/>
  <c r="H2453" i="17"/>
  <c r="H2454" i="17"/>
  <c r="H2455" i="17"/>
  <c r="H2456" i="17"/>
  <c r="H2457" i="17"/>
  <c r="H2458" i="17"/>
  <c r="H2459" i="17"/>
  <c r="H2460" i="17"/>
  <c r="H2461" i="17"/>
  <c r="H2462" i="17"/>
  <c r="H2463" i="17"/>
  <c r="H2464" i="17"/>
  <c r="H2465" i="17"/>
  <c r="H2466" i="17"/>
  <c r="H2467" i="17"/>
  <c r="H2468" i="17"/>
  <c r="H2469" i="17"/>
  <c r="H2470" i="17"/>
  <c r="H2471" i="17"/>
  <c r="H2472" i="17"/>
  <c r="H2473" i="17"/>
  <c r="H2474" i="17"/>
  <c r="H2475" i="17"/>
  <c r="H2476" i="17"/>
  <c r="H2477" i="17"/>
  <c r="H2478" i="17"/>
  <c r="H2479" i="17"/>
  <c r="H2480" i="17"/>
  <c r="H2481" i="17"/>
  <c r="H2482" i="17"/>
  <c r="H2483" i="17"/>
  <c r="H2484" i="17"/>
  <c r="H2485" i="17"/>
  <c r="H2486" i="17"/>
  <c r="H2487" i="17"/>
  <c r="H2488" i="17"/>
  <c r="H2489" i="17"/>
  <c r="H2490" i="17"/>
  <c r="H2491" i="17"/>
  <c r="H2492" i="17"/>
  <c r="H2493" i="17"/>
  <c r="H2494" i="17"/>
  <c r="H2495" i="17"/>
  <c r="H2496" i="17"/>
  <c r="H2497" i="17"/>
  <c r="H2498" i="17"/>
  <c r="H2499" i="17"/>
  <c r="H2500" i="17"/>
  <c r="H2501" i="17"/>
  <c r="H2502" i="17"/>
  <c r="H2503" i="17"/>
  <c r="H2504" i="17"/>
  <c r="H2505" i="17"/>
  <c r="H2506" i="17"/>
  <c r="H2507" i="17"/>
  <c r="H2508" i="17"/>
  <c r="H2509" i="17"/>
  <c r="H2510" i="17"/>
  <c r="H2511" i="17"/>
  <c r="H2512" i="17"/>
  <c r="H2513" i="17"/>
  <c r="H2514" i="17"/>
  <c r="H2515" i="17"/>
  <c r="H2516" i="17"/>
  <c r="H2517" i="17"/>
  <c r="H2518" i="17"/>
  <c r="H2519" i="17"/>
  <c r="H2520" i="17"/>
  <c r="H2521" i="17"/>
  <c r="H2522" i="17"/>
  <c r="H2523" i="17"/>
  <c r="H2524" i="17"/>
  <c r="H2525" i="17"/>
  <c r="H2526" i="17"/>
  <c r="H2527" i="17"/>
  <c r="H2528" i="17"/>
  <c r="H2529" i="17"/>
  <c r="H2530" i="17"/>
  <c r="H2531" i="17"/>
  <c r="H2532" i="17"/>
  <c r="H2533" i="17"/>
  <c r="H2534" i="17"/>
  <c r="H2535" i="17"/>
  <c r="H2536" i="17"/>
  <c r="H2537" i="17"/>
  <c r="H2538" i="17"/>
  <c r="H2539" i="17"/>
  <c r="H2540" i="17"/>
  <c r="H2541" i="17"/>
  <c r="H2542" i="17"/>
  <c r="H2543" i="17"/>
  <c r="H2544" i="17"/>
  <c r="H2545" i="17"/>
  <c r="H2546" i="17"/>
  <c r="H2547" i="17"/>
  <c r="H2548" i="17"/>
  <c r="H2549" i="17"/>
  <c r="H2550" i="17"/>
  <c r="H2551" i="17"/>
  <c r="H2552" i="17"/>
  <c r="H2553" i="17"/>
  <c r="H2554" i="17"/>
  <c r="H2555" i="17"/>
  <c r="H2556" i="17"/>
  <c r="H2557" i="17"/>
  <c r="H2558" i="17"/>
  <c r="H2559" i="17"/>
  <c r="H2560" i="17"/>
  <c r="H2561" i="17"/>
  <c r="H2562" i="17"/>
  <c r="H2563" i="17"/>
  <c r="H2564" i="17"/>
  <c r="H2565" i="17"/>
  <c r="H2566" i="17"/>
  <c r="H2567" i="17"/>
  <c r="H2568" i="17"/>
  <c r="H2569" i="17"/>
  <c r="H2570" i="17"/>
  <c r="H2571" i="17"/>
  <c r="H2572" i="17"/>
  <c r="H2573" i="17"/>
  <c r="H2574" i="17"/>
  <c r="H2575" i="17"/>
  <c r="H2576" i="17"/>
  <c r="H2577" i="17"/>
  <c r="H2578" i="17"/>
  <c r="H2579" i="17"/>
  <c r="H2580" i="17"/>
  <c r="H2581" i="17"/>
  <c r="H2582" i="17"/>
  <c r="H2583" i="17"/>
  <c r="H2584" i="17"/>
  <c r="H2585" i="17"/>
  <c r="H2586" i="17"/>
  <c r="H2587" i="17"/>
  <c r="H2588" i="17"/>
  <c r="H2589" i="17"/>
  <c r="H2590" i="17"/>
  <c r="H2591" i="17"/>
  <c r="H2592" i="17"/>
  <c r="H2593" i="17"/>
  <c r="H2594" i="17"/>
  <c r="H2595" i="17"/>
  <c r="H2596" i="17"/>
  <c r="H2597" i="17"/>
  <c r="H2598" i="17"/>
  <c r="H2599" i="17"/>
  <c r="H2600" i="17"/>
  <c r="H2601" i="17"/>
  <c r="H2602" i="17"/>
  <c r="H2603" i="17"/>
  <c r="H2604" i="17"/>
  <c r="H2605" i="17"/>
  <c r="H2606" i="17"/>
  <c r="H2607" i="17"/>
  <c r="H2608" i="17"/>
  <c r="H2609" i="17"/>
  <c r="H2610" i="17"/>
  <c r="H2611" i="17"/>
  <c r="H2612" i="17"/>
  <c r="H2613" i="17"/>
  <c r="H2614" i="17"/>
  <c r="H2615" i="17"/>
  <c r="H2616" i="17"/>
  <c r="H2617" i="17"/>
  <c r="H2618" i="17"/>
  <c r="H2619" i="17"/>
  <c r="H2620" i="17"/>
  <c r="H2621" i="17"/>
  <c r="H2622" i="17"/>
  <c r="H2623" i="17"/>
  <c r="H2624" i="17"/>
  <c r="H2625" i="17"/>
  <c r="H2626" i="17"/>
  <c r="H2627" i="17"/>
  <c r="H2628" i="17"/>
  <c r="H2629" i="17"/>
  <c r="H2630" i="17"/>
  <c r="H2631" i="17"/>
  <c r="H2632" i="17"/>
  <c r="H2633" i="17"/>
  <c r="H2634" i="17"/>
  <c r="H2635" i="17"/>
  <c r="H2636" i="17"/>
  <c r="H2637" i="17"/>
  <c r="H2638" i="17"/>
  <c r="H2639" i="17"/>
  <c r="H2640" i="17"/>
  <c r="H2641" i="17"/>
  <c r="H2642" i="17"/>
  <c r="H2643" i="17"/>
  <c r="H2644" i="17"/>
  <c r="H2645" i="17"/>
  <c r="H2646" i="17"/>
  <c r="H2647" i="17"/>
  <c r="H2648" i="17"/>
  <c r="H2649" i="17"/>
  <c r="H2650" i="17"/>
  <c r="H2651" i="17"/>
  <c r="H2652" i="17"/>
  <c r="H2653" i="17"/>
  <c r="H2654" i="17"/>
  <c r="H2655" i="17"/>
  <c r="H2656" i="17"/>
  <c r="H2657" i="17"/>
  <c r="H2658" i="17"/>
  <c r="H2659" i="17"/>
  <c r="H2660" i="17"/>
  <c r="H2661" i="17"/>
  <c r="H2662" i="17"/>
  <c r="H2663" i="17"/>
  <c r="H2664" i="17"/>
  <c r="H2665" i="17"/>
  <c r="H2666" i="17"/>
  <c r="H2667" i="17"/>
  <c r="H2668" i="17"/>
  <c r="H2669" i="17"/>
  <c r="H2670" i="17"/>
  <c r="H2671" i="17"/>
  <c r="H2672" i="17"/>
  <c r="H2673" i="17"/>
  <c r="H2674" i="17"/>
  <c r="H2675" i="17"/>
  <c r="H2676" i="17"/>
  <c r="H2677" i="17"/>
  <c r="H2678" i="17"/>
  <c r="H2679" i="17"/>
  <c r="H2680" i="17"/>
  <c r="H2681" i="17"/>
  <c r="H2682" i="17"/>
  <c r="H2683" i="17"/>
  <c r="H2684" i="17"/>
  <c r="H2685" i="17"/>
  <c r="H2686" i="17"/>
  <c r="H2687" i="17"/>
  <c r="H2688" i="17"/>
  <c r="H2689" i="17"/>
  <c r="H2690" i="17"/>
  <c r="H2691" i="17"/>
  <c r="H2692" i="17"/>
  <c r="H2693" i="17"/>
  <c r="H2694" i="17"/>
  <c r="H2695" i="17"/>
  <c r="H2696" i="17"/>
  <c r="H2697" i="17"/>
  <c r="H2698" i="17"/>
  <c r="H2699" i="17"/>
  <c r="H2700" i="17"/>
  <c r="H2701" i="17"/>
  <c r="H2702" i="17"/>
  <c r="H2703" i="17"/>
  <c r="H2704" i="17"/>
  <c r="H2705" i="17"/>
  <c r="H2706" i="17"/>
  <c r="H2707" i="17"/>
  <c r="H2708" i="17"/>
  <c r="H2709" i="17"/>
  <c r="H2710" i="17"/>
  <c r="H2711" i="17"/>
  <c r="H2712" i="17"/>
  <c r="H2713" i="17"/>
  <c r="H2714" i="17"/>
  <c r="H2715" i="17"/>
  <c r="H2716" i="17"/>
  <c r="H2717" i="17"/>
  <c r="H2718" i="17"/>
  <c r="H2719" i="17"/>
  <c r="H2720" i="17"/>
  <c r="H2721" i="17"/>
  <c r="H2722" i="17"/>
  <c r="H2723" i="17"/>
  <c r="H2724" i="17"/>
  <c r="H2725" i="17"/>
  <c r="H2726" i="17"/>
  <c r="H2727" i="17"/>
  <c r="H2728" i="17"/>
  <c r="H2729" i="17"/>
  <c r="H2730" i="17"/>
  <c r="H2731" i="17"/>
  <c r="H2732" i="17"/>
  <c r="H2733" i="17"/>
  <c r="H2734" i="17"/>
  <c r="H2735" i="17"/>
  <c r="H2736" i="17"/>
  <c r="H2737" i="17"/>
  <c r="H2738" i="17"/>
  <c r="H2739" i="17"/>
  <c r="H2740" i="17"/>
  <c r="H2741" i="17"/>
  <c r="H2742" i="17"/>
  <c r="H2743" i="17"/>
  <c r="H2744" i="17"/>
  <c r="H2745" i="17"/>
  <c r="H2746" i="17"/>
  <c r="H2747" i="17"/>
  <c r="H2748" i="17"/>
  <c r="H2749" i="17"/>
  <c r="H2750" i="17"/>
  <c r="H2751" i="17"/>
  <c r="H2752" i="17"/>
  <c r="H2753" i="17"/>
  <c r="H2754" i="17"/>
  <c r="H2755" i="17"/>
  <c r="H2756" i="17"/>
  <c r="H2757" i="17"/>
  <c r="H2758" i="17"/>
  <c r="H2759" i="17"/>
  <c r="H2760" i="17"/>
  <c r="H2761" i="17"/>
  <c r="H2762" i="17"/>
  <c r="H2763" i="17"/>
  <c r="H2764" i="17"/>
  <c r="H2765" i="17"/>
  <c r="H2766" i="17"/>
  <c r="H2767" i="17"/>
  <c r="H2768" i="17"/>
  <c r="H2769" i="17"/>
  <c r="H2770" i="17"/>
  <c r="H2771" i="17"/>
  <c r="H2772" i="17"/>
  <c r="H2773" i="17"/>
  <c r="H2774" i="17"/>
  <c r="H2775" i="17"/>
  <c r="H2776" i="17"/>
  <c r="H2777" i="17"/>
  <c r="H2778" i="17"/>
  <c r="H2779" i="17"/>
  <c r="H2780" i="17"/>
  <c r="H2781" i="17"/>
  <c r="H2782" i="17"/>
  <c r="H2783" i="17"/>
  <c r="H2784" i="17"/>
  <c r="H2785" i="17"/>
  <c r="H2786" i="17"/>
  <c r="H2787" i="17"/>
  <c r="H2788" i="17"/>
  <c r="H2789" i="17"/>
  <c r="H2790" i="17"/>
  <c r="H2791" i="17"/>
  <c r="H2792" i="17"/>
  <c r="H2793" i="17"/>
  <c r="H2794" i="17"/>
  <c r="H2795" i="17"/>
  <c r="H2796" i="17"/>
  <c r="H2797" i="17"/>
  <c r="H2798" i="17"/>
  <c r="H2799" i="17"/>
  <c r="H2800" i="17"/>
  <c r="H2801" i="17"/>
  <c r="H2802" i="17"/>
  <c r="H2803" i="17"/>
  <c r="H2804" i="17"/>
  <c r="H2805" i="17"/>
  <c r="H2806" i="17"/>
  <c r="H2807" i="17"/>
  <c r="H2808" i="17"/>
  <c r="H2809" i="17"/>
  <c r="H2810" i="17"/>
  <c r="H2811" i="17"/>
  <c r="H2812" i="17"/>
  <c r="H2813" i="17"/>
  <c r="H2814" i="17"/>
  <c r="H2815" i="17"/>
  <c r="H2816" i="17"/>
  <c r="H2817" i="17"/>
  <c r="H2818" i="17"/>
  <c r="H2819" i="17"/>
  <c r="H2820" i="17"/>
  <c r="H2821" i="17"/>
  <c r="H2822" i="17"/>
  <c r="H2823" i="17"/>
  <c r="H2824" i="17"/>
  <c r="H2825" i="17"/>
  <c r="H2826" i="17"/>
  <c r="H2827" i="17"/>
  <c r="H2828" i="17"/>
  <c r="H2829" i="17"/>
  <c r="H2830" i="17"/>
  <c r="H2831" i="17"/>
  <c r="H2832" i="17"/>
  <c r="H2833" i="17"/>
  <c r="H2834" i="17"/>
  <c r="H2835" i="17"/>
  <c r="H2836" i="17"/>
  <c r="H2837" i="17"/>
  <c r="H2838" i="17"/>
  <c r="H2839" i="17"/>
  <c r="H2840" i="17"/>
  <c r="H2841" i="17"/>
  <c r="H2842" i="17"/>
  <c r="H2843" i="17"/>
  <c r="H2844" i="17"/>
  <c r="H2845" i="17"/>
  <c r="H2846" i="17"/>
  <c r="H2847" i="17"/>
  <c r="H2848" i="17"/>
  <c r="H2849" i="17"/>
  <c r="H2850" i="17"/>
  <c r="H2851" i="17"/>
  <c r="H2852" i="17"/>
  <c r="H2853" i="17"/>
  <c r="H2854" i="17"/>
  <c r="H2855" i="17"/>
  <c r="H2856" i="17"/>
  <c r="H2857" i="17"/>
  <c r="H2858" i="17"/>
  <c r="H2859" i="17"/>
  <c r="H2860" i="17"/>
  <c r="H2861" i="17"/>
  <c r="H2862" i="17"/>
  <c r="H2863" i="17"/>
  <c r="H2864" i="17"/>
  <c r="H2865" i="17"/>
  <c r="H2866" i="17"/>
  <c r="H2867" i="17"/>
  <c r="H2868" i="17"/>
  <c r="H2869" i="17"/>
  <c r="H2870" i="17"/>
  <c r="H2871" i="17"/>
  <c r="H2872" i="17"/>
  <c r="H2873" i="17"/>
  <c r="H2874" i="17"/>
  <c r="H2875" i="17"/>
  <c r="H2876" i="17"/>
  <c r="H2877" i="17"/>
  <c r="H2878" i="17"/>
  <c r="H2879" i="17"/>
  <c r="H2880" i="17"/>
  <c r="H2881" i="17"/>
  <c r="H2882" i="17"/>
  <c r="H2883" i="17"/>
  <c r="H2884" i="17"/>
  <c r="H2885" i="17"/>
  <c r="H2886" i="17"/>
  <c r="H2887" i="17"/>
  <c r="H2888" i="17"/>
  <c r="H2889" i="17"/>
  <c r="H2890" i="17"/>
  <c r="H2891" i="17"/>
  <c r="H2892" i="17"/>
  <c r="H2893" i="17"/>
  <c r="H2894" i="17"/>
  <c r="H2895" i="17"/>
  <c r="H2896" i="17"/>
  <c r="H2897" i="17"/>
  <c r="H2898" i="17"/>
  <c r="H2899" i="17"/>
  <c r="H2900" i="17"/>
  <c r="H2901" i="17"/>
  <c r="H2902" i="17"/>
  <c r="H2903" i="17"/>
  <c r="H2904" i="17"/>
  <c r="H2905" i="17"/>
  <c r="H2906" i="17"/>
  <c r="H2907" i="17"/>
  <c r="H2908" i="17"/>
  <c r="H2909" i="17"/>
  <c r="H2910" i="17"/>
  <c r="H2911" i="17"/>
  <c r="H2912" i="17"/>
  <c r="H2913" i="17"/>
  <c r="H2914" i="17"/>
  <c r="H2915" i="17"/>
  <c r="H2916" i="17"/>
  <c r="H2917" i="17"/>
  <c r="H2918" i="17"/>
  <c r="H2919" i="17"/>
  <c r="H2920" i="17"/>
  <c r="H2921" i="17"/>
  <c r="H2922" i="17"/>
  <c r="H2923" i="17"/>
  <c r="H2924" i="17"/>
  <c r="H2925" i="17"/>
  <c r="H2926" i="17"/>
  <c r="H2927" i="17"/>
  <c r="H2928" i="17"/>
  <c r="H2929" i="17"/>
  <c r="H2930" i="17"/>
  <c r="H2931" i="17"/>
  <c r="H2932" i="17"/>
  <c r="H2933" i="17"/>
  <c r="H2934" i="17"/>
  <c r="H2935" i="17"/>
  <c r="H2936" i="17"/>
  <c r="H2937" i="17"/>
  <c r="H2938" i="17"/>
  <c r="H2939" i="17"/>
  <c r="H2940" i="17"/>
  <c r="H2941" i="17"/>
  <c r="H2942" i="17"/>
  <c r="H2943" i="17"/>
  <c r="H2944" i="17"/>
  <c r="H2945" i="17"/>
  <c r="H2946" i="17"/>
  <c r="H2947" i="17"/>
  <c r="H2948" i="17"/>
  <c r="H2949" i="17"/>
  <c r="H2950" i="17"/>
  <c r="H2951" i="17"/>
  <c r="H2952" i="17"/>
  <c r="H2953" i="17"/>
  <c r="H2954" i="17"/>
  <c r="H2955" i="17"/>
  <c r="H2956" i="17"/>
  <c r="H2957" i="17"/>
  <c r="H2958" i="17"/>
  <c r="H2959" i="17"/>
  <c r="H2960" i="17"/>
  <c r="H2961" i="17"/>
  <c r="H2962" i="17"/>
  <c r="H2963" i="17"/>
  <c r="H2964" i="17"/>
  <c r="H2965" i="17"/>
  <c r="H2966" i="17"/>
  <c r="H2967" i="17"/>
  <c r="H2968" i="17"/>
  <c r="H2969" i="17"/>
  <c r="H2970" i="17"/>
  <c r="H2971" i="17"/>
  <c r="H2972" i="17"/>
  <c r="H2973" i="17"/>
  <c r="H2974" i="17"/>
  <c r="H2975" i="17"/>
  <c r="H2976" i="17"/>
  <c r="H2977" i="17"/>
  <c r="H2978" i="17"/>
  <c r="H2979" i="17"/>
  <c r="H2980" i="17"/>
  <c r="H2981" i="17"/>
  <c r="H2982" i="17"/>
  <c r="H2983" i="17"/>
  <c r="H2984" i="17"/>
  <c r="H2985" i="17"/>
  <c r="H2986" i="17"/>
  <c r="H2987" i="17"/>
  <c r="H2988" i="17"/>
  <c r="H2989" i="17"/>
  <c r="H2990" i="17"/>
  <c r="H2991" i="17"/>
  <c r="H2992" i="17"/>
  <c r="H2993" i="17"/>
  <c r="H2994" i="17"/>
  <c r="H2995" i="17"/>
  <c r="H2996" i="17"/>
  <c r="H2997" i="17"/>
  <c r="H2998" i="17"/>
  <c r="H2999" i="17"/>
  <c r="H3000" i="17"/>
  <c r="H3001" i="17"/>
  <c r="H3002" i="17"/>
  <c r="H3003" i="17"/>
  <c r="H3004" i="17"/>
  <c r="H3005" i="17"/>
  <c r="H3006" i="17"/>
  <c r="H3007" i="17"/>
  <c r="H3008" i="17"/>
  <c r="H3009" i="17"/>
  <c r="H3010" i="17"/>
  <c r="H3011" i="17"/>
  <c r="H3012" i="17"/>
  <c r="H3013" i="17"/>
  <c r="H3014" i="17"/>
  <c r="H3015" i="17"/>
  <c r="H3016" i="17"/>
  <c r="H3017" i="17"/>
  <c r="H3018" i="17"/>
  <c r="H3019" i="17"/>
  <c r="H3020" i="17"/>
  <c r="H3021" i="17"/>
  <c r="H3022" i="17"/>
  <c r="H3023" i="17"/>
  <c r="H3024" i="17"/>
  <c r="H3025" i="17"/>
  <c r="H3026" i="17"/>
  <c r="H3027" i="17"/>
  <c r="H3028" i="17"/>
  <c r="H3029" i="17"/>
  <c r="H3030" i="17"/>
  <c r="H3031" i="17"/>
  <c r="H3032" i="17"/>
  <c r="H3033" i="17"/>
  <c r="H3034" i="17"/>
  <c r="H3035" i="17"/>
  <c r="H3036" i="17"/>
  <c r="H3037" i="17"/>
  <c r="H3038" i="17"/>
  <c r="H3039" i="17"/>
  <c r="H3040" i="17"/>
  <c r="H3041" i="17"/>
  <c r="H3042" i="17"/>
  <c r="H3043" i="17"/>
  <c r="H3044" i="17"/>
  <c r="H3045" i="17"/>
  <c r="H3046" i="17"/>
  <c r="H3047" i="17"/>
  <c r="H3048" i="17"/>
  <c r="H3049" i="17"/>
  <c r="H3050" i="17"/>
  <c r="H3051" i="17"/>
  <c r="H3052" i="17"/>
  <c r="H3053" i="17"/>
  <c r="H3054" i="17"/>
  <c r="H3055" i="17"/>
  <c r="H3056" i="17"/>
  <c r="H3057" i="17"/>
  <c r="H3058" i="17"/>
  <c r="H3059" i="17"/>
  <c r="H3060" i="17"/>
  <c r="H3061" i="17"/>
  <c r="H3062" i="17"/>
  <c r="H3063" i="17"/>
  <c r="I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I749" i="17"/>
  <c r="I750" i="17"/>
  <c r="I751" i="17"/>
  <c r="I752" i="17"/>
  <c r="I753" i="17"/>
  <c r="I754" i="17"/>
  <c r="I755" i="17"/>
  <c r="I756" i="17"/>
  <c r="I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I829" i="17"/>
  <c r="I830" i="17"/>
  <c r="I831" i="17"/>
  <c r="I832" i="17"/>
  <c r="I833" i="17"/>
  <c r="I834" i="17"/>
  <c r="I835" i="17"/>
  <c r="I836" i="17"/>
  <c r="I837" i="17"/>
  <c r="I838" i="17"/>
  <c r="I839" i="17"/>
  <c r="I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I854" i="17"/>
  <c r="I855" i="17"/>
  <c r="I856" i="17"/>
  <c r="I857" i="17"/>
  <c r="I858" i="17"/>
  <c r="I859" i="17"/>
  <c r="I860" i="17"/>
  <c r="I861" i="17"/>
  <c r="I862" i="17"/>
  <c r="I863" i="17"/>
  <c r="I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I885" i="17"/>
  <c r="I886" i="17"/>
  <c r="I887" i="17"/>
  <c r="I888" i="17"/>
  <c r="I889" i="17"/>
  <c r="I890" i="17"/>
  <c r="I891" i="17"/>
  <c r="I892" i="17"/>
  <c r="I893" i="17"/>
  <c r="I894" i="17"/>
  <c r="I895" i="17"/>
  <c r="I896" i="17"/>
  <c r="I897" i="17"/>
  <c r="I898" i="17"/>
  <c r="I899" i="17"/>
  <c r="I900" i="17"/>
  <c r="I901" i="17"/>
  <c r="I902" i="17"/>
  <c r="I903" i="17"/>
  <c r="I904" i="17"/>
  <c r="I905" i="17"/>
  <c r="I906" i="17"/>
  <c r="I907" i="17"/>
  <c r="I908" i="17"/>
  <c r="I909" i="17"/>
  <c r="I910" i="17"/>
  <c r="I911" i="17"/>
  <c r="I912" i="17"/>
  <c r="I913" i="17"/>
  <c r="I914" i="17"/>
  <c r="I915" i="17"/>
  <c r="I916" i="17"/>
  <c r="I917" i="17"/>
  <c r="I918" i="17"/>
  <c r="I919" i="17"/>
  <c r="I920" i="17"/>
  <c r="I921" i="17"/>
  <c r="I922" i="17"/>
  <c r="I923" i="17"/>
  <c r="I924" i="17"/>
  <c r="I925" i="17"/>
  <c r="I926" i="17"/>
  <c r="I927" i="17"/>
  <c r="I928" i="17"/>
  <c r="I929" i="17"/>
  <c r="I930" i="17"/>
  <c r="I931" i="17"/>
  <c r="I932" i="17"/>
  <c r="I933" i="17"/>
  <c r="I934" i="17"/>
  <c r="I935" i="17"/>
  <c r="I936" i="17"/>
  <c r="I937" i="17"/>
  <c r="I938" i="17"/>
  <c r="I939" i="17"/>
  <c r="I940" i="17"/>
  <c r="I941" i="17"/>
  <c r="I942" i="17"/>
  <c r="I943" i="17"/>
  <c r="I944" i="17"/>
  <c r="I945" i="17"/>
  <c r="I946" i="17"/>
  <c r="I947" i="17"/>
  <c r="I948" i="17"/>
  <c r="I949" i="17"/>
  <c r="I950" i="17"/>
  <c r="I951" i="17"/>
  <c r="I952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I986" i="17"/>
  <c r="I987" i="17"/>
  <c r="I988" i="17"/>
  <c r="I989" i="17"/>
  <c r="I990" i="17"/>
  <c r="I991" i="17"/>
  <c r="I992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21" i="17"/>
  <c r="I1022" i="17"/>
  <c r="I1023" i="17"/>
  <c r="I1024" i="17"/>
  <c r="I1025" i="17"/>
  <c r="I1026" i="17"/>
  <c r="I1027" i="17"/>
  <c r="I1028" i="17"/>
  <c r="I1029" i="17"/>
  <c r="I1030" i="17"/>
  <c r="I1031" i="17"/>
  <c r="I1032" i="17"/>
  <c r="I1033" i="17"/>
  <c r="I1034" i="17"/>
  <c r="I1035" i="17"/>
  <c r="I1036" i="17"/>
  <c r="I1037" i="17"/>
  <c r="I1038" i="17"/>
  <c r="I1039" i="17"/>
  <c r="I1040" i="17"/>
  <c r="I1041" i="17"/>
  <c r="I1042" i="17"/>
  <c r="I1043" i="17"/>
  <c r="I1044" i="17"/>
  <c r="I1045" i="17"/>
  <c r="I1046" i="17"/>
  <c r="I1047" i="17"/>
  <c r="I1048" i="17"/>
  <c r="I1049" i="17"/>
  <c r="I1050" i="17"/>
  <c r="I1051" i="17"/>
  <c r="I1052" i="17"/>
  <c r="I1053" i="17"/>
  <c r="I1054" i="17"/>
  <c r="I1055" i="17"/>
  <c r="I1056" i="17"/>
  <c r="I1057" i="17"/>
  <c r="I1058" i="17"/>
  <c r="I1059" i="17"/>
  <c r="I1060" i="17"/>
  <c r="I1061" i="17"/>
  <c r="I1062" i="17"/>
  <c r="I1063" i="17"/>
  <c r="I1064" i="17"/>
  <c r="I1065" i="17"/>
  <c r="I1066" i="17"/>
  <c r="I1067" i="17"/>
  <c r="I1068" i="17"/>
  <c r="I1069" i="17"/>
  <c r="I1070" i="17"/>
  <c r="I1071" i="17"/>
  <c r="I1072" i="17"/>
  <c r="I1073" i="17"/>
  <c r="I1074" i="17"/>
  <c r="I1075" i="17"/>
  <c r="I1076" i="17"/>
  <c r="I1077" i="17"/>
  <c r="I1078" i="17"/>
  <c r="I1079" i="17"/>
  <c r="I1080" i="17"/>
  <c r="I1081" i="17"/>
  <c r="I1082" i="17"/>
  <c r="I1083" i="17"/>
  <c r="I1084" i="17"/>
  <c r="I1085" i="17"/>
  <c r="I1086" i="17"/>
  <c r="I1087" i="17"/>
  <c r="I1088" i="17"/>
  <c r="I1089" i="17"/>
  <c r="I1090" i="17"/>
  <c r="I1091" i="17"/>
  <c r="I1092" i="17"/>
  <c r="I1093" i="17"/>
  <c r="I1094" i="17"/>
  <c r="I1095" i="17"/>
  <c r="I1096" i="17"/>
  <c r="I1097" i="17"/>
  <c r="I1098" i="17"/>
  <c r="I1099" i="17"/>
  <c r="I1100" i="17"/>
  <c r="I1101" i="17"/>
  <c r="I1102" i="17"/>
  <c r="I1103" i="17"/>
  <c r="I1104" i="17"/>
  <c r="I1105" i="17"/>
  <c r="I1106" i="17"/>
  <c r="I1107" i="17"/>
  <c r="I1108" i="17"/>
  <c r="I1109" i="17"/>
  <c r="I1110" i="17"/>
  <c r="I1111" i="17"/>
  <c r="I1112" i="17"/>
  <c r="I1113" i="17"/>
  <c r="I1114" i="17"/>
  <c r="I1115" i="17"/>
  <c r="I1116" i="17"/>
  <c r="I1117" i="17"/>
  <c r="I1118" i="17"/>
  <c r="I1119" i="17"/>
  <c r="I1120" i="17"/>
  <c r="I1121" i="17"/>
  <c r="I1122" i="17"/>
  <c r="I1123" i="17"/>
  <c r="I1124" i="17"/>
  <c r="I1125" i="17"/>
  <c r="I1126" i="17"/>
  <c r="I1127" i="17"/>
  <c r="I1128" i="17"/>
  <c r="I1129" i="17"/>
  <c r="I1130" i="17"/>
  <c r="I1131" i="17"/>
  <c r="I1132" i="17"/>
  <c r="I1133" i="17"/>
  <c r="I1134" i="17"/>
  <c r="I1135" i="17"/>
  <c r="I1136" i="17"/>
  <c r="I1137" i="17"/>
  <c r="I1138" i="17"/>
  <c r="I1139" i="17"/>
  <c r="I1140" i="17"/>
  <c r="I1141" i="17"/>
  <c r="I1142" i="17"/>
  <c r="I1143" i="17"/>
  <c r="I1144" i="17"/>
  <c r="I1145" i="17"/>
  <c r="I1146" i="17"/>
  <c r="I1147" i="17"/>
  <c r="I1148" i="17"/>
  <c r="I1149" i="17"/>
  <c r="I1150" i="17"/>
  <c r="I1151" i="17"/>
  <c r="I1152" i="17"/>
  <c r="I1153" i="17"/>
  <c r="I1154" i="17"/>
  <c r="I1155" i="17"/>
  <c r="I1156" i="17"/>
  <c r="I1157" i="17"/>
  <c r="I1158" i="17"/>
  <c r="I1159" i="17"/>
  <c r="I1160" i="17"/>
  <c r="I1161" i="17"/>
  <c r="I1162" i="17"/>
  <c r="I1163" i="17"/>
  <c r="I1164" i="17"/>
  <c r="I1165" i="17"/>
  <c r="I1166" i="17"/>
  <c r="I1167" i="17"/>
  <c r="I1168" i="17"/>
  <c r="I1169" i="17"/>
  <c r="I1170" i="17"/>
  <c r="I1171" i="17"/>
  <c r="I1172" i="17"/>
  <c r="I1173" i="17"/>
  <c r="I1174" i="17"/>
  <c r="I1175" i="17"/>
  <c r="I1176" i="17"/>
  <c r="I1177" i="17"/>
  <c r="I1178" i="17"/>
  <c r="I1179" i="17"/>
  <c r="I1180" i="17"/>
  <c r="I1181" i="17"/>
  <c r="I1182" i="17"/>
  <c r="I1183" i="17"/>
  <c r="I1184" i="17"/>
  <c r="I1185" i="17"/>
  <c r="I1186" i="17"/>
  <c r="I1187" i="17"/>
  <c r="I1188" i="17"/>
  <c r="I1189" i="17"/>
  <c r="I1190" i="17"/>
  <c r="I1191" i="17"/>
  <c r="I1192" i="17"/>
  <c r="I1193" i="17"/>
  <c r="I1194" i="17"/>
  <c r="I1195" i="17"/>
  <c r="I1196" i="17"/>
  <c r="I1197" i="17"/>
  <c r="I1198" i="17"/>
  <c r="I1199" i="17"/>
  <c r="I1200" i="17"/>
  <c r="I1201" i="17"/>
  <c r="I1202" i="17"/>
  <c r="I1203" i="17"/>
  <c r="I1204" i="17"/>
  <c r="I1205" i="17"/>
  <c r="I1206" i="17"/>
  <c r="I1207" i="17"/>
  <c r="I1208" i="17"/>
  <c r="I1209" i="17"/>
  <c r="I1210" i="17"/>
  <c r="I1211" i="17"/>
  <c r="I1212" i="17"/>
  <c r="I1213" i="17"/>
  <c r="I1214" i="17"/>
  <c r="I1215" i="17"/>
  <c r="I1216" i="17"/>
  <c r="I1217" i="17"/>
  <c r="I1218" i="17"/>
  <c r="I1219" i="17"/>
  <c r="I1220" i="17"/>
  <c r="I1221" i="17"/>
  <c r="I1222" i="17"/>
  <c r="I1223" i="17"/>
  <c r="I1224" i="17"/>
  <c r="I1225" i="17"/>
  <c r="I1226" i="17"/>
  <c r="I1227" i="17"/>
  <c r="I1228" i="17"/>
  <c r="I1229" i="17"/>
  <c r="I1230" i="17"/>
  <c r="I1231" i="17"/>
  <c r="I1232" i="17"/>
  <c r="I1233" i="17"/>
  <c r="I1234" i="17"/>
  <c r="I1235" i="17"/>
  <c r="I1236" i="17"/>
  <c r="I1237" i="17"/>
  <c r="I1238" i="17"/>
  <c r="I1239" i="17"/>
  <c r="I1240" i="17"/>
  <c r="I1241" i="17"/>
  <c r="I1242" i="17"/>
  <c r="I1243" i="17"/>
  <c r="I1244" i="17"/>
  <c r="I1245" i="17"/>
  <c r="I1246" i="17"/>
  <c r="I1247" i="17"/>
  <c r="I1248" i="17"/>
  <c r="I1249" i="17"/>
  <c r="I1250" i="17"/>
  <c r="I1251" i="17"/>
  <c r="I1252" i="17"/>
  <c r="I1253" i="17"/>
  <c r="I1254" i="17"/>
  <c r="I1255" i="17"/>
  <c r="I1256" i="17"/>
  <c r="I1257" i="17"/>
  <c r="I1258" i="17"/>
  <c r="I1259" i="17"/>
  <c r="I1260" i="17"/>
  <c r="I1261" i="17"/>
  <c r="I1262" i="17"/>
  <c r="I1263" i="17"/>
  <c r="I1264" i="17"/>
  <c r="I1265" i="17"/>
  <c r="I1266" i="17"/>
  <c r="I1267" i="17"/>
  <c r="I1268" i="17"/>
  <c r="I1269" i="17"/>
  <c r="I1270" i="17"/>
  <c r="I1271" i="17"/>
  <c r="I1272" i="17"/>
  <c r="I1273" i="17"/>
  <c r="I1274" i="17"/>
  <c r="I1275" i="17"/>
  <c r="I1276" i="17"/>
  <c r="I1277" i="17"/>
  <c r="I1278" i="17"/>
  <c r="I1279" i="17"/>
  <c r="I1280" i="17"/>
  <c r="I1281" i="17"/>
  <c r="I1282" i="17"/>
  <c r="I1283" i="17"/>
  <c r="I1284" i="17"/>
  <c r="I1285" i="17"/>
  <c r="I1286" i="17"/>
  <c r="I1287" i="17"/>
  <c r="I1288" i="17"/>
  <c r="I1289" i="17"/>
  <c r="I1290" i="17"/>
  <c r="I1291" i="17"/>
  <c r="I1292" i="17"/>
  <c r="I1293" i="17"/>
  <c r="I1294" i="17"/>
  <c r="I1295" i="17"/>
  <c r="I1296" i="17"/>
  <c r="I1297" i="17"/>
  <c r="I1298" i="17"/>
  <c r="I1299" i="17"/>
  <c r="I1300" i="17"/>
  <c r="I1301" i="17"/>
  <c r="I1302" i="17"/>
  <c r="I1303" i="17"/>
  <c r="I1304" i="17"/>
  <c r="I1305" i="17"/>
  <c r="I1306" i="17"/>
  <c r="I1307" i="17"/>
  <c r="I1308" i="17"/>
  <c r="I1309" i="17"/>
  <c r="I1310" i="17"/>
  <c r="I1311" i="17"/>
  <c r="I1312" i="17"/>
  <c r="I1313" i="17"/>
  <c r="I1314" i="17"/>
  <c r="I1315" i="17"/>
  <c r="I1316" i="17"/>
  <c r="I1317" i="17"/>
  <c r="I1318" i="17"/>
  <c r="I1319" i="17"/>
  <c r="I1320" i="17"/>
  <c r="I1321" i="17"/>
  <c r="I1322" i="17"/>
  <c r="I1323" i="17"/>
  <c r="I1324" i="17"/>
  <c r="I1325" i="17"/>
  <c r="I1326" i="17"/>
  <c r="I1327" i="17"/>
  <c r="I1328" i="17"/>
  <c r="I1329" i="17"/>
  <c r="I1330" i="17"/>
  <c r="I1331" i="17"/>
  <c r="I1332" i="17"/>
  <c r="I1333" i="17"/>
  <c r="I1334" i="17"/>
  <c r="I1335" i="17"/>
  <c r="I1336" i="17"/>
  <c r="I1337" i="17"/>
  <c r="I1338" i="17"/>
  <c r="I1339" i="17"/>
  <c r="I1340" i="17"/>
  <c r="I1341" i="17"/>
  <c r="I1342" i="17"/>
  <c r="I1343" i="17"/>
  <c r="I1344" i="17"/>
  <c r="I1345" i="17"/>
  <c r="I1346" i="17"/>
  <c r="I1347" i="17"/>
  <c r="I1348" i="17"/>
  <c r="I1349" i="17"/>
  <c r="I1350" i="17"/>
  <c r="I1351" i="17"/>
  <c r="I1352" i="17"/>
  <c r="I1353" i="17"/>
  <c r="I1354" i="17"/>
  <c r="I1355" i="17"/>
  <c r="I1356" i="17"/>
  <c r="I1357" i="17"/>
  <c r="I1358" i="17"/>
  <c r="I1359" i="17"/>
  <c r="I1360" i="17"/>
  <c r="I1361" i="17"/>
  <c r="I1362" i="17"/>
  <c r="I1363" i="17"/>
  <c r="I1364" i="17"/>
  <c r="I1365" i="17"/>
  <c r="I1366" i="17"/>
  <c r="I1367" i="17"/>
  <c r="I1368" i="17"/>
  <c r="I1369" i="17"/>
  <c r="I1370" i="17"/>
  <c r="I1371" i="17"/>
  <c r="I1372" i="17"/>
  <c r="I1373" i="17"/>
  <c r="I1374" i="17"/>
  <c r="I1375" i="17"/>
  <c r="I1376" i="17"/>
  <c r="I1377" i="17"/>
  <c r="I1378" i="17"/>
  <c r="I1379" i="17"/>
  <c r="I1380" i="17"/>
  <c r="I1381" i="17"/>
  <c r="I1382" i="17"/>
  <c r="I1383" i="17"/>
  <c r="I1384" i="17"/>
  <c r="I1385" i="17"/>
  <c r="I1386" i="17"/>
  <c r="I1387" i="17"/>
  <c r="I1388" i="17"/>
  <c r="I1389" i="17"/>
  <c r="I1390" i="17"/>
  <c r="I1391" i="17"/>
  <c r="I1392" i="17"/>
  <c r="I1393" i="17"/>
  <c r="I1394" i="17"/>
  <c r="I1395" i="17"/>
  <c r="I1396" i="17"/>
  <c r="I1397" i="17"/>
  <c r="I1398" i="17"/>
  <c r="I1399" i="17"/>
  <c r="I1400" i="17"/>
  <c r="I1401" i="17"/>
  <c r="I1402" i="17"/>
  <c r="I1403" i="17"/>
  <c r="I1404" i="17"/>
  <c r="I1405" i="17"/>
  <c r="I1406" i="17"/>
  <c r="I1407" i="17"/>
  <c r="I1408" i="17"/>
  <c r="I1409" i="17"/>
  <c r="I1410" i="17"/>
  <c r="I1411" i="17"/>
  <c r="I1412" i="17"/>
  <c r="I1413" i="17"/>
  <c r="I1414" i="17"/>
  <c r="I1415" i="17"/>
  <c r="I1416" i="17"/>
  <c r="I1417" i="17"/>
  <c r="I1418" i="17"/>
  <c r="I1419" i="17"/>
  <c r="I1420" i="17"/>
  <c r="I1421" i="17"/>
  <c r="I1422" i="17"/>
  <c r="I1423" i="17"/>
  <c r="I1424" i="17"/>
  <c r="I1425" i="17"/>
  <c r="I1426" i="17"/>
  <c r="I1427" i="17"/>
  <c r="I1428" i="17"/>
  <c r="I1429" i="17"/>
  <c r="I1430" i="17"/>
  <c r="I1431" i="17"/>
  <c r="I1432" i="17"/>
  <c r="I1433" i="17"/>
  <c r="I1434" i="17"/>
  <c r="I1435" i="17"/>
  <c r="I1436" i="17"/>
  <c r="I1437" i="17"/>
  <c r="I1438" i="17"/>
  <c r="I1439" i="17"/>
  <c r="I1440" i="17"/>
  <c r="I1441" i="17"/>
  <c r="I1442" i="17"/>
  <c r="I1443" i="17"/>
  <c r="I1444" i="17"/>
  <c r="I1445" i="17"/>
  <c r="I1446" i="17"/>
  <c r="I1447" i="17"/>
  <c r="I1448" i="17"/>
  <c r="I1449" i="17"/>
  <c r="I1450" i="17"/>
  <c r="I1451" i="17"/>
  <c r="I1452" i="17"/>
  <c r="I1453" i="17"/>
  <c r="I1454" i="17"/>
  <c r="I1455" i="17"/>
  <c r="I1456" i="17"/>
  <c r="I1457" i="17"/>
  <c r="I1458" i="17"/>
  <c r="I1459" i="17"/>
  <c r="I1460" i="17"/>
  <c r="I1461" i="17"/>
  <c r="I1462" i="17"/>
  <c r="I1463" i="17"/>
  <c r="I1464" i="17"/>
  <c r="I1465" i="17"/>
  <c r="I1466" i="17"/>
  <c r="I1467" i="17"/>
  <c r="I1468" i="17"/>
  <c r="I1469" i="17"/>
  <c r="I1470" i="17"/>
  <c r="I1471" i="17"/>
  <c r="I1472" i="17"/>
  <c r="I1473" i="17"/>
  <c r="I1474" i="17"/>
  <c r="I1475" i="17"/>
  <c r="I1476" i="17"/>
  <c r="I1477" i="17"/>
  <c r="I1478" i="17"/>
  <c r="I1479" i="17"/>
  <c r="I1480" i="17"/>
  <c r="I1481" i="17"/>
  <c r="I1482" i="17"/>
  <c r="I1483" i="17"/>
  <c r="I1484" i="17"/>
  <c r="I1485" i="17"/>
  <c r="I1486" i="17"/>
  <c r="I1487" i="17"/>
  <c r="I1488" i="17"/>
  <c r="I1489" i="17"/>
  <c r="I1490" i="17"/>
  <c r="I1491" i="17"/>
  <c r="I1492" i="17"/>
  <c r="I1493" i="17"/>
  <c r="I1494" i="17"/>
  <c r="I1495" i="17"/>
  <c r="I1496" i="17"/>
  <c r="I1497" i="17"/>
  <c r="I1498" i="17"/>
  <c r="I1499" i="17"/>
  <c r="I1500" i="17"/>
  <c r="I1501" i="17"/>
  <c r="I1502" i="17"/>
  <c r="I1503" i="17"/>
  <c r="I1504" i="17"/>
  <c r="I1505" i="17"/>
  <c r="I1506" i="17"/>
  <c r="I1507" i="17"/>
  <c r="I1508" i="17"/>
  <c r="I1509" i="17"/>
  <c r="I1510" i="17"/>
  <c r="I1511" i="17"/>
  <c r="I1512" i="17"/>
  <c r="I1513" i="17"/>
  <c r="I1514" i="17"/>
  <c r="I1515" i="17"/>
  <c r="I1516" i="17"/>
  <c r="I1517" i="17"/>
  <c r="I1518" i="17"/>
  <c r="I1519" i="17"/>
  <c r="I1520" i="17"/>
  <c r="I1521" i="17"/>
  <c r="I1522" i="17"/>
  <c r="I1523" i="17"/>
  <c r="I1524" i="17"/>
  <c r="I1525" i="17"/>
  <c r="I1526" i="17"/>
  <c r="I1527" i="17"/>
  <c r="I1528" i="17"/>
  <c r="I1529" i="17"/>
  <c r="I1530" i="17"/>
  <c r="I1531" i="17"/>
  <c r="I1532" i="17"/>
  <c r="I1533" i="17"/>
  <c r="I1534" i="17"/>
  <c r="I1535" i="17"/>
  <c r="I1536" i="17"/>
  <c r="I1537" i="17"/>
  <c r="I1538" i="17"/>
  <c r="I1539" i="17"/>
  <c r="I1540" i="17"/>
  <c r="I1541" i="17"/>
  <c r="I1542" i="17"/>
  <c r="I1543" i="17"/>
  <c r="I1544" i="17"/>
  <c r="I1545" i="17"/>
  <c r="I1546" i="17"/>
  <c r="I1547" i="17"/>
  <c r="I1548" i="17"/>
  <c r="I1549" i="17"/>
  <c r="I1550" i="17"/>
  <c r="I1551" i="17"/>
  <c r="I1552" i="17"/>
  <c r="I1553" i="17"/>
  <c r="I1554" i="17"/>
  <c r="I1555" i="17"/>
  <c r="I1556" i="17"/>
  <c r="I1557" i="17"/>
  <c r="I1558" i="17"/>
  <c r="I1559" i="17"/>
  <c r="I1560" i="17"/>
  <c r="I1561" i="17"/>
  <c r="I1562" i="17"/>
  <c r="I1563" i="17"/>
  <c r="I1564" i="17"/>
  <c r="I1565" i="17"/>
  <c r="I1566" i="17"/>
  <c r="I1567" i="17"/>
  <c r="I1568" i="17"/>
  <c r="I1569" i="17"/>
  <c r="I1570" i="17"/>
  <c r="I1571" i="17"/>
  <c r="I1572" i="17"/>
  <c r="I1573" i="17"/>
  <c r="I1574" i="17"/>
  <c r="I1575" i="17"/>
  <c r="I1576" i="17"/>
  <c r="I1577" i="17"/>
  <c r="I1578" i="17"/>
  <c r="I1579" i="17"/>
  <c r="I1580" i="17"/>
  <c r="I1581" i="17"/>
  <c r="I1582" i="17"/>
  <c r="I1583" i="17"/>
  <c r="I1584" i="17"/>
  <c r="I1585" i="17"/>
  <c r="I1586" i="17"/>
  <c r="I1587" i="17"/>
  <c r="I1588" i="17"/>
  <c r="I1589" i="17"/>
  <c r="I1590" i="17"/>
  <c r="I1591" i="17"/>
  <c r="I1592" i="17"/>
  <c r="I1593" i="17"/>
  <c r="I1594" i="17"/>
  <c r="I1595" i="17"/>
  <c r="I1596" i="17"/>
  <c r="I1597" i="17"/>
  <c r="I1598" i="17"/>
  <c r="I1599" i="17"/>
  <c r="I1600" i="17"/>
  <c r="I1601" i="17"/>
  <c r="I1602" i="17"/>
  <c r="I1603" i="17"/>
  <c r="I1604" i="17"/>
  <c r="I1605" i="17"/>
  <c r="I1606" i="17"/>
  <c r="I1607" i="17"/>
  <c r="I1608" i="17"/>
  <c r="I1609" i="17"/>
  <c r="I1610" i="17"/>
  <c r="I1611" i="17"/>
  <c r="I1612" i="17"/>
  <c r="I1613" i="17"/>
  <c r="I1614" i="17"/>
  <c r="I1615" i="17"/>
  <c r="I1616" i="17"/>
  <c r="I1617" i="17"/>
  <c r="I1618" i="17"/>
  <c r="I1619" i="17"/>
  <c r="I1620" i="17"/>
  <c r="I1621" i="17"/>
  <c r="I1622" i="17"/>
  <c r="I1623" i="17"/>
  <c r="I1624" i="17"/>
  <c r="I1625" i="17"/>
  <c r="I1626" i="17"/>
  <c r="I1627" i="17"/>
  <c r="I1628" i="17"/>
  <c r="I1629" i="17"/>
  <c r="I1630" i="17"/>
  <c r="I1631" i="17"/>
  <c r="I1632" i="17"/>
  <c r="I1633" i="17"/>
  <c r="I1634" i="17"/>
  <c r="I1635" i="17"/>
  <c r="I1636" i="17"/>
  <c r="I1637" i="17"/>
  <c r="I1638" i="17"/>
  <c r="I1639" i="17"/>
  <c r="I1640" i="17"/>
  <c r="I1641" i="17"/>
  <c r="I1642" i="17"/>
  <c r="I1643" i="17"/>
  <c r="I1644" i="17"/>
  <c r="I1645" i="17"/>
  <c r="I1646" i="17"/>
  <c r="I1647" i="17"/>
  <c r="I1648" i="17"/>
  <c r="I1649" i="17"/>
  <c r="I1650" i="17"/>
  <c r="I1651" i="17"/>
  <c r="I1652" i="17"/>
  <c r="I1653" i="17"/>
  <c r="I1654" i="17"/>
  <c r="I1655" i="17"/>
  <c r="I1656" i="17"/>
  <c r="I1657" i="17"/>
  <c r="I1658" i="17"/>
  <c r="I1659" i="17"/>
  <c r="I1660" i="17"/>
  <c r="I1661" i="17"/>
  <c r="I1662" i="17"/>
  <c r="I1663" i="17"/>
  <c r="I1664" i="17"/>
  <c r="I1665" i="17"/>
  <c r="I1666" i="17"/>
  <c r="I1667" i="17"/>
  <c r="I1668" i="17"/>
  <c r="I1669" i="17"/>
  <c r="I1670" i="17"/>
  <c r="I1671" i="17"/>
  <c r="I1672" i="17"/>
  <c r="I1673" i="17"/>
  <c r="I1674" i="17"/>
  <c r="I1675" i="17"/>
  <c r="I1676" i="17"/>
  <c r="I1677" i="17"/>
  <c r="I1678" i="17"/>
  <c r="I1679" i="17"/>
  <c r="I1680" i="17"/>
  <c r="I1681" i="17"/>
  <c r="I1682" i="17"/>
  <c r="I1683" i="17"/>
  <c r="I1684" i="17"/>
  <c r="I1685" i="17"/>
  <c r="I1686" i="17"/>
  <c r="I1687" i="17"/>
  <c r="I1688" i="17"/>
  <c r="I1689" i="17"/>
  <c r="I1690" i="17"/>
  <c r="I1691" i="17"/>
  <c r="I1692" i="17"/>
  <c r="I1693" i="17"/>
  <c r="I1694" i="17"/>
  <c r="I1695" i="17"/>
  <c r="I1696" i="17"/>
  <c r="I1697" i="17"/>
  <c r="I1698" i="17"/>
  <c r="I1699" i="17"/>
  <c r="I1700" i="17"/>
  <c r="I1701" i="17"/>
  <c r="I1702" i="17"/>
  <c r="I1703" i="17"/>
  <c r="I1704" i="17"/>
  <c r="I1705" i="17"/>
  <c r="I1706" i="17"/>
  <c r="I1707" i="17"/>
  <c r="I1708" i="17"/>
  <c r="I1709" i="17"/>
  <c r="I1710" i="17"/>
  <c r="I1711" i="17"/>
  <c r="I1712" i="17"/>
  <c r="I1713" i="17"/>
  <c r="I1714" i="17"/>
  <c r="I1715" i="17"/>
  <c r="I1716" i="17"/>
  <c r="I1717" i="17"/>
  <c r="I1718" i="17"/>
  <c r="I1719" i="17"/>
  <c r="I1720" i="17"/>
  <c r="I1721" i="17"/>
  <c r="I1722" i="17"/>
  <c r="I1723" i="17"/>
  <c r="I1724" i="17"/>
  <c r="I1725" i="17"/>
  <c r="I1726" i="17"/>
  <c r="I1727" i="17"/>
  <c r="I1728" i="17"/>
  <c r="I1729" i="17"/>
  <c r="I1730" i="17"/>
  <c r="I1731" i="17"/>
  <c r="I1732" i="17"/>
  <c r="I1733" i="17"/>
  <c r="I1734" i="17"/>
  <c r="I1735" i="17"/>
  <c r="I1736" i="17"/>
  <c r="I1737" i="17"/>
  <c r="I1738" i="17"/>
  <c r="I1739" i="17"/>
  <c r="I1740" i="17"/>
  <c r="I1741" i="17"/>
  <c r="I1742" i="17"/>
  <c r="I1743" i="17"/>
  <c r="I1744" i="17"/>
  <c r="I1745" i="17"/>
  <c r="I1746" i="17"/>
  <c r="I1747" i="17"/>
  <c r="I1748" i="17"/>
  <c r="I1749" i="17"/>
  <c r="I1750" i="17"/>
  <c r="I1751" i="17"/>
  <c r="I1752" i="17"/>
  <c r="I1753" i="17"/>
  <c r="I1754" i="17"/>
  <c r="I1755" i="17"/>
  <c r="I1756" i="17"/>
  <c r="I1757" i="17"/>
  <c r="I1758" i="17"/>
  <c r="I1759" i="17"/>
  <c r="I1760" i="17"/>
  <c r="I1761" i="17"/>
  <c r="I1762" i="17"/>
  <c r="I1763" i="17"/>
  <c r="I1764" i="17"/>
  <c r="I1765" i="17"/>
  <c r="I1766" i="17"/>
  <c r="I1767" i="17"/>
  <c r="I1768" i="17"/>
  <c r="I1769" i="17"/>
  <c r="I1770" i="17"/>
  <c r="I1771" i="17"/>
  <c r="I1772" i="17"/>
  <c r="I1773" i="17"/>
  <c r="I1774" i="17"/>
  <c r="I1775" i="17"/>
  <c r="I1776" i="17"/>
  <c r="I1777" i="17"/>
  <c r="I1778" i="17"/>
  <c r="I1779" i="17"/>
  <c r="I1780" i="17"/>
  <c r="I1781" i="17"/>
  <c r="I1782" i="17"/>
  <c r="I1783" i="17"/>
  <c r="I1784" i="17"/>
  <c r="I1785" i="17"/>
  <c r="I1786" i="17"/>
  <c r="I1787" i="17"/>
  <c r="I1788" i="17"/>
  <c r="I1789" i="17"/>
  <c r="I1790" i="17"/>
  <c r="I1791" i="17"/>
  <c r="I1792" i="17"/>
  <c r="I1793" i="17"/>
  <c r="I1794" i="17"/>
  <c r="I1795" i="17"/>
  <c r="I1796" i="17"/>
  <c r="I1797" i="17"/>
  <c r="I1798" i="17"/>
  <c r="I1799" i="17"/>
  <c r="I1800" i="17"/>
  <c r="I1801" i="17"/>
  <c r="I1802" i="17"/>
  <c r="I1803" i="17"/>
  <c r="I1804" i="17"/>
  <c r="I1805" i="17"/>
  <c r="I1806" i="17"/>
  <c r="I1807" i="17"/>
  <c r="I1808" i="17"/>
  <c r="I1809" i="17"/>
  <c r="I1810" i="17"/>
  <c r="I1811" i="17"/>
  <c r="I1812" i="17"/>
  <c r="I1813" i="17"/>
  <c r="I1814" i="17"/>
  <c r="I1815" i="17"/>
  <c r="I1816" i="17"/>
  <c r="I1817" i="17"/>
  <c r="I1818" i="17"/>
  <c r="I1819" i="17"/>
  <c r="I1820" i="17"/>
  <c r="I1821" i="17"/>
  <c r="I1822" i="17"/>
  <c r="I1823" i="17"/>
  <c r="I1824" i="17"/>
  <c r="I1825" i="17"/>
  <c r="I1826" i="17"/>
  <c r="I1827" i="17"/>
  <c r="I1828" i="17"/>
  <c r="I1829" i="17"/>
  <c r="I1830" i="17"/>
  <c r="I1831" i="17"/>
  <c r="I1832" i="17"/>
  <c r="I1833" i="17"/>
  <c r="I1834" i="17"/>
  <c r="I1835" i="17"/>
  <c r="I1836" i="17"/>
  <c r="I1837" i="17"/>
  <c r="I1838" i="17"/>
  <c r="I1839" i="17"/>
  <c r="I1840" i="17"/>
  <c r="I1841" i="17"/>
  <c r="I1842" i="17"/>
  <c r="I1843" i="17"/>
  <c r="I1844" i="17"/>
  <c r="I1845" i="17"/>
  <c r="I1846" i="17"/>
  <c r="I1847" i="17"/>
  <c r="I1848" i="17"/>
  <c r="I1849" i="17"/>
  <c r="I1850" i="17"/>
  <c r="I1851" i="17"/>
  <c r="I1852" i="17"/>
  <c r="I1853" i="17"/>
  <c r="I1854" i="17"/>
  <c r="I1855" i="17"/>
  <c r="I1856" i="17"/>
  <c r="I1857" i="17"/>
  <c r="I1858" i="17"/>
  <c r="I1859" i="17"/>
  <c r="I1860" i="17"/>
  <c r="I1861" i="17"/>
  <c r="I1862" i="17"/>
  <c r="I1863" i="17"/>
  <c r="I1864" i="17"/>
  <c r="I1865" i="17"/>
  <c r="I1866" i="17"/>
  <c r="I1867" i="17"/>
  <c r="I1868" i="17"/>
  <c r="I1869" i="17"/>
  <c r="I1870" i="17"/>
  <c r="I1871" i="17"/>
  <c r="I1872" i="17"/>
  <c r="I1873" i="17"/>
  <c r="I1874" i="17"/>
  <c r="I1875" i="17"/>
  <c r="I1876" i="17"/>
  <c r="I1877" i="17"/>
  <c r="I1878" i="17"/>
  <c r="I1879" i="17"/>
  <c r="I1880" i="17"/>
  <c r="I1881" i="17"/>
  <c r="I1882" i="17"/>
  <c r="I1883" i="17"/>
  <c r="I1884" i="17"/>
  <c r="I1885" i="17"/>
  <c r="I1886" i="17"/>
  <c r="I1887" i="17"/>
  <c r="I1888" i="17"/>
  <c r="I1889" i="17"/>
  <c r="I1890" i="17"/>
  <c r="I1891" i="17"/>
  <c r="I1892" i="17"/>
  <c r="I1893" i="17"/>
  <c r="I1894" i="17"/>
  <c r="I1895" i="17"/>
  <c r="I1896" i="17"/>
  <c r="I1897" i="17"/>
  <c r="I1898" i="17"/>
  <c r="I1899" i="17"/>
  <c r="I1900" i="17"/>
  <c r="I1901" i="17"/>
  <c r="I1902" i="17"/>
  <c r="I1903" i="17"/>
  <c r="I1904" i="17"/>
  <c r="I1905" i="17"/>
  <c r="I1906" i="17"/>
  <c r="I1907" i="17"/>
  <c r="I1908" i="17"/>
  <c r="I1909" i="17"/>
  <c r="I1910" i="17"/>
  <c r="I1911" i="17"/>
  <c r="I1912" i="17"/>
  <c r="I1913" i="17"/>
  <c r="I1914" i="17"/>
  <c r="I1915" i="17"/>
  <c r="I1916" i="17"/>
  <c r="I1917" i="17"/>
  <c r="I1918" i="17"/>
  <c r="I1919" i="17"/>
  <c r="I1920" i="17"/>
  <c r="I1921" i="17"/>
  <c r="I1922" i="17"/>
  <c r="I1923" i="17"/>
  <c r="I1924" i="17"/>
  <c r="I1925" i="17"/>
  <c r="I1926" i="17"/>
  <c r="I1927" i="17"/>
  <c r="I1928" i="17"/>
  <c r="I1929" i="17"/>
  <c r="I1930" i="17"/>
  <c r="I1931" i="17"/>
  <c r="I1932" i="17"/>
  <c r="I1933" i="17"/>
  <c r="I1934" i="17"/>
  <c r="I1935" i="17"/>
  <c r="I1936" i="17"/>
  <c r="I1937" i="17"/>
  <c r="I1938" i="17"/>
  <c r="I1939" i="17"/>
  <c r="I1940" i="17"/>
  <c r="I1941" i="17"/>
  <c r="I1942" i="17"/>
  <c r="I1943" i="17"/>
  <c r="I1944" i="17"/>
  <c r="I1945" i="17"/>
  <c r="I1946" i="17"/>
  <c r="I1947" i="17"/>
  <c r="I1948" i="17"/>
  <c r="I1949" i="17"/>
  <c r="I1950" i="17"/>
  <c r="I1951" i="17"/>
  <c r="I1952" i="17"/>
  <c r="I1953" i="17"/>
  <c r="I1954" i="17"/>
  <c r="I1955" i="17"/>
  <c r="I1956" i="17"/>
  <c r="I1957" i="17"/>
  <c r="I1958" i="17"/>
  <c r="I1959" i="17"/>
  <c r="I1960" i="17"/>
  <c r="I1961" i="17"/>
  <c r="I1962" i="17"/>
  <c r="I1963" i="17"/>
  <c r="I1964" i="17"/>
  <c r="I1965" i="17"/>
  <c r="I1966" i="17"/>
  <c r="I1967" i="17"/>
  <c r="I1968" i="17"/>
  <c r="I1969" i="17"/>
  <c r="I1970" i="17"/>
  <c r="I1971" i="17"/>
  <c r="I1972" i="17"/>
  <c r="I1973" i="17"/>
  <c r="I1974" i="17"/>
  <c r="I1975" i="17"/>
  <c r="I1976" i="17"/>
  <c r="I1977" i="17"/>
  <c r="I1978" i="17"/>
  <c r="I1979" i="17"/>
  <c r="I1980" i="17"/>
  <c r="I1981" i="17"/>
  <c r="I1982" i="17"/>
  <c r="I1983" i="17"/>
  <c r="I1984" i="17"/>
  <c r="I1985" i="17"/>
  <c r="I1986" i="17"/>
  <c r="I1987" i="17"/>
  <c r="I1988" i="17"/>
  <c r="I1989" i="17"/>
  <c r="I1990" i="17"/>
  <c r="I1991" i="17"/>
  <c r="I1992" i="17"/>
  <c r="I1993" i="17"/>
  <c r="I1994" i="17"/>
  <c r="I1995" i="17"/>
  <c r="I1996" i="17"/>
  <c r="I1997" i="17"/>
  <c r="I1998" i="17"/>
  <c r="I1999" i="17"/>
  <c r="I2000" i="17"/>
  <c r="I2001" i="17"/>
  <c r="I2002" i="17"/>
  <c r="I2003" i="17"/>
  <c r="I2004" i="17"/>
  <c r="I2005" i="17"/>
  <c r="I2006" i="17"/>
  <c r="I2007" i="17"/>
  <c r="I2008" i="17"/>
  <c r="I2009" i="17"/>
  <c r="I2010" i="17"/>
  <c r="I2011" i="17"/>
  <c r="I2012" i="17"/>
  <c r="I2013" i="17"/>
  <c r="I2014" i="17"/>
  <c r="I2015" i="17"/>
  <c r="I2016" i="17"/>
  <c r="I2017" i="17"/>
  <c r="I2018" i="17"/>
  <c r="I2019" i="17"/>
  <c r="I2020" i="17"/>
  <c r="I2021" i="17"/>
  <c r="I2022" i="17"/>
  <c r="I2023" i="17"/>
  <c r="I2024" i="17"/>
  <c r="I2025" i="17"/>
  <c r="I2026" i="17"/>
  <c r="I2027" i="17"/>
  <c r="I2028" i="17"/>
  <c r="I2029" i="17"/>
  <c r="I2030" i="17"/>
  <c r="I2031" i="17"/>
  <c r="I2032" i="17"/>
  <c r="I2033" i="17"/>
  <c r="I2034" i="17"/>
  <c r="I2035" i="17"/>
  <c r="I2036" i="17"/>
  <c r="I2037" i="17"/>
  <c r="I2038" i="17"/>
  <c r="I2039" i="17"/>
  <c r="I2040" i="17"/>
  <c r="I2041" i="17"/>
  <c r="I2042" i="17"/>
  <c r="I2043" i="17"/>
  <c r="I2044" i="17"/>
  <c r="I2045" i="17"/>
  <c r="I2046" i="17"/>
  <c r="I2047" i="17"/>
  <c r="I2048" i="17"/>
  <c r="I2049" i="17"/>
  <c r="I2050" i="17"/>
  <c r="I2051" i="17"/>
  <c r="I2052" i="17"/>
  <c r="I2053" i="17"/>
  <c r="I2054" i="17"/>
  <c r="I2055" i="17"/>
  <c r="I2056" i="17"/>
  <c r="I2057" i="17"/>
  <c r="I2058" i="17"/>
  <c r="I2059" i="17"/>
  <c r="I2060" i="17"/>
  <c r="I2061" i="17"/>
  <c r="I2062" i="17"/>
  <c r="I2063" i="17"/>
  <c r="I2064" i="17"/>
  <c r="I2065" i="17"/>
  <c r="I2066" i="17"/>
  <c r="I2067" i="17"/>
  <c r="I2068" i="17"/>
  <c r="I2069" i="17"/>
  <c r="I2070" i="17"/>
  <c r="I2071" i="17"/>
  <c r="I2072" i="17"/>
  <c r="I2073" i="17"/>
  <c r="I2074" i="17"/>
  <c r="I2075" i="17"/>
  <c r="I2076" i="17"/>
  <c r="I2077" i="17"/>
  <c r="I2078" i="17"/>
  <c r="I2079" i="17"/>
  <c r="I2080" i="17"/>
  <c r="I2081" i="17"/>
  <c r="I2082" i="17"/>
  <c r="I2083" i="17"/>
  <c r="I2084" i="17"/>
  <c r="I2085" i="17"/>
  <c r="I2086" i="17"/>
  <c r="I2087" i="17"/>
  <c r="I2088" i="17"/>
  <c r="I2089" i="17"/>
  <c r="I2090" i="17"/>
  <c r="I2091" i="17"/>
  <c r="I2092" i="17"/>
  <c r="I2093" i="17"/>
  <c r="I2094" i="17"/>
  <c r="I2095" i="17"/>
  <c r="I2096" i="17"/>
  <c r="I2097" i="17"/>
  <c r="I2098" i="17"/>
  <c r="I2099" i="17"/>
  <c r="I2100" i="17"/>
  <c r="I2101" i="17"/>
  <c r="I2102" i="17"/>
  <c r="I2103" i="17"/>
  <c r="I2104" i="17"/>
  <c r="I2105" i="17"/>
  <c r="I2106" i="17"/>
  <c r="I2107" i="17"/>
  <c r="I2108" i="17"/>
  <c r="I2109" i="17"/>
  <c r="I2110" i="17"/>
  <c r="I2111" i="17"/>
  <c r="I2112" i="17"/>
  <c r="I2113" i="17"/>
  <c r="I2114" i="17"/>
  <c r="I2115" i="17"/>
  <c r="I2116" i="17"/>
  <c r="I2117" i="17"/>
  <c r="I2118" i="17"/>
  <c r="I2119" i="17"/>
  <c r="I2120" i="17"/>
  <c r="I2121" i="17"/>
  <c r="I2122" i="17"/>
  <c r="I2123" i="17"/>
  <c r="I2124" i="17"/>
  <c r="I2125" i="17"/>
  <c r="I2126" i="17"/>
  <c r="I2127" i="17"/>
  <c r="I2128" i="17"/>
  <c r="I2129" i="17"/>
  <c r="I2130" i="17"/>
  <c r="I2131" i="17"/>
  <c r="I2132" i="17"/>
  <c r="I2133" i="17"/>
  <c r="I2134" i="17"/>
  <c r="I2135" i="17"/>
  <c r="I2136" i="17"/>
  <c r="I2137" i="17"/>
  <c r="I2138" i="17"/>
  <c r="I2139" i="17"/>
  <c r="I2140" i="17"/>
  <c r="I2141" i="17"/>
  <c r="I2142" i="17"/>
  <c r="I2143" i="17"/>
  <c r="I2144" i="17"/>
  <c r="I2145" i="17"/>
  <c r="I2146" i="17"/>
  <c r="I2147" i="17"/>
  <c r="I2148" i="17"/>
  <c r="I2149" i="17"/>
  <c r="I2150" i="17"/>
  <c r="I2151" i="17"/>
  <c r="I2152" i="17"/>
  <c r="I2153" i="17"/>
  <c r="I2154" i="17"/>
  <c r="I2155" i="17"/>
  <c r="I2156" i="17"/>
  <c r="I2157" i="17"/>
  <c r="I2158" i="17"/>
  <c r="I2159" i="17"/>
  <c r="I2160" i="17"/>
  <c r="I2161" i="17"/>
  <c r="I2162" i="17"/>
  <c r="I2163" i="17"/>
  <c r="I2164" i="17"/>
  <c r="I2165" i="17"/>
  <c r="I2166" i="17"/>
  <c r="I2167" i="17"/>
  <c r="I2168" i="17"/>
  <c r="I2169" i="17"/>
  <c r="I2170" i="17"/>
  <c r="I2171" i="17"/>
  <c r="I2172" i="17"/>
  <c r="I2173" i="17"/>
  <c r="I2174" i="17"/>
  <c r="I2175" i="17"/>
  <c r="I2176" i="17"/>
  <c r="I2177" i="17"/>
  <c r="I2178" i="17"/>
  <c r="I2179" i="17"/>
  <c r="I2180" i="17"/>
  <c r="I2181" i="17"/>
  <c r="I2182" i="17"/>
  <c r="I2183" i="17"/>
  <c r="I2184" i="17"/>
  <c r="I2185" i="17"/>
  <c r="I2186" i="17"/>
  <c r="I2187" i="17"/>
  <c r="I2188" i="17"/>
  <c r="I2189" i="17"/>
  <c r="I2190" i="17"/>
  <c r="I2191" i="17"/>
  <c r="I2192" i="17"/>
  <c r="I2193" i="17"/>
  <c r="I2194" i="17"/>
  <c r="I2195" i="17"/>
  <c r="I2196" i="17"/>
  <c r="I2197" i="17"/>
  <c r="I2198" i="17"/>
  <c r="I2199" i="17"/>
  <c r="I2200" i="17"/>
  <c r="I2201" i="17"/>
  <c r="I2202" i="17"/>
  <c r="I2203" i="17"/>
  <c r="I2204" i="17"/>
  <c r="I2205" i="17"/>
  <c r="I2206" i="17"/>
  <c r="I2207" i="17"/>
  <c r="I2208" i="17"/>
  <c r="I2209" i="17"/>
  <c r="I2210" i="17"/>
  <c r="I2211" i="17"/>
  <c r="I2212" i="17"/>
  <c r="I2213" i="17"/>
  <c r="I2214" i="17"/>
  <c r="I2215" i="17"/>
  <c r="I2216" i="17"/>
  <c r="I2217" i="17"/>
  <c r="I2218" i="17"/>
  <c r="I2219" i="17"/>
  <c r="I2220" i="17"/>
  <c r="I2221" i="17"/>
  <c r="I2222" i="17"/>
  <c r="I2223" i="17"/>
  <c r="I2224" i="17"/>
  <c r="I2225" i="17"/>
  <c r="I2226" i="17"/>
  <c r="I2227" i="17"/>
  <c r="I2228" i="17"/>
  <c r="I2229" i="17"/>
  <c r="I2230" i="17"/>
  <c r="I2231" i="17"/>
  <c r="I2232" i="17"/>
  <c r="I2233" i="17"/>
  <c r="I2234" i="17"/>
  <c r="I2235" i="17"/>
  <c r="I2236" i="17"/>
  <c r="I2237" i="17"/>
  <c r="I2238" i="17"/>
  <c r="I2239" i="17"/>
  <c r="I2240" i="17"/>
  <c r="I2241" i="17"/>
  <c r="I2242" i="17"/>
  <c r="I2243" i="17"/>
  <c r="I2244" i="17"/>
  <c r="I2245" i="17"/>
  <c r="I2246" i="17"/>
  <c r="I2247" i="17"/>
  <c r="I2248" i="17"/>
  <c r="I2249" i="17"/>
  <c r="I2250" i="17"/>
  <c r="I2251" i="17"/>
  <c r="I2252" i="17"/>
  <c r="I2253" i="17"/>
  <c r="I2254" i="17"/>
  <c r="I2255" i="17"/>
  <c r="I2256" i="17"/>
  <c r="I2257" i="17"/>
  <c r="I2258" i="17"/>
  <c r="I2259" i="17"/>
  <c r="I2260" i="17"/>
  <c r="I2261" i="17"/>
  <c r="I2262" i="17"/>
  <c r="I2263" i="17"/>
  <c r="I2264" i="17"/>
  <c r="I2265" i="17"/>
  <c r="I2266" i="17"/>
  <c r="I2267" i="17"/>
  <c r="I2268" i="17"/>
  <c r="I2269" i="17"/>
  <c r="I2270" i="17"/>
  <c r="I2271" i="17"/>
  <c r="I2272" i="17"/>
  <c r="I2273" i="17"/>
  <c r="I2274" i="17"/>
  <c r="I2275" i="17"/>
  <c r="I2276" i="17"/>
  <c r="I2277" i="17"/>
  <c r="I2278" i="17"/>
  <c r="I2279" i="17"/>
  <c r="I2280" i="17"/>
  <c r="I2281" i="17"/>
  <c r="I2282" i="17"/>
  <c r="I2283" i="17"/>
  <c r="I2284" i="17"/>
  <c r="I2285" i="17"/>
  <c r="I2286" i="17"/>
  <c r="I2287" i="17"/>
  <c r="I2288" i="17"/>
  <c r="I2289" i="17"/>
  <c r="I2290" i="17"/>
  <c r="I2291" i="17"/>
  <c r="I2292" i="17"/>
  <c r="I2293" i="17"/>
  <c r="I2294" i="17"/>
  <c r="I2295" i="17"/>
  <c r="I2296" i="17"/>
  <c r="I2297" i="17"/>
  <c r="I2298" i="17"/>
  <c r="I2299" i="17"/>
  <c r="I2300" i="17"/>
  <c r="I2301" i="17"/>
  <c r="I2302" i="17"/>
  <c r="I2303" i="17"/>
  <c r="I2304" i="17"/>
  <c r="I2305" i="17"/>
  <c r="I2306" i="17"/>
  <c r="I2307" i="17"/>
  <c r="I2308" i="17"/>
  <c r="I2309" i="17"/>
  <c r="I2310" i="17"/>
  <c r="I2311" i="17"/>
  <c r="I2312" i="17"/>
  <c r="I2313" i="17"/>
  <c r="I2314" i="17"/>
  <c r="I2315" i="17"/>
  <c r="I2316" i="17"/>
  <c r="I2317" i="17"/>
  <c r="I2318" i="17"/>
  <c r="I2319" i="17"/>
  <c r="I2320" i="17"/>
  <c r="I2321" i="17"/>
  <c r="I2322" i="17"/>
  <c r="I2323" i="17"/>
  <c r="I2324" i="17"/>
  <c r="I2325" i="17"/>
  <c r="I2326" i="17"/>
  <c r="I2327" i="17"/>
  <c r="I2328" i="17"/>
  <c r="I2329" i="17"/>
  <c r="I2330" i="17"/>
  <c r="I2331" i="17"/>
  <c r="I2332" i="17"/>
  <c r="I2333" i="17"/>
  <c r="I2334" i="17"/>
  <c r="I2335" i="17"/>
  <c r="I2336" i="17"/>
  <c r="I2337" i="17"/>
  <c r="I2338" i="17"/>
  <c r="I2339" i="17"/>
  <c r="I2340" i="17"/>
  <c r="I2341" i="17"/>
  <c r="I2342" i="17"/>
  <c r="I2343" i="17"/>
  <c r="I2344" i="17"/>
  <c r="I2345" i="17"/>
  <c r="I2346" i="17"/>
  <c r="I2347" i="17"/>
  <c r="I2348" i="17"/>
  <c r="I2349" i="17"/>
  <c r="I2350" i="17"/>
  <c r="I2351" i="17"/>
  <c r="I2352" i="17"/>
  <c r="I2353" i="17"/>
  <c r="I2354" i="17"/>
  <c r="I2355" i="17"/>
  <c r="I2356" i="17"/>
  <c r="I2357" i="17"/>
  <c r="I2358" i="17"/>
  <c r="I2359" i="17"/>
  <c r="I2360" i="17"/>
  <c r="I2361" i="17"/>
  <c r="I2362" i="17"/>
  <c r="I2363" i="17"/>
  <c r="I2364" i="17"/>
  <c r="I2365" i="17"/>
  <c r="I2366" i="17"/>
  <c r="I2367" i="17"/>
  <c r="I2368" i="17"/>
  <c r="I2369" i="17"/>
  <c r="I2370" i="17"/>
  <c r="I2371" i="17"/>
  <c r="I2372" i="17"/>
  <c r="I2373" i="17"/>
  <c r="I2374" i="17"/>
  <c r="I2375" i="17"/>
  <c r="I2376" i="17"/>
  <c r="I2377" i="17"/>
  <c r="I2378" i="17"/>
  <c r="I2379" i="17"/>
  <c r="I2380" i="17"/>
  <c r="I2381" i="17"/>
  <c r="I2382" i="17"/>
  <c r="I2383" i="17"/>
  <c r="I2384" i="17"/>
  <c r="I2385" i="17"/>
  <c r="I2386" i="17"/>
  <c r="I2387" i="17"/>
  <c r="I2388" i="17"/>
  <c r="I2389" i="17"/>
  <c r="I2390" i="17"/>
  <c r="I2391" i="17"/>
  <c r="I2392" i="17"/>
  <c r="I2393" i="17"/>
  <c r="I2394" i="17"/>
  <c r="I2395" i="17"/>
  <c r="I2396" i="17"/>
  <c r="I2397" i="17"/>
  <c r="I2398" i="17"/>
  <c r="I2399" i="17"/>
  <c r="I2400" i="17"/>
  <c r="I2401" i="17"/>
  <c r="I2402" i="17"/>
  <c r="I2403" i="17"/>
  <c r="I2404" i="17"/>
  <c r="I2405" i="17"/>
  <c r="I2406" i="17"/>
  <c r="I2407" i="17"/>
  <c r="I2408" i="17"/>
  <c r="I2409" i="17"/>
  <c r="I2410" i="17"/>
  <c r="I2411" i="17"/>
  <c r="I2412" i="17"/>
  <c r="I2413" i="17"/>
  <c r="I2414" i="17"/>
  <c r="I2415" i="17"/>
  <c r="I2416" i="17"/>
  <c r="I2417" i="17"/>
  <c r="I2418" i="17"/>
  <c r="I2419" i="17"/>
  <c r="I2420" i="17"/>
  <c r="I2421" i="17"/>
  <c r="I2422" i="17"/>
  <c r="I2423" i="17"/>
  <c r="I2424" i="17"/>
  <c r="I2425" i="17"/>
  <c r="I2426" i="17"/>
  <c r="I2427" i="17"/>
  <c r="I2428" i="17"/>
  <c r="I2429" i="17"/>
  <c r="I2430" i="17"/>
  <c r="I2431" i="17"/>
  <c r="I2432" i="17"/>
  <c r="I2433" i="17"/>
  <c r="I2434" i="17"/>
  <c r="I2435" i="17"/>
  <c r="I2436" i="17"/>
  <c r="I2437" i="17"/>
  <c r="I2438" i="17"/>
  <c r="I2439" i="17"/>
  <c r="I2440" i="17"/>
  <c r="I2441" i="17"/>
  <c r="I2442" i="17"/>
  <c r="I2443" i="17"/>
  <c r="I2444" i="17"/>
  <c r="I2445" i="17"/>
  <c r="I2446" i="17"/>
  <c r="I2447" i="17"/>
  <c r="I2448" i="17"/>
  <c r="I2449" i="17"/>
  <c r="I2450" i="17"/>
  <c r="I2451" i="17"/>
  <c r="I2452" i="17"/>
  <c r="I2453" i="17"/>
  <c r="I2454" i="17"/>
  <c r="I2455" i="17"/>
  <c r="I2456" i="17"/>
  <c r="I2457" i="17"/>
  <c r="I2458" i="17"/>
  <c r="I2459" i="17"/>
  <c r="I2460" i="17"/>
  <c r="I2461" i="17"/>
  <c r="I2462" i="17"/>
  <c r="I2463" i="17"/>
  <c r="I2464" i="17"/>
  <c r="I2465" i="17"/>
  <c r="I2466" i="17"/>
  <c r="I2467" i="17"/>
  <c r="I2468" i="17"/>
  <c r="I2469" i="17"/>
  <c r="I2470" i="17"/>
  <c r="I2471" i="17"/>
  <c r="I2472" i="17"/>
  <c r="I2473" i="17"/>
  <c r="I2474" i="17"/>
  <c r="I2475" i="17"/>
  <c r="I2476" i="17"/>
  <c r="I2477" i="17"/>
  <c r="I2478" i="17"/>
  <c r="I2479" i="17"/>
  <c r="I2480" i="17"/>
  <c r="I2481" i="17"/>
  <c r="I2482" i="17"/>
  <c r="I2483" i="17"/>
  <c r="I2484" i="17"/>
  <c r="I2485" i="17"/>
  <c r="I2486" i="17"/>
  <c r="I2487" i="17"/>
  <c r="I2488" i="17"/>
  <c r="I2489" i="17"/>
  <c r="I2490" i="17"/>
  <c r="I2491" i="17"/>
  <c r="I2492" i="17"/>
  <c r="I2493" i="17"/>
  <c r="I2494" i="17"/>
  <c r="I2495" i="17"/>
  <c r="I2496" i="17"/>
  <c r="I2497" i="17"/>
  <c r="I2498" i="17"/>
  <c r="I2499" i="17"/>
  <c r="I2500" i="17"/>
  <c r="I2501" i="17"/>
  <c r="I2502" i="17"/>
  <c r="I2503" i="17"/>
  <c r="I2504" i="17"/>
  <c r="I2505" i="17"/>
  <c r="I2506" i="17"/>
  <c r="I2507" i="17"/>
  <c r="I2508" i="17"/>
  <c r="I2509" i="17"/>
  <c r="I2510" i="17"/>
  <c r="I2511" i="17"/>
  <c r="I2512" i="17"/>
  <c r="I2513" i="17"/>
  <c r="I2514" i="17"/>
  <c r="I2515" i="17"/>
  <c r="I2516" i="17"/>
  <c r="I2517" i="17"/>
  <c r="I2518" i="17"/>
  <c r="I2519" i="17"/>
  <c r="I2520" i="17"/>
  <c r="I2521" i="17"/>
  <c r="I2522" i="17"/>
  <c r="I2523" i="17"/>
  <c r="I2524" i="17"/>
  <c r="I2525" i="17"/>
  <c r="I2526" i="17"/>
  <c r="I2527" i="17"/>
  <c r="I2528" i="17"/>
  <c r="I2529" i="17"/>
  <c r="I2530" i="17"/>
  <c r="I2531" i="17"/>
  <c r="I2532" i="17"/>
  <c r="I2533" i="17"/>
  <c r="I2534" i="17"/>
  <c r="I2535" i="17"/>
  <c r="I2536" i="17"/>
  <c r="I2537" i="17"/>
  <c r="I2538" i="17"/>
  <c r="I2539" i="17"/>
  <c r="I2540" i="17"/>
  <c r="I2541" i="17"/>
  <c r="I2542" i="17"/>
  <c r="I2543" i="17"/>
  <c r="I2544" i="17"/>
  <c r="I2545" i="17"/>
  <c r="I2546" i="17"/>
  <c r="I2547" i="17"/>
  <c r="I2548" i="17"/>
  <c r="I2549" i="17"/>
  <c r="I2550" i="17"/>
  <c r="I2551" i="17"/>
  <c r="I2552" i="17"/>
  <c r="I2553" i="17"/>
  <c r="I2554" i="17"/>
  <c r="I2555" i="17"/>
  <c r="I2556" i="17"/>
  <c r="I2557" i="17"/>
  <c r="I2558" i="17"/>
  <c r="I2559" i="17"/>
  <c r="I2560" i="17"/>
  <c r="I2561" i="17"/>
  <c r="I2562" i="17"/>
  <c r="I2563" i="17"/>
  <c r="I2564" i="17"/>
  <c r="I2565" i="17"/>
  <c r="I2566" i="17"/>
  <c r="I2567" i="17"/>
  <c r="I2568" i="17"/>
  <c r="I2569" i="17"/>
  <c r="I2570" i="17"/>
  <c r="I2571" i="17"/>
  <c r="I2572" i="17"/>
  <c r="I2573" i="17"/>
  <c r="I2574" i="17"/>
  <c r="I2575" i="17"/>
  <c r="I2576" i="17"/>
  <c r="I2577" i="17"/>
  <c r="I2578" i="17"/>
  <c r="I2579" i="17"/>
  <c r="I2580" i="17"/>
  <c r="I2581" i="17"/>
  <c r="I2582" i="17"/>
  <c r="I2583" i="17"/>
  <c r="I2584" i="17"/>
  <c r="I2585" i="17"/>
  <c r="I2586" i="17"/>
  <c r="I2587" i="17"/>
  <c r="I2588" i="17"/>
  <c r="I2589" i="17"/>
  <c r="I2590" i="17"/>
  <c r="I2591" i="17"/>
  <c r="I2592" i="17"/>
  <c r="I2593" i="17"/>
  <c r="I2594" i="17"/>
  <c r="I2595" i="17"/>
  <c r="I2596" i="17"/>
  <c r="I2597" i="17"/>
  <c r="I2598" i="17"/>
  <c r="I2599" i="17"/>
  <c r="I2600" i="17"/>
  <c r="I2601" i="17"/>
  <c r="I2602" i="17"/>
  <c r="I2603" i="17"/>
  <c r="I2604" i="17"/>
  <c r="I2605" i="17"/>
  <c r="I2606" i="17"/>
  <c r="I2607" i="17"/>
  <c r="I2608" i="17"/>
  <c r="I2609" i="17"/>
  <c r="I2610" i="17"/>
  <c r="I2611" i="17"/>
  <c r="I2612" i="17"/>
  <c r="I2613" i="17"/>
  <c r="I2614" i="17"/>
  <c r="I2615" i="17"/>
  <c r="I2616" i="17"/>
  <c r="I2617" i="17"/>
  <c r="I2618" i="17"/>
  <c r="I2619" i="17"/>
  <c r="I2620" i="17"/>
  <c r="I2621" i="17"/>
  <c r="I2622" i="17"/>
  <c r="I2623" i="17"/>
  <c r="I2624" i="17"/>
  <c r="I2625" i="17"/>
  <c r="I2626" i="17"/>
  <c r="I2627" i="17"/>
  <c r="I2628" i="17"/>
  <c r="I2629" i="17"/>
  <c r="I2630" i="17"/>
  <c r="I2631" i="17"/>
  <c r="I2632" i="17"/>
  <c r="I2633" i="17"/>
  <c r="I2634" i="17"/>
  <c r="I2635" i="17"/>
  <c r="I2636" i="17"/>
  <c r="I2637" i="17"/>
  <c r="I2638" i="17"/>
  <c r="I2639" i="17"/>
  <c r="I2640" i="17"/>
  <c r="I2641" i="17"/>
  <c r="I2642" i="17"/>
  <c r="I2643" i="17"/>
  <c r="I2644" i="17"/>
  <c r="I2645" i="17"/>
  <c r="I2646" i="17"/>
  <c r="I2647" i="17"/>
  <c r="I2648" i="17"/>
  <c r="I2649" i="17"/>
  <c r="I2650" i="17"/>
  <c r="I2651" i="17"/>
  <c r="I2652" i="17"/>
  <c r="I2653" i="17"/>
  <c r="I2654" i="17"/>
  <c r="I2655" i="17"/>
  <c r="I2656" i="17"/>
  <c r="I2657" i="17"/>
  <c r="I2658" i="17"/>
  <c r="I2659" i="17"/>
  <c r="I2660" i="17"/>
  <c r="I2661" i="17"/>
  <c r="I2662" i="17"/>
  <c r="I2663" i="17"/>
  <c r="I2664" i="17"/>
  <c r="I2665" i="17"/>
  <c r="I2666" i="17"/>
  <c r="I2667" i="17"/>
  <c r="I2668" i="17"/>
  <c r="I2669" i="17"/>
  <c r="I2670" i="17"/>
  <c r="I2671" i="17"/>
  <c r="I2672" i="17"/>
  <c r="I2673" i="17"/>
  <c r="I2674" i="17"/>
  <c r="I2675" i="17"/>
  <c r="I2676" i="17"/>
  <c r="I2677" i="17"/>
  <c r="I2678" i="17"/>
  <c r="I2679" i="17"/>
  <c r="I2680" i="17"/>
  <c r="I2681" i="17"/>
  <c r="I2682" i="17"/>
  <c r="I2683" i="17"/>
  <c r="I2684" i="17"/>
  <c r="I2685" i="17"/>
  <c r="I2686" i="17"/>
  <c r="I2687" i="17"/>
  <c r="I2688" i="17"/>
  <c r="I2689" i="17"/>
  <c r="I2690" i="17"/>
  <c r="I2691" i="17"/>
  <c r="I2692" i="17"/>
  <c r="I2693" i="17"/>
  <c r="I2694" i="17"/>
  <c r="I2695" i="17"/>
  <c r="I2696" i="17"/>
  <c r="I2697" i="17"/>
  <c r="I2698" i="17"/>
  <c r="I2699" i="17"/>
  <c r="I2700" i="17"/>
  <c r="I2701" i="17"/>
  <c r="I2702" i="17"/>
  <c r="I2703" i="17"/>
  <c r="I2704" i="17"/>
  <c r="I2705" i="17"/>
  <c r="I2706" i="17"/>
  <c r="I2707" i="17"/>
  <c r="I2708" i="17"/>
  <c r="I2709" i="17"/>
  <c r="I2710" i="17"/>
  <c r="I2711" i="17"/>
  <c r="I2712" i="17"/>
  <c r="I2713" i="17"/>
  <c r="I2714" i="17"/>
  <c r="I2715" i="17"/>
  <c r="I2716" i="17"/>
  <c r="I2717" i="17"/>
  <c r="I2718" i="17"/>
  <c r="I2719" i="17"/>
  <c r="I2720" i="17"/>
  <c r="I2721" i="17"/>
  <c r="I2722" i="17"/>
  <c r="I2723" i="17"/>
  <c r="I2724" i="17"/>
  <c r="I2725" i="17"/>
  <c r="I2726" i="17"/>
  <c r="I2727" i="17"/>
  <c r="I2728" i="17"/>
  <c r="I2729" i="17"/>
  <c r="I2730" i="17"/>
  <c r="I2731" i="17"/>
  <c r="I2732" i="17"/>
  <c r="I2733" i="17"/>
  <c r="I2734" i="17"/>
  <c r="I2735" i="17"/>
  <c r="I2736" i="17"/>
  <c r="I2737" i="17"/>
  <c r="I2738" i="17"/>
  <c r="I2739" i="17"/>
  <c r="I2740" i="17"/>
  <c r="I2741" i="17"/>
  <c r="I2742" i="17"/>
  <c r="I2743" i="17"/>
  <c r="I2744" i="17"/>
  <c r="I2745" i="17"/>
  <c r="I2746" i="17"/>
  <c r="I2747" i="17"/>
  <c r="I2748" i="17"/>
  <c r="I2749" i="17"/>
  <c r="I2750" i="17"/>
  <c r="I2751" i="17"/>
  <c r="I2752" i="17"/>
  <c r="I2753" i="17"/>
  <c r="I2754" i="17"/>
  <c r="I2755" i="17"/>
  <c r="I2756" i="17"/>
  <c r="I2757" i="17"/>
  <c r="I2758" i="17"/>
  <c r="I2759" i="17"/>
  <c r="I2760" i="17"/>
  <c r="I2761" i="17"/>
  <c r="I2762" i="17"/>
  <c r="I2763" i="17"/>
  <c r="I2764" i="17"/>
  <c r="I2765" i="17"/>
  <c r="I2766" i="17"/>
  <c r="I2767" i="17"/>
  <c r="I2768" i="17"/>
  <c r="I2769" i="17"/>
  <c r="I2770" i="17"/>
  <c r="I2771" i="17"/>
  <c r="I2772" i="17"/>
  <c r="I2773" i="17"/>
  <c r="I2774" i="17"/>
  <c r="I2775" i="17"/>
  <c r="I2776" i="17"/>
  <c r="I2777" i="17"/>
  <c r="I2778" i="17"/>
  <c r="I2779" i="17"/>
  <c r="I2780" i="17"/>
  <c r="I2781" i="17"/>
  <c r="I2782" i="17"/>
  <c r="I2783" i="17"/>
  <c r="I2784" i="17"/>
  <c r="I2785" i="17"/>
  <c r="I2786" i="17"/>
  <c r="I2787" i="17"/>
  <c r="I2788" i="17"/>
  <c r="I2789" i="17"/>
  <c r="I2790" i="17"/>
  <c r="I2791" i="17"/>
  <c r="I2792" i="17"/>
  <c r="I2793" i="17"/>
  <c r="I2794" i="17"/>
  <c r="I2795" i="17"/>
  <c r="I2796" i="17"/>
  <c r="I2797" i="17"/>
  <c r="I2798" i="17"/>
  <c r="I2799" i="17"/>
  <c r="I2800" i="17"/>
  <c r="I2801" i="17"/>
  <c r="I2802" i="17"/>
  <c r="I2803" i="17"/>
  <c r="I2804" i="17"/>
  <c r="I2805" i="17"/>
  <c r="I2806" i="17"/>
  <c r="I2807" i="17"/>
  <c r="I2808" i="17"/>
  <c r="I2809" i="17"/>
  <c r="I2810" i="17"/>
  <c r="I2811" i="17"/>
  <c r="I2812" i="17"/>
  <c r="I2813" i="17"/>
  <c r="I2814" i="17"/>
  <c r="I2815" i="17"/>
  <c r="I2816" i="17"/>
  <c r="I2817" i="17"/>
  <c r="I2818" i="17"/>
  <c r="I2819" i="17"/>
  <c r="I2820" i="17"/>
  <c r="I2821" i="17"/>
  <c r="I2822" i="17"/>
  <c r="I2823" i="17"/>
  <c r="I2824" i="17"/>
  <c r="I2825" i="17"/>
  <c r="I2826" i="17"/>
  <c r="I2827" i="17"/>
  <c r="I2828" i="17"/>
  <c r="I2829" i="17"/>
  <c r="I2830" i="17"/>
  <c r="I2831" i="17"/>
  <c r="I2832" i="17"/>
  <c r="I2833" i="17"/>
  <c r="I2834" i="17"/>
  <c r="I2835" i="17"/>
  <c r="I2836" i="17"/>
  <c r="I2837" i="17"/>
  <c r="I2838" i="17"/>
  <c r="I2839" i="17"/>
  <c r="I2840" i="17"/>
  <c r="I2841" i="17"/>
  <c r="I2842" i="17"/>
  <c r="I2843" i="17"/>
  <c r="I2844" i="17"/>
  <c r="I2845" i="17"/>
  <c r="I2846" i="17"/>
  <c r="I2847" i="17"/>
  <c r="I2848" i="17"/>
  <c r="I2849" i="17"/>
  <c r="I2850" i="17"/>
  <c r="I2851" i="17"/>
  <c r="I2852" i="17"/>
  <c r="I2853" i="17"/>
  <c r="I2854" i="17"/>
  <c r="I2855" i="17"/>
  <c r="I2856" i="17"/>
  <c r="I2857" i="17"/>
  <c r="I2858" i="17"/>
  <c r="I2859" i="17"/>
  <c r="I2860" i="17"/>
  <c r="I2861" i="17"/>
  <c r="I2862" i="17"/>
  <c r="I2863" i="17"/>
  <c r="I2864" i="17"/>
  <c r="I2865" i="17"/>
  <c r="I2866" i="17"/>
  <c r="I2867" i="17"/>
  <c r="I2868" i="17"/>
  <c r="I2869" i="17"/>
  <c r="I2870" i="17"/>
  <c r="I2871" i="17"/>
  <c r="I2872" i="17"/>
  <c r="I2873" i="17"/>
  <c r="I2874" i="17"/>
  <c r="I2875" i="17"/>
  <c r="I2876" i="17"/>
  <c r="I2877" i="17"/>
  <c r="I2878" i="17"/>
  <c r="I2879" i="17"/>
  <c r="I2880" i="17"/>
  <c r="I2881" i="17"/>
  <c r="I2882" i="17"/>
  <c r="I2883" i="17"/>
  <c r="I2884" i="17"/>
  <c r="I2885" i="17"/>
  <c r="I2886" i="17"/>
  <c r="I2887" i="17"/>
  <c r="I2888" i="17"/>
  <c r="I2889" i="17"/>
  <c r="I2890" i="17"/>
  <c r="I2891" i="17"/>
  <c r="I2892" i="17"/>
  <c r="I2893" i="17"/>
  <c r="I2894" i="17"/>
  <c r="I2895" i="17"/>
  <c r="I2896" i="17"/>
  <c r="I2897" i="17"/>
  <c r="I2898" i="17"/>
  <c r="I2899" i="17"/>
  <c r="I2900" i="17"/>
  <c r="I2901" i="17"/>
  <c r="I2902" i="17"/>
  <c r="I2903" i="17"/>
  <c r="I2904" i="17"/>
  <c r="I2905" i="17"/>
  <c r="I2906" i="17"/>
  <c r="I2907" i="17"/>
  <c r="I2908" i="17"/>
  <c r="I2909" i="17"/>
  <c r="I2910" i="17"/>
  <c r="I2911" i="17"/>
  <c r="I2912" i="17"/>
  <c r="I2913" i="17"/>
  <c r="I2914" i="17"/>
  <c r="I2915" i="17"/>
  <c r="I2916" i="17"/>
  <c r="I2917" i="17"/>
  <c r="I2918" i="17"/>
  <c r="I2919" i="17"/>
  <c r="I2920" i="17"/>
  <c r="I2921" i="17"/>
  <c r="I2922" i="17"/>
  <c r="I2923" i="17"/>
  <c r="I2924" i="17"/>
  <c r="I2925" i="17"/>
  <c r="I2926" i="17"/>
  <c r="I2927" i="17"/>
  <c r="I2928" i="17"/>
  <c r="I2929" i="17"/>
  <c r="I2930" i="17"/>
  <c r="I2931" i="17"/>
  <c r="I2932" i="17"/>
  <c r="I2933" i="17"/>
  <c r="I2934" i="17"/>
  <c r="I2935" i="17"/>
  <c r="I2936" i="17"/>
  <c r="I2937" i="17"/>
  <c r="I2938" i="17"/>
  <c r="I2939" i="17"/>
  <c r="I2940" i="17"/>
  <c r="I2941" i="17"/>
  <c r="I2942" i="17"/>
  <c r="I2943" i="17"/>
  <c r="I2944" i="17"/>
  <c r="I2945" i="17"/>
  <c r="I2946" i="17"/>
  <c r="I2947" i="17"/>
  <c r="I2948" i="17"/>
  <c r="I2949" i="17"/>
  <c r="I2950" i="17"/>
  <c r="I2951" i="17"/>
  <c r="I2952" i="17"/>
  <c r="I2953" i="17"/>
  <c r="I2954" i="17"/>
  <c r="I2955" i="17"/>
  <c r="I2956" i="17"/>
  <c r="I2957" i="17"/>
  <c r="I2958" i="17"/>
  <c r="I2959" i="17"/>
  <c r="I2960" i="17"/>
  <c r="I2961" i="17"/>
  <c r="I2962" i="17"/>
  <c r="I2963" i="17"/>
  <c r="I2964" i="17"/>
  <c r="I2965" i="17"/>
  <c r="I2966" i="17"/>
  <c r="I2967" i="17"/>
  <c r="I2968" i="17"/>
  <c r="I2969" i="17"/>
  <c r="I2970" i="17"/>
  <c r="I2971" i="17"/>
  <c r="I2972" i="17"/>
  <c r="I2973" i="17"/>
  <c r="I2974" i="17"/>
  <c r="I2975" i="17"/>
  <c r="I2976" i="17"/>
  <c r="I2977" i="17"/>
  <c r="I2978" i="17"/>
  <c r="I2979" i="17"/>
  <c r="I2980" i="17"/>
  <c r="I2981" i="17"/>
  <c r="I2982" i="17"/>
  <c r="I2983" i="17"/>
  <c r="I2984" i="17"/>
  <c r="I2985" i="17"/>
  <c r="I2986" i="17"/>
  <c r="I2987" i="17"/>
  <c r="I2988" i="17"/>
  <c r="I2989" i="17"/>
  <c r="I2990" i="17"/>
  <c r="I2991" i="17"/>
  <c r="I2992" i="17"/>
  <c r="I2993" i="17"/>
  <c r="I2994" i="17"/>
  <c r="I2995" i="17"/>
  <c r="I2996" i="17"/>
  <c r="I2997" i="17"/>
  <c r="I2998" i="17"/>
  <c r="I2999" i="17"/>
  <c r="I3000" i="17"/>
  <c r="I3001" i="17"/>
  <c r="I3002" i="17"/>
  <c r="I3003" i="17"/>
  <c r="I3004" i="17"/>
  <c r="I3005" i="17"/>
  <c r="I3006" i="17"/>
  <c r="I3007" i="17"/>
  <c r="I3008" i="17"/>
  <c r="I3009" i="17"/>
  <c r="I3010" i="17"/>
  <c r="I3011" i="17"/>
  <c r="I3012" i="17"/>
  <c r="I3013" i="17"/>
  <c r="I3014" i="17"/>
  <c r="I3015" i="17"/>
  <c r="I3016" i="17"/>
  <c r="I3017" i="17"/>
  <c r="I3018" i="17"/>
  <c r="I3019" i="17"/>
  <c r="I3020" i="17"/>
  <c r="I3021" i="17"/>
  <c r="I3022" i="17"/>
  <c r="I3023" i="17"/>
  <c r="I3024" i="17"/>
  <c r="I3025" i="17"/>
  <c r="I3026" i="17"/>
  <c r="I3027" i="17"/>
  <c r="I3028" i="17"/>
  <c r="I3029" i="17"/>
  <c r="I3030" i="17"/>
  <c r="I3031" i="17"/>
  <c r="I3032" i="17"/>
  <c r="I3033" i="17"/>
  <c r="I3034" i="17"/>
  <c r="I3035" i="17"/>
  <c r="I3036" i="17"/>
  <c r="I3037" i="17"/>
  <c r="I3038" i="17"/>
  <c r="I3039" i="17"/>
  <c r="I3040" i="17"/>
  <c r="I3041" i="17"/>
  <c r="I3042" i="17"/>
  <c r="I3043" i="17"/>
  <c r="I3044" i="17"/>
  <c r="I3045" i="17"/>
  <c r="I3046" i="17"/>
  <c r="I3047" i="17"/>
  <c r="I3048" i="17"/>
  <c r="I3049" i="17"/>
  <c r="I3050" i="17"/>
  <c r="I3051" i="17"/>
  <c r="I3052" i="17"/>
  <c r="I3053" i="17"/>
  <c r="I3054" i="17"/>
  <c r="I3055" i="17"/>
  <c r="I3056" i="17"/>
  <c r="I3057" i="17"/>
  <c r="I3058" i="17"/>
  <c r="I3059" i="17"/>
  <c r="I3060" i="17"/>
  <c r="I3061" i="17"/>
  <c r="I3062" i="17"/>
  <c r="I3063" i="17"/>
  <c r="I2" i="17"/>
  <c r="J3" i="17"/>
  <c r="K3" i="17" s="1"/>
  <c r="J4" i="17"/>
  <c r="K4" i="17" s="1"/>
  <c r="J5" i="17"/>
  <c r="K5" i="17" s="1"/>
  <c r="J6" i="17"/>
  <c r="K6" i="17" s="1"/>
  <c r="J7" i="17"/>
  <c r="K7" i="17" s="1"/>
  <c r="J8" i="17"/>
  <c r="K8" i="17" s="1"/>
  <c r="J9" i="17"/>
  <c r="K9" i="17" s="1"/>
  <c r="J10" i="17"/>
  <c r="K10" i="17" s="1"/>
  <c r="J11" i="17"/>
  <c r="K11" i="17" s="1"/>
  <c r="J12" i="17"/>
  <c r="K12" i="17" s="1"/>
  <c r="J13" i="17"/>
  <c r="K13" i="17" s="1"/>
  <c r="J14" i="17"/>
  <c r="K14" i="17" s="1"/>
  <c r="J15" i="17"/>
  <c r="K15" i="17" s="1"/>
  <c r="J16" i="17"/>
  <c r="K16" i="17" s="1"/>
  <c r="J17" i="17"/>
  <c r="K17" i="17" s="1"/>
  <c r="J18" i="17"/>
  <c r="K18" i="17" s="1"/>
  <c r="J19" i="17"/>
  <c r="K19" i="17" s="1"/>
  <c r="J20" i="17"/>
  <c r="K20" i="17" s="1"/>
  <c r="J21" i="17"/>
  <c r="K21" i="17" s="1"/>
  <c r="J22" i="17"/>
  <c r="K22" i="17" s="1"/>
  <c r="J23" i="17"/>
  <c r="K23" i="17" s="1"/>
  <c r="J24" i="17"/>
  <c r="K24" i="17" s="1"/>
  <c r="J25" i="17"/>
  <c r="K25" i="17" s="1"/>
  <c r="J26" i="17"/>
  <c r="K26" i="17" s="1"/>
  <c r="J27" i="17"/>
  <c r="K27" i="17" s="1"/>
  <c r="J28" i="17"/>
  <c r="K28" i="17" s="1"/>
  <c r="J29" i="17"/>
  <c r="K29" i="17" s="1"/>
  <c r="J30" i="17"/>
  <c r="K30" i="17" s="1"/>
  <c r="J31" i="17"/>
  <c r="K31" i="17" s="1"/>
  <c r="J32" i="17"/>
  <c r="K32" i="17" s="1"/>
  <c r="J33" i="17"/>
  <c r="K33" i="17" s="1"/>
  <c r="J34" i="17"/>
  <c r="K34" i="17" s="1"/>
  <c r="J35" i="17"/>
  <c r="K35" i="17" s="1"/>
  <c r="J36" i="17"/>
  <c r="K36" i="17" s="1"/>
  <c r="J37" i="17"/>
  <c r="K37" i="17" s="1"/>
  <c r="J38" i="17"/>
  <c r="K38" i="17" s="1"/>
  <c r="J39" i="17"/>
  <c r="K39" i="17" s="1"/>
  <c r="J40" i="17"/>
  <c r="K40" i="17" s="1"/>
  <c r="J41" i="17"/>
  <c r="K41" i="17" s="1"/>
  <c r="J42" i="17"/>
  <c r="K42" i="17" s="1"/>
  <c r="J43" i="17"/>
  <c r="K43" i="17" s="1"/>
  <c r="J44" i="17"/>
  <c r="K44" i="17" s="1"/>
  <c r="J45" i="17"/>
  <c r="K45" i="17" s="1"/>
  <c r="J46" i="17"/>
  <c r="K46" i="17" s="1"/>
  <c r="J47" i="17"/>
  <c r="K47" i="17" s="1"/>
  <c r="J48" i="17"/>
  <c r="K48" i="17" s="1"/>
  <c r="J49" i="17"/>
  <c r="K49" i="17" s="1"/>
  <c r="J50" i="17"/>
  <c r="K50" i="17" s="1"/>
  <c r="J51" i="17"/>
  <c r="K51" i="17" s="1"/>
  <c r="J52" i="17"/>
  <c r="K52" i="17" s="1"/>
  <c r="J53" i="17"/>
  <c r="K53" i="17" s="1"/>
  <c r="J54" i="17"/>
  <c r="K54" i="17" s="1"/>
  <c r="J55" i="17"/>
  <c r="K55" i="17" s="1"/>
  <c r="J56" i="17"/>
  <c r="K56" i="17" s="1"/>
  <c r="J57" i="17"/>
  <c r="K57" i="17" s="1"/>
  <c r="J58" i="17"/>
  <c r="K58" i="17" s="1"/>
  <c r="J59" i="17"/>
  <c r="K59" i="17" s="1"/>
  <c r="J60" i="17"/>
  <c r="K60" i="17" s="1"/>
  <c r="J61" i="17"/>
  <c r="K61" i="17" s="1"/>
  <c r="J62" i="17"/>
  <c r="K62" i="17" s="1"/>
  <c r="J63" i="17"/>
  <c r="K63" i="17" s="1"/>
  <c r="J64" i="17"/>
  <c r="K64" i="17" s="1"/>
  <c r="J65" i="17"/>
  <c r="K65" i="17" s="1"/>
  <c r="J66" i="17"/>
  <c r="K66" i="17" s="1"/>
  <c r="J67" i="17"/>
  <c r="K67" i="17" s="1"/>
  <c r="J68" i="17"/>
  <c r="K68" i="17" s="1"/>
  <c r="J69" i="17"/>
  <c r="K69" i="17" s="1"/>
  <c r="J70" i="17"/>
  <c r="K70" i="17" s="1"/>
  <c r="J71" i="17"/>
  <c r="K71" i="17" s="1"/>
  <c r="J72" i="17"/>
  <c r="K72" i="17" s="1"/>
  <c r="J73" i="17"/>
  <c r="K73" i="17" s="1"/>
  <c r="J74" i="17"/>
  <c r="K74" i="17" s="1"/>
  <c r="J75" i="17"/>
  <c r="K75" i="17" s="1"/>
  <c r="J76" i="17"/>
  <c r="K76" i="17" s="1"/>
  <c r="J77" i="17"/>
  <c r="K77" i="17" s="1"/>
  <c r="J78" i="17"/>
  <c r="K78" i="17" s="1"/>
  <c r="J79" i="17"/>
  <c r="K79" i="17" s="1"/>
  <c r="J80" i="17"/>
  <c r="K80" i="17" s="1"/>
  <c r="J81" i="17"/>
  <c r="K81" i="17" s="1"/>
  <c r="J82" i="17"/>
  <c r="K82" i="17" s="1"/>
  <c r="J83" i="17"/>
  <c r="K83" i="17" s="1"/>
  <c r="J84" i="17"/>
  <c r="K84" i="17" s="1"/>
  <c r="J85" i="17"/>
  <c r="K85" i="17" s="1"/>
  <c r="J86" i="17"/>
  <c r="K86" i="17" s="1"/>
  <c r="J87" i="17"/>
  <c r="K87" i="17" s="1"/>
  <c r="J88" i="17"/>
  <c r="K88" i="17" s="1"/>
  <c r="J89" i="17"/>
  <c r="K89" i="17" s="1"/>
  <c r="J90" i="17"/>
  <c r="K90" i="17" s="1"/>
  <c r="J91" i="17"/>
  <c r="K91" i="17" s="1"/>
  <c r="J92" i="17"/>
  <c r="K92" i="17" s="1"/>
  <c r="J93" i="17"/>
  <c r="K93" i="17" s="1"/>
  <c r="J94" i="17"/>
  <c r="K94" i="17" s="1"/>
  <c r="J95" i="17"/>
  <c r="K95" i="17" s="1"/>
  <c r="J96" i="17"/>
  <c r="K96" i="17" s="1"/>
  <c r="J97" i="17"/>
  <c r="K97" i="17" s="1"/>
  <c r="J98" i="17"/>
  <c r="K98" i="17" s="1"/>
  <c r="J99" i="17"/>
  <c r="K99" i="17" s="1"/>
  <c r="J100" i="17"/>
  <c r="K100" i="17" s="1"/>
  <c r="J101" i="17"/>
  <c r="K101" i="17" s="1"/>
  <c r="J102" i="17"/>
  <c r="K102" i="17" s="1"/>
  <c r="J103" i="17"/>
  <c r="K103" i="17" s="1"/>
  <c r="J104" i="17"/>
  <c r="K104" i="17" s="1"/>
  <c r="J105" i="17"/>
  <c r="K105" i="17" s="1"/>
  <c r="J106" i="17"/>
  <c r="K106" i="17" s="1"/>
  <c r="J107" i="17"/>
  <c r="K107" i="17" s="1"/>
  <c r="J108" i="17"/>
  <c r="K108" i="17" s="1"/>
  <c r="J109" i="17"/>
  <c r="K109" i="17" s="1"/>
  <c r="J110" i="17"/>
  <c r="K110" i="17" s="1"/>
  <c r="J111" i="17"/>
  <c r="K111" i="17" s="1"/>
  <c r="J112" i="17"/>
  <c r="K112" i="17" s="1"/>
  <c r="J113" i="17"/>
  <c r="K113" i="17" s="1"/>
  <c r="J114" i="17"/>
  <c r="K114" i="17" s="1"/>
  <c r="J115" i="17"/>
  <c r="K115" i="17" s="1"/>
  <c r="J116" i="17"/>
  <c r="K116" i="17" s="1"/>
  <c r="J117" i="17"/>
  <c r="K117" i="17" s="1"/>
  <c r="J118" i="17"/>
  <c r="K118" i="17" s="1"/>
  <c r="J119" i="17"/>
  <c r="K119" i="17" s="1"/>
  <c r="J120" i="17"/>
  <c r="K120" i="17" s="1"/>
  <c r="J121" i="17"/>
  <c r="K121" i="17" s="1"/>
  <c r="J122" i="17"/>
  <c r="K122" i="17" s="1"/>
  <c r="J123" i="17"/>
  <c r="K123" i="17" s="1"/>
  <c r="J124" i="17"/>
  <c r="K124" i="17" s="1"/>
  <c r="J125" i="17"/>
  <c r="K125" i="17" s="1"/>
  <c r="J126" i="17"/>
  <c r="K126" i="17" s="1"/>
  <c r="J127" i="17"/>
  <c r="K127" i="17" s="1"/>
  <c r="J128" i="17"/>
  <c r="K128" i="17" s="1"/>
  <c r="J129" i="17"/>
  <c r="K129" i="17" s="1"/>
  <c r="J130" i="17"/>
  <c r="K130" i="17" s="1"/>
  <c r="J131" i="17"/>
  <c r="K131" i="17" s="1"/>
  <c r="J132" i="17"/>
  <c r="K132" i="17" s="1"/>
  <c r="J133" i="17"/>
  <c r="K133" i="17" s="1"/>
  <c r="J134" i="17"/>
  <c r="K134" i="17" s="1"/>
  <c r="J135" i="17"/>
  <c r="K135" i="17" s="1"/>
  <c r="J136" i="17"/>
  <c r="K136" i="17" s="1"/>
  <c r="J137" i="17"/>
  <c r="K137" i="17" s="1"/>
  <c r="J138" i="17"/>
  <c r="K138" i="17" s="1"/>
  <c r="J139" i="17"/>
  <c r="K139" i="17" s="1"/>
  <c r="J140" i="17"/>
  <c r="K140" i="17" s="1"/>
  <c r="J141" i="17"/>
  <c r="K141" i="17" s="1"/>
  <c r="J142" i="17"/>
  <c r="K142" i="17" s="1"/>
  <c r="J143" i="17"/>
  <c r="K143" i="17" s="1"/>
  <c r="J144" i="17"/>
  <c r="K144" i="17" s="1"/>
  <c r="J145" i="17"/>
  <c r="K145" i="17" s="1"/>
  <c r="J146" i="17"/>
  <c r="K146" i="17" s="1"/>
  <c r="J147" i="17"/>
  <c r="K147" i="17" s="1"/>
  <c r="J148" i="17"/>
  <c r="K148" i="17" s="1"/>
  <c r="J149" i="17"/>
  <c r="K149" i="17" s="1"/>
  <c r="J150" i="17"/>
  <c r="K150" i="17" s="1"/>
  <c r="J151" i="17"/>
  <c r="K151" i="17" s="1"/>
  <c r="J152" i="17"/>
  <c r="K152" i="17" s="1"/>
  <c r="J153" i="17"/>
  <c r="K153" i="17" s="1"/>
  <c r="J154" i="17"/>
  <c r="K154" i="17" s="1"/>
  <c r="J155" i="17"/>
  <c r="K155" i="17" s="1"/>
  <c r="J156" i="17"/>
  <c r="K156" i="17" s="1"/>
  <c r="J157" i="17"/>
  <c r="K157" i="17" s="1"/>
  <c r="J158" i="17"/>
  <c r="K158" i="17" s="1"/>
  <c r="J159" i="17"/>
  <c r="K159" i="17" s="1"/>
  <c r="J160" i="17"/>
  <c r="K160" i="17" s="1"/>
  <c r="J161" i="17"/>
  <c r="K161" i="17" s="1"/>
  <c r="J162" i="17"/>
  <c r="K162" i="17" s="1"/>
  <c r="J163" i="17"/>
  <c r="K163" i="17" s="1"/>
  <c r="J164" i="17"/>
  <c r="K164" i="17" s="1"/>
  <c r="J165" i="17"/>
  <c r="K165" i="17" s="1"/>
  <c r="J166" i="17"/>
  <c r="K166" i="17" s="1"/>
  <c r="J167" i="17"/>
  <c r="K167" i="17" s="1"/>
  <c r="J168" i="17"/>
  <c r="K168" i="17" s="1"/>
  <c r="J169" i="17"/>
  <c r="K169" i="17" s="1"/>
  <c r="J170" i="17"/>
  <c r="K170" i="17" s="1"/>
  <c r="J171" i="17"/>
  <c r="K171" i="17" s="1"/>
  <c r="J172" i="17"/>
  <c r="K172" i="17" s="1"/>
  <c r="J173" i="17"/>
  <c r="K173" i="17" s="1"/>
  <c r="J174" i="17"/>
  <c r="K174" i="17" s="1"/>
  <c r="J175" i="17"/>
  <c r="K175" i="17" s="1"/>
  <c r="J176" i="17"/>
  <c r="K176" i="17" s="1"/>
  <c r="J177" i="17"/>
  <c r="K177" i="17" s="1"/>
  <c r="J178" i="17"/>
  <c r="K178" i="17" s="1"/>
  <c r="J179" i="17"/>
  <c r="K179" i="17" s="1"/>
  <c r="J180" i="17"/>
  <c r="K180" i="17" s="1"/>
  <c r="J181" i="17"/>
  <c r="K181" i="17" s="1"/>
  <c r="J182" i="17"/>
  <c r="K182" i="17" s="1"/>
  <c r="J183" i="17"/>
  <c r="K183" i="17" s="1"/>
  <c r="J184" i="17"/>
  <c r="K184" i="17" s="1"/>
  <c r="J185" i="17"/>
  <c r="K185" i="17" s="1"/>
  <c r="J186" i="17"/>
  <c r="K186" i="17" s="1"/>
  <c r="J187" i="17"/>
  <c r="K187" i="17" s="1"/>
  <c r="J188" i="17"/>
  <c r="K188" i="17" s="1"/>
  <c r="J189" i="17"/>
  <c r="K189" i="17" s="1"/>
  <c r="J190" i="17"/>
  <c r="K190" i="17" s="1"/>
  <c r="J191" i="17"/>
  <c r="K191" i="17" s="1"/>
  <c r="J192" i="17"/>
  <c r="K192" i="17" s="1"/>
  <c r="J193" i="17"/>
  <c r="K193" i="17" s="1"/>
  <c r="J194" i="17"/>
  <c r="K194" i="17" s="1"/>
  <c r="J195" i="17"/>
  <c r="K195" i="17" s="1"/>
  <c r="J196" i="17"/>
  <c r="K196" i="17" s="1"/>
  <c r="J197" i="17"/>
  <c r="K197" i="17" s="1"/>
  <c r="J198" i="17"/>
  <c r="K198" i="17" s="1"/>
  <c r="J199" i="17"/>
  <c r="K199" i="17" s="1"/>
  <c r="J200" i="17"/>
  <c r="K200" i="17" s="1"/>
  <c r="J201" i="17"/>
  <c r="K201" i="17" s="1"/>
  <c r="J202" i="17"/>
  <c r="K202" i="17" s="1"/>
  <c r="J203" i="17"/>
  <c r="K203" i="17" s="1"/>
  <c r="J204" i="17"/>
  <c r="K204" i="17" s="1"/>
  <c r="J205" i="17"/>
  <c r="K205" i="17" s="1"/>
  <c r="J206" i="17"/>
  <c r="K206" i="17" s="1"/>
  <c r="J207" i="17"/>
  <c r="K207" i="17" s="1"/>
  <c r="J208" i="17"/>
  <c r="K208" i="17" s="1"/>
  <c r="J209" i="17"/>
  <c r="K209" i="17" s="1"/>
  <c r="J210" i="17"/>
  <c r="K210" i="17" s="1"/>
  <c r="J211" i="17"/>
  <c r="K211" i="17" s="1"/>
  <c r="J212" i="17"/>
  <c r="K212" i="17" s="1"/>
  <c r="J213" i="17"/>
  <c r="K213" i="17" s="1"/>
  <c r="J214" i="17"/>
  <c r="K214" i="17" s="1"/>
  <c r="J215" i="17"/>
  <c r="K215" i="17" s="1"/>
  <c r="J216" i="17"/>
  <c r="K216" i="17" s="1"/>
  <c r="J217" i="17"/>
  <c r="K217" i="17" s="1"/>
  <c r="J218" i="17"/>
  <c r="K218" i="17" s="1"/>
  <c r="J219" i="17"/>
  <c r="K219" i="17" s="1"/>
  <c r="J220" i="17"/>
  <c r="K220" i="17" s="1"/>
  <c r="J221" i="17"/>
  <c r="K221" i="17" s="1"/>
  <c r="J222" i="17"/>
  <c r="K222" i="17" s="1"/>
  <c r="J223" i="17"/>
  <c r="K223" i="17" s="1"/>
  <c r="J224" i="17"/>
  <c r="K224" i="17" s="1"/>
  <c r="J225" i="17"/>
  <c r="K225" i="17" s="1"/>
  <c r="J226" i="17"/>
  <c r="K226" i="17" s="1"/>
  <c r="J227" i="17"/>
  <c r="K227" i="17" s="1"/>
  <c r="J228" i="17"/>
  <c r="K228" i="17" s="1"/>
  <c r="J229" i="17"/>
  <c r="K229" i="17" s="1"/>
  <c r="J230" i="17"/>
  <c r="K230" i="17" s="1"/>
  <c r="J231" i="17"/>
  <c r="K231" i="17" s="1"/>
  <c r="J232" i="17"/>
  <c r="K232" i="17" s="1"/>
  <c r="J233" i="17"/>
  <c r="K233" i="17" s="1"/>
  <c r="J234" i="17"/>
  <c r="K234" i="17" s="1"/>
  <c r="J235" i="17"/>
  <c r="K235" i="17" s="1"/>
  <c r="J236" i="17"/>
  <c r="K236" i="17" s="1"/>
  <c r="J237" i="17"/>
  <c r="K237" i="17" s="1"/>
  <c r="J238" i="17"/>
  <c r="K238" i="17" s="1"/>
  <c r="J239" i="17"/>
  <c r="K239" i="17" s="1"/>
  <c r="J240" i="17"/>
  <c r="K240" i="17" s="1"/>
  <c r="J241" i="17"/>
  <c r="K241" i="17" s="1"/>
  <c r="J242" i="17"/>
  <c r="K242" i="17" s="1"/>
  <c r="J243" i="17"/>
  <c r="K243" i="17" s="1"/>
  <c r="J244" i="17"/>
  <c r="K244" i="17" s="1"/>
  <c r="J245" i="17"/>
  <c r="K245" i="17" s="1"/>
  <c r="J246" i="17"/>
  <c r="K246" i="17" s="1"/>
  <c r="J247" i="17"/>
  <c r="K247" i="17" s="1"/>
  <c r="J248" i="17"/>
  <c r="K248" i="17" s="1"/>
  <c r="J249" i="17"/>
  <c r="K249" i="17" s="1"/>
  <c r="J250" i="17"/>
  <c r="K250" i="17" s="1"/>
  <c r="J251" i="17"/>
  <c r="K251" i="17" s="1"/>
  <c r="J252" i="17"/>
  <c r="K252" i="17" s="1"/>
  <c r="J253" i="17"/>
  <c r="K253" i="17" s="1"/>
  <c r="J254" i="17"/>
  <c r="K254" i="17" s="1"/>
  <c r="J255" i="17"/>
  <c r="K255" i="17" s="1"/>
  <c r="J256" i="17"/>
  <c r="K256" i="17" s="1"/>
  <c r="J257" i="17"/>
  <c r="K257" i="17" s="1"/>
  <c r="J258" i="17"/>
  <c r="K258" i="17" s="1"/>
  <c r="J259" i="17"/>
  <c r="K259" i="17" s="1"/>
  <c r="J260" i="17"/>
  <c r="K260" i="17" s="1"/>
  <c r="J261" i="17"/>
  <c r="K261" i="17" s="1"/>
  <c r="J262" i="17"/>
  <c r="K262" i="17" s="1"/>
  <c r="J263" i="17"/>
  <c r="K263" i="17" s="1"/>
  <c r="J264" i="17"/>
  <c r="K264" i="17" s="1"/>
  <c r="J265" i="17"/>
  <c r="K265" i="17" s="1"/>
  <c r="J266" i="17"/>
  <c r="K266" i="17" s="1"/>
  <c r="J267" i="17"/>
  <c r="K267" i="17" s="1"/>
  <c r="J268" i="17"/>
  <c r="K268" i="17" s="1"/>
  <c r="J269" i="17"/>
  <c r="K269" i="17" s="1"/>
  <c r="J270" i="17"/>
  <c r="K270" i="17" s="1"/>
  <c r="J271" i="17"/>
  <c r="K271" i="17" s="1"/>
  <c r="J272" i="17"/>
  <c r="K272" i="17" s="1"/>
  <c r="J273" i="17"/>
  <c r="K273" i="17" s="1"/>
  <c r="J274" i="17"/>
  <c r="K274" i="17" s="1"/>
  <c r="J275" i="17"/>
  <c r="K275" i="17" s="1"/>
  <c r="J276" i="17"/>
  <c r="K276" i="17" s="1"/>
  <c r="J277" i="17"/>
  <c r="K277" i="17" s="1"/>
  <c r="J278" i="17"/>
  <c r="K278" i="17" s="1"/>
  <c r="J279" i="17"/>
  <c r="K279" i="17" s="1"/>
  <c r="J280" i="17"/>
  <c r="K280" i="17" s="1"/>
  <c r="J281" i="17"/>
  <c r="K281" i="17" s="1"/>
  <c r="J282" i="17"/>
  <c r="K282" i="17" s="1"/>
  <c r="J283" i="17"/>
  <c r="K283" i="17" s="1"/>
  <c r="J284" i="17"/>
  <c r="K284" i="17" s="1"/>
  <c r="J285" i="17"/>
  <c r="K285" i="17" s="1"/>
  <c r="J286" i="17"/>
  <c r="K286" i="17" s="1"/>
  <c r="J287" i="17"/>
  <c r="K287" i="17" s="1"/>
  <c r="J288" i="17"/>
  <c r="K288" i="17" s="1"/>
  <c r="J289" i="17"/>
  <c r="K289" i="17" s="1"/>
  <c r="J290" i="17"/>
  <c r="K290" i="17" s="1"/>
  <c r="J291" i="17"/>
  <c r="K291" i="17" s="1"/>
  <c r="J292" i="17"/>
  <c r="K292" i="17" s="1"/>
  <c r="J293" i="17"/>
  <c r="K293" i="17" s="1"/>
  <c r="J294" i="17"/>
  <c r="K294" i="17" s="1"/>
  <c r="J295" i="17"/>
  <c r="K295" i="17" s="1"/>
  <c r="J296" i="17"/>
  <c r="K296" i="17" s="1"/>
  <c r="J297" i="17"/>
  <c r="K297" i="17" s="1"/>
  <c r="J298" i="17"/>
  <c r="K298" i="17" s="1"/>
  <c r="J299" i="17"/>
  <c r="K299" i="17" s="1"/>
  <c r="J300" i="17"/>
  <c r="K300" i="17" s="1"/>
  <c r="J301" i="17"/>
  <c r="K301" i="17" s="1"/>
  <c r="J302" i="17"/>
  <c r="K302" i="17" s="1"/>
  <c r="J303" i="17"/>
  <c r="K303" i="17" s="1"/>
  <c r="J304" i="17"/>
  <c r="K304" i="17" s="1"/>
  <c r="J305" i="17"/>
  <c r="K305" i="17" s="1"/>
  <c r="J306" i="17"/>
  <c r="K306" i="17" s="1"/>
  <c r="J307" i="17"/>
  <c r="K307" i="17" s="1"/>
  <c r="J308" i="17"/>
  <c r="K308" i="17" s="1"/>
  <c r="J309" i="17"/>
  <c r="K309" i="17" s="1"/>
  <c r="J310" i="17"/>
  <c r="K310" i="17" s="1"/>
  <c r="J311" i="17"/>
  <c r="K311" i="17" s="1"/>
  <c r="J312" i="17"/>
  <c r="K312" i="17" s="1"/>
  <c r="J313" i="17"/>
  <c r="K313" i="17" s="1"/>
  <c r="J314" i="17"/>
  <c r="K314" i="17" s="1"/>
  <c r="J315" i="17"/>
  <c r="K315" i="17" s="1"/>
  <c r="J316" i="17"/>
  <c r="K316" i="17" s="1"/>
  <c r="J317" i="17"/>
  <c r="K317" i="17" s="1"/>
  <c r="J318" i="17"/>
  <c r="K318" i="17" s="1"/>
  <c r="J319" i="17"/>
  <c r="K319" i="17" s="1"/>
  <c r="J320" i="17"/>
  <c r="K320" i="17" s="1"/>
  <c r="J321" i="17"/>
  <c r="K321" i="17" s="1"/>
  <c r="J322" i="17"/>
  <c r="K322" i="17" s="1"/>
  <c r="J323" i="17"/>
  <c r="K323" i="17" s="1"/>
  <c r="J324" i="17"/>
  <c r="K324" i="17" s="1"/>
  <c r="J325" i="17"/>
  <c r="K325" i="17" s="1"/>
  <c r="J326" i="17"/>
  <c r="K326" i="17" s="1"/>
  <c r="J327" i="17"/>
  <c r="K327" i="17" s="1"/>
  <c r="J328" i="17"/>
  <c r="K328" i="17" s="1"/>
  <c r="J329" i="17"/>
  <c r="K329" i="17" s="1"/>
  <c r="J330" i="17"/>
  <c r="K330" i="17" s="1"/>
  <c r="J331" i="17"/>
  <c r="K331" i="17" s="1"/>
  <c r="J332" i="17"/>
  <c r="K332" i="17" s="1"/>
  <c r="J333" i="17"/>
  <c r="K333" i="17" s="1"/>
  <c r="J334" i="17"/>
  <c r="K334" i="17" s="1"/>
  <c r="J335" i="17"/>
  <c r="K335" i="17" s="1"/>
  <c r="J336" i="17"/>
  <c r="K336" i="17" s="1"/>
  <c r="J337" i="17"/>
  <c r="K337" i="17" s="1"/>
  <c r="J338" i="17"/>
  <c r="K338" i="17" s="1"/>
  <c r="J339" i="17"/>
  <c r="K339" i="17" s="1"/>
  <c r="J340" i="17"/>
  <c r="K340" i="17" s="1"/>
  <c r="J341" i="17"/>
  <c r="K341" i="17" s="1"/>
  <c r="J342" i="17"/>
  <c r="K342" i="17" s="1"/>
  <c r="J343" i="17"/>
  <c r="K343" i="17" s="1"/>
  <c r="J344" i="17"/>
  <c r="K344" i="17" s="1"/>
  <c r="J345" i="17"/>
  <c r="K345" i="17" s="1"/>
  <c r="J346" i="17"/>
  <c r="K346" i="17" s="1"/>
  <c r="J347" i="17"/>
  <c r="K347" i="17" s="1"/>
  <c r="J348" i="17"/>
  <c r="K348" i="17" s="1"/>
  <c r="J349" i="17"/>
  <c r="K349" i="17" s="1"/>
  <c r="J350" i="17"/>
  <c r="K350" i="17" s="1"/>
  <c r="J351" i="17"/>
  <c r="K351" i="17" s="1"/>
  <c r="J352" i="17"/>
  <c r="K352" i="17" s="1"/>
  <c r="J353" i="17"/>
  <c r="K353" i="17" s="1"/>
  <c r="J354" i="17"/>
  <c r="K354" i="17" s="1"/>
  <c r="J355" i="17"/>
  <c r="K355" i="17" s="1"/>
  <c r="J356" i="17"/>
  <c r="K356" i="17" s="1"/>
  <c r="J357" i="17"/>
  <c r="K357" i="17" s="1"/>
  <c r="J358" i="17"/>
  <c r="K358" i="17" s="1"/>
  <c r="J359" i="17"/>
  <c r="K359" i="17" s="1"/>
  <c r="J360" i="17"/>
  <c r="K360" i="17" s="1"/>
  <c r="J361" i="17"/>
  <c r="K361" i="17" s="1"/>
  <c r="J362" i="17"/>
  <c r="K362" i="17" s="1"/>
  <c r="J363" i="17"/>
  <c r="K363" i="17" s="1"/>
  <c r="J364" i="17"/>
  <c r="K364" i="17" s="1"/>
  <c r="J365" i="17"/>
  <c r="K365" i="17" s="1"/>
  <c r="J366" i="17"/>
  <c r="K366" i="17" s="1"/>
  <c r="J367" i="17"/>
  <c r="K367" i="17" s="1"/>
  <c r="J368" i="17"/>
  <c r="K368" i="17" s="1"/>
  <c r="J369" i="17"/>
  <c r="K369" i="17" s="1"/>
  <c r="J370" i="17"/>
  <c r="K370" i="17" s="1"/>
  <c r="J371" i="17"/>
  <c r="K371" i="17" s="1"/>
  <c r="J372" i="17"/>
  <c r="K372" i="17" s="1"/>
  <c r="J373" i="17"/>
  <c r="K373" i="17" s="1"/>
  <c r="J374" i="17"/>
  <c r="K374" i="17" s="1"/>
  <c r="J375" i="17"/>
  <c r="K375" i="17" s="1"/>
  <c r="J376" i="17"/>
  <c r="K376" i="17" s="1"/>
  <c r="J377" i="17"/>
  <c r="K377" i="17" s="1"/>
  <c r="J378" i="17"/>
  <c r="K378" i="17" s="1"/>
  <c r="J379" i="17"/>
  <c r="K379" i="17" s="1"/>
  <c r="J380" i="17"/>
  <c r="K380" i="17" s="1"/>
  <c r="J381" i="17"/>
  <c r="K381" i="17" s="1"/>
  <c r="J382" i="17"/>
  <c r="K382" i="17" s="1"/>
  <c r="J383" i="17"/>
  <c r="K383" i="17" s="1"/>
  <c r="J384" i="17"/>
  <c r="K384" i="17" s="1"/>
  <c r="J385" i="17"/>
  <c r="K385" i="17" s="1"/>
  <c r="J386" i="17"/>
  <c r="K386" i="17" s="1"/>
  <c r="J387" i="17"/>
  <c r="K387" i="17" s="1"/>
  <c r="J388" i="17"/>
  <c r="K388" i="17" s="1"/>
  <c r="J389" i="17"/>
  <c r="K389" i="17" s="1"/>
  <c r="J390" i="17"/>
  <c r="K390" i="17" s="1"/>
  <c r="J391" i="17"/>
  <c r="K391" i="17" s="1"/>
  <c r="J392" i="17"/>
  <c r="K392" i="17" s="1"/>
  <c r="J393" i="17"/>
  <c r="K393" i="17" s="1"/>
  <c r="J394" i="17"/>
  <c r="K394" i="17" s="1"/>
  <c r="J395" i="17"/>
  <c r="K395" i="17" s="1"/>
  <c r="J396" i="17"/>
  <c r="K396" i="17" s="1"/>
  <c r="J397" i="17"/>
  <c r="K397" i="17" s="1"/>
  <c r="J398" i="17"/>
  <c r="K398" i="17" s="1"/>
  <c r="J399" i="17"/>
  <c r="K399" i="17" s="1"/>
  <c r="J400" i="17"/>
  <c r="K400" i="17" s="1"/>
  <c r="J401" i="17"/>
  <c r="K401" i="17" s="1"/>
  <c r="J402" i="17"/>
  <c r="K402" i="17" s="1"/>
  <c r="J403" i="17"/>
  <c r="K403" i="17" s="1"/>
  <c r="J404" i="17"/>
  <c r="K404" i="17" s="1"/>
  <c r="J405" i="17"/>
  <c r="K405" i="17" s="1"/>
  <c r="J406" i="17"/>
  <c r="K406" i="17" s="1"/>
  <c r="J407" i="17"/>
  <c r="K407" i="17" s="1"/>
  <c r="J408" i="17"/>
  <c r="K408" i="17" s="1"/>
  <c r="J409" i="17"/>
  <c r="K409" i="17" s="1"/>
  <c r="J410" i="17"/>
  <c r="K410" i="17" s="1"/>
  <c r="J411" i="17"/>
  <c r="K411" i="17" s="1"/>
  <c r="J412" i="17"/>
  <c r="K412" i="17" s="1"/>
  <c r="J413" i="17"/>
  <c r="K413" i="17" s="1"/>
  <c r="J414" i="17"/>
  <c r="K414" i="17" s="1"/>
  <c r="J415" i="17"/>
  <c r="K415" i="17" s="1"/>
  <c r="J416" i="17"/>
  <c r="K416" i="17" s="1"/>
  <c r="J417" i="17"/>
  <c r="K417" i="17" s="1"/>
  <c r="J418" i="17"/>
  <c r="K418" i="17" s="1"/>
  <c r="J419" i="17"/>
  <c r="K419" i="17" s="1"/>
  <c r="J420" i="17"/>
  <c r="K420" i="17" s="1"/>
  <c r="J421" i="17"/>
  <c r="K421" i="17" s="1"/>
  <c r="J422" i="17"/>
  <c r="K422" i="17" s="1"/>
  <c r="J423" i="17"/>
  <c r="K423" i="17" s="1"/>
  <c r="J424" i="17"/>
  <c r="K424" i="17" s="1"/>
  <c r="J425" i="17"/>
  <c r="K425" i="17" s="1"/>
  <c r="J426" i="17"/>
  <c r="K426" i="17" s="1"/>
  <c r="J427" i="17"/>
  <c r="K427" i="17" s="1"/>
  <c r="J428" i="17"/>
  <c r="K428" i="17" s="1"/>
  <c r="J429" i="17"/>
  <c r="K429" i="17" s="1"/>
  <c r="J430" i="17"/>
  <c r="K430" i="17" s="1"/>
  <c r="J431" i="17"/>
  <c r="K431" i="17" s="1"/>
  <c r="J432" i="17"/>
  <c r="K432" i="17" s="1"/>
  <c r="J433" i="17"/>
  <c r="K433" i="17" s="1"/>
  <c r="J434" i="17"/>
  <c r="K434" i="17" s="1"/>
  <c r="J435" i="17"/>
  <c r="K435" i="17" s="1"/>
  <c r="J436" i="17"/>
  <c r="K436" i="17" s="1"/>
  <c r="J437" i="17"/>
  <c r="K437" i="17" s="1"/>
  <c r="J438" i="17"/>
  <c r="K438" i="17" s="1"/>
  <c r="J439" i="17"/>
  <c r="K439" i="17" s="1"/>
  <c r="J440" i="17"/>
  <c r="K440" i="17" s="1"/>
  <c r="J441" i="17"/>
  <c r="K441" i="17" s="1"/>
  <c r="J442" i="17"/>
  <c r="K442" i="17" s="1"/>
  <c r="J443" i="17"/>
  <c r="K443" i="17" s="1"/>
  <c r="J444" i="17"/>
  <c r="K444" i="17" s="1"/>
  <c r="J445" i="17"/>
  <c r="K445" i="17" s="1"/>
  <c r="J446" i="17"/>
  <c r="K446" i="17" s="1"/>
  <c r="J447" i="17"/>
  <c r="K447" i="17" s="1"/>
  <c r="J448" i="17"/>
  <c r="K448" i="17" s="1"/>
  <c r="J449" i="17"/>
  <c r="K449" i="17" s="1"/>
  <c r="J450" i="17"/>
  <c r="K450" i="17" s="1"/>
  <c r="J451" i="17"/>
  <c r="K451" i="17" s="1"/>
  <c r="J452" i="17"/>
  <c r="K452" i="17" s="1"/>
  <c r="J453" i="17"/>
  <c r="K453" i="17" s="1"/>
  <c r="J454" i="17"/>
  <c r="K454" i="17" s="1"/>
  <c r="J455" i="17"/>
  <c r="K455" i="17" s="1"/>
  <c r="J456" i="17"/>
  <c r="K456" i="17" s="1"/>
  <c r="J457" i="17"/>
  <c r="K457" i="17" s="1"/>
  <c r="J458" i="17"/>
  <c r="K458" i="17" s="1"/>
  <c r="J459" i="17"/>
  <c r="K459" i="17" s="1"/>
  <c r="J460" i="17"/>
  <c r="K460" i="17" s="1"/>
  <c r="J461" i="17"/>
  <c r="K461" i="17" s="1"/>
  <c r="J462" i="17"/>
  <c r="K462" i="17" s="1"/>
  <c r="J463" i="17"/>
  <c r="K463" i="17" s="1"/>
  <c r="J464" i="17"/>
  <c r="K464" i="17" s="1"/>
  <c r="J465" i="17"/>
  <c r="K465" i="17" s="1"/>
  <c r="J466" i="17"/>
  <c r="K466" i="17" s="1"/>
  <c r="J467" i="17"/>
  <c r="K467" i="17" s="1"/>
  <c r="J468" i="17"/>
  <c r="K468" i="17" s="1"/>
  <c r="J469" i="17"/>
  <c r="K469" i="17" s="1"/>
  <c r="J470" i="17"/>
  <c r="K470" i="17" s="1"/>
  <c r="J471" i="17"/>
  <c r="K471" i="17" s="1"/>
  <c r="J472" i="17"/>
  <c r="K472" i="17" s="1"/>
  <c r="J473" i="17"/>
  <c r="K473" i="17" s="1"/>
  <c r="J474" i="17"/>
  <c r="K474" i="17" s="1"/>
  <c r="J475" i="17"/>
  <c r="K475" i="17" s="1"/>
  <c r="J476" i="17"/>
  <c r="K476" i="17" s="1"/>
  <c r="J477" i="17"/>
  <c r="K477" i="17" s="1"/>
  <c r="J478" i="17"/>
  <c r="K478" i="17" s="1"/>
  <c r="J479" i="17"/>
  <c r="K479" i="17" s="1"/>
  <c r="J480" i="17"/>
  <c r="K480" i="17" s="1"/>
  <c r="J481" i="17"/>
  <c r="K481" i="17" s="1"/>
  <c r="J482" i="17"/>
  <c r="K482" i="17" s="1"/>
  <c r="J483" i="17"/>
  <c r="K483" i="17" s="1"/>
  <c r="J484" i="17"/>
  <c r="K484" i="17" s="1"/>
  <c r="J485" i="17"/>
  <c r="K485" i="17" s="1"/>
  <c r="J486" i="17"/>
  <c r="K486" i="17" s="1"/>
  <c r="J487" i="17"/>
  <c r="K487" i="17" s="1"/>
  <c r="J488" i="17"/>
  <c r="K488" i="17" s="1"/>
  <c r="J489" i="17"/>
  <c r="K489" i="17" s="1"/>
  <c r="J490" i="17"/>
  <c r="K490" i="17" s="1"/>
  <c r="J491" i="17"/>
  <c r="K491" i="17" s="1"/>
  <c r="J492" i="17"/>
  <c r="K492" i="17" s="1"/>
  <c r="J493" i="17"/>
  <c r="K493" i="17" s="1"/>
  <c r="J494" i="17"/>
  <c r="K494" i="17" s="1"/>
  <c r="J495" i="17"/>
  <c r="K495" i="17" s="1"/>
  <c r="J496" i="17"/>
  <c r="K496" i="17" s="1"/>
  <c r="J497" i="17"/>
  <c r="K497" i="17" s="1"/>
  <c r="J498" i="17"/>
  <c r="K498" i="17" s="1"/>
  <c r="J499" i="17"/>
  <c r="K499" i="17" s="1"/>
  <c r="J500" i="17"/>
  <c r="K500" i="17" s="1"/>
  <c r="J501" i="17"/>
  <c r="K501" i="17" s="1"/>
  <c r="J502" i="17"/>
  <c r="K502" i="17" s="1"/>
  <c r="J503" i="17"/>
  <c r="K503" i="17" s="1"/>
  <c r="J504" i="17"/>
  <c r="K504" i="17" s="1"/>
  <c r="J505" i="17"/>
  <c r="K505" i="17" s="1"/>
  <c r="J506" i="17"/>
  <c r="K506" i="17" s="1"/>
  <c r="J507" i="17"/>
  <c r="K507" i="17" s="1"/>
  <c r="J508" i="17"/>
  <c r="K508" i="17" s="1"/>
  <c r="J509" i="17"/>
  <c r="K509" i="17" s="1"/>
  <c r="J510" i="17"/>
  <c r="K510" i="17" s="1"/>
  <c r="J511" i="17"/>
  <c r="K511" i="17" s="1"/>
  <c r="J512" i="17"/>
  <c r="K512" i="17" s="1"/>
  <c r="J513" i="17"/>
  <c r="K513" i="17" s="1"/>
  <c r="J514" i="17"/>
  <c r="K514" i="17" s="1"/>
  <c r="J515" i="17"/>
  <c r="K515" i="17" s="1"/>
  <c r="J516" i="17"/>
  <c r="K516" i="17" s="1"/>
  <c r="J517" i="17"/>
  <c r="K517" i="17" s="1"/>
  <c r="J518" i="17"/>
  <c r="K518" i="17" s="1"/>
  <c r="J519" i="17"/>
  <c r="K519" i="17" s="1"/>
  <c r="J520" i="17"/>
  <c r="K520" i="17" s="1"/>
  <c r="J521" i="17"/>
  <c r="K521" i="17" s="1"/>
  <c r="J522" i="17"/>
  <c r="K522" i="17" s="1"/>
  <c r="J523" i="17"/>
  <c r="K523" i="17" s="1"/>
  <c r="J524" i="17"/>
  <c r="K524" i="17" s="1"/>
  <c r="J525" i="17"/>
  <c r="K525" i="17" s="1"/>
  <c r="J526" i="17"/>
  <c r="K526" i="17" s="1"/>
  <c r="J527" i="17"/>
  <c r="K527" i="17" s="1"/>
  <c r="J528" i="17"/>
  <c r="K528" i="17" s="1"/>
  <c r="J529" i="17"/>
  <c r="K529" i="17" s="1"/>
  <c r="J530" i="17"/>
  <c r="K530" i="17" s="1"/>
  <c r="J531" i="17"/>
  <c r="K531" i="17" s="1"/>
  <c r="J532" i="17"/>
  <c r="K532" i="17" s="1"/>
  <c r="J533" i="17"/>
  <c r="K533" i="17" s="1"/>
  <c r="J534" i="17"/>
  <c r="K534" i="17" s="1"/>
  <c r="J535" i="17"/>
  <c r="K535" i="17" s="1"/>
  <c r="J536" i="17"/>
  <c r="K536" i="17" s="1"/>
  <c r="J537" i="17"/>
  <c r="K537" i="17" s="1"/>
  <c r="J538" i="17"/>
  <c r="K538" i="17" s="1"/>
  <c r="J539" i="17"/>
  <c r="K539" i="17" s="1"/>
  <c r="J540" i="17"/>
  <c r="K540" i="17" s="1"/>
  <c r="J541" i="17"/>
  <c r="K541" i="17" s="1"/>
  <c r="J542" i="17"/>
  <c r="K542" i="17" s="1"/>
  <c r="J543" i="17"/>
  <c r="K543" i="17" s="1"/>
  <c r="J544" i="17"/>
  <c r="K544" i="17" s="1"/>
  <c r="J545" i="17"/>
  <c r="K545" i="17" s="1"/>
  <c r="J546" i="17"/>
  <c r="K546" i="17" s="1"/>
  <c r="J547" i="17"/>
  <c r="K547" i="17" s="1"/>
  <c r="J548" i="17"/>
  <c r="K548" i="17" s="1"/>
  <c r="J549" i="17"/>
  <c r="K549" i="17" s="1"/>
  <c r="J550" i="17"/>
  <c r="K550" i="17" s="1"/>
  <c r="J551" i="17"/>
  <c r="K551" i="17" s="1"/>
  <c r="J552" i="17"/>
  <c r="K552" i="17" s="1"/>
  <c r="J553" i="17"/>
  <c r="K553" i="17" s="1"/>
  <c r="J554" i="17"/>
  <c r="K554" i="17" s="1"/>
  <c r="J555" i="17"/>
  <c r="K555" i="17" s="1"/>
  <c r="J556" i="17"/>
  <c r="K556" i="17" s="1"/>
  <c r="J557" i="17"/>
  <c r="K557" i="17" s="1"/>
  <c r="J558" i="17"/>
  <c r="K558" i="17" s="1"/>
  <c r="J559" i="17"/>
  <c r="K559" i="17" s="1"/>
  <c r="J560" i="17"/>
  <c r="K560" i="17" s="1"/>
  <c r="J561" i="17"/>
  <c r="K561" i="17" s="1"/>
  <c r="J562" i="17"/>
  <c r="K562" i="17" s="1"/>
  <c r="J563" i="17"/>
  <c r="K563" i="17" s="1"/>
  <c r="J564" i="17"/>
  <c r="K564" i="17" s="1"/>
  <c r="J565" i="17"/>
  <c r="K565" i="17" s="1"/>
  <c r="J566" i="17"/>
  <c r="K566" i="17" s="1"/>
  <c r="J567" i="17"/>
  <c r="K567" i="17" s="1"/>
  <c r="J568" i="17"/>
  <c r="K568" i="17" s="1"/>
  <c r="J569" i="17"/>
  <c r="K569" i="17" s="1"/>
  <c r="J570" i="17"/>
  <c r="K570" i="17" s="1"/>
  <c r="J571" i="17"/>
  <c r="K571" i="17" s="1"/>
  <c r="J572" i="17"/>
  <c r="K572" i="17" s="1"/>
  <c r="J573" i="17"/>
  <c r="K573" i="17" s="1"/>
  <c r="J574" i="17"/>
  <c r="K574" i="17" s="1"/>
  <c r="J575" i="17"/>
  <c r="K575" i="17" s="1"/>
  <c r="J576" i="17"/>
  <c r="K576" i="17" s="1"/>
  <c r="J577" i="17"/>
  <c r="K577" i="17" s="1"/>
  <c r="J578" i="17"/>
  <c r="K578" i="17" s="1"/>
  <c r="J579" i="17"/>
  <c r="K579" i="17" s="1"/>
  <c r="J580" i="17"/>
  <c r="K580" i="17" s="1"/>
  <c r="J581" i="17"/>
  <c r="K581" i="17" s="1"/>
  <c r="J582" i="17"/>
  <c r="K582" i="17" s="1"/>
  <c r="J583" i="17"/>
  <c r="K583" i="17" s="1"/>
  <c r="J584" i="17"/>
  <c r="K584" i="17" s="1"/>
  <c r="J585" i="17"/>
  <c r="K585" i="17" s="1"/>
  <c r="J586" i="17"/>
  <c r="K586" i="17" s="1"/>
  <c r="J587" i="17"/>
  <c r="K587" i="17" s="1"/>
  <c r="J588" i="17"/>
  <c r="K588" i="17" s="1"/>
  <c r="J589" i="17"/>
  <c r="K589" i="17" s="1"/>
  <c r="J590" i="17"/>
  <c r="K590" i="17" s="1"/>
  <c r="J591" i="17"/>
  <c r="K591" i="17" s="1"/>
  <c r="J592" i="17"/>
  <c r="K592" i="17" s="1"/>
  <c r="J593" i="17"/>
  <c r="K593" i="17" s="1"/>
  <c r="J594" i="17"/>
  <c r="K594" i="17" s="1"/>
  <c r="J595" i="17"/>
  <c r="K595" i="17" s="1"/>
  <c r="J596" i="17"/>
  <c r="K596" i="17" s="1"/>
  <c r="J597" i="17"/>
  <c r="K597" i="17" s="1"/>
  <c r="J598" i="17"/>
  <c r="K598" i="17" s="1"/>
  <c r="J599" i="17"/>
  <c r="K599" i="17" s="1"/>
  <c r="J600" i="17"/>
  <c r="K600" i="17" s="1"/>
  <c r="J601" i="17"/>
  <c r="K601" i="17" s="1"/>
  <c r="J602" i="17"/>
  <c r="K602" i="17" s="1"/>
  <c r="J603" i="17"/>
  <c r="K603" i="17" s="1"/>
  <c r="J604" i="17"/>
  <c r="K604" i="17" s="1"/>
  <c r="J605" i="17"/>
  <c r="K605" i="17" s="1"/>
  <c r="J606" i="17"/>
  <c r="K606" i="17" s="1"/>
  <c r="J607" i="17"/>
  <c r="K607" i="17" s="1"/>
  <c r="J608" i="17"/>
  <c r="K608" i="17" s="1"/>
  <c r="J609" i="17"/>
  <c r="K609" i="17" s="1"/>
  <c r="J610" i="17"/>
  <c r="K610" i="17" s="1"/>
  <c r="J611" i="17"/>
  <c r="K611" i="17" s="1"/>
  <c r="J612" i="17"/>
  <c r="K612" i="17" s="1"/>
  <c r="J613" i="17"/>
  <c r="K613" i="17" s="1"/>
  <c r="J614" i="17"/>
  <c r="K614" i="17" s="1"/>
  <c r="J615" i="17"/>
  <c r="K615" i="17" s="1"/>
  <c r="J616" i="17"/>
  <c r="K616" i="17" s="1"/>
  <c r="J617" i="17"/>
  <c r="K617" i="17" s="1"/>
  <c r="J618" i="17"/>
  <c r="K618" i="17" s="1"/>
  <c r="J619" i="17"/>
  <c r="K619" i="17" s="1"/>
  <c r="J620" i="17"/>
  <c r="K620" i="17" s="1"/>
  <c r="J621" i="17"/>
  <c r="K621" i="17" s="1"/>
  <c r="J622" i="17"/>
  <c r="K622" i="17" s="1"/>
  <c r="J623" i="17"/>
  <c r="K623" i="17" s="1"/>
  <c r="J624" i="17"/>
  <c r="K624" i="17" s="1"/>
  <c r="J625" i="17"/>
  <c r="K625" i="17" s="1"/>
  <c r="J626" i="17"/>
  <c r="K626" i="17" s="1"/>
  <c r="J627" i="17"/>
  <c r="K627" i="17" s="1"/>
  <c r="J628" i="17"/>
  <c r="K628" i="17" s="1"/>
  <c r="J629" i="17"/>
  <c r="K629" i="17" s="1"/>
  <c r="J630" i="17"/>
  <c r="K630" i="17" s="1"/>
  <c r="J631" i="17"/>
  <c r="K631" i="17" s="1"/>
  <c r="J632" i="17"/>
  <c r="K632" i="17" s="1"/>
  <c r="J633" i="17"/>
  <c r="K633" i="17" s="1"/>
  <c r="J634" i="17"/>
  <c r="K634" i="17" s="1"/>
  <c r="J635" i="17"/>
  <c r="K635" i="17" s="1"/>
  <c r="J636" i="17"/>
  <c r="K636" i="17" s="1"/>
  <c r="J637" i="17"/>
  <c r="K637" i="17" s="1"/>
  <c r="J638" i="17"/>
  <c r="K638" i="17" s="1"/>
  <c r="J639" i="17"/>
  <c r="K639" i="17" s="1"/>
  <c r="J640" i="17"/>
  <c r="K640" i="17" s="1"/>
  <c r="J641" i="17"/>
  <c r="K641" i="17" s="1"/>
  <c r="J642" i="17"/>
  <c r="K642" i="17" s="1"/>
  <c r="J643" i="17"/>
  <c r="K643" i="17" s="1"/>
  <c r="J644" i="17"/>
  <c r="K644" i="17" s="1"/>
  <c r="J645" i="17"/>
  <c r="K645" i="17" s="1"/>
  <c r="J646" i="17"/>
  <c r="K646" i="17" s="1"/>
  <c r="J647" i="17"/>
  <c r="K647" i="17" s="1"/>
  <c r="J648" i="17"/>
  <c r="K648" i="17" s="1"/>
  <c r="J649" i="17"/>
  <c r="K649" i="17" s="1"/>
  <c r="J650" i="17"/>
  <c r="K650" i="17" s="1"/>
  <c r="J651" i="17"/>
  <c r="K651" i="17" s="1"/>
  <c r="J652" i="17"/>
  <c r="K652" i="17" s="1"/>
  <c r="J653" i="17"/>
  <c r="K653" i="17" s="1"/>
  <c r="J654" i="17"/>
  <c r="K654" i="17" s="1"/>
  <c r="J655" i="17"/>
  <c r="K655" i="17" s="1"/>
  <c r="J656" i="17"/>
  <c r="K656" i="17" s="1"/>
  <c r="J657" i="17"/>
  <c r="K657" i="17" s="1"/>
  <c r="J658" i="17"/>
  <c r="K658" i="17" s="1"/>
  <c r="J659" i="17"/>
  <c r="K659" i="17" s="1"/>
  <c r="J660" i="17"/>
  <c r="K660" i="17" s="1"/>
  <c r="J661" i="17"/>
  <c r="K661" i="17" s="1"/>
  <c r="J662" i="17"/>
  <c r="K662" i="17" s="1"/>
  <c r="J663" i="17"/>
  <c r="K663" i="17" s="1"/>
  <c r="J664" i="17"/>
  <c r="K664" i="17" s="1"/>
  <c r="J665" i="17"/>
  <c r="K665" i="17" s="1"/>
  <c r="J666" i="17"/>
  <c r="K666" i="17" s="1"/>
  <c r="J667" i="17"/>
  <c r="K667" i="17" s="1"/>
  <c r="J668" i="17"/>
  <c r="K668" i="17" s="1"/>
  <c r="J669" i="17"/>
  <c r="K669" i="17" s="1"/>
  <c r="J670" i="17"/>
  <c r="K670" i="17" s="1"/>
  <c r="J671" i="17"/>
  <c r="K671" i="17" s="1"/>
  <c r="J672" i="17"/>
  <c r="K672" i="17" s="1"/>
  <c r="J673" i="17"/>
  <c r="K673" i="17" s="1"/>
  <c r="J674" i="17"/>
  <c r="K674" i="17" s="1"/>
  <c r="J675" i="17"/>
  <c r="K675" i="17" s="1"/>
  <c r="J676" i="17"/>
  <c r="K676" i="17" s="1"/>
  <c r="J677" i="17"/>
  <c r="K677" i="17" s="1"/>
  <c r="J678" i="17"/>
  <c r="K678" i="17" s="1"/>
  <c r="J679" i="17"/>
  <c r="K679" i="17" s="1"/>
  <c r="J680" i="17"/>
  <c r="K680" i="17" s="1"/>
  <c r="J681" i="17"/>
  <c r="K681" i="17" s="1"/>
  <c r="J682" i="17"/>
  <c r="K682" i="17" s="1"/>
  <c r="J683" i="17"/>
  <c r="K683" i="17" s="1"/>
  <c r="J684" i="17"/>
  <c r="K684" i="17" s="1"/>
  <c r="J685" i="17"/>
  <c r="K685" i="17" s="1"/>
  <c r="J686" i="17"/>
  <c r="K686" i="17" s="1"/>
  <c r="J687" i="17"/>
  <c r="K687" i="17" s="1"/>
  <c r="J688" i="17"/>
  <c r="K688" i="17" s="1"/>
  <c r="J689" i="17"/>
  <c r="K689" i="17" s="1"/>
  <c r="J690" i="17"/>
  <c r="K690" i="17" s="1"/>
  <c r="J691" i="17"/>
  <c r="K691" i="17" s="1"/>
  <c r="J692" i="17"/>
  <c r="K692" i="17" s="1"/>
  <c r="J693" i="17"/>
  <c r="K693" i="17" s="1"/>
  <c r="J694" i="17"/>
  <c r="K694" i="17" s="1"/>
  <c r="J695" i="17"/>
  <c r="K695" i="17" s="1"/>
  <c r="J696" i="17"/>
  <c r="K696" i="17" s="1"/>
  <c r="J697" i="17"/>
  <c r="K697" i="17" s="1"/>
  <c r="J698" i="17"/>
  <c r="K698" i="17" s="1"/>
  <c r="J699" i="17"/>
  <c r="K699" i="17" s="1"/>
  <c r="J700" i="17"/>
  <c r="K700" i="17" s="1"/>
  <c r="J701" i="17"/>
  <c r="K701" i="17" s="1"/>
  <c r="J702" i="17"/>
  <c r="K702" i="17" s="1"/>
  <c r="J703" i="17"/>
  <c r="K703" i="17" s="1"/>
  <c r="J704" i="17"/>
  <c r="K704" i="17" s="1"/>
  <c r="J705" i="17"/>
  <c r="K705" i="17" s="1"/>
  <c r="J706" i="17"/>
  <c r="K706" i="17" s="1"/>
  <c r="J707" i="17"/>
  <c r="K707" i="17" s="1"/>
  <c r="J708" i="17"/>
  <c r="K708" i="17" s="1"/>
  <c r="J709" i="17"/>
  <c r="K709" i="17" s="1"/>
  <c r="J710" i="17"/>
  <c r="K710" i="17" s="1"/>
  <c r="J711" i="17"/>
  <c r="K711" i="17" s="1"/>
  <c r="J712" i="17"/>
  <c r="K712" i="17" s="1"/>
  <c r="J713" i="17"/>
  <c r="K713" i="17" s="1"/>
  <c r="J714" i="17"/>
  <c r="K714" i="17" s="1"/>
  <c r="J715" i="17"/>
  <c r="K715" i="17" s="1"/>
  <c r="J716" i="17"/>
  <c r="K716" i="17" s="1"/>
  <c r="J717" i="17"/>
  <c r="K717" i="17" s="1"/>
  <c r="J718" i="17"/>
  <c r="K718" i="17" s="1"/>
  <c r="J719" i="17"/>
  <c r="K719" i="17" s="1"/>
  <c r="J720" i="17"/>
  <c r="K720" i="17" s="1"/>
  <c r="J721" i="17"/>
  <c r="K721" i="17" s="1"/>
  <c r="J722" i="17"/>
  <c r="K722" i="17" s="1"/>
  <c r="J723" i="17"/>
  <c r="K723" i="17" s="1"/>
  <c r="J724" i="17"/>
  <c r="K724" i="17" s="1"/>
  <c r="J725" i="17"/>
  <c r="K725" i="17" s="1"/>
  <c r="J726" i="17"/>
  <c r="K726" i="17" s="1"/>
  <c r="J727" i="17"/>
  <c r="K727" i="17" s="1"/>
  <c r="J728" i="17"/>
  <c r="K728" i="17" s="1"/>
  <c r="J729" i="17"/>
  <c r="K729" i="17" s="1"/>
  <c r="J730" i="17"/>
  <c r="K730" i="17" s="1"/>
  <c r="J731" i="17"/>
  <c r="K731" i="17" s="1"/>
  <c r="J732" i="17"/>
  <c r="K732" i="17" s="1"/>
  <c r="J733" i="17"/>
  <c r="K733" i="17" s="1"/>
  <c r="J734" i="17"/>
  <c r="K734" i="17" s="1"/>
  <c r="J735" i="17"/>
  <c r="K735" i="17" s="1"/>
  <c r="J736" i="17"/>
  <c r="K736" i="17" s="1"/>
  <c r="J737" i="17"/>
  <c r="K737" i="17" s="1"/>
  <c r="J738" i="17"/>
  <c r="K738" i="17" s="1"/>
  <c r="J739" i="17"/>
  <c r="K739" i="17" s="1"/>
  <c r="J740" i="17"/>
  <c r="K740" i="17" s="1"/>
  <c r="J741" i="17"/>
  <c r="K741" i="17" s="1"/>
  <c r="J742" i="17"/>
  <c r="K742" i="17" s="1"/>
  <c r="J743" i="17"/>
  <c r="K743" i="17" s="1"/>
  <c r="J744" i="17"/>
  <c r="K744" i="17" s="1"/>
  <c r="J745" i="17"/>
  <c r="K745" i="17" s="1"/>
  <c r="J746" i="17"/>
  <c r="K746" i="17" s="1"/>
  <c r="J747" i="17"/>
  <c r="K747" i="17" s="1"/>
  <c r="J748" i="17"/>
  <c r="K748" i="17" s="1"/>
  <c r="J749" i="17"/>
  <c r="K749" i="17" s="1"/>
  <c r="J750" i="17"/>
  <c r="K750" i="17" s="1"/>
  <c r="J751" i="17"/>
  <c r="K751" i="17" s="1"/>
  <c r="J752" i="17"/>
  <c r="K752" i="17" s="1"/>
  <c r="J753" i="17"/>
  <c r="K753" i="17" s="1"/>
  <c r="J754" i="17"/>
  <c r="K754" i="17" s="1"/>
  <c r="J755" i="17"/>
  <c r="K755" i="17" s="1"/>
  <c r="J756" i="17"/>
  <c r="K756" i="17" s="1"/>
  <c r="J757" i="17"/>
  <c r="K757" i="17" s="1"/>
  <c r="J758" i="17"/>
  <c r="K758" i="17" s="1"/>
  <c r="J759" i="17"/>
  <c r="K759" i="17" s="1"/>
  <c r="J760" i="17"/>
  <c r="K760" i="17" s="1"/>
  <c r="J761" i="17"/>
  <c r="K761" i="17" s="1"/>
  <c r="J762" i="17"/>
  <c r="K762" i="17" s="1"/>
  <c r="J763" i="17"/>
  <c r="K763" i="17" s="1"/>
  <c r="J764" i="17"/>
  <c r="K764" i="17" s="1"/>
  <c r="J765" i="17"/>
  <c r="K765" i="17" s="1"/>
  <c r="J766" i="17"/>
  <c r="K766" i="17" s="1"/>
  <c r="J767" i="17"/>
  <c r="K767" i="17" s="1"/>
  <c r="J768" i="17"/>
  <c r="K768" i="17" s="1"/>
  <c r="J769" i="17"/>
  <c r="K769" i="17" s="1"/>
  <c r="J770" i="17"/>
  <c r="K770" i="17" s="1"/>
  <c r="J771" i="17"/>
  <c r="K771" i="17" s="1"/>
  <c r="J772" i="17"/>
  <c r="K772" i="17" s="1"/>
  <c r="J773" i="17"/>
  <c r="K773" i="17" s="1"/>
  <c r="J774" i="17"/>
  <c r="K774" i="17" s="1"/>
  <c r="J775" i="17"/>
  <c r="K775" i="17" s="1"/>
  <c r="J776" i="17"/>
  <c r="K776" i="17" s="1"/>
  <c r="J777" i="17"/>
  <c r="K777" i="17" s="1"/>
  <c r="J778" i="17"/>
  <c r="K778" i="17" s="1"/>
  <c r="J779" i="17"/>
  <c r="K779" i="17" s="1"/>
  <c r="J780" i="17"/>
  <c r="K780" i="17" s="1"/>
  <c r="J781" i="17"/>
  <c r="K781" i="17" s="1"/>
  <c r="J782" i="17"/>
  <c r="K782" i="17" s="1"/>
  <c r="J783" i="17"/>
  <c r="K783" i="17" s="1"/>
  <c r="J784" i="17"/>
  <c r="K784" i="17" s="1"/>
  <c r="J785" i="17"/>
  <c r="K785" i="17" s="1"/>
  <c r="J786" i="17"/>
  <c r="K786" i="17" s="1"/>
  <c r="J787" i="17"/>
  <c r="K787" i="17" s="1"/>
  <c r="J788" i="17"/>
  <c r="K788" i="17" s="1"/>
  <c r="J789" i="17"/>
  <c r="K789" i="17" s="1"/>
  <c r="J790" i="17"/>
  <c r="K790" i="17" s="1"/>
  <c r="J791" i="17"/>
  <c r="K791" i="17" s="1"/>
  <c r="J792" i="17"/>
  <c r="K792" i="17" s="1"/>
  <c r="J793" i="17"/>
  <c r="K793" i="17" s="1"/>
  <c r="J794" i="17"/>
  <c r="K794" i="17" s="1"/>
  <c r="J795" i="17"/>
  <c r="K795" i="17" s="1"/>
  <c r="J796" i="17"/>
  <c r="K796" i="17" s="1"/>
  <c r="J797" i="17"/>
  <c r="K797" i="17" s="1"/>
  <c r="J798" i="17"/>
  <c r="K798" i="17" s="1"/>
  <c r="J799" i="17"/>
  <c r="K799" i="17" s="1"/>
  <c r="J800" i="17"/>
  <c r="K800" i="17" s="1"/>
  <c r="J801" i="17"/>
  <c r="K801" i="17" s="1"/>
  <c r="J802" i="17"/>
  <c r="K802" i="17" s="1"/>
  <c r="J803" i="17"/>
  <c r="K803" i="17" s="1"/>
  <c r="J804" i="17"/>
  <c r="K804" i="17" s="1"/>
  <c r="J805" i="17"/>
  <c r="K805" i="17" s="1"/>
  <c r="J806" i="17"/>
  <c r="K806" i="17" s="1"/>
  <c r="J807" i="17"/>
  <c r="K807" i="17" s="1"/>
  <c r="J808" i="17"/>
  <c r="K808" i="17" s="1"/>
  <c r="J809" i="17"/>
  <c r="K809" i="17" s="1"/>
  <c r="J810" i="17"/>
  <c r="K810" i="17" s="1"/>
  <c r="J811" i="17"/>
  <c r="K811" i="17" s="1"/>
  <c r="J812" i="17"/>
  <c r="K812" i="17" s="1"/>
  <c r="J813" i="17"/>
  <c r="K813" i="17" s="1"/>
  <c r="J814" i="17"/>
  <c r="K814" i="17" s="1"/>
  <c r="J815" i="17"/>
  <c r="K815" i="17" s="1"/>
  <c r="J816" i="17"/>
  <c r="K816" i="17" s="1"/>
  <c r="J817" i="17"/>
  <c r="K817" i="17" s="1"/>
  <c r="J818" i="17"/>
  <c r="K818" i="17" s="1"/>
  <c r="J819" i="17"/>
  <c r="K819" i="17" s="1"/>
  <c r="J820" i="17"/>
  <c r="K820" i="17" s="1"/>
  <c r="J821" i="17"/>
  <c r="K821" i="17" s="1"/>
  <c r="J822" i="17"/>
  <c r="K822" i="17" s="1"/>
  <c r="J823" i="17"/>
  <c r="K823" i="17" s="1"/>
  <c r="J824" i="17"/>
  <c r="K824" i="17" s="1"/>
  <c r="J825" i="17"/>
  <c r="K825" i="17" s="1"/>
  <c r="J826" i="17"/>
  <c r="K826" i="17" s="1"/>
  <c r="J827" i="17"/>
  <c r="K827" i="17" s="1"/>
  <c r="J828" i="17"/>
  <c r="K828" i="17" s="1"/>
  <c r="J829" i="17"/>
  <c r="K829" i="17" s="1"/>
  <c r="J830" i="17"/>
  <c r="K830" i="17" s="1"/>
  <c r="J831" i="17"/>
  <c r="K831" i="17" s="1"/>
  <c r="J832" i="17"/>
  <c r="K832" i="17" s="1"/>
  <c r="J833" i="17"/>
  <c r="K833" i="17" s="1"/>
  <c r="J834" i="17"/>
  <c r="K834" i="17" s="1"/>
  <c r="J835" i="17"/>
  <c r="K835" i="17" s="1"/>
  <c r="J836" i="17"/>
  <c r="K836" i="17" s="1"/>
  <c r="J837" i="17"/>
  <c r="K837" i="17" s="1"/>
  <c r="J838" i="17"/>
  <c r="K838" i="17" s="1"/>
  <c r="J839" i="17"/>
  <c r="K839" i="17" s="1"/>
  <c r="J840" i="17"/>
  <c r="K840" i="17" s="1"/>
  <c r="J841" i="17"/>
  <c r="K841" i="17" s="1"/>
  <c r="J842" i="17"/>
  <c r="K842" i="17" s="1"/>
  <c r="J843" i="17"/>
  <c r="K843" i="17" s="1"/>
  <c r="J844" i="17"/>
  <c r="K844" i="17" s="1"/>
  <c r="J845" i="17"/>
  <c r="K845" i="17" s="1"/>
  <c r="J846" i="17"/>
  <c r="K846" i="17" s="1"/>
  <c r="J847" i="17"/>
  <c r="K847" i="17" s="1"/>
  <c r="J848" i="17"/>
  <c r="K848" i="17" s="1"/>
  <c r="J849" i="17"/>
  <c r="K849" i="17" s="1"/>
  <c r="J850" i="17"/>
  <c r="K850" i="17" s="1"/>
  <c r="J851" i="17"/>
  <c r="K851" i="17" s="1"/>
  <c r="J852" i="17"/>
  <c r="K852" i="17" s="1"/>
  <c r="J853" i="17"/>
  <c r="K853" i="17" s="1"/>
  <c r="J854" i="17"/>
  <c r="K854" i="17" s="1"/>
  <c r="J855" i="17"/>
  <c r="K855" i="17" s="1"/>
  <c r="J856" i="17"/>
  <c r="K856" i="17" s="1"/>
  <c r="J857" i="17"/>
  <c r="K857" i="17" s="1"/>
  <c r="J858" i="17"/>
  <c r="K858" i="17" s="1"/>
  <c r="J859" i="17"/>
  <c r="K859" i="17" s="1"/>
  <c r="J860" i="17"/>
  <c r="K860" i="17" s="1"/>
  <c r="J861" i="17"/>
  <c r="K861" i="17" s="1"/>
  <c r="J862" i="17"/>
  <c r="K862" i="17" s="1"/>
  <c r="J863" i="17"/>
  <c r="K863" i="17" s="1"/>
  <c r="J864" i="17"/>
  <c r="K864" i="17" s="1"/>
  <c r="J865" i="17"/>
  <c r="K865" i="17" s="1"/>
  <c r="J866" i="17"/>
  <c r="K866" i="17" s="1"/>
  <c r="J867" i="17"/>
  <c r="K867" i="17" s="1"/>
  <c r="J868" i="17"/>
  <c r="K868" i="17" s="1"/>
  <c r="J869" i="17"/>
  <c r="K869" i="17" s="1"/>
  <c r="J870" i="17"/>
  <c r="K870" i="17" s="1"/>
  <c r="J871" i="17"/>
  <c r="K871" i="17" s="1"/>
  <c r="J872" i="17"/>
  <c r="K872" i="17" s="1"/>
  <c r="J873" i="17"/>
  <c r="K873" i="17" s="1"/>
  <c r="J874" i="17"/>
  <c r="K874" i="17" s="1"/>
  <c r="J875" i="17"/>
  <c r="K875" i="17" s="1"/>
  <c r="J876" i="17"/>
  <c r="K876" i="17" s="1"/>
  <c r="J877" i="17"/>
  <c r="K877" i="17" s="1"/>
  <c r="J878" i="17"/>
  <c r="K878" i="17" s="1"/>
  <c r="J879" i="17"/>
  <c r="K879" i="17" s="1"/>
  <c r="J880" i="17"/>
  <c r="K880" i="17" s="1"/>
  <c r="J881" i="17"/>
  <c r="K881" i="17" s="1"/>
  <c r="J882" i="17"/>
  <c r="K882" i="17" s="1"/>
  <c r="J883" i="17"/>
  <c r="K883" i="17" s="1"/>
  <c r="J884" i="17"/>
  <c r="K884" i="17" s="1"/>
  <c r="J885" i="17"/>
  <c r="K885" i="17" s="1"/>
  <c r="J886" i="17"/>
  <c r="K886" i="17" s="1"/>
  <c r="J887" i="17"/>
  <c r="K887" i="17" s="1"/>
  <c r="J888" i="17"/>
  <c r="K888" i="17" s="1"/>
  <c r="J889" i="17"/>
  <c r="K889" i="17" s="1"/>
  <c r="J890" i="17"/>
  <c r="K890" i="17" s="1"/>
  <c r="J891" i="17"/>
  <c r="K891" i="17" s="1"/>
  <c r="J892" i="17"/>
  <c r="K892" i="17" s="1"/>
  <c r="J893" i="17"/>
  <c r="K893" i="17" s="1"/>
  <c r="J894" i="17"/>
  <c r="K894" i="17" s="1"/>
  <c r="J895" i="17"/>
  <c r="K895" i="17" s="1"/>
  <c r="J896" i="17"/>
  <c r="K896" i="17" s="1"/>
  <c r="J897" i="17"/>
  <c r="K897" i="17" s="1"/>
  <c r="J898" i="17"/>
  <c r="K898" i="17" s="1"/>
  <c r="J899" i="17"/>
  <c r="K899" i="17" s="1"/>
  <c r="J900" i="17"/>
  <c r="K900" i="17" s="1"/>
  <c r="J901" i="17"/>
  <c r="K901" i="17" s="1"/>
  <c r="J902" i="17"/>
  <c r="K902" i="17" s="1"/>
  <c r="J903" i="17"/>
  <c r="K903" i="17" s="1"/>
  <c r="J904" i="17"/>
  <c r="K904" i="17" s="1"/>
  <c r="J905" i="17"/>
  <c r="K905" i="17" s="1"/>
  <c r="J906" i="17"/>
  <c r="K906" i="17" s="1"/>
  <c r="J907" i="17"/>
  <c r="K907" i="17" s="1"/>
  <c r="J908" i="17"/>
  <c r="K908" i="17" s="1"/>
  <c r="J909" i="17"/>
  <c r="K909" i="17" s="1"/>
  <c r="J910" i="17"/>
  <c r="K910" i="17" s="1"/>
  <c r="J911" i="17"/>
  <c r="K911" i="17" s="1"/>
  <c r="J912" i="17"/>
  <c r="K912" i="17" s="1"/>
  <c r="J913" i="17"/>
  <c r="K913" i="17" s="1"/>
  <c r="J914" i="17"/>
  <c r="K914" i="17" s="1"/>
  <c r="J915" i="17"/>
  <c r="K915" i="17" s="1"/>
  <c r="J916" i="17"/>
  <c r="K916" i="17" s="1"/>
  <c r="J917" i="17"/>
  <c r="K917" i="17" s="1"/>
  <c r="J918" i="17"/>
  <c r="K918" i="17" s="1"/>
  <c r="J919" i="17"/>
  <c r="K919" i="17" s="1"/>
  <c r="J920" i="17"/>
  <c r="K920" i="17" s="1"/>
  <c r="J921" i="17"/>
  <c r="K921" i="17" s="1"/>
  <c r="J922" i="17"/>
  <c r="K922" i="17" s="1"/>
  <c r="J923" i="17"/>
  <c r="K923" i="17" s="1"/>
  <c r="J924" i="17"/>
  <c r="K924" i="17" s="1"/>
  <c r="J925" i="17"/>
  <c r="K925" i="17" s="1"/>
  <c r="J926" i="17"/>
  <c r="K926" i="17" s="1"/>
  <c r="J927" i="17"/>
  <c r="K927" i="17" s="1"/>
  <c r="J928" i="17"/>
  <c r="K928" i="17" s="1"/>
  <c r="J929" i="17"/>
  <c r="K929" i="17" s="1"/>
  <c r="J930" i="17"/>
  <c r="K930" i="17" s="1"/>
  <c r="J931" i="17"/>
  <c r="K931" i="17" s="1"/>
  <c r="J932" i="17"/>
  <c r="K932" i="17" s="1"/>
  <c r="J933" i="17"/>
  <c r="K933" i="17" s="1"/>
  <c r="J934" i="17"/>
  <c r="K934" i="17" s="1"/>
  <c r="J935" i="17"/>
  <c r="K935" i="17" s="1"/>
  <c r="J936" i="17"/>
  <c r="K936" i="17" s="1"/>
  <c r="J937" i="17"/>
  <c r="K937" i="17" s="1"/>
  <c r="J938" i="17"/>
  <c r="K938" i="17" s="1"/>
  <c r="J939" i="17"/>
  <c r="K939" i="17" s="1"/>
  <c r="J940" i="17"/>
  <c r="K940" i="17" s="1"/>
  <c r="J941" i="17"/>
  <c r="K941" i="17" s="1"/>
  <c r="J942" i="17"/>
  <c r="K942" i="17" s="1"/>
  <c r="J943" i="17"/>
  <c r="K943" i="17" s="1"/>
  <c r="J944" i="17"/>
  <c r="K944" i="17" s="1"/>
  <c r="J945" i="17"/>
  <c r="K945" i="17" s="1"/>
  <c r="J946" i="17"/>
  <c r="K946" i="17" s="1"/>
  <c r="J947" i="17"/>
  <c r="K947" i="17" s="1"/>
  <c r="J948" i="17"/>
  <c r="K948" i="17" s="1"/>
  <c r="J949" i="17"/>
  <c r="K949" i="17" s="1"/>
  <c r="J950" i="17"/>
  <c r="K950" i="17" s="1"/>
  <c r="J951" i="17"/>
  <c r="K951" i="17" s="1"/>
  <c r="J952" i="17"/>
  <c r="K952" i="17" s="1"/>
  <c r="J953" i="17"/>
  <c r="K953" i="17" s="1"/>
  <c r="J954" i="17"/>
  <c r="K954" i="17" s="1"/>
  <c r="J955" i="17"/>
  <c r="K955" i="17" s="1"/>
  <c r="J956" i="17"/>
  <c r="K956" i="17" s="1"/>
  <c r="J957" i="17"/>
  <c r="K957" i="17" s="1"/>
  <c r="J958" i="17"/>
  <c r="K958" i="17" s="1"/>
  <c r="J959" i="17"/>
  <c r="K959" i="17" s="1"/>
  <c r="J960" i="17"/>
  <c r="K960" i="17" s="1"/>
  <c r="J961" i="17"/>
  <c r="K961" i="17" s="1"/>
  <c r="J962" i="17"/>
  <c r="K962" i="17" s="1"/>
  <c r="J963" i="17"/>
  <c r="K963" i="17" s="1"/>
  <c r="J964" i="17"/>
  <c r="K964" i="17" s="1"/>
  <c r="J965" i="17"/>
  <c r="K965" i="17" s="1"/>
  <c r="J966" i="17"/>
  <c r="K966" i="17" s="1"/>
  <c r="J967" i="17"/>
  <c r="K967" i="17" s="1"/>
  <c r="J968" i="17"/>
  <c r="K968" i="17" s="1"/>
  <c r="J969" i="17"/>
  <c r="K969" i="17" s="1"/>
  <c r="J970" i="17"/>
  <c r="K970" i="17" s="1"/>
  <c r="J971" i="17"/>
  <c r="K971" i="17" s="1"/>
  <c r="J972" i="17"/>
  <c r="K972" i="17" s="1"/>
  <c r="J973" i="17"/>
  <c r="K973" i="17" s="1"/>
  <c r="J974" i="17"/>
  <c r="K974" i="17" s="1"/>
  <c r="J975" i="17"/>
  <c r="K975" i="17" s="1"/>
  <c r="J976" i="17"/>
  <c r="K976" i="17" s="1"/>
  <c r="J977" i="17"/>
  <c r="K977" i="17" s="1"/>
  <c r="J978" i="17"/>
  <c r="K978" i="17" s="1"/>
  <c r="J979" i="17"/>
  <c r="K979" i="17" s="1"/>
  <c r="J980" i="17"/>
  <c r="K980" i="17" s="1"/>
  <c r="J981" i="17"/>
  <c r="K981" i="17" s="1"/>
  <c r="J982" i="17"/>
  <c r="K982" i="17" s="1"/>
  <c r="J983" i="17"/>
  <c r="K983" i="17" s="1"/>
  <c r="J984" i="17"/>
  <c r="K984" i="17" s="1"/>
  <c r="J985" i="17"/>
  <c r="K985" i="17" s="1"/>
  <c r="J986" i="17"/>
  <c r="K986" i="17" s="1"/>
  <c r="J987" i="17"/>
  <c r="K987" i="17" s="1"/>
  <c r="J988" i="17"/>
  <c r="K988" i="17" s="1"/>
  <c r="J989" i="17"/>
  <c r="K989" i="17" s="1"/>
  <c r="J990" i="17"/>
  <c r="K990" i="17" s="1"/>
  <c r="J991" i="17"/>
  <c r="K991" i="17" s="1"/>
  <c r="J992" i="17"/>
  <c r="K992" i="17" s="1"/>
  <c r="J993" i="17"/>
  <c r="K993" i="17" s="1"/>
  <c r="J994" i="17"/>
  <c r="K994" i="17" s="1"/>
  <c r="J995" i="17"/>
  <c r="K995" i="17" s="1"/>
  <c r="J996" i="17"/>
  <c r="K996" i="17" s="1"/>
  <c r="J997" i="17"/>
  <c r="K997" i="17" s="1"/>
  <c r="J998" i="17"/>
  <c r="K998" i="17" s="1"/>
  <c r="J999" i="17"/>
  <c r="K999" i="17" s="1"/>
  <c r="J1000" i="17"/>
  <c r="K1000" i="17" s="1"/>
  <c r="J1001" i="17"/>
  <c r="K1001" i="17" s="1"/>
  <c r="J1002" i="17"/>
  <c r="K1002" i="17" s="1"/>
  <c r="J1003" i="17"/>
  <c r="K1003" i="17" s="1"/>
  <c r="J1004" i="17"/>
  <c r="K1004" i="17" s="1"/>
  <c r="J1005" i="17"/>
  <c r="K1005" i="17" s="1"/>
  <c r="J1006" i="17"/>
  <c r="K1006" i="17" s="1"/>
  <c r="J1007" i="17"/>
  <c r="K1007" i="17" s="1"/>
  <c r="J1008" i="17"/>
  <c r="K1008" i="17" s="1"/>
  <c r="J1009" i="17"/>
  <c r="K1009" i="17" s="1"/>
  <c r="J1010" i="17"/>
  <c r="K1010" i="17" s="1"/>
  <c r="J1011" i="17"/>
  <c r="K1011" i="17" s="1"/>
  <c r="J1012" i="17"/>
  <c r="K1012" i="17" s="1"/>
  <c r="J1013" i="17"/>
  <c r="K1013" i="17" s="1"/>
  <c r="J1014" i="17"/>
  <c r="K1014" i="17" s="1"/>
  <c r="J1015" i="17"/>
  <c r="K1015" i="17" s="1"/>
  <c r="J1016" i="17"/>
  <c r="K1016" i="17" s="1"/>
  <c r="J1017" i="17"/>
  <c r="K1017" i="17" s="1"/>
  <c r="J1018" i="17"/>
  <c r="K1018" i="17" s="1"/>
  <c r="J1019" i="17"/>
  <c r="K1019" i="17" s="1"/>
  <c r="J1020" i="17"/>
  <c r="K1020" i="17" s="1"/>
  <c r="J1021" i="17"/>
  <c r="K1021" i="17" s="1"/>
  <c r="J1022" i="17"/>
  <c r="K1022" i="17" s="1"/>
  <c r="J1023" i="17"/>
  <c r="K1023" i="17" s="1"/>
  <c r="J1024" i="17"/>
  <c r="K1024" i="17" s="1"/>
  <c r="J1025" i="17"/>
  <c r="K1025" i="17" s="1"/>
  <c r="J1026" i="17"/>
  <c r="K1026" i="17" s="1"/>
  <c r="J1027" i="17"/>
  <c r="K1027" i="17" s="1"/>
  <c r="J1028" i="17"/>
  <c r="K1028" i="17" s="1"/>
  <c r="J1029" i="17"/>
  <c r="K1029" i="17" s="1"/>
  <c r="J1030" i="17"/>
  <c r="K1030" i="17" s="1"/>
  <c r="J1031" i="17"/>
  <c r="K1031" i="17" s="1"/>
  <c r="J1032" i="17"/>
  <c r="K1032" i="17" s="1"/>
  <c r="J1033" i="17"/>
  <c r="K1033" i="17" s="1"/>
  <c r="J1034" i="17"/>
  <c r="K1034" i="17" s="1"/>
  <c r="J1035" i="17"/>
  <c r="K1035" i="17" s="1"/>
  <c r="J1036" i="17"/>
  <c r="K1036" i="17" s="1"/>
  <c r="J1037" i="17"/>
  <c r="K1037" i="17" s="1"/>
  <c r="J1038" i="17"/>
  <c r="K1038" i="17" s="1"/>
  <c r="J1039" i="17"/>
  <c r="K1039" i="17" s="1"/>
  <c r="J1040" i="17"/>
  <c r="K1040" i="17" s="1"/>
  <c r="J1041" i="17"/>
  <c r="K1041" i="17" s="1"/>
  <c r="J1042" i="17"/>
  <c r="K1042" i="17" s="1"/>
  <c r="J1043" i="17"/>
  <c r="K1043" i="17" s="1"/>
  <c r="J1044" i="17"/>
  <c r="K1044" i="17" s="1"/>
  <c r="J1045" i="17"/>
  <c r="K1045" i="17" s="1"/>
  <c r="J1046" i="17"/>
  <c r="K1046" i="17" s="1"/>
  <c r="J1047" i="17"/>
  <c r="K1047" i="17" s="1"/>
  <c r="J1048" i="17"/>
  <c r="K1048" i="17" s="1"/>
  <c r="J1049" i="17"/>
  <c r="K1049" i="17" s="1"/>
  <c r="J1050" i="17"/>
  <c r="K1050" i="17" s="1"/>
  <c r="J1051" i="17"/>
  <c r="K1051" i="17" s="1"/>
  <c r="J1052" i="17"/>
  <c r="K1052" i="17" s="1"/>
  <c r="J1053" i="17"/>
  <c r="K1053" i="17" s="1"/>
  <c r="J1054" i="17"/>
  <c r="K1054" i="17" s="1"/>
  <c r="J1055" i="17"/>
  <c r="K1055" i="17" s="1"/>
  <c r="J1056" i="17"/>
  <c r="K1056" i="17" s="1"/>
  <c r="J1057" i="17"/>
  <c r="K1057" i="17" s="1"/>
  <c r="J1058" i="17"/>
  <c r="K1058" i="17" s="1"/>
  <c r="J1059" i="17"/>
  <c r="K1059" i="17" s="1"/>
  <c r="J1060" i="17"/>
  <c r="K1060" i="17" s="1"/>
  <c r="J1061" i="17"/>
  <c r="K1061" i="17" s="1"/>
  <c r="J1062" i="17"/>
  <c r="K1062" i="17" s="1"/>
  <c r="J1063" i="17"/>
  <c r="K1063" i="17" s="1"/>
  <c r="J1064" i="17"/>
  <c r="K1064" i="17" s="1"/>
  <c r="J1065" i="17"/>
  <c r="K1065" i="17" s="1"/>
  <c r="J1066" i="17"/>
  <c r="K1066" i="17" s="1"/>
  <c r="J1067" i="17"/>
  <c r="K1067" i="17" s="1"/>
  <c r="J1068" i="17"/>
  <c r="K1068" i="17" s="1"/>
  <c r="J1069" i="17"/>
  <c r="K1069" i="17" s="1"/>
  <c r="J1070" i="17"/>
  <c r="K1070" i="17" s="1"/>
  <c r="J1071" i="17"/>
  <c r="K1071" i="17" s="1"/>
  <c r="J1072" i="17"/>
  <c r="K1072" i="17" s="1"/>
  <c r="J1073" i="17"/>
  <c r="K1073" i="17" s="1"/>
  <c r="J1074" i="17"/>
  <c r="K1074" i="17" s="1"/>
  <c r="J1075" i="17"/>
  <c r="K1075" i="17" s="1"/>
  <c r="J1076" i="17"/>
  <c r="K1076" i="17" s="1"/>
  <c r="J1077" i="17"/>
  <c r="K1077" i="17" s="1"/>
  <c r="J1078" i="17"/>
  <c r="K1078" i="17" s="1"/>
  <c r="J1079" i="17"/>
  <c r="K1079" i="17" s="1"/>
  <c r="J1080" i="17"/>
  <c r="K1080" i="17" s="1"/>
  <c r="J1081" i="17"/>
  <c r="K1081" i="17" s="1"/>
  <c r="J1082" i="17"/>
  <c r="K1082" i="17" s="1"/>
  <c r="J1083" i="17"/>
  <c r="K1083" i="17" s="1"/>
  <c r="J1084" i="17"/>
  <c r="K1084" i="17" s="1"/>
  <c r="J1085" i="17"/>
  <c r="K1085" i="17" s="1"/>
  <c r="J1086" i="17"/>
  <c r="K1086" i="17" s="1"/>
  <c r="J1087" i="17"/>
  <c r="K1087" i="17" s="1"/>
  <c r="J1088" i="17"/>
  <c r="K1088" i="17" s="1"/>
  <c r="J1089" i="17"/>
  <c r="K1089" i="17" s="1"/>
  <c r="J1090" i="17"/>
  <c r="K1090" i="17" s="1"/>
  <c r="J1091" i="17"/>
  <c r="K1091" i="17" s="1"/>
  <c r="J1092" i="17"/>
  <c r="K1092" i="17" s="1"/>
  <c r="J1093" i="17"/>
  <c r="K1093" i="17" s="1"/>
  <c r="J1094" i="17"/>
  <c r="K1094" i="17" s="1"/>
  <c r="J1095" i="17"/>
  <c r="K1095" i="17" s="1"/>
  <c r="J1096" i="17"/>
  <c r="K1096" i="17" s="1"/>
  <c r="J1097" i="17"/>
  <c r="K1097" i="17" s="1"/>
  <c r="J1098" i="17"/>
  <c r="K1098" i="17" s="1"/>
  <c r="J1099" i="17"/>
  <c r="K1099" i="17" s="1"/>
  <c r="J1100" i="17"/>
  <c r="K1100" i="17" s="1"/>
  <c r="J1101" i="17"/>
  <c r="K1101" i="17" s="1"/>
  <c r="J1102" i="17"/>
  <c r="K1102" i="17" s="1"/>
  <c r="J1103" i="17"/>
  <c r="K1103" i="17" s="1"/>
  <c r="J1104" i="17"/>
  <c r="K1104" i="17" s="1"/>
  <c r="J1105" i="17"/>
  <c r="K1105" i="17" s="1"/>
  <c r="J1106" i="17"/>
  <c r="K1106" i="17" s="1"/>
  <c r="J1107" i="17"/>
  <c r="K1107" i="17" s="1"/>
  <c r="J1108" i="17"/>
  <c r="K1108" i="17" s="1"/>
  <c r="J1109" i="17"/>
  <c r="K1109" i="17" s="1"/>
  <c r="J1110" i="17"/>
  <c r="K1110" i="17" s="1"/>
  <c r="J1111" i="17"/>
  <c r="K1111" i="17" s="1"/>
  <c r="J1112" i="17"/>
  <c r="K1112" i="17" s="1"/>
  <c r="J1113" i="17"/>
  <c r="K1113" i="17" s="1"/>
  <c r="J1114" i="17"/>
  <c r="K1114" i="17" s="1"/>
  <c r="J1115" i="17"/>
  <c r="K1115" i="17" s="1"/>
  <c r="J1116" i="17"/>
  <c r="K1116" i="17" s="1"/>
  <c r="J1117" i="17"/>
  <c r="K1117" i="17" s="1"/>
  <c r="J1118" i="17"/>
  <c r="K1118" i="17" s="1"/>
  <c r="J1119" i="17"/>
  <c r="K1119" i="17" s="1"/>
  <c r="J1120" i="17"/>
  <c r="K1120" i="17" s="1"/>
  <c r="J1121" i="17"/>
  <c r="K1121" i="17" s="1"/>
  <c r="J1122" i="17"/>
  <c r="K1122" i="17" s="1"/>
  <c r="J1123" i="17"/>
  <c r="K1123" i="17" s="1"/>
  <c r="J1124" i="17"/>
  <c r="K1124" i="17" s="1"/>
  <c r="J1125" i="17"/>
  <c r="K1125" i="17" s="1"/>
  <c r="J1126" i="17"/>
  <c r="K1126" i="17" s="1"/>
  <c r="J1127" i="17"/>
  <c r="K1127" i="17" s="1"/>
  <c r="J1128" i="17"/>
  <c r="K1128" i="17" s="1"/>
  <c r="J1129" i="17"/>
  <c r="K1129" i="17" s="1"/>
  <c r="J1130" i="17"/>
  <c r="K1130" i="17" s="1"/>
  <c r="J1131" i="17"/>
  <c r="K1131" i="17" s="1"/>
  <c r="J1132" i="17"/>
  <c r="K1132" i="17" s="1"/>
  <c r="J1133" i="17"/>
  <c r="K1133" i="17" s="1"/>
  <c r="J1134" i="17"/>
  <c r="K1134" i="17" s="1"/>
  <c r="J1135" i="17"/>
  <c r="K1135" i="17" s="1"/>
  <c r="J1136" i="17"/>
  <c r="K1136" i="17" s="1"/>
  <c r="J1137" i="17"/>
  <c r="K1137" i="17" s="1"/>
  <c r="J1138" i="17"/>
  <c r="K1138" i="17" s="1"/>
  <c r="J1139" i="17"/>
  <c r="K1139" i="17" s="1"/>
  <c r="J1140" i="17"/>
  <c r="K1140" i="17" s="1"/>
  <c r="J1141" i="17"/>
  <c r="K1141" i="17" s="1"/>
  <c r="J1142" i="17"/>
  <c r="K1142" i="17" s="1"/>
  <c r="J1143" i="17"/>
  <c r="K1143" i="17" s="1"/>
  <c r="J1144" i="17"/>
  <c r="K1144" i="17" s="1"/>
  <c r="J1145" i="17"/>
  <c r="K1145" i="17" s="1"/>
  <c r="J1146" i="17"/>
  <c r="K1146" i="17" s="1"/>
  <c r="J1147" i="17"/>
  <c r="K1147" i="17" s="1"/>
  <c r="J1148" i="17"/>
  <c r="K1148" i="17" s="1"/>
  <c r="J1149" i="17"/>
  <c r="K1149" i="17" s="1"/>
  <c r="J1150" i="17"/>
  <c r="K1150" i="17" s="1"/>
  <c r="J1151" i="17"/>
  <c r="K1151" i="17" s="1"/>
  <c r="J1152" i="17"/>
  <c r="K1152" i="17" s="1"/>
  <c r="J1153" i="17"/>
  <c r="K1153" i="17" s="1"/>
  <c r="J1154" i="17"/>
  <c r="K1154" i="17" s="1"/>
  <c r="J1155" i="17"/>
  <c r="K1155" i="17" s="1"/>
  <c r="J1156" i="17"/>
  <c r="K1156" i="17" s="1"/>
  <c r="J1157" i="17"/>
  <c r="K1157" i="17" s="1"/>
  <c r="J1158" i="17"/>
  <c r="K1158" i="17" s="1"/>
  <c r="J1159" i="17"/>
  <c r="K1159" i="17" s="1"/>
  <c r="J1160" i="17"/>
  <c r="K1160" i="17" s="1"/>
  <c r="J1161" i="17"/>
  <c r="K1161" i="17" s="1"/>
  <c r="J1162" i="17"/>
  <c r="K1162" i="17" s="1"/>
  <c r="J1163" i="17"/>
  <c r="K1163" i="17" s="1"/>
  <c r="J1164" i="17"/>
  <c r="K1164" i="17" s="1"/>
  <c r="J1165" i="17"/>
  <c r="K1165" i="17" s="1"/>
  <c r="J1166" i="17"/>
  <c r="K1166" i="17" s="1"/>
  <c r="J1167" i="17"/>
  <c r="K1167" i="17" s="1"/>
  <c r="J1168" i="17"/>
  <c r="K1168" i="17" s="1"/>
  <c r="J1169" i="17"/>
  <c r="K1169" i="17" s="1"/>
  <c r="J1170" i="17"/>
  <c r="K1170" i="17" s="1"/>
  <c r="J1171" i="17"/>
  <c r="K1171" i="17" s="1"/>
  <c r="J1172" i="17"/>
  <c r="K1172" i="17" s="1"/>
  <c r="J1173" i="17"/>
  <c r="K1173" i="17" s="1"/>
  <c r="J1174" i="17"/>
  <c r="K1174" i="17" s="1"/>
  <c r="J1175" i="17"/>
  <c r="K1175" i="17" s="1"/>
  <c r="J1176" i="17"/>
  <c r="K1176" i="17" s="1"/>
  <c r="J1177" i="17"/>
  <c r="K1177" i="17" s="1"/>
  <c r="J1178" i="17"/>
  <c r="K1178" i="17" s="1"/>
  <c r="J1179" i="17"/>
  <c r="K1179" i="17" s="1"/>
  <c r="J1180" i="17"/>
  <c r="K1180" i="17" s="1"/>
  <c r="J1181" i="17"/>
  <c r="K1181" i="17" s="1"/>
  <c r="J1182" i="17"/>
  <c r="K1182" i="17" s="1"/>
  <c r="J1183" i="17"/>
  <c r="K1183" i="17" s="1"/>
  <c r="J1184" i="17"/>
  <c r="K1184" i="17" s="1"/>
  <c r="J1185" i="17"/>
  <c r="K1185" i="17" s="1"/>
  <c r="J1186" i="17"/>
  <c r="K1186" i="17" s="1"/>
  <c r="J1187" i="17"/>
  <c r="K1187" i="17" s="1"/>
  <c r="J1188" i="17"/>
  <c r="K1188" i="17" s="1"/>
  <c r="J1189" i="17"/>
  <c r="K1189" i="17" s="1"/>
  <c r="J1190" i="17"/>
  <c r="K1190" i="17" s="1"/>
  <c r="J1191" i="17"/>
  <c r="K1191" i="17" s="1"/>
  <c r="J1192" i="17"/>
  <c r="K1192" i="17" s="1"/>
  <c r="J1193" i="17"/>
  <c r="K1193" i="17" s="1"/>
  <c r="J1194" i="17"/>
  <c r="K1194" i="17" s="1"/>
  <c r="J1195" i="17"/>
  <c r="K1195" i="17" s="1"/>
  <c r="J1196" i="17"/>
  <c r="K1196" i="17" s="1"/>
  <c r="J1197" i="17"/>
  <c r="K1197" i="17" s="1"/>
  <c r="J1198" i="17"/>
  <c r="K1198" i="17" s="1"/>
  <c r="J1199" i="17"/>
  <c r="K1199" i="17" s="1"/>
  <c r="J1200" i="17"/>
  <c r="K1200" i="17" s="1"/>
  <c r="J1201" i="17"/>
  <c r="K1201" i="17" s="1"/>
  <c r="J1202" i="17"/>
  <c r="K1202" i="17" s="1"/>
  <c r="J1203" i="17"/>
  <c r="K1203" i="17" s="1"/>
  <c r="J1204" i="17"/>
  <c r="K1204" i="17" s="1"/>
  <c r="J1205" i="17"/>
  <c r="K1205" i="17" s="1"/>
  <c r="J1206" i="17"/>
  <c r="K1206" i="17" s="1"/>
  <c r="J1207" i="17"/>
  <c r="K1207" i="17" s="1"/>
  <c r="J1208" i="17"/>
  <c r="K1208" i="17" s="1"/>
  <c r="J1209" i="17"/>
  <c r="K1209" i="17" s="1"/>
  <c r="J1210" i="17"/>
  <c r="K1210" i="17" s="1"/>
  <c r="J1211" i="17"/>
  <c r="K1211" i="17" s="1"/>
  <c r="J1212" i="17"/>
  <c r="K1212" i="17" s="1"/>
  <c r="J1213" i="17"/>
  <c r="K1213" i="17" s="1"/>
  <c r="J1214" i="17"/>
  <c r="K1214" i="17" s="1"/>
  <c r="J1215" i="17"/>
  <c r="K1215" i="17" s="1"/>
  <c r="J1216" i="17"/>
  <c r="K1216" i="17" s="1"/>
  <c r="J1217" i="17"/>
  <c r="K1217" i="17" s="1"/>
  <c r="J1218" i="17"/>
  <c r="K1218" i="17" s="1"/>
  <c r="J1219" i="17"/>
  <c r="K1219" i="17" s="1"/>
  <c r="J1220" i="17"/>
  <c r="K1220" i="17" s="1"/>
  <c r="J1221" i="17"/>
  <c r="K1221" i="17" s="1"/>
  <c r="J1222" i="17"/>
  <c r="K1222" i="17" s="1"/>
  <c r="J1223" i="17"/>
  <c r="K1223" i="17" s="1"/>
  <c r="J1224" i="17"/>
  <c r="K1224" i="17" s="1"/>
  <c r="J1225" i="17"/>
  <c r="K1225" i="17" s="1"/>
  <c r="J1226" i="17"/>
  <c r="K1226" i="17" s="1"/>
  <c r="J1227" i="17"/>
  <c r="K1227" i="17" s="1"/>
  <c r="J1228" i="17"/>
  <c r="K1228" i="17" s="1"/>
  <c r="J1229" i="17"/>
  <c r="K1229" i="17" s="1"/>
  <c r="J1230" i="17"/>
  <c r="K1230" i="17" s="1"/>
  <c r="J1231" i="17"/>
  <c r="K1231" i="17" s="1"/>
  <c r="J1232" i="17"/>
  <c r="K1232" i="17" s="1"/>
  <c r="J1233" i="17"/>
  <c r="K1233" i="17" s="1"/>
  <c r="J1234" i="17"/>
  <c r="K1234" i="17" s="1"/>
  <c r="J1235" i="17"/>
  <c r="K1235" i="17" s="1"/>
  <c r="J1236" i="17"/>
  <c r="K1236" i="17" s="1"/>
  <c r="J1237" i="17"/>
  <c r="K1237" i="17" s="1"/>
  <c r="J1238" i="17"/>
  <c r="K1238" i="17" s="1"/>
  <c r="J1239" i="17"/>
  <c r="K1239" i="17" s="1"/>
  <c r="J1240" i="17"/>
  <c r="K1240" i="17" s="1"/>
  <c r="J1241" i="17"/>
  <c r="K1241" i="17" s="1"/>
  <c r="J1242" i="17"/>
  <c r="K1242" i="17" s="1"/>
  <c r="J1243" i="17"/>
  <c r="K1243" i="17" s="1"/>
  <c r="J1244" i="17"/>
  <c r="K1244" i="17" s="1"/>
  <c r="J1245" i="17"/>
  <c r="K1245" i="17" s="1"/>
  <c r="J1246" i="17"/>
  <c r="K1246" i="17" s="1"/>
  <c r="J1247" i="17"/>
  <c r="K1247" i="17" s="1"/>
  <c r="J1248" i="17"/>
  <c r="K1248" i="17" s="1"/>
  <c r="J1249" i="17"/>
  <c r="K1249" i="17" s="1"/>
  <c r="J1250" i="17"/>
  <c r="K1250" i="17" s="1"/>
  <c r="J1251" i="17"/>
  <c r="K1251" i="17" s="1"/>
  <c r="J1252" i="17"/>
  <c r="K1252" i="17" s="1"/>
  <c r="J1253" i="17"/>
  <c r="K1253" i="17" s="1"/>
  <c r="J1254" i="17"/>
  <c r="K1254" i="17" s="1"/>
  <c r="J1255" i="17"/>
  <c r="K1255" i="17" s="1"/>
  <c r="J1256" i="17"/>
  <c r="K1256" i="17" s="1"/>
  <c r="J1257" i="17"/>
  <c r="K1257" i="17" s="1"/>
  <c r="J1258" i="17"/>
  <c r="K1258" i="17" s="1"/>
  <c r="J1259" i="17"/>
  <c r="K1259" i="17" s="1"/>
  <c r="J1260" i="17"/>
  <c r="K1260" i="17" s="1"/>
  <c r="J1261" i="17"/>
  <c r="K1261" i="17" s="1"/>
  <c r="J1262" i="17"/>
  <c r="K1262" i="17" s="1"/>
  <c r="J1263" i="17"/>
  <c r="K1263" i="17" s="1"/>
  <c r="J1264" i="17"/>
  <c r="K1264" i="17" s="1"/>
  <c r="J1265" i="17"/>
  <c r="K1265" i="17" s="1"/>
  <c r="J1266" i="17"/>
  <c r="K1266" i="17" s="1"/>
  <c r="J1267" i="17"/>
  <c r="K1267" i="17" s="1"/>
  <c r="J1268" i="17"/>
  <c r="K1268" i="17" s="1"/>
  <c r="J1269" i="17"/>
  <c r="K1269" i="17" s="1"/>
  <c r="J1270" i="17"/>
  <c r="K1270" i="17" s="1"/>
  <c r="J1271" i="17"/>
  <c r="K1271" i="17" s="1"/>
  <c r="J1272" i="17"/>
  <c r="K1272" i="17" s="1"/>
  <c r="J1273" i="17"/>
  <c r="K1273" i="17" s="1"/>
  <c r="J1274" i="17"/>
  <c r="K1274" i="17" s="1"/>
  <c r="J1275" i="17"/>
  <c r="K1275" i="17" s="1"/>
  <c r="J1276" i="17"/>
  <c r="K1276" i="17" s="1"/>
  <c r="J1277" i="17"/>
  <c r="K1277" i="17" s="1"/>
  <c r="J1278" i="17"/>
  <c r="K1278" i="17" s="1"/>
  <c r="J1279" i="17"/>
  <c r="K1279" i="17" s="1"/>
  <c r="J1280" i="17"/>
  <c r="K1280" i="17" s="1"/>
  <c r="J1281" i="17"/>
  <c r="K1281" i="17" s="1"/>
  <c r="J1282" i="17"/>
  <c r="K1282" i="17" s="1"/>
  <c r="J1283" i="17"/>
  <c r="K1283" i="17" s="1"/>
  <c r="J1284" i="17"/>
  <c r="K1284" i="17" s="1"/>
  <c r="J1285" i="17"/>
  <c r="K1285" i="17" s="1"/>
  <c r="J1286" i="17"/>
  <c r="K1286" i="17" s="1"/>
  <c r="J1287" i="17"/>
  <c r="K1287" i="17" s="1"/>
  <c r="J1288" i="17"/>
  <c r="K1288" i="17" s="1"/>
  <c r="J1289" i="17"/>
  <c r="K1289" i="17" s="1"/>
  <c r="J1290" i="17"/>
  <c r="K1290" i="17" s="1"/>
  <c r="J1291" i="17"/>
  <c r="K1291" i="17" s="1"/>
  <c r="J1292" i="17"/>
  <c r="K1292" i="17" s="1"/>
  <c r="J1293" i="17"/>
  <c r="K1293" i="17" s="1"/>
  <c r="J1294" i="17"/>
  <c r="K1294" i="17" s="1"/>
  <c r="J1295" i="17"/>
  <c r="K1295" i="17" s="1"/>
  <c r="J1296" i="17"/>
  <c r="K1296" i="17" s="1"/>
  <c r="J1297" i="17"/>
  <c r="K1297" i="17" s="1"/>
  <c r="J1298" i="17"/>
  <c r="K1298" i="17" s="1"/>
  <c r="J1299" i="17"/>
  <c r="K1299" i="17" s="1"/>
  <c r="J1300" i="17"/>
  <c r="K1300" i="17" s="1"/>
  <c r="J1301" i="17"/>
  <c r="K1301" i="17" s="1"/>
  <c r="J1302" i="17"/>
  <c r="K1302" i="17" s="1"/>
  <c r="J1303" i="17"/>
  <c r="K1303" i="17" s="1"/>
  <c r="J1304" i="17"/>
  <c r="K1304" i="17" s="1"/>
  <c r="J1305" i="17"/>
  <c r="K1305" i="17" s="1"/>
  <c r="J1306" i="17"/>
  <c r="K1306" i="17" s="1"/>
  <c r="J1307" i="17"/>
  <c r="K1307" i="17" s="1"/>
  <c r="J1308" i="17"/>
  <c r="K1308" i="17" s="1"/>
  <c r="J1309" i="17"/>
  <c r="K1309" i="17" s="1"/>
  <c r="J1310" i="17"/>
  <c r="K1310" i="17" s="1"/>
  <c r="J1311" i="17"/>
  <c r="K1311" i="17" s="1"/>
  <c r="J1312" i="17"/>
  <c r="K1312" i="17" s="1"/>
  <c r="J1313" i="17"/>
  <c r="K1313" i="17" s="1"/>
  <c r="J1314" i="17"/>
  <c r="K1314" i="17" s="1"/>
  <c r="J1315" i="17"/>
  <c r="K1315" i="17" s="1"/>
  <c r="J1316" i="17"/>
  <c r="K1316" i="17" s="1"/>
  <c r="J1317" i="17"/>
  <c r="K1317" i="17" s="1"/>
  <c r="J1318" i="17"/>
  <c r="K1318" i="17" s="1"/>
  <c r="J1319" i="17"/>
  <c r="K1319" i="17" s="1"/>
  <c r="J1320" i="17"/>
  <c r="K1320" i="17" s="1"/>
  <c r="J1321" i="17"/>
  <c r="K1321" i="17" s="1"/>
  <c r="J1322" i="17"/>
  <c r="K1322" i="17" s="1"/>
  <c r="J1323" i="17"/>
  <c r="K1323" i="17" s="1"/>
  <c r="J1324" i="17"/>
  <c r="K1324" i="17" s="1"/>
  <c r="J1325" i="17"/>
  <c r="K1325" i="17" s="1"/>
  <c r="J1326" i="17"/>
  <c r="K1326" i="17" s="1"/>
  <c r="J1327" i="17"/>
  <c r="K1327" i="17" s="1"/>
  <c r="J1328" i="17"/>
  <c r="K1328" i="17" s="1"/>
  <c r="J1329" i="17"/>
  <c r="K1329" i="17" s="1"/>
  <c r="J1330" i="17"/>
  <c r="K1330" i="17" s="1"/>
  <c r="J1331" i="17"/>
  <c r="K1331" i="17" s="1"/>
  <c r="J1332" i="17"/>
  <c r="K1332" i="17" s="1"/>
  <c r="J1333" i="17"/>
  <c r="K1333" i="17" s="1"/>
  <c r="J1334" i="17"/>
  <c r="K1334" i="17" s="1"/>
  <c r="J1335" i="17"/>
  <c r="K1335" i="17" s="1"/>
  <c r="J1336" i="17"/>
  <c r="K1336" i="17" s="1"/>
  <c r="J1337" i="17"/>
  <c r="K1337" i="17" s="1"/>
  <c r="J1338" i="17"/>
  <c r="K1338" i="17" s="1"/>
  <c r="J1339" i="17"/>
  <c r="K1339" i="17" s="1"/>
  <c r="J1340" i="17"/>
  <c r="K1340" i="17" s="1"/>
  <c r="J1341" i="17"/>
  <c r="K1341" i="17" s="1"/>
  <c r="J1342" i="17"/>
  <c r="K1342" i="17" s="1"/>
  <c r="J1343" i="17"/>
  <c r="K1343" i="17" s="1"/>
  <c r="J1344" i="17"/>
  <c r="K1344" i="17" s="1"/>
  <c r="J1345" i="17"/>
  <c r="K1345" i="17" s="1"/>
  <c r="J1346" i="17"/>
  <c r="K1346" i="17" s="1"/>
  <c r="J1347" i="17"/>
  <c r="K1347" i="17" s="1"/>
  <c r="J1348" i="17"/>
  <c r="K1348" i="17" s="1"/>
  <c r="J1349" i="17"/>
  <c r="K1349" i="17" s="1"/>
  <c r="J1350" i="17"/>
  <c r="K1350" i="17" s="1"/>
  <c r="J1351" i="17"/>
  <c r="K1351" i="17" s="1"/>
  <c r="J1352" i="17"/>
  <c r="K1352" i="17" s="1"/>
  <c r="J1353" i="17"/>
  <c r="K1353" i="17" s="1"/>
  <c r="J1354" i="17"/>
  <c r="K1354" i="17" s="1"/>
  <c r="J1355" i="17"/>
  <c r="K1355" i="17" s="1"/>
  <c r="J1356" i="17"/>
  <c r="K1356" i="17" s="1"/>
  <c r="J1357" i="17"/>
  <c r="K1357" i="17" s="1"/>
  <c r="J1358" i="17"/>
  <c r="K1358" i="17" s="1"/>
  <c r="J1359" i="17"/>
  <c r="K1359" i="17" s="1"/>
  <c r="J1360" i="17"/>
  <c r="K1360" i="17" s="1"/>
  <c r="J1361" i="17"/>
  <c r="K1361" i="17" s="1"/>
  <c r="J1362" i="17"/>
  <c r="K1362" i="17" s="1"/>
  <c r="J1363" i="17"/>
  <c r="K1363" i="17" s="1"/>
  <c r="J1364" i="17"/>
  <c r="K1364" i="17" s="1"/>
  <c r="J1365" i="17"/>
  <c r="K1365" i="17" s="1"/>
  <c r="J1366" i="17"/>
  <c r="K1366" i="17" s="1"/>
  <c r="J1367" i="17"/>
  <c r="K1367" i="17" s="1"/>
  <c r="J1368" i="17"/>
  <c r="K1368" i="17" s="1"/>
  <c r="J1369" i="17"/>
  <c r="K1369" i="17" s="1"/>
  <c r="J1370" i="17"/>
  <c r="K1370" i="17" s="1"/>
  <c r="J1371" i="17"/>
  <c r="K1371" i="17" s="1"/>
  <c r="J1372" i="17"/>
  <c r="K1372" i="17" s="1"/>
  <c r="J1373" i="17"/>
  <c r="K1373" i="17" s="1"/>
  <c r="J1374" i="17"/>
  <c r="K1374" i="17" s="1"/>
  <c r="J1375" i="17"/>
  <c r="K1375" i="17" s="1"/>
  <c r="J1376" i="17"/>
  <c r="K1376" i="17" s="1"/>
  <c r="J1377" i="17"/>
  <c r="K1377" i="17" s="1"/>
  <c r="J1378" i="17"/>
  <c r="K1378" i="17" s="1"/>
  <c r="J1379" i="17"/>
  <c r="K1379" i="17" s="1"/>
  <c r="J1380" i="17"/>
  <c r="K1380" i="17" s="1"/>
  <c r="J1381" i="17"/>
  <c r="K1381" i="17" s="1"/>
  <c r="J1382" i="17"/>
  <c r="K1382" i="17" s="1"/>
  <c r="J1383" i="17"/>
  <c r="K1383" i="17" s="1"/>
  <c r="J1384" i="17"/>
  <c r="K1384" i="17" s="1"/>
  <c r="J1385" i="17"/>
  <c r="K1385" i="17" s="1"/>
  <c r="J1386" i="17"/>
  <c r="K1386" i="17" s="1"/>
  <c r="J1387" i="17"/>
  <c r="K1387" i="17" s="1"/>
  <c r="J1388" i="17"/>
  <c r="K1388" i="17" s="1"/>
  <c r="J1389" i="17"/>
  <c r="K1389" i="17" s="1"/>
  <c r="J1390" i="17"/>
  <c r="K1390" i="17" s="1"/>
  <c r="J1391" i="17"/>
  <c r="K1391" i="17" s="1"/>
  <c r="J1392" i="17"/>
  <c r="K1392" i="17" s="1"/>
  <c r="J1393" i="17"/>
  <c r="K1393" i="17" s="1"/>
  <c r="J1394" i="17"/>
  <c r="K1394" i="17" s="1"/>
  <c r="J1395" i="17"/>
  <c r="K1395" i="17" s="1"/>
  <c r="J1396" i="17"/>
  <c r="K1396" i="17" s="1"/>
  <c r="J1397" i="17"/>
  <c r="K1397" i="17" s="1"/>
  <c r="J1398" i="17"/>
  <c r="K1398" i="17" s="1"/>
  <c r="J1399" i="17"/>
  <c r="K1399" i="17" s="1"/>
  <c r="J1400" i="17"/>
  <c r="K1400" i="17" s="1"/>
  <c r="J1401" i="17"/>
  <c r="K1401" i="17" s="1"/>
  <c r="J1402" i="17"/>
  <c r="K1402" i="17" s="1"/>
  <c r="J1403" i="17"/>
  <c r="K1403" i="17" s="1"/>
  <c r="J1404" i="17"/>
  <c r="K1404" i="17" s="1"/>
  <c r="J1405" i="17"/>
  <c r="K1405" i="17" s="1"/>
  <c r="J1406" i="17"/>
  <c r="K1406" i="17" s="1"/>
  <c r="J1407" i="17"/>
  <c r="K1407" i="17" s="1"/>
  <c r="J1408" i="17"/>
  <c r="K1408" i="17" s="1"/>
  <c r="J1409" i="17"/>
  <c r="K1409" i="17" s="1"/>
  <c r="J1410" i="17"/>
  <c r="K1410" i="17" s="1"/>
  <c r="J1411" i="17"/>
  <c r="K1411" i="17" s="1"/>
  <c r="J1412" i="17"/>
  <c r="K1412" i="17" s="1"/>
  <c r="J1413" i="17"/>
  <c r="K1413" i="17" s="1"/>
  <c r="J1414" i="17"/>
  <c r="K1414" i="17" s="1"/>
  <c r="J1415" i="17"/>
  <c r="K1415" i="17" s="1"/>
  <c r="J1416" i="17"/>
  <c r="K1416" i="17" s="1"/>
  <c r="J1417" i="17"/>
  <c r="K1417" i="17" s="1"/>
  <c r="J1418" i="17"/>
  <c r="K1418" i="17" s="1"/>
  <c r="J1419" i="17"/>
  <c r="K1419" i="17" s="1"/>
  <c r="J1420" i="17"/>
  <c r="K1420" i="17" s="1"/>
  <c r="J1421" i="17"/>
  <c r="K1421" i="17" s="1"/>
  <c r="J1422" i="17"/>
  <c r="K1422" i="17" s="1"/>
  <c r="J1423" i="17"/>
  <c r="K1423" i="17" s="1"/>
  <c r="J1424" i="17"/>
  <c r="K1424" i="17" s="1"/>
  <c r="J1425" i="17"/>
  <c r="K1425" i="17" s="1"/>
  <c r="J1426" i="17"/>
  <c r="K1426" i="17" s="1"/>
  <c r="J1427" i="17"/>
  <c r="K1427" i="17" s="1"/>
  <c r="J1428" i="17"/>
  <c r="K1428" i="17" s="1"/>
  <c r="J1429" i="17"/>
  <c r="K1429" i="17" s="1"/>
  <c r="J1430" i="17"/>
  <c r="K1430" i="17" s="1"/>
  <c r="J1431" i="17"/>
  <c r="K1431" i="17" s="1"/>
  <c r="J1432" i="17"/>
  <c r="K1432" i="17" s="1"/>
  <c r="J1433" i="17"/>
  <c r="K1433" i="17" s="1"/>
  <c r="J1434" i="17"/>
  <c r="K1434" i="17" s="1"/>
  <c r="J1435" i="17"/>
  <c r="K1435" i="17" s="1"/>
  <c r="J1436" i="17"/>
  <c r="K1436" i="17" s="1"/>
  <c r="J1437" i="17"/>
  <c r="K1437" i="17" s="1"/>
  <c r="J1438" i="17"/>
  <c r="K1438" i="17" s="1"/>
  <c r="J1439" i="17"/>
  <c r="K1439" i="17" s="1"/>
  <c r="J1440" i="17"/>
  <c r="K1440" i="17" s="1"/>
  <c r="J1441" i="17"/>
  <c r="K1441" i="17" s="1"/>
  <c r="J1442" i="17"/>
  <c r="K1442" i="17" s="1"/>
  <c r="J1443" i="17"/>
  <c r="K1443" i="17" s="1"/>
  <c r="J1444" i="17"/>
  <c r="K1444" i="17" s="1"/>
  <c r="J1445" i="17"/>
  <c r="K1445" i="17" s="1"/>
  <c r="J1446" i="17"/>
  <c r="K1446" i="17" s="1"/>
  <c r="J1447" i="17"/>
  <c r="K1447" i="17" s="1"/>
  <c r="J1448" i="17"/>
  <c r="K1448" i="17" s="1"/>
  <c r="J1449" i="17"/>
  <c r="K1449" i="17" s="1"/>
  <c r="J1450" i="17"/>
  <c r="K1450" i="17" s="1"/>
  <c r="J1451" i="17"/>
  <c r="K1451" i="17" s="1"/>
  <c r="J1452" i="17"/>
  <c r="K1452" i="17" s="1"/>
  <c r="J1453" i="17"/>
  <c r="K1453" i="17" s="1"/>
  <c r="J1454" i="17"/>
  <c r="K1454" i="17" s="1"/>
  <c r="J1455" i="17"/>
  <c r="K1455" i="17" s="1"/>
  <c r="J1456" i="17"/>
  <c r="K1456" i="17" s="1"/>
  <c r="J1457" i="17"/>
  <c r="K1457" i="17" s="1"/>
  <c r="J1458" i="17"/>
  <c r="K1458" i="17" s="1"/>
  <c r="J1459" i="17"/>
  <c r="K1459" i="17" s="1"/>
  <c r="J1460" i="17"/>
  <c r="K1460" i="17" s="1"/>
  <c r="J1461" i="17"/>
  <c r="K1461" i="17" s="1"/>
  <c r="J1462" i="17"/>
  <c r="K1462" i="17" s="1"/>
  <c r="J1463" i="17"/>
  <c r="K1463" i="17" s="1"/>
  <c r="J1464" i="17"/>
  <c r="K1464" i="17" s="1"/>
  <c r="J1465" i="17"/>
  <c r="K1465" i="17" s="1"/>
  <c r="J1466" i="17"/>
  <c r="K1466" i="17" s="1"/>
  <c r="J1467" i="17"/>
  <c r="K1467" i="17" s="1"/>
  <c r="J1468" i="17"/>
  <c r="K1468" i="17" s="1"/>
  <c r="J1469" i="17"/>
  <c r="K1469" i="17" s="1"/>
  <c r="J1470" i="17"/>
  <c r="K1470" i="17" s="1"/>
  <c r="J1471" i="17"/>
  <c r="K1471" i="17" s="1"/>
  <c r="J1472" i="17"/>
  <c r="K1472" i="17" s="1"/>
  <c r="J1473" i="17"/>
  <c r="K1473" i="17" s="1"/>
  <c r="J1474" i="17"/>
  <c r="K1474" i="17" s="1"/>
  <c r="J1475" i="17"/>
  <c r="K1475" i="17" s="1"/>
  <c r="J1476" i="17"/>
  <c r="K1476" i="17" s="1"/>
  <c r="J1477" i="17"/>
  <c r="K1477" i="17" s="1"/>
  <c r="J1478" i="17"/>
  <c r="K1478" i="17" s="1"/>
  <c r="J1479" i="17"/>
  <c r="K1479" i="17" s="1"/>
  <c r="J1480" i="17"/>
  <c r="K1480" i="17" s="1"/>
  <c r="J1481" i="17"/>
  <c r="K1481" i="17" s="1"/>
  <c r="J1482" i="17"/>
  <c r="K1482" i="17" s="1"/>
  <c r="J1483" i="17"/>
  <c r="K1483" i="17" s="1"/>
  <c r="J1484" i="17"/>
  <c r="K1484" i="17" s="1"/>
  <c r="J1485" i="17"/>
  <c r="K1485" i="17" s="1"/>
  <c r="J1486" i="17"/>
  <c r="K1486" i="17" s="1"/>
  <c r="J1487" i="17"/>
  <c r="K1487" i="17" s="1"/>
  <c r="J1488" i="17"/>
  <c r="K1488" i="17" s="1"/>
  <c r="J1489" i="17"/>
  <c r="K1489" i="17" s="1"/>
  <c r="J1490" i="17"/>
  <c r="K1490" i="17" s="1"/>
  <c r="J1491" i="17"/>
  <c r="K1491" i="17" s="1"/>
  <c r="J1492" i="17"/>
  <c r="K1492" i="17" s="1"/>
  <c r="J1493" i="17"/>
  <c r="K1493" i="17" s="1"/>
  <c r="J1494" i="17"/>
  <c r="K1494" i="17" s="1"/>
  <c r="J1495" i="17"/>
  <c r="K1495" i="17" s="1"/>
  <c r="J1496" i="17"/>
  <c r="K1496" i="17" s="1"/>
  <c r="J1497" i="17"/>
  <c r="K1497" i="17" s="1"/>
  <c r="J1498" i="17"/>
  <c r="K1498" i="17" s="1"/>
  <c r="J1499" i="17"/>
  <c r="K1499" i="17" s="1"/>
  <c r="J1500" i="17"/>
  <c r="K1500" i="17" s="1"/>
  <c r="J1501" i="17"/>
  <c r="K1501" i="17" s="1"/>
  <c r="J1502" i="17"/>
  <c r="K1502" i="17" s="1"/>
  <c r="J1503" i="17"/>
  <c r="K1503" i="17" s="1"/>
  <c r="J1504" i="17"/>
  <c r="K1504" i="17" s="1"/>
  <c r="J1505" i="17"/>
  <c r="K1505" i="17" s="1"/>
  <c r="J1506" i="17"/>
  <c r="K1506" i="17" s="1"/>
  <c r="J1507" i="17"/>
  <c r="K1507" i="17" s="1"/>
  <c r="J1508" i="17"/>
  <c r="K1508" i="17" s="1"/>
  <c r="J1509" i="17"/>
  <c r="K1509" i="17" s="1"/>
  <c r="J1510" i="17"/>
  <c r="K1510" i="17" s="1"/>
  <c r="J1511" i="17"/>
  <c r="K1511" i="17" s="1"/>
  <c r="J1512" i="17"/>
  <c r="K1512" i="17" s="1"/>
  <c r="J1513" i="17"/>
  <c r="K1513" i="17" s="1"/>
  <c r="J1514" i="17"/>
  <c r="K1514" i="17" s="1"/>
  <c r="J1515" i="17"/>
  <c r="K1515" i="17" s="1"/>
  <c r="J1516" i="17"/>
  <c r="K1516" i="17" s="1"/>
  <c r="J1517" i="17"/>
  <c r="K1517" i="17" s="1"/>
  <c r="J1518" i="17"/>
  <c r="K1518" i="17" s="1"/>
  <c r="J1519" i="17"/>
  <c r="K1519" i="17" s="1"/>
  <c r="J1520" i="17"/>
  <c r="K1520" i="17" s="1"/>
  <c r="J1521" i="17"/>
  <c r="K1521" i="17" s="1"/>
  <c r="J1522" i="17"/>
  <c r="K1522" i="17" s="1"/>
  <c r="J1523" i="17"/>
  <c r="K1523" i="17" s="1"/>
  <c r="J1524" i="17"/>
  <c r="K1524" i="17" s="1"/>
  <c r="J1525" i="17"/>
  <c r="K1525" i="17" s="1"/>
  <c r="J1526" i="17"/>
  <c r="K1526" i="17" s="1"/>
  <c r="J1527" i="17"/>
  <c r="K1527" i="17" s="1"/>
  <c r="J1528" i="17"/>
  <c r="K1528" i="17" s="1"/>
  <c r="J1529" i="17"/>
  <c r="K1529" i="17" s="1"/>
  <c r="J1530" i="17"/>
  <c r="K1530" i="17" s="1"/>
  <c r="J1531" i="17"/>
  <c r="K1531" i="17" s="1"/>
  <c r="J1532" i="17"/>
  <c r="K1532" i="17" s="1"/>
  <c r="J1533" i="17"/>
  <c r="K1533" i="17" s="1"/>
  <c r="J1534" i="17"/>
  <c r="K1534" i="17" s="1"/>
  <c r="J1535" i="17"/>
  <c r="K1535" i="17" s="1"/>
  <c r="J1536" i="17"/>
  <c r="K1536" i="17" s="1"/>
  <c r="J1537" i="17"/>
  <c r="K1537" i="17" s="1"/>
  <c r="J1538" i="17"/>
  <c r="K1538" i="17" s="1"/>
  <c r="J1539" i="17"/>
  <c r="K1539" i="17" s="1"/>
  <c r="J1540" i="17"/>
  <c r="K1540" i="17" s="1"/>
  <c r="J1541" i="17"/>
  <c r="K1541" i="17" s="1"/>
  <c r="J1542" i="17"/>
  <c r="K1542" i="17" s="1"/>
  <c r="J1543" i="17"/>
  <c r="K1543" i="17" s="1"/>
  <c r="J1544" i="17"/>
  <c r="K1544" i="17" s="1"/>
  <c r="J1545" i="17"/>
  <c r="K1545" i="17" s="1"/>
  <c r="J1546" i="17"/>
  <c r="K1546" i="17" s="1"/>
  <c r="J1547" i="17"/>
  <c r="K1547" i="17" s="1"/>
  <c r="J1548" i="17"/>
  <c r="K1548" i="17" s="1"/>
  <c r="J1549" i="17"/>
  <c r="K1549" i="17" s="1"/>
  <c r="J1550" i="17"/>
  <c r="K1550" i="17" s="1"/>
  <c r="J1551" i="17"/>
  <c r="K1551" i="17" s="1"/>
  <c r="J1552" i="17"/>
  <c r="K1552" i="17" s="1"/>
  <c r="J1553" i="17"/>
  <c r="K1553" i="17" s="1"/>
  <c r="J1554" i="17"/>
  <c r="K1554" i="17" s="1"/>
  <c r="J1555" i="17"/>
  <c r="K1555" i="17" s="1"/>
  <c r="J1556" i="17"/>
  <c r="K1556" i="17" s="1"/>
  <c r="J1557" i="17"/>
  <c r="K1557" i="17" s="1"/>
  <c r="J1558" i="17"/>
  <c r="K1558" i="17" s="1"/>
  <c r="J1559" i="17"/>
  <c r="K1559" i="17" s="1"/>
  <c r="J1560" i="17"/>
  <c r="K1560" i="17" s="1"/>
  <c r="J1561" i="17"/>
  <c r="K1561" i="17" s="1"/>
  <c r="J1562" i="17"/>
  <c r="K1562" i="17" s="1"/>
  <c r="J1563" i="17"/>
  <c r="K1563" i="17" s="1"/>
  <c r="J1564" i="17"/>
  <c r="K1564" i="17" s="1"/>
  <c r="J1565" i="17"/>
  <c r="K1565" i="17" s="1"/>
  <c r="J1566" i="17"/>
  <c r="K1566" i="17" s="1"/>
  <c r="J1567" i="17"/>
  <c r="K1567" i="17" s="1"/>
  <c r="J1568" i="17"/>
  <c r="K1568" i="17" s="1"/>
  <c r="J1569" i="17"/>
  <c r="K1569" i="17" s="1"/>
  <c r="J1570" i="17"/>
  <c r="K1570" i="17" s="1"/>
  <c r="J1571" i="17"/>
  <c r="K1571" i="17" s="1"/>
  <c r="J1572" i="17"/>
  <c r="K1572" i="17" s="1"/>
  <c r="J1573" i="17"/>
  <c r="K1573" i="17" s="1"/>
  <c r="J1574" i="17"/>
  <c r="K1574" i="17" s="1"/>
  <c r="J1575" i="17"/>
  <c r="K1575" i="17" s="1"/>
  <c r="J1576" i="17"/>
  <c r="K1576" i="17" s="1"/>
  <c r="J1577" i="17"/>
  <c r="K1577" i="17" s="1"/>
  <c r="J1578" i="17"/>
  <c r="K1578" i="17" s="1"/>
  <c r="J1579" i="17"/>
  <c r="K1579" i="17" s="1"/>
  <c r="J1580" i="17"/>
  <c r="K1580" i="17" s="1"/>
  <c r="J1581" i="17"/>
  <c r="K1581" i="17" s="1"/>
  <c r="J1582" i="17"/>
  <c r="K1582" i="17" s="1"/>
  <c r="J1583" i="17"/>
  <c r="K1583" i="17" s="1"/>
  <c r="J1584" i="17"/>
  <c r="K1584" i="17" s="1"/>
  <c r="J1585" i="17"/>
  <c r="K1585" i="17" s="1"/>
  <c r="J1586" i="17"/>
  <c r="K1586" i="17" s="1"/>
  <c r="J1587" i="17"/>
  <c r="K1587" i="17" s="1"/>
  <c r="J1588" i="17"/>
  <c r="K1588" i="17" s="1"/>
  <c r="J1589" i="17"/>
  <c r="K1589" i="17" s="1"/>
  <c r="J1590" i="17"/>
  <c r="K1590" i="17" s="1"/>
  <c r="J1591" i="17"/>
  <c r="K1591" i="17" s="1"/>
  <c r="J1592" i="17"/>
  <c r="K1592" i="17" s="1"/>
  <c r="J1593" i="17"/>
  <c r="K1593" i="17" s="1"/>
  <c r="J1594" i="17"/>
  <c r="K1594" i="17" s="1"/>
  <c r="J1595" i="17"/>
  <c r="K1595" i="17" s="1"/>
  <c r="J1596" i="17"/>
  <c r="K1596" i="17" s="1"/>
  <c r="J1597" i="17"/>
  <c r="K1597" i="17" s="1"/>
  <c r="J1598" i="17"/>
  <c r="K1598" i="17" s="1"/>
  <c r="J1599" i="17"/>
  <c r="K1599" i="17" s="1"/>
  <c r="J1600" i="17"/>
  <c r="K1600" i="17" s="1"/>
  <c r="J1601" i="17"/>
  <c r="K1601" i="17" s="1"/>
  <c r="J1602" i="17"/>
  <c r="K1602" i="17" s="1"/>
  <c r="J1603" i="17"/>
  <c r="K1603" i="17" s="1"/>
  <c r="J1604" i="17"/>
  <c r="K1604" i="17" s="1"/>
  <c r="J1605" i="17"/>
  <c r="K1605" i="17" s="1"/>
  <c r="J1606" i="17"/>
  <c r="K1606" i="17" s="1"/>
  <c r="J1607" i="17"/>
  <c r="K1607" i="17" s="1"/>
  <c r="J1608" i="17"/>
  <c r="K1608" i="17" s="1"/>
  <c r="J1609" i="17"/>
  <c r="K1609" i="17" s="1"/>
  <c r="J1610" i="17"/>
  <c r="K1610" i="17" s="1"/>
  <c r="J1611" i="17"/>
  <c r="K1611" i="17" s="1"/>
  <c r="J1612" i="17"/>
  <c r="K1612" i="17" s="1"/>
  <c r="J1613" i="17"/>
  <c r="K1613" i="17" s="1"/>
  <c r="J1614" i="17"/>
  <c r="K1614" i="17" s="1"/>
  <c r="J1615" i="17"/>
  <c r="K1615" i="17" s="1"/>
  <c r="J1616" i="17"/>
  <c r="K1616" i="17" s="1"/>
  <c r="J1617" i="17"/>
  <c r="K1617" i="17" s="1"/>
  <c r="J1618" i="17"/>
  <c r="K1618" i="17" s="1"/>
  <c r="J1619" i="17"/>
  <c r="K1619" i="17" s="1"/>
  <c r="J1620" i="17"/>
  <c r="K1620" i="17" s="1"/>
  <c r="J1621" i="17"/>
  <c r="K1621" i="17" s="1"/>
  <c r="J1622" i="17"/>
  <c r="K1622" i="17" s="1"/>
  <c r="J1623" i="17"/>
  <c r="K1623" i="17" s="1"/>
  <c r="J1624" i="17"/>
  <c r="K1624" i="17" s="1"/>
  <c r="J1625" i="17"/>
  <c r="K1625" i="17" s="1"/>
  <c r="J1626" i="17"/>
  <c r="K1626" i="17" s="1"/>
  <c r="J1627" i="17"/>
  <c r="K1627" i="17" s="1"/>
  <c r="J1628" i="17"/>
  <c r="K1628" i="17" s="1"/>
  <c r="J1629" i="17"/>
  <c r="K1629" i="17" s="1"/>
  <c r="J1630" i="17"/>
  <c r="K1630" i="17" s="1"/>
  <c r="J1631" i="17"/>
  <c r="K1631" i="17" s="1"/>
  <c r="J1632" i="17"/>
  <c r="K1632" i="17" s="1"/>
  <c r="J1633" i="17"/>
  <c r="K1633" i="17" s="1"/>
  <c r="J1634" i="17"/>
  <c r="K1634" i="17" s="1"/>
  <c r="J1635" i="17"/>
  <c r="K1635" i="17" s="1"/>
  <c r="J1636" i="17"/>
  <c r="K1636" i="17" s="1"/>
  <c r="J1637" i="17"/>
  <c r="K1637" i="17" s="1"/>
  <c r="J1638" i="17"/>
  <c r="K1638" i="17" s="1"/>
  <c r="J1639" i="17"/>
  <c r="K1639" i="17" s="1"/>
  <c r="J1640" i="17"/>
  <c r="K1640" i="17" s="1"/>
  <c r="J1641" i="17"/>
  <c r="K1641" i="17" s="1"/>
  <c r="J1642" i="17"/>
  <c r="K1642" i="17" s="1"/>
  <c r="J1643" i="17"/>
  <c r="K1643" i="17" s="1"/>
  <c r="J1644" i="17"/>
  <c r="K1644" i="17" s="1"/>
  <c r="J1645" i="17"/>
  <c r="K1645" i="17" s="1"/>
  <c r="J1646" i="17"/>
  <c r="K1646" i="17" s="1"/>
  <c r="J1647" i="17"/>
  <c r="K1647" i="17" s="1"/>
  <c r="J1648" i="17"/>
  <c r="K1648" i="17" s="1"/>
  <c r="J1649" i="17"/>
  <c r="K1649" i="17" s="1"/>
  <c r="J1650" i="17"/>
  <c r="K1650" i="17" s="1"/>
  <c r="J1651" i="17"/>
  <c r="K1651" i="17" s="1"/>
  <c r="J1652" i="17"/>
  <c r="K1652" i="17" s="1"/>
  <c r="J1653" i="17"/>
  <c r="K1653" i="17" s="1"/>
  <c r="J1654" i="17"/>
  <c r="K1654" i="17" s="1"/>
  <c r="J1655" i="17"/>
  <c r="K1655" i="17" s="1"/>
  <c r="J1656" i="17"/>
  <c r="K1656" i="17" s="1"/>
  <c r="J1657" i="17"/>
  <c r="K1657" i="17" s="1"/>
  <c r="J1658" i="17"/>
  <c r="K1658" i="17" s="1"/>
  <c r="J1659" i="17"/>
  <c r="K1659" i="17" s="1"/>
  <c r="J1660" i="17"/>
  <c r="K1660" i="17" s="1"/>
  <c r="J1661" i="17"/>
  <c r="K1661" i="17" s="1"/>
  <c r="J1662" i="17"/>
  <c r="K1662" i="17" s="1"/>
  <c r="J1663" i="17"/>
  <c r="K1663" i="17" s="1"/>
  <c r="J1664" i="17"/>
  <c r="K1664" i="17" s="1"/>
  <c r="J1665" i="17"/>
  <c r="K1665" i="17" s="1"/>
  <c r="J1666" i="17"/>
  <c r="K1666" i="17" s="1"/>
  <c r="J1667" i="17"/>
  <c r="K1667" i="17" s="1"/>
  <c r="J1668" i="17"/>
  <c r="K1668" i="17" s="1"/>
  <c r="J1669" i="17"/>
  <c r="K1669" i="17" s="1"/>
  <c r="J1670" i="17"/>
  <c r="K1670" i="17" s="1"/>
  <c r="J1671" i="17"/>
  <c r="K1671" i="17" s="1"/>
  <c r="J1672" i="17"/>
  <c r="K1672" i="17" s="1"/>
  <c r="J1673" i="17"/>
  <c r="K1673" i="17" s="1"/>
  <c r="J1674" i="17"/>
  <c r="K1674" i="17" s="1"/>
  <c r="J1675" i="17"/>
  <c r="K1675" i="17" s="1"/>
  <c r="J1676" i="17"/>
  <c r="K1676" i="17" s="1"/>
  <c r="J1677" i="17"/>
  <c r="K1677" i="17" s="1"/>
  <c r="J1678" i="17"/>
  <c r="K1678" i="17" s="1"/>
  <c r="J1679" i="17"/>
  <c r="K1679" i="17" s="1"/>
  <c r="J1680" i="17"/>
  <c r="K1680" i="17" s="1"/>
  <c r="J1681" i="17"/>
  <c r="K1681" i="17" s="1"/>
  <c r="J1682" i="17"/>
  <c r="K1682" i="17" s="1"/>
  <c r="J1683" i="17"/>
  <c r="K1683" i="17" s="1"/>
  <c r="J1684" i="17"/>
  <c r="K1684" i="17" s="1"/>
  <c r="J1685" i="17"/>
  <c r="K1685" i="17" s="1"/>
  <c r="J1686" i="17"/>
  <c r="K1686" i="17" s="1"/>
  <c r="J1687" i="17"/>
  <c r="K1687" i="17" s="1"/>
  <c r="J1688" i="17"/>
  <c r="K1688" i="17" s="1"/>
  <c r="J1689" i="17"/>
  <c r="K1689" i="17" s="1"/>
  <c r="J1690" i="17"/>
  <c r="K1690" i="17" s="1"/>
  <c r="J1691" i="17"/>
  <c r="K1691" i="17" s="1"/>
  <c r="J1692" i="17"/>
  <c r="K1692" i="17" s="1"/>
  <c r="J1693" i="17"/>
  <c r="K1693" i="17" s="1"/>
  <c r="J1694" i="17"/>
  <c r="K1694" i="17" s="1"/>
  <c r="J1695" i="17"/>
  <c r="K1695" i="17" s="1"/>
  <c r="J1696" i="17"/>
  <c r="K1696" i="17" s="1"/>
  <c r="J1697" i="17"/>
  <c r="K1697" i="17" s="1"/>
  <c r="J1698" i="17"/>
  <c r="K1698" i="17" s="1"/>
  <c r="J1699" i="17"/>
  <c r="K1699" i="17" s="1"/>
  <c r="J1700" i="17"/>
  <c r="K1700" i="17" s="1"/>
  <c r="J1701" i="17"/>
  <c r="K1701" i="17" s="1"/>
  <c r="J1702" i="17"/>
  <c r="K1702" i="17" s="1"/>
  <c r="J1703" i="17"/>
  <c r="K1703" i="17" s="1"/>
  <c r="J1704" i="17"/>
  <c r="K1704" i="17" s="1"/>
  <c r="J1705" i="17"/>
  <c r="K1705" i="17" s="1"/>
  <c r="J1706" i="17"/>
  <c r="K1706" i="17" s="1"/>
  <c r="J1707" i="17"/>
  <c r="K1707" i="17" s="1"/>
  <c r="J1708" i="17"/>
  <c r="K1708" i="17" s="1"/>
  <c r="J1709" i="17"/>
  <c r="K1709" i="17" s="1"/>
  <c r="J1710" i="17"/>
  <c r="K1710" i="17" s="1"/>
  <c r="J1711" i="17"/>
  <c r="K1711" i="17" s="1"/>
  <c r="J1712" i="17"/>
  <c r="K1712" i="17" s="1"/>
  <c r="J1713" i="17"/>
  <c r="K1713" i="17" s="1"/>
  <c r="J1714" i="17"/>
  <c r="K1714" i="17" s="1"/>
  <c r="J1715" i="17"/>
  <c r="K1715" i="17" s="1"/>
  <c r="J1716" i="17"/>
  <c r="K1716" i="17" s="1"/>
  <c r="J1717" i="17"/>
  <c r="K1717" i="17" s="1"/>
  <c r="J1718" i="17"/>
  <c r="K1718" i="17" s="1"/>
  <c r="J1719" i="17"/>
  <c r="K1719" i="17" s="1"/>
  <c r="J1720" i="17"/>
  <c r="K1720" i="17" s="1"/>
  <c r="J1721" i="17"/>
  <c r="K1721" i="17" s="1"/>
  <c r="J1722" i="17"/>
  <c r="K1722" i="17" s="1"/>
  <c r="J1723" i="17"/>
  <c r="K1723" i="17" s="1"/>
  <c r="J1724" i="17"/>
  <c r="K1724" i="17" s="1"/>
  <c r="J1725" i="17"/>
  <c r="K1725" i="17" s="1"/>
  <c r="J1726" i="17"/>
  <c r="K1726" i="17" s="1"/>
  <c r="J1727" i="17"/>
  <c r="K1727" i="17" s="1"/>
  <c r="J1728" i="17"/>
  <c r="K1728" i="17" s="1"/>
  <c r="J1729" i="17"/>
  <c r="K1729" i="17" s="1"/>
  <c r="J1730" i="17"/>
  <c r="K1730" i="17" s="1"/>
  <c r="J1731" i="17"/>
  <c r="K1731" i="17" s="1"/>
  <c r="J1732" i="17"/>
  <c r="K1732" i="17" s="1"/>
  <c r="J1733" i="17"/>
  <c r="K1733" i="17" s="1"/>
  <c r="J1734" i="17"/>
  <c r="K1734" i="17" s="1"/>
  <c r="J1735" i="17"/>
  <c r="K1735" i="17" s="1"/>
  <c r="J1736" i="17"/>
  <c r="K1736" i="17" s="1"/>
  <c r="J1737" i="17"/>
  <c r="K1737" i="17" s="1"/>
  <c r="J1738" i="17"/>
  <c r="K1738" i="17" s="1"/>
  <c r="J1739" i="17"/>
  <c r="K1739" i="17" s="1"/>
  <c r="J1740" i="17"/>
  <c r="K1740" i="17" s="1"/>
  <c r="J1741" i="17"/>
  <c r="K1741" i="17" s="1"/>
  <c r="J1742" i="17"/>
  <c r="K1742" i="17" s="1"/>
  <c r="J1743" i="17"/>
  <c r="K1743" i="17" s="1"/>
  <c r="J1744" i="17"/>
  <c r="K1744" i="17" s="1"/>
  <c r="J1745" i="17"/>
  <c r="K1745" i="17" s="1"/>
  <c r="J1746" i="17"/>
  <c r="K1746" i="17" s="1"/>
  <c r="J1747" i="17"/>
  <c r="K1747" i="17" s="1"/>
  <c r="J1748" i="17"/>
  <c r="K1748" i="17" s="1"/>
  <c r="J1749" i="17"/>
  <c r="K1749" i="17" s="1"/>
  <c r="J1750" i="17"/>
  <c r="K1750" i="17" s="1"/>
  <c r="J1751" i="17"/>
  <c r="K1751" i="17" s="1"/>
  <c r="J1752" i="17"/>
  <c r="K1752" i="17" s="1"/>
  <c r="J1753" i="17"/>
  <c r="K1753" i="17" s="1"/>
  <c r="J1754" i="17"/>
  <c r="K1754" i="17" s="1"/>
  <c r="J1755" i="17"/>
  <c r="K1755" i="17" s="1"/>
  <c r="J1756" i="17"/>
  <c r="K1756" i="17" s="1"/>
  <c r="J1757" i="17"/>
  <c r="K1757" i="17" s="1"/>
  <c r="J1758" i="17"/>
  <c r="K1758" i="17" s="1"/>
  <c r="J1759" i="17"/>
  <c r="K1759" i="17" s="1"/>
  <c r="J1760" i="17"/>
  <c r="K1760" i="17" s="1"/>
  <c r="J1761" i="17"/>
  <c r="K1761" i="17" s="1"/>
  <c r="J1762" i="17"/>
  <c r="K1762" i="17" s="1"/>
  <c r="J1763" i="17"/>
  <c r="K1763" i="17" s="1"/>
  <c r="J1764" i="17"/>
  <c r="K1764" i="17" s="1"/>
  <c r="J1765" i="17"/>
  <c r="K1765" i="17" s="1"/>
  <c r="J1766" i="17"/>
  <c r="K1766" i="17" s="1"/>
  <c r="J1767" i="17"/>
  <c r="K1767" i="17" s="1"/>
  <c r="J1768" i="17"/>
  <c r="K1768" i="17" s="1"/>
  <c r="J1769" i="17"/>
  <c r="K1769" i="17" s="1"/>
  <c r="J1770" i="17"/>
  <c r="K1770" i="17" s="1"/>
  <c r="J1771" i="17"/>
  <c r="K1771" i="17" s="1"/>
  <c r="J1772" i="17"/>
  <c r="K1772" i="17" s="1"/>
  <c r="J1773" i="17"/>
  <c r="K1773" i="17" s="1"/>
  <c r="J1774" i="17"/>
  <c r="K1774" i="17" s="1"/>
  <c r="J1775" i="17"/>
  <c r="K1775" i="17" s="1"/>
  <c r="J1776" i="17"/>
  <c r="K1776" i="17" s="1"/>
  <c r="J1777" i="17"/>
  <c r="K1777" i="17" s="1"/>
  <c r="J1778" i="17"/>
  <c r="K1778" i="17" s="1"/>
  <c r="J1779" i="17"/>
  <c r="K1779" i="17" s="1"/>
  <c r="J1780" i="17"/>
  <c r="K1780" i="17" s="1"/>
  <c r="J1781" i="17"/>
  <c r="K1781" i="17" s="1"/>
  <c r="J1782" i="17"/>
  <c r="K1782" i="17" s="1"/>
  <c r="J1783" i="17"/>
  <c r="K1783" i="17" s="1"/>
  <c r="J1784" i="17"/>
  <c r="K1784" i="17" s="1"/>
  <c r="J1785" i="17"/>
  <c r="K1785" i="17" s="1"/>
  <c r="J1786" i="17"/>
  <c r="K1786" i="17" s="1"/>
  <c r="J1787" i="17"/>
  <c r="K1787" i="17" s="1"/>
  <c r="J1788" i="17"/>
  <c r="K1788" i="17" s="1"/>
  <c r="J1789" i="17"/>
  <c r="K1789" i="17" s="1"/>
  <c r="J1790" i="17"/>
  <c r="K1790" i="17" s="1"/>
  <c r="J1791" i="17"/>
  <c r="K1791" i="17" s="1"/>
  <c r="J1792" i="17"/>
  <c r="K1792" i="17" s="1"/>
  <c r="J1793" i="17"/>
  <c r="K1793" i="17" s="1"/>
  <c r="J1794" i="17"/>
  <c r="K1794" i="17" s="1"/>
  <c r="J1795" i="17"/>
  <c r="K1795" i="17" s="1"/>
  <c r="J1796" i="17"/>
  <c r="K1796" i="17" s="1"/>
  <c r="J1797" i="17"/>
  <c r="K1797" i="17" s="1"/>
  <c r="J1798" i="17"/>
  <c r="K1798" i="17" s="1"/>
  <c r="J1799" i="17"/>
  <c r="K1799" i="17" s="1"/>
  <c r="J1800" i="17"/>
  <c r="K1800" i="17" s="1"/>
  <c r="J1801" i="17"/>
  <c r="K1801" i="17" s="1"/>
  <c r="J1802" i="17"/>
  <c r="K1802" i="17" s="1"/>
  <c r="J1803" i="17"/>
  <c r="K1803" i="17" s="1"/>
  <c r="J1804" i="17"/>
  <c r="K1804" i="17" s="1"/>
  <c r="J1805" i="17"/>
  <c r="K1805" i="17" s="1"/>
  <c r="J1806" i="17"/>
  <c r="K1806" i="17" s="1"/>
  <c r="J1807" i="17"/>
  <c r="K1807" i="17" s="1"/>
  <c r="J1808" i="17"/>
  <c r="K1808" i="17" s="1"/>
  <c r="J1809" i="17"/>
  <c r="K1809" i="17" s="1"/>
  <c r="J1810" i="17"/>
  <c r="K1810" i="17" s="1"/>
  <c r="J1811" i="17"/>
  <c r="K1811" i="17" s="1"/>
  <c r="J1812" i="17"/>
  <c r="K1812" i="17" s="1"/>
  <c r="J1813" i="17"/>
  <c r="K1813" i="17" s="1"/>
  <c r="J1814" i="17"/>
  <c r="K1814" i="17" s="1"/>
  <c r="J1815" i="17"/>
  <c r="K1815" i="17" s="1"/>
  <c r="J1816" i="17"/>
  <c r="K1816" i="17" s="1"/>
  <c r="J1817" i="17"/>
  <c r="K1817" i="17" s="1"/>
  <c r="J1818" i="17"/>
  <c r="K1818" i="17" s="1"/>
  <c r="J1819" i="17"/>
  <c r="K1819" i="17" s="1"/>
  <c r="J1820" i="17"/>
  <c r="K1820" i="17" s="1"/>
  <c r="J1821" i="17"/>
  <c r="K1821" i="17" s="1"/>
  <c r="J1822" i="17"/>
  <c r="K1822" i="17" s="1"/>
  <c r="J1823" i="17"/>
  <c r="K1823" i="17" s="1"/>
  <c r="J1824" i="17"/>
  <c r="K1824" i="17" s="1"/>
  <c r="J1825" i="17"/>
  <c r="K1825" i="17" s="1"/>
  <c r="J1826" i="17"/>
  <c r="K1826" i="17" s="1"/>
  <c r="J1827" i="17"/>
  <c r="K1827" i="17" s="1"/>
  <c r="J1828" i="17"/>
  <c r="K1828" i="17" s="1"/>
  <c r="J1829" i="17"/>
  <c r="K1829" i="17" s="1"/>
  <c r="J1830" i="17"/>
  <c r="K1830" i="17" s="1"/>
  <c r="J1831" i="17"/>
  <c r="K1831" i="17" s="1"/>
  <c r="J1832" i="17"/>
  <c r="K1832" i="17" s="1"/>
  <c r="J1833" i="17"/>
  <c r="K1833" i="17" s="1"/>
  <c r="J1834" i="17"/>
  <c r="K1834" i="17" s="1"/>
  <c r="J1835" i="17"/>
  <c r="K1835" i="17" s="1"/>
  <c r="J1836" i="17"/>
  <c r="K1836" i="17" s="1"/>
  <c r="J1837" i="17"/>
  <c r="K1837" i="17" s="1"/>
  <c r="J1838" i="17"/>
  <c r="K1838" i="17" s="1"/>
  <c r="J1839" i="17"/>
  <c r="K1839" i="17" s="1"/>
  <c r="J1840" i="17"/>
  <c r="K1840" i="17" s="1"/>
  <c r="J1841" i="17"/>
  <c r="K1841" i="17" s="1"/>
  <c r="J1842" i="17"/>
  <c r="K1842" i="17" s="1"/>
  <c r="J1843" i="17"/>
  <c r="K1843" i="17" s="1"/>
  <c r="J1844" i="17"/>
  <c r="K1844" i="17" s="1"/>
  <c r="J1845" i="17"/>
  <c r="K1845" i="17" s="1"/>
  <c r="J1846" i="17"/>
  <c r="K1846" i="17" s="1"/>
  <c r="J1847" i="17"/>
  <c r="K1847" i="17" s="1"/>
  <c r="J1848" i="17"/>
  <c r="K1848" i="17" s="1"/>
  <c r="J1849" i="17"/>
  <c r="K1849" i="17" s="1"/>
  <c r="J1850" i="17"/>
  <c r="K1850" i="17" s="1"/>
  <c r="J1851" i="17"/>
  <c r="K1851" i="17" s="1"/>
  <c r="J1852" i="17"/>
  <c r="K1852" i="17" s="1"/>
  <c r="J1853" i="17"/>
  <c r="K1853" i="17" s="1"/>
  <c r="J1854" i="17"/>
  <c r="K1854" i="17" s="1"/>
  <c r="J1855" i="17"/>
  <c r="K1855" i="17" s="1"/>
  <c r="J1856" i="17"/>
  <c r="K1856" i="17" s="1"/>
  <c r="J1857" i="17"/>
  <c r="K1857" i="17" s="1"/>
  <c r="J1858" i="17"/>
  <c r="K1858" i="17" s="1"/>
  <c r="J1859" i="17"/>
  <c r="K1859" i="17" s="1"/>
  <c r="J1860" i="17"/>
  <c r="K1860" i="17" s="1"/>
  <c r="J1861" i="17"/>
  <c r="K1861" i="17" s="1"/>
  <c r="J1862" i="17"/>
  <c r="K1862" i="17" s="1"/>
  <c r="J1863" i="17"/>
  <c r="K1863" i="17" s="1"/>
  <c r="J1864" i="17"/>
  <c r="K1864" i="17" s="1"/>
  <c r="J1865" i="17"/>
  <c r="K1865" i="17" s="1"/>
  <c r="J1866" i="17"/>
  <c r="K1866" i="17" s="1"/>
  <c r="J1867" i="17"/>
  <c r="K1867" i="17" s="1"/>
  <c r="J1868" i="17"/>
  <c r="K1868" i="17" s="1"/>
  <c r="J1869" i="17"/>
  <c r="K1869" i="17" s="1"/>
  <c r="J1870" i="17"/>
  <c r="K1870" i="17" s="1"/>
  <c r="J1871" i="17"/>
  <c r="K1871" i="17" s="1"/>
  <c r="J1872" i="17"/>
  <c r="K1872" i="17" s="1"/>
  <c r="J1873" i="17"/>
  <c r="K1873" i="17" s="1"/>
  <c r="J1874" i="17"/>
  <c r="K1874" i="17" s="1"/>
  <c r="J1875" i="17"/>
  <c r="K1875" i="17" s="1"/>
  <c r="J1876" i="17"/>
  <c r="K1876" i="17" s="1"/>
  <c r="J1877" i="17"/>
  <c r="K1877" i="17" s="1"/>
  <c r="J1878" i="17"/>
  <c r="K1878" i="17" s="1"/>
  <c r="J1879" i="17"/>
  <c r="K1879" i="17" s="1"/>
  <c r="J1880" i="17"/>
  <c r="K1880" i="17" s="1"/>
  <c r="J1881" i="17"/>
  <c r="K1881" i="17" s="1"/>
  <c r="J1882" i="17"/>
  <c r="K1882" i="17" s="1"/>
  <c r="J1883" i="17"/>
  <c r="K1883" i="17" s="1"/>
  <c r="J1884" i="17"/>
  <c r="K1884" i="17" s="1"/>
  <c r="J1885" i="17"/>
  <c r="K1885" i="17" s="1"/>
  <c r="J1886" i="17"/>
  <c r="K1886" i="17" s="1"/>
  <c r="J1887" i="17"/>
  <c r="K1887" i="17" s="1"/>
  <c r="J1888" i="17"/>
  <c r="K1888" i="17" s="1"/>
  <c r="J1889" i="17"/>
  <c r="K1889" i="17" s="1"/>
  <c r="J1890" i="17"/>
  <c r="K1890" i="17" s="1"/>
  <c r="J1891" i="17"/>
  <c r="K1891" i="17" s="1"/>
  <c r="J1892" i="17"/>
  <c r="K1892" i="17" s="1"/>
  <c r="J1893" i="17"/>
  <c r="K1893" i="17" s="1"/>
  <c r="J1894" i="17"/>
  <c r="K1894" i="17" s="1"/>
  <c r="J1895" i="17"/>
  <c r="K1895" i="17" s="1"/>
  <c r="J1896" i="17"/>
  <c r="K1896" i="17" s="1"/>
  <c r="J1897" i="17"/>
  <c r="K1897" i="17" s="1"/>
  <c r="J1898" i="17"/>
  <c r="K1898" i="17" s="1"/>
  <c r="J1899" i="17"/>
  <c r="K1899" i="17" s="1"/>
  <c r="J1900" i="17"/>
  <c r="K1900" i="17" s="1"/>
  <c r="J1901" i="17"/>
  <c r="K1901" i="17" s="1"/>
  <c r="J1902" i="17"/>
  <c r="K1902" i="17" s="1"/>
  <c r="J1903" i="17"/>
  <c r="K1903" i="17" s="1"/>
  <c r="J1904" i="17"/>
  <c r="K1904" i="17" s="1"/>
  <c r="J1905" i="17"/>
  <c r="K1905" i="17" s="1"/>
  <c r="J1906" i="17"/>
  <c r="K1906" i="17" s="1"/>
  <c r="J1907" i="17"/>
  <c r="K1907" i="17" s="1"/>
  <c r="J1908" i="17"/>
  <c r="K1908" i="17" s="1"/>
  <c r="J1909" i="17"/>
  <c r="K1909" i="17" s="1"/>
  <c r="J1910" i="17"/>
  <c r="K1910" i="17" s="1"/>
  <c r="J1911" i="17"/>
  <c r="K1911" i="17" s="1"/>
  <c r="J1912" i="17"/>
  <c r="K1912" i="17" s="1"/>
  <c r="J1913" i="17"/>
  <c r="K1913" i="17" s="1"/>
  <c r="J1914" i="17"/>
  <c r="K1914" i="17" s="1"/>
  <c r="J1915" i="17"/>
  <c r="K1915" i="17" s="1"/>
  <c r="J1916" i="17"/>
  <c r="K1916" i="17" s="1"/>
  <c r="J1917" i="17"/>
  <c r="K1917" i="17" s="1"/>
  <c r="J1918" i="17"/>
  <c r="K1918" i="17" s="1"/>
  <c r="J1919" i="17"/>
  <c r="K1919" i="17" s="1"/>
  <c r="J1920" i="17"/>
  <c r="K1920" i="17" s="1"/>
  <c r="J1921" i="17"/>
  <c r="K1921" i="17" s="1"/>
  <c r="J1922" i="17"/>
  <c r="K1922" i="17" s="1"/>
  <c r="J1923" i="17"/>
  <c r="K1923" i="17" s="1"/>
  <c r="J1924" i="17"/>
  <c r="K1924" i="17" s="1"/>
  <c r="J1925" i="17"/>
  <c r="K1925" i="17" s="1"/>
  <c r="J1926" i="17"/>
  <c r="K1926" i="17" s="1"/>
  <c r="J1927" i="17"/>
  <c r="K1927" i="17" s="1"/>
  <c r="J1928" i="17"/>
  <c r="K1928" i="17" s="1"/>
  <c r="J1929" i="17"/>
  <c r="K1929" i="17" s="1"/>
  <c r="J1930" i="17"/>
  <c r="K1930" i="17" s="1"/>
  <c r="J1931" i="17"/>
  <c r="K1931" i="17" s="1"/>
  <c r="J1932" i="17"/>
  <c r="K1932" i="17" s="1"/>
  <c r="J1933" i="17"/>
  <c r="K1933" i="17" s="1"/>
  <c r="J1934" i="17"/>
  <c r="K1934" i="17" s="1"/>
  <c r="J1935" i="17"/>
  <c r="K1935" i="17" s="1"/>
  <c r="J1936" i="17"/>
  <c r="K1936" i="17" s="1"/>
  <c r="J1937" i="17"/>
  <c r="K1937" i="17" s="1"/>
  <c r="J1938" i="17"/>
  <c r="K1938" i="17" s="1"/>
  <c r="J1939" i="17"/>
  <c r="K1939" i="17" s="1"/>
  <c r="J1940" i="17"/>
  <c r="K1940" i="17" s="1"/>
  <c r="J1941" i="17"/>
  <c r="K1941" i="17" s="1"/>
  <c r="J1942" i="17"/>
  <c r="K1942" i="17" s="1"/>
  <c r="J1943" i="17"/>
  <c r="K1943" i="17" s="1"/>
  <c r="J1944" i="17"/>
  <c r="K1944" i="17" s="1"/>
  <c r="J1945" i="17"/>
  <c r="K1945" i="17" s="1"/>
  <c r="J1946" i="17"/>
  <c r="K1946" i="17" s="1"/>
  <c r="J1947" i="17"/>
  <c r="K1947" i="17" s="1"/>
  <c r="J1948" i="17"/>
  <c r="K1948" i="17" s="1"/>
  <c r="J1949" i="17"/>
  <c r="K1949" i="17" s="1"/>
  <c r="J1950" i="17"/>
  <c r="K1950" i="17" s="1"/>
  <c r="J1951" i="17"/>
  <c r="K1951" i="17" s="1"/>
  <c r="J1952" i="17"/>
  <c r="K1952" i="17" s="1"/>
  <c r="J1953" i="17"/>
  <c r="K1953" i="17" s="1"/>
  <c r="J1954" i="17"/>
  <c r="K1954" i="17" s="1"/>
  <c r="J1955" i="17"/>
  <c r="K1955" i="17" s="1"/>
  <c r="J1956" i="17"/>
  <c r="K1956" i="17" s="1"/>
  <c r="J1957" i="17"/>
  <c r="K1957" i="17" s="1"/>
  <c r="J1958" i="17"/>
  <c r="K1958" i="17" s="1"/>
  <c r="J1959" i="17"/>
  <c r="K1959" i="17" s="1"/>
  <c r="J1960" i="17"/>
  <c r="K1960" i="17" s="1"/>
  <c r="J1961" i="17"/>
  <c r="K1961" i="17" s="1"/>
  <c r="J1962" i="17"/>
  <c r="K1962" i="17" s="1"/>
  <c r="J1963" i="17"/>
  <c r="K1963" i="17" s="1"/>
  <c r="J1964" i="17"/>
  <c r="K1964" i="17" s="1"/>
  <c r="J1965" i="17"/>
  <c r="K1965" i="17" s="1"/>
  <c r="J1966" i="17"/>
  <c r="K1966" i="17" s="1"/>
  <c r="J1967" i="17"/>
  <c r="K1967" i="17" s="1"/>
  <c r="J1968" i="17"/>
  <c r="K1968" i="17" s="1"/>
  <c r="J1969" i="17"/>
  <c r="K1969" i="17" s="1"/>
  <c r="J1970" i="17"/>
  <c r="K1970" i="17" s="1"/>
  <c r="J1971" i="17"/>
  <c r="K1971" i="17" s="1"/>
  <c r="J1972" i="17"/>
  <c r="K1972" i="17" s="1"/>
  <c r="J1973" i="17"/>
  <c r="K1973" i="17" s="1"/>
  <c r="J1974" i="17"/>
  <c r="K1974" i="17" s="1"/>
  <c r="J1975" i="17"/>
  <c r="K1975" i="17" s="1"/>
  <c r="J1976" i="17"/>
  <c r="K1976" i="17" s="1"/>
  <c r="J1977" i="17"/>
  <c r="K1977" i="17" s="1"/>
  <c r="J1978" i="17"/>
  <c r="K1978" i="17" s="1"/>
  <c r="J1979" i="17"/>
  <c r="K1979" i="17" s="1"/>
  <c r="J1980" i="17"/>
  <c r="K1980" i="17" s="1"/>
  <c r="J1981" i="17"/>
  <c r="K1981" i="17" s="1"/>
  <c r="J1982" i="17"/>
  <c r="K1982" i="17" s="1"/>
  <c r="J1983" i="17"/>
  <c r="K1983" i="17" s="1"/>
  <c r="J1984" i="17"/>
  <c r="K1984" i="17" s="1"/>
  <c r="J1985" i="17"/>
  <c r="K1985" i="17" s="1"/>
  <c r="J1986" i="17"/>
  <c r="K1986" i="17" s="1"/>
  <c r="J1987" i="17"/>
  <c r="K1987" i="17" s="1"/>
  <c r="J1988" i="17"/>
  <c r="K1988" i="17" s="1"/>
  <c r="J1989" i="17"/>
  <c r="K1989" i="17" s="1"/>
  <c r="J1990" i="17"/>
  <c r="K1990" i="17" s="1"/>
  <c r="J1991" i="17"/>
  <c r="K1991" i="17" s="1"/>
  <c r="J1992" i="17"/>
  <c r="K1992" i="17" s="1"/>
  <c r="J1993" i="17"/>
  <c r="K1993" i="17" s="1"/>
  <c r="J1994" i="17"/>
  <c r="K1994" i="17" s="1"/>
  <c r="J1995" i="17"/>
  <c r="K1995" i="17" s="1"/>
  <c r="J1996" i="17"/>
  <c r="K1996" i="17" s="1"/>
  <c r="J1997" i="17"/>
  <c r="K1997" i="17" s="1"/>
  <c r="J1998" i="17"/>
  <c r="K1998" i="17" s="1"/>
  <c r="J1999" i="17"/>
  <c r="K1999" i="17" s="1"/>
  <c r="J2000" i="17"/>
  <c r="K2000" i="17" s="1"/>
  <c r="J2001" i="17"/>
  <c r="K2001" i="17" s="1"/>
  <c r="J2002" i="17"/>
  <c r="K2002" i="17" s="1"/>
  <c r="J2003" i="17"/>
  <c r="K2003" i="17" s="1"/>
  <c r="J2004" i="17"/>
  <c r="K2004" i="17" s="1"/>
  <c r="J2005" i="17"/>
  <c r="K2005" i="17" s="1"/>
  <c r="J2006" i="17"/>
  <c r="K2006" i="17" s="1"/>
  <c r="J2007" i="17"/>
  <c r="K2007" i="17" s="1"/>
  <c r="J2008" i="17"/>
  <c r="K2008" i="17" s="1"/>
  <c r="J2009" i="17"/>
  <c r="K2009" i="17" s="1"/>
  <c r="J2010" i="17"/>
  <c r="K2010" i="17" s="1"/>
  <c r="J2011" i="17"/>
  <c r="K2011" i="17" s="1"/>
  <c r="J2012" i="17"/>
  <c r="K2012" i="17" s="1"/>
  <c r="J2013" i="17"/>
  <c r="K2013" i="17" s="1"/>
  <c r="J2014" i="17"/>
  <c r="K2014" i="17" s="1"/>
  <c r="J2015" i="17"/>
  <c r="K2015" i="17" s="1"/>
  <c r="J2016" i="17"/>
  <c r="K2016" i="17" s="1"/>
  <c r="J2017" i="17"/>
  <c r="K2017" i="17" s="1"/>
  <c r="J2018" i="17"/>
  <c r="K2018" i="17" s="1"/>
  <c r="J2019" i="17"/>
  <c r="K2019" i="17" s="1"/>
  <c r="J2020" i="17"/>
  <c r="K2020" i="17" s="1"/>
  <c r="J2021" i="17"/>
  <c r="K2021" i="17" s="1"/>
  <c r="J2022" i="17"/>
  <c r="K2022" i="17" s="1"/>
  <c r="J2023" i="17"/>
  <c r="K2023" i="17" s="1"/>
  <c r="J2024" i="17"/>
  <c r="K2024" i="17" s="1"/>
  <c r="J2025" i="17"/>
  <c r="K2025" i="17" s="1"/>
  <c r="J2026" i="17"/>
  <c r="K2026" i="17" s="1"/>
  <c r="J2027" i="17"/>
  <c r="K2027" i="17" s="1"/>
  <c r="J2028" i="17"/>
  <c r="K2028" i="17" s="1"/>
  <c r="J2029" i="17"/>
  <c r="K2029" i="17" s="1"/>
  <c r="J2030" i="17"/>
  <c r="K2030" i="17" s="1"/>
  <c r="J2031" i="17"/>
  <c r="K2031" i="17" s="1"/>
  <c r="J2032" i="17"/>
  <c r="K2032" i="17" s="1"/>
  <c r="J2033" i="17"/>
  <c r="K2033" i="17" s="1"/>
  <c r="J2034" i="17"/>
  <c r="K2034" i="17" s="1"/>
  <c r="J2035" i="17"/>
  <c r="K2035" i="17" s="1"/>
  <c r="J2036" i="17"/>
  <c r="K2036" i="17" s="1"/>
  <c r="J2037" i="17"/>
  <c r="K2037" i="17" s="1"/>
  <c r="J2038" i="17"/>
  <c r="K2038" i="17" s="1"/>
  <c r="J2039" i="17"/>
  <c r="K2039" i="17" s="1"/>
  <c r="J2040" i="17"/>
  <c r="K2040" i="17" s="1"/>
  <c r="J2041" i="17"/>
  <c r="K2041" i="17" s="1"/>
  <c r="J2042" i="17"/>
  <c r="K2042" i="17" s="1"/>
  <c r="J2043" i="17"/>
  <c r="K2043" i="17" s="1"/>
  <c r="J2044" i="17"/>
  <c r="K2044" i="17" s="1"/>
  <c r="J2045" i="17"/>
  <c r="K2045" i="17" s="1"/>
  <c r="J2046" i="17"/>
  <c r="K2046" i="17" s="1"/>
  <c r="J2047" i="17"/>
  <c r="K2047" i="17" s="1"/>
  <c r="J2048" i="17"/>
  <c r="K2048" i="17" s="1"/>
  <c r="J2049" i="17"/>
  <c r="K2049" i="17" s="1"/>
  <c r="J2050" i="17"/>
  <c r="K2050" i="17" s="1"/>
  <c r="J2051" i="17"/>
  <c r="K2051" i="17" s="1"/>
  <c r="J2052" i="17"/>
  <c r="K2052" i="17" s="1"/>
  <c r="J2053" i="17"/>
  <c r="K2053" i="17" s="1"/>
  <c r="J2054" i="17"/>
  <c r="K2054" i="17" s="1"/>
  <c r="J2055" i="17"/>
  <c r="K2055" i="17" s="1"/>
  <c r="J2056" i="17"/>
  <c r="K2056" i="17" s="1"/>
  <c r="J2057" i="17"/>
  <c r="K2057" i="17" s="1"/>
  <c r="J2058" i="17"/>
  <c r="K2058" i="17" s="1"/>
  <c r="J2059" i="17"/>
  <c r="K2059" i="17" s="1"/>
  <c r="J2060" i="17"/>
  <c r="K2060" i="17" s="1"/>
  <c r="J2061" i="17"/>
  <c r="K2061" i="17" s="1"/>
  <c r="J2062" i="17"/>
  <c r="K2062" i="17" s="1"/>
  <c r="J2063" i="17"/>
  <c r="K2063" i="17" s="1"/>
  <c r="J2064" i="17"/>
  <c r="K2064" i="17" s="1"/>
  <c r="J2065" i="17"/>
  <c r="K2065" i="17" s="1"/>
  <c r="J2066" i="17"/>
  <c r="K2066" i="17" s="1"/>
  <c r="J2067" i="17"/>
  <c r="K2067" i="17" s="1"/>
  <c r="J2068" i="17"/>
  <c r="K2068" i="17" s="1"/>
  <c r="J2069" i="17"/>
  <c r="K2069" i="17" s="1"/>
  <c r="J2070" i="17"/>
  <c r="K2070" i="17" s="1"/>
  <c r="J2071" i="17"/>
  <c r="K2071" i="17" s="1"/>
  <c r="J2072" i="17"/>
  <c r="K2072" i="17" s="1"/>
  <c r="J2073" i="17"/>
  <c r="K2073" i="17" s="1"/>
  <c r="J2074" i="17"/>
  <c r="K2074" i="17" s="1"/>
  <c r="J2075" i="17"/>
  <c r="K2075" i="17" s="1"/>
  <c r="J2076" i="17"/>
  <c r="K2076" i="17" s="1"/>
  <c r="J2077" i="17"/>
  <c r="K2077" i="17" s="1"/>
  <c r="J2078" i="17"/>
  <c r="K2078" i="17" s="1"/>
  <c r="J2079" i="17"/>
  <c r="K2079" i="17" s="1"/>
  <c r="J2080" i="17"/>
  <c r="K2080" i="17" s="1"/>
  <c r="J2081" i="17"/>
  <c r="K2081" i="17" s="1"/>
  <c r="J2082" i="17"/>
  <c r="K2082" i="17" s="1"/>
  <c r="J2083" i="17"/>
  <c r="K2083" i="17" s="1"/>
  <c r="J2084" i="17"/>
  <c r="K2084" i="17" s="1"/>
  <c r="J2085" i="17"/>
  <c r="K2085" i="17" s="1"/>
  <c r="J2086" i="17"/>
  <c r="K2086" i="17" s="1"/>
  <c r="J2087" i="17"/>
  <c r="K2087" i="17" s="1"/>
  <c r="J2088" i="17"/>
  <c r="K2088" i="17" s="1"/>
  <c r="J2089" i="17"/>
  <c r="K2089" i="17" s="1"/>
  <c r="J2090" i="17"/>
  <c r="K2090" i="17" s="1"/>
  <c r="J2091" i="17"/>
  <c r="K2091" i="17" s="1"/>
  <c r="J2092" i="17"/>
  <c r="K2092" i="17" s="1"/>
  <c r="J2093" i="17"/>
  <c r="K2093" i="17" s="1"/>
  <c r="J2094" i="17"/>
  <c r="K2094" i="17" s="1"/>
  <c r="J2095" i="17"/>
  <c r="K2095" i="17" s="1"/>
  <c r="J2096" i="17"/>
  <c r="K2096" i="17" s="1"/>
  <c r="J2097" i="17"/>
  <c r="K2097" i="17" s="1"/>
  <c r="J2098" i="17"/>
  <c r="K2098" i="17" s="1"/>
  <c r="J2099" i="17"/>
  <c r="K2099" i="17" s="1"/>
  <c r="J2100" i="17"/>
  <c r="K2100" i="17" s="1"/>
  <c r="J2101" i="17"/>
  <c r="K2101" i="17" s="1"/>
  <c r="J2102" i="17"/>
  <c r="K2102" i="17" s="1"/>
  <c r="J2103" i="17"/>
  <c r="K2103" i="17" s="1"/>
  <c r="J2104" i="17"/>
  <c r="K2104" i="17" s="1"/>
  <c r="J2105" i="17"/>
  <c r="K2105" i="17" s="1"/>
  <c r="J2106" i="17"/>
  <c r="K2106" i="17" s="1"/>
  <c r="J2107" i="17"/>
  <c r="K2107" i="17" s="1"/>
  <c r="J2108" i="17"/>
  <c r="K2108" i="17" s="1"/>
  <c r="J2109" i="17"/>
  <c r="K2109" i="17" s="1"/>
  <c r="J2110" i="17"/>
  <c r="K2110" i="17" s="1"/>
  <c r="J2111" i="17"/>
  <c r="K2111" i="17" s="1"/>
  <c r="J2112" i="17"/>
  <c r="K2112" i="17" s="1"/>
  <c r="J2113" i="17"/>
  <c r="K2113" i="17" s="1"/>
  <c r="J2114" i="17"/>
  <c r="K2114" i="17" s="1"/>
  <c r="J2115" i="17"/>
  <c r="K2115" i="17" s="1"/>
  <c r="J2116" i="17"/>
  <c r="K2116" i="17" s="1"/>
  <c r="J2117" i="17"/>
  <c r="K2117" i="17" s="1"/>
  <c r="J2118" i="17"/>
  <c r="K2118" i="17" s="1"/>
  <c r="J2119" i="17"/>
  <c r="K2119" i="17" s="1"/>
  <c r="J2120" i="17"/>
  <c r="K2120" i="17" s="1"/>
  <c r="J2121" i="17"/>
  <c r="K2121" i="17" s="1"/>
  <c r="J2122" i="17"/>
  <c r="K2122" i="17" s="1"/>
  <c r="J2123" i="17"/>
  <c r="K2123" i="17" s="1"/>
  <c r="J2124" i="17"/>
  <c r="K2124" i="17" s="1"/>
  <c r="J2125" i="17"/>
  <c r="K2125" i="17" s="1"/>
  <c r="J2126" i="17"/>
  <c r="K2126" i="17" s="1"/>
  <c r="J2127" i="17"/>
  <c r="K2127" i="17" s="1"/>
  <c r="J2128" i="17"/>
  <c r="K2128" i="17" s="1"/>
  <c r="J2129" i="17"/>
  <c r="K2129" i="17" s="1"/>
  <c r="J2130" i="17"/>
  <c r="K2130" i="17" s="1"/>
  <c r="J2131" i="17"/>
  <c r="K2131" i="17" s="1"/>
  <c r="J2132" i="17"/>
  <c r="K2132" i="17" s="1"/>
  <c r="J2133" i="17"/>
  <c r="K2133" i="17" s="1"/>
  <c r="J2134" i="17"/>
  <c r="K2134" i="17" s="1"/>
  <c r="J2135" i="17"/>
  <c r="K2135" i="17" s="1"/>
  <c r="J2136" i="17"/>
  <c r="K2136" i="17" s="1"/>
  <c r="J2137" i="17"/>
  <c r="K2137" i="17" s="1"/>
  <c r="J2138" i="17"/>
  <c r="K2138" i="17" s="1"/>
  <c r="J2139" i="17"/>
  <c r="K2139" i="17" s="1"/>
  <c r="J2140" i="17"/>
  <c r="K2140" i="17" s="1"/>
  <c r="J2141" i="17"/>
  <c r="K2141" i="17" s="1"/>
  <c r="J2142" i="17"/>
  <c r="K2142" i="17" s="1"/>
  <c r="J2143" i="17"/>
  <c r="K2143" i="17" s="1"/>
  <c r="J2144" i="17"/>
  <c r="K2144" i="17" s="1"/>
  <c r="J2145" i="17"/>
  <c r="K2145" i="17" s="1"/>
  <c r="J2146" i="17"/>
  <c r="K2146" i="17" s="1"/>
  <c r="J2147" i="17"/>
  <c r="K2147" i="17" s="1"/>
  <c r="J2148" i="17"/>
  <c r="K2148" i="17" s="1"/>
  <c r="J2149" i="17"/>
  <c r="K2149" i="17" s="1"/>
  <c r="J2150" i="17"/>
  <c r="K2150" i="17" s="1"/>
  <c r="J2151" i="17"/>
  <c r="K2151" i="17" s="1"/>
  <c r="J2152" i="17"/>
  <c r="K2152" i="17" s="1"/>
  <c r="J2153" i="17"/>
  <c r="K2153" i="17" s="1"/>
  <c r="J2154" i="17"/>
  <c r="K2154" i="17" s="1"/>
  <c r="J2155" i="17"/>
  <c r="K2155" i="17" s="1"/>
  <c r="J2156" i="17"/>
  <c r="K2156" i="17" s="1"/>
  <c r="J2157" i="17"/>
  <c r="K2157" i="17" s="1"/>
  <c r="J2158" i="17"/>
  <c r="K2158" i="17" s="1"/>
  <c r="J2159" i="17"/>
  <c r="K2159" i="17" s="1"/>
  <c r="J2160" i="17"/>
  <c r="K2160" i="17" s="1"/>
  <c r="J2161" i="17"/>
  <c r="K2161" i="17" s="1"/>
  <c r="J2162" i="17"/>
  <c r="K2162" i="17" s="1"/>
  <c r="J2163" i="17"/>
  <c r="K2163" i="17" s="1"/>
  <c r="J2164" i="17"/>
  <c r="K2164" i="17" s="1"/>
  <c r="J2165" i="17"/>
  <c r="K2165" i="17" s="1"/>
  <c r="J2166" i="17"/>
  <c r="K2166" i="17" s="1"/>
  <c r="J2167" i="17"/>
  <c r="K2167" i="17" s="1"/>
  <c r="J2168" i="17"/>
  <c r="K2168" i="17" s="1"/>
  <c r="J2169" i="17"/>
  <c r="K2169" i="17" s="1"/>
  <c r="J2170" i="17"/>
  <c r="K2170" i="17" s="1"/>
  <c r="J2171" i="17"/>
  <c r="K2171" i="17" s="1"/>
  <c r="J2172" i="17"/>
  <c r="K2172" i="17" s="1"/>
  <c r="J2173" i="17"/>
  <c r="K2173" i="17" s="1"/>
  <c r="J2174" i="17"/>
  <c r="K2174" i="17" s="1"/>
  <c r="J2175" i="17"/>
  <c r="K2175" i="17" s="1"/>
  <c r="J2176" i="17"/>
  <c r="K2176" i="17" s="1"/>
  <c r="J2177" i="17"/>
  <c r="K2177" i="17" s="1"/>
  <c r="J2178" i="17"/>
  <c r="K2178" i="17" s="1"/>
  <c r="J2179" i="17"/>
  <c r="K2179" i="17" s="1"/>
  <c r="J2180" i="17"/>
  <c r="K2180" i="17" s="1"/>
  <c r="J2181" i="17"/>
  <c r="K2181" i="17" s="1"/>
  <c r="J2182" i="17"/>
  <c r="K2182" i="17" s="1"/>
  <c r="J2183" i="17"/>
  <c r="K2183" i="17" s="1"/>
  <c r="J2184" i="17"/>
  <c r="K2184" i="17" s="1"/>
  <c r="J2185" i="17"/>
  <c r="K2185" i="17" s="1"/>
  <c r="J2186" i="17"/>
  <c r="K2186" i="17" s="1"/>
  <c r="J2187" i="17"/>
  <c r="K2187" i="17" s="1"/>
  <c r="J2188" i="17"/>
  <c r="K2188" i="17" s="1"/>
  <c r="J2189" i="17"/>
  <c r="K2189" i="17" s="1"/>
  <c r="J2190" i="17"/>
  <c r="K2190" i="17" s="1"/>
  <c r="J2191" i="17"/>
  <c r="K2191" i="17" s="1"/>
  <c r="J2192" i="17"/>
  <c r="K2192" i="17" s="1"/>
  <c r="J2193" i="17"/>
  <c r="K2193" i="17" s="1"/>
  <c r="J2194" i="17"/>
  <c r="K2194" i="17" s="1"/>
  <c r="J2195" i="17"/>
  <c r="K2195" i="17" s="1"/>
  <c r="J2196" i="17"/>
  <c r="K2196" i="17" s="1"/>
  <c r="J2197" i="17"/>
  <c r="K2197" i="17" s="1"/>
  <c r="J2198" i="17"/>
  <c r="K2198" i="17" s="1"/>
  <c r="J2199" i="17"/>
  <c r="K2199" i="17" s="1"/>
  <c r="J2200" i="17"/>
  <c r="K2200" i="17" s="1"/>
  <c r="J2201" i="17"/>
  <c r="K2201" i="17" s="1"/>
  <c r="J2202" i="17"/>
  <c r="K2202" i="17" s="1"/>
  <c r="J2203" i="17"/>
  <c r="K2203" i="17" s="1"/>
  <c r="J2204" i="17"/>
  <c r="K2204" i="17" s="1"/>
  <c r="J2205" i="17"/>
  <c r="K2205" i="17" s="1"/>
  <c r="J2206" i="17"/>
  <c r="K2206" i="17" s="1"/>
  <c r="J2207" i="17"/>
  <c r="K2207" i="17" s="1"/>
  <c r="J2208" i="17"/>
  <c r="K2208" i="17" s="1"/>
  <c r="J2209" i="17"/>
  <c r="K2209" i="17" s="1"/>
  <c r="J2210" i="17"/>
  <c r="K2210" i="17" s="1"/>
  <c r="J2211" i="17"/>
  <c r="K2211" i="17" s="1"/>
  <c r="J2212" i="17"/>
  <c r="K2212" i="17" s="1"/>
  <c r="J2213" i="17"/>
  <c r="K2213" i="17" s="1"/>
  <c r="J2214" i="17"/>
  <c r="K2214" i="17" s="1"/>
  <c r="J2215" i="17"/>
  <c r="K2215" i="17" s="1"/>
  <c r="J2216" i="17"/>
  <c r="K2216" i="17" s="1"/>
  <c r="J2217" i="17"/>
  <c r="K2217" i="17" s="1"/>
  <c r="J2218" i="17"/>
  <c r="K2218" i="17" s="1"/>
  <c r="J2219" i="17"/>
  <c r="K2219" i="17" s="1"/>
  <c r="J2220" i="17"/>
  <c r="K2220" i="17" s="1"/>
  <c r="J2221" i="17"/>
  <c r="K2221" i="17" s="1"/>
  <c r="J2222" i="17"/>
  <c r="K2222" i="17" s="1"/>
  <c r="J2223" i="17"/>
  <c r="K2223" i="17" s="1"/>
  <c r="J2224" i="17"/>
  <c r="K2224" i="17" s="1"/>
  <c r="J2225" i="17"/>
  <c r="K2225" i="17" s="1"/>
  <c r="J2226" i="17"/>
  <c r="K2226" i="17" s="1"/>
  <c r="J2227" i="17"/>
  <c r="K2227" i="17" s="1"/>
  <c r="J2228" i="17"/>
  <c r="K2228" i="17" s="1"/>
  <c r="J2229" i="17"/>
  <c r="K2229" i="17" s="1"/>
  <c r="J2230" i="17"/>
  <c r="K2230" i="17" s="1"/>
  <c r="J2231" i="17"/>
  <c r="K2231" i="17" s="1"/>
  <c r="J2232" i="17"/>
  <c r="K2232" i="17" s="1"/>
  <c r="J2233" i="17"/>
  <c r="K2233" i="17" s="1"/>
  <c r="J2234" i="17"/>
  <c r="K2234" i="17" s="1"/>
  <c r="J2235" i="17"/>
  <c r="K2235" i="17" s="1"/>
  <c r="J2236" i="17"/>
  <c r="K2236" i="17" s="1"/>
  <c r="J2237" i="17"/>
  <c r="K2237" i="17" s="1"/>
  <c r="J2238" i="17"/>
  <c r="K2238" i="17" s="1"/>
  <c r="J2239" i="17"/>
  <c r="K2239" i="17" s="1"/>
  <c r="J2240" i="17"/>
  <c r="K2240" i="17" s="1"/>
  <c r="J2241" i="17"/>
  <c r="K2241" i="17" s="1"/>
  <c r="J2242" i="17"/>
  <c r="K2242" i="17" s="1"/>
  <c r="J2243" i="17"/>
  <c r="K2243" i="17" s="1"/>
  <c r="J2244" i="17"/>
  <c r="K2244" i="17" s="1"/>
  <c r="J2245" i="17"/>
  <c r="K2245" i="17" s="1"/>
  <c r="J2246" i="17"/>
  <c r="K2246" i="17" s="1"/>
  <c r="J2247" i="17"/>
  <c r="K2247" i="17" s="1"/>
  <c r="J2248" i="17"/>
  <c r="K2248" i="17" s="1"/>
  <c r="J2249" i="17"/>
  <c r="K2249" i="17" s="1"/>
  <c r="J2250" i="17"/>
  <c r="K2250" i="17" s="1"/>
  <c r="J2251" i="17"/>
  <c r="K2251" i="17" s="1"/>
  <c r="J2252" i="17"/>
  <c r="K2252" i="17" s="1"/>
  <c r="J2253" i="17"/>
  <c r="K2253" i="17" s="1"/>
  <c r="J2254" i="17"/>
  <c r="K2254" i="17" s="1"/>
  <c r="J2255" i="17"/>
  <c r="K2255" i="17" s="1"/>
  <c r="J2256" i="17"/>
  <c r="K2256" i="17" s="1"/>
  <c r="J2257" i="17"/>
  <c r="K2257" i="17" s="1"/>
  <c r="J2258" i="17"/>
  <c r="K2258" i="17" s="1"/>
  <c r="J2259" i="17"/>
  <c r="K2259" i="17" s="1"/>
  <c r="J2260" i="17"/>
  <c r="K2260" i="17" s="1"/>
  <c r="J2261" i="17"/>
  <c r="K2261" i="17" s="1"/>
  <c r="J2262" i="17"/>
  <c r="K2262" i="17" s="1"/>
  <c r="J2263" i="17"/>
  <c r="K2263" i="17" s="1"/>
  <c r="J2264" i="17"/>
  <c r="K2264" i="17" s="1"/>
  <c r="J2265" i="17"/>
  <c r="K2265" i="17" s="1"/>
  <c r="J2266" i="17"/>
  <c r="K2266" i="17" s="1"/>
  <c r="J2267" i="17"/>
  <c r="K2267" i="17" s="1"/>
  <c r="J2268" i="17"/>
  <c r="K2268" i="17" s="1"/>
  <c r="J2269" i="17"/>
  <c r="K2269" i="17" s="1"/>
  <c r="J2270" i="17"/>
  <c r="K2270" i="17" s="1"/>
  <c r="J2271" i="17"/>
  <c r="K2271" i="17" s="1"/>
  <c r="J2272" i="17"/>
  <c r="K2272" i="17" s="1"/>
  <c r="J2273" i="17"/>
  <c r="K2273" i="17" s="1"/>
  <c r="J2274" i="17"/>
  <c r="K2274" i="17" s="1"/>
  <c r="J2275" i="17"/>
  <c r="K2275" i="17" s="1"/>
  <c r="J2276" i="17"/>
  <c r="K2276" i="17" s="1"/>
  <c r="J2277" i="17"/>
  <c r="K2277" i="17" s="1"/>
  <c r="J2278" i="17"/>
  <c r="K2278" i="17" s="1"/>
  <c r="J2279" i="17"/>
  <c r="K2279" i="17" s="1"/>
  <c r="J2280" i="17"/>
  <c r="K2280" i="17" s="1"/>
  <c r="J2281" i="17"/>
  <c r="K2281" i="17" s="1"/>
  <c r="J2282" i="17"/>
  <c r="K2282" i="17" s="1"/>
  <c r="J2283" i="17"/>
  <c r="K2283" i="17" s="1"/>
  <c r="J2284" i="17"/>
  <c r="K2284" i="17" s="1"/>
  <c r="J2285" i="17"/>
  <c r="K2285" i="17" s="1"/>
  <c r="J2286" i="17"/>
  <c r="K2286" i="17" s="1"/>
  <c r="J2287" i="17"/>
  <c r="K2287" i="17" s="1"/>
  <c r="J2288" i="17"/>
  <c r="K2288" i="17" s="1"/>
  <c r="J2289" i="17"/>
  <c r="K2289" i="17" s="1"/>
  <c r="J2290" i="17"/>
  <c r="K2290" i="17" s="1"/>
  <c r="J2291" i="17"/>
  <c r="K2291" i="17" s="1"/>
  <c r="J2292" i="17"/>
  <c r="K2292" i="17" s="1"/>
  <c r="J2293" i="17"/>
  <c r="K2293" i="17" s="1"/>
  <c r="J2294" i="17"/>
  <c r="K2294" i="17" s="1"/>
  <c r="J2295" i="17"/>
  <c r="K2295" i="17" s="1"/>
  <c r="J2296" i="17"/>
  <c r="K2296" i="17" s="1"/>
  <c r="J2297" i="17"/>
  <c r="K2297" i="17" s="1"/>
  <c r="J2298" i="17"/>
  <c r="K2298" i="17" s="1"/>
  <c r="J2299" i="17"/>
  <c r="K2299" i="17" s="1"/>
  <c r="J2300" i="17"/>
  <c r="K2300" i="17" s="1"/>
  <c r="J2301" i="17"/>
  <c r="K2301" i="17" s="1"/>
  <c r="J2302" i="17"/>
  <c r="K2302" i="17" s="1"/>
  <c r="J2303" i="17"/>
  <c r="K2303" i="17" s="1"/>
  <c r="J2304" i="17"/>
  <c r="K2304" i="17" s="1"/>
  <c r="J2305" i="17"/>
  <c r="K2305" i="17" s="1"/>
  <c r="J2306" i="17"/>
  <c r="K2306" i="17" s="1"/>
  <c r="J2307" i="17"/>
  <c r="K2307" i="17" s="1"/>
  <c r="J2308" i="17"/>
  <c r="K2308" i="17" s="1"/>
  <c r="J2309" i="17"/>
  <c r="K2309" i="17" s="1"/>
  <c r="J2310" i="17"/>
  <c r="K2310" i="17" s="1"/>
  <c r="J2311" i="17"/>
  <c r="K2311" i="17" s="1"/>
  <c r="J2312" i="17"/>
  <c r="K2312" i="17" s="1"/>
  <c r="J2313" i="17"/>
  <c r="K2313" i="17" s="1"/>
  <c r="J2314" i="17"/>
  <c r="K2314" i="17" s="1"/>
  <c r="J2315" i="17"/>
  <c r="K2315" i="17" s="1"/>
  <c r="J2316" i="17"/>
  <c r="K2316" i="17" s="1"/>
  <c r="J2317" i="17"/>
  <c r="K2317" i="17" s="1"/>
  <c r="J2318" i="17"/>
  <c r="K2318" i="17" s="1"/>
  <c r="J2319" i="17"/>
  <c r="K2319" i="17" s="1"/>
  <c r="J2320" i="17"/>
  <c r="K2320" i="17" s="1"/>
  <c r="J2321" i="17"/>
  <c r="K2321" i="17" s="1"/>
  <c r="J2322" i="17"/>
  <c r="K2322" i="17" s="1"/>
  <c r="J2323" i="17"/>
  <c r="K2323" i="17" s="1"/>
  <c r="J2324" i="17"/>
  <c r="K2324" i="17" s="1"/>
  <c r="J2325" i="17"/>
  <c r="K2325" i="17" s="1"/>
  <c r="J2326" i="17"/>
  <c r="K2326" i="17" s="1"/>
  <c r="J2327" i="17"/>
  <c r="K2327" i="17" s="1"/>
  <c r="J2328" i="17"/>
  <c r="K2328" i="17" s="1"/>
  <c r="J2329" i="17"/>
  <c r="K2329" i="17" s="1"/>
  <c r="J2330" i="17"/>
  <c r="K2330" i="17" s="1"/>
  <c r="J2331" i="17"/>
  <c r="K2331" i="17" s="1"/>
  <c r="J2332" i="17"/>
  <c r="K2332" i="17" s="1"/>
  <c r="J2333" i="17"/>
  <c r="K2333" i="17" s="1"/>
  <c r="J2334" i="17"/>
  <c r="K2334" i="17" s="1"/>
  <c r="J2335" i="17"/>
  <c r="K2335" i="17" s="1"/>
  <c r="J2336" i="17"/>
  <c r="K2336" i="17" s="1"/>
  <c r="J2337" i="17"/>
  <c r="K2337" i="17" s="1"/>
  <c r="J2338" i="17"/>
  <c r="K2338" i="17" s="1"/>
  <c r="J2339" i="17"/>
  <c r="K2339" i="17" s="1"/>
  <c r="J2340" i="17"/>
  <c r="K2340" i="17" s="1"/>
  <c r="J2341" i="17"/>
  <c r="K2341" i="17" s="1"/>
  <c r="J2342" i="17"/>
  <c r="K2342" i="17" s="1"/>
  <c r="J2343" i="17"/>
  <c r="K2343" i="17" s="1"/>
  <c r="J2344" i="17"/>
  <c r="K2344" i="17" s="1"/>
  <c r="J2345" i="17"/>
  <c r="K2345" i="17" s="1"/>
  <c r="J2346" i="17"/>
  <c r="K2346" i="17" s="1"/>
  <c r="J2347" i="17"/>
  <c r="K2347" i="17" s="1"/>
  <c r="J2348" i="17"/>
  <c r="K2348" i="17" s="1"/>
  <c r="J2349" i="17"/>
  <c r="K2349" i="17" s="1"/>
  <c r="J2350" i="17"/>
  <c r="K2350" i="17" s="1"/>
  <c r="J2351" i="17"/>
  <c r="K2351" i="17" s="1"/>
  <c r="J2352" i="17"/>
  <c r="K2352" i="17" s="1"/>
  <c r="J2353" i="17"/>
  <c r="K2353" i="17" s="1"/>
  <c r="J2354" i="17"/>
  <c r="K2354" i="17" s="1"/>
  <c r="J2355" i="17"/>
  <c r="K2355" i="17" s="1"/>
  <c r="J2356" i="17"/>
  <c r="K2356" i="17" s="1"/>
  <c r="J2357" i="17"/>
  <c r="K2357" i="17" s="1"/>
  <c r="J2358" i="17"/>
  <c r="K2358" i="17" s="1"/>
  <c r="J2359" i="17"/>
  <c r="K2359" i="17" s="1"/>
  <c r="J2360" i="17"/>
  <c r="K2360" i="17" s="1"/>
  <c r="J2361" i="17"/>
  <c r="K2361" i="17" s="1"/>
  <c r="J2362" i="17"/>
  <c r="K2362" i="17" s="1"/>
  <c r="J2363" i="17"/>
  <c r="K2363" i="17" s="1"/>
  <c r="J2364" i="17"/>
  <c r="K2364" i="17" s="1"/>
  <c r="J2365" i="17"/>
  <c r="K2365" i="17" s="1"/>
  <c r="J2366" i="17"/>
  <c r="K2366" i="17" s="1"/>
  <c r="J2367" i="17"/>
  <c r="K2367" i="17" s="1"/>
  <c r="J2368" i="17"/>
  <c r="K2368" i="17" s="1"/>
  <c r="J2369" i="17"/>
  <c r="K2369" i="17" s="1"/>
  <c r="J2370" i="17"/>
  <c r="K2370" i="17" s="1"/>
  <c r="J2371" i="17"/>
  <c r="K2371" i="17" s="1"/>
  <c r="J2372" i="17"/>
  <c r="K2372" i="17" s="1"/>
  <c r="J2373" i="17"/>
  <c r="K2373" i="17" s="1"/>
  <c r="J2374" i="17"/>
  <c r="K2374" i="17" s="1"/>
  <c r="J2375" i="17"/>
  <c r="K2375" i="17" s="1"/>
  <c r="J2376" i="17"/>
  <c r="K2376" i="17" s="1"/>
  <c r="J2377" i="17"/>
  <c r="K2377" i="17" s="1"/>
  <c r="J2378" i="17"/>
  <c r="K2378" i="17" s="1"/>
  <c r="J2379" i="17"/>
  <c r="K2379" i="17" s="1"/>
  <c r="J2380" i="17"/>
  <c r="K2380" i="17" s="1"/>
  <c r="J2381" i="17"/>
  <c r="K2381" i="17" s="1"/>
  <c r="J2382" i="17"/>
  <c r="K2382" i="17" s="1"/>
  <c r="J2383" i="17"/>
  <c r="K2383" i="17" s="1"/>
  <c r="J2384" i="17"/>
  <c r="K2384" i="17" s="1"/>
  <c r="J2385" i="17"/>
  <c r="K2385" i="17" s="1"/>
  <c r="J2386" i="17"/>
  <c r="K2386" i="17" s="1"/>
  <c r="J2387" i="17"/>
  <c r="K2387" i="17" s="1"/>
  <c r="J2388" i="17"/>
  <c r="K2388" i="17" s="1"/>
  <c r="J2389" i="17"/>
  <c r="K2389" i="17" s="1"/>
  <c r="J2390" i="17"/>
  <c r="K2390" i="17" s="1"/>
  <c r="J2391" i="17"/>
  <c r="K2391" i="17" s="1"/>
  <c r="J2392" i="17"/>
  <c r="K2392" i="17" s="1"/>
  <c r="J2393" i="17"/>
  <c r="K2393" i="17" s="1"/>
  <c r="J2394" i="17"/>
  <c r="K2394" i="17" s="1"/>
  <c r="J2395" i="17"/>
  <c r="K2395" i="17" s="1"/>
  <c r="J2396" i="17"/>
  <c r="K2396" i="17" s="1"/>
  <c r="J2397" i="17"/>
  <c r="K2397" i="17" s="1"/>
  <c r="J2398" i="17"/>
  <c r="K2398" i="17" s="1"/>
  <c r="J2399" i="17"/>
  <c r="K2399" i="17" s="1"/>
  <c r="J2400" i="17"/>
  <c r="K2400" i="17" s="1"/>
  <c r="J2401" i="17"/>
  <c r="K2401" i="17" s="1"/>
  <c r="J2402" i="17"/>
  <c r="K2402" i="17" s="1"/>
  <c r="J2403" i="17"/>
  <c r="K2403" i="17" s="1"/>
  <c r="J2404" i="17"/>
  <c r="K2404" i="17" s="1"/>
  <c r="J2405" i="17"/>
  <c r="K2405" i="17" s="1"/>
  <c r="J2406" i="17"/>
  <c r="K2406" i="17" s="1"/>
  <c r="J2407" i="17"/>
  <c r="K2407" i="17" s="1"/>
  <c r="J2408" i="17"/>
  <c r="K2408" i="17" s="1"/>
  <c r="J2409" i="17"/>
  <c r="K2409" i="17" s="1"/>
  <c r="J2410" i="17"/>
  <c r="K2410" i="17" s="1"/>
  <c r="J2411" i="17"/>
  <c r="K2411" i="17" s="1"/>
  <c r="J2412" i="17"/>
  <c r="K2412" i="17" s="1"/>
  <c r="J2413" i="17"/>
  <c r="K2413" i="17" s="1"/>
  <c r="J2414" i="17"/>
  <c r="K2414" i="17" s="1"/>
  <c r="J2415" i="17"/>
  <c r="K2415" i="17" s="1"/>
  <c r="J2416" i="17"/>
  <c r="K2416" i="17" s="1"/>
  <c r="J2417" i="17"/>
  <c r="K2417" i="17" s="1"/>
  <c r="J2418" i="17"/>
  <c r="K2418" i="17" s="1"/>
  <c r="J2419" i="17"/>
  <c r="K2419" i="17" s="1"/>
  <c r="J2420" i="17"/>
  <c r="K2420" i="17" s="1"/>
  <c r="J2421" i="17"/>
  <c r="K2421" i="17" s="1"/>
  <c r="J2422" i="17"/>
  <c r="K2422" i="17" s="1"/>
  <c r="J2423" i="17"/>
  <c r="K2423" i="17" s="1"/>
  <c r="J2424" i="17"/>
  <c r="K2424" i="17" s="1"/>
  <c r="J2425" i="17"/>
  <c r="K2425" i="17" s="1"/>
  <c r="J2426" i="17"/>
  <c r="K2426" i="17" s="1"/>
  <c r="J2427" i="17"/>
  <c r="K2427" i="17" s="1"/>
  <c r="J2428" i="17"/>
  <c r="K2428" i="17" s="1"/>
  <c r="J2429" i="17"/>
  <c r="K2429" i="17" s="1"/>
  <c r="J2430" i="17"/>
  <c r="K2430" i="17" s="1"/>
  <c r="J2431" i="17"/>
  <c r="K2431" i="17" s="1"/>
  <c r="J2432" i="17"/>
  <c r="K2432" i="17" s="1"/>
  <c r="J2433" i="17"/>
  <c r="K2433" i="17" s="1"/>
  <c r="J2434" i="17"/>
  <c r="K2434" i="17" s="1"/>
  <c r="J2435" i="17"/>
  <c r="K2435" i="17" s="1"/>
  <c r="J2436" i="17"/>
  <c r="K2436" i="17" s="1"/>
  <c r="J2437" i="17"/>
  <c r="K2437" i="17" s="1"/>
  <c r="J2438" i="17"/>
  <c r="K2438" i="17" s="1"/>
  <c r="J2439" i="17"/>
  <c r="K2439" i="17" s="1"/>
  <c r="J2440" i="17"/>
  <c r="K2440" i="17" s="1"/>
  <c r="J2441" i="17"/>
  <c r="K2441" i="17" s="1"/>
  <c r="J2442" i="17"/>
  <c r="K2442" i="17" s="1"/>
  <c r="J2443" i="17"/>
  <c r="K2443" i="17" s="1"/>
  <c r="J2444" i="17"/>
  <c r="K2444" i="17" s="1"/>
  <c r="J2445" i="17"/>
  <c r="K2445" i="17" s="1"/>
  <c r="J2446" i="17"/>
  <c r="K2446" i="17" s="1"/>
  <c r="J2447" i="17"/>
  <c r="K2447" i="17" s="1"/>
  <c r="J2448" i="17"/>
  <c r="K2448" i="17" s="1"/>
  <c r="J2449" i="17"/>
  <c r="K2449" i="17" s="1"/>
  <c r="J2450" i="17"/>
  <c r="K2450" i="17" s="1"/>
  <c r="J2451" i="17"/>
  <c r="K2451" i="17" s="1"/>
  <c r="J2452" i="17"/>
  <c r="K2452" i="17" s="1"/>
  <c r="J2453" i="17"/>
  <c r="K2453" i="17" s="1"/>
  <c r="J2454" i="17"/>
  <c r="K2454" i="17" s="1"/>
  <c r="J2455" i="17"/>
  <c r="K2455" i="17" s="1"/>
  <c r="J2456" i="17"/>
  <c r="K2456" i="17" s="1"/>
  <c r="J2457" i="17"/>
  <c r="K2457" i="17" s="1"/>
  <c r="J2458" i="17"/>
  <c r="K2458" i="17" s="1"/>
  <c r="J2459" i="17"/>
  <c r="K2459" i="17" s="1"/>
  <c r="J2460" i="17"/>
  <c r="K2460" i="17" s="1"/>
  <c r="J2461" i="17"/>
  <c r="K2461" i="17" s="1"/>
  <c r="J2462" i="17"/>
  <c r="K2462" i="17" s="1"/>
  <c r="J2463" i="17"/>
  <c r="K2463" i="17" s="1"/>
  <c r="J2464" i="17"/>
  <c r="K2464" i="17" s="1"/>
  <c r="J2465" i="17"/>
  <c r="K2465" i="17" s="1"/>
  <c r="J2466" i="17"/>
  <c r="K2466" i="17" s="1"/>
  <c r="J2467" i="17"/>
  <c r="K2467" i="17" s="1"/>
  <c r="J2468" i="17"/>
  <c r="K2468" i="17" s="1"/>
  <c r="J2469" i="17"/>
  <c r="K2469" i="17" s="1"/>
  <c r="J2470" i="17"/>
  <c r="K2470" i="17" s="1"/>
  <c r="J2471" i="17"/>
  <c r="K2471" i="17" s="1"/>
  <c r="J2472" i="17"/>
  <c r="K2472" i="17" s="1"/>
  <c r="J2473" i="17"/>
  <c r="K2473" i="17" s="1"/>
  <c r="J2474" i="17"/>
  <c r="K2474" i="17" s="1"/>
  <c r="J2475" i="17"/>
  <c r="K2475" i="17" s="1"/>
  <c r="J2476" i="17"/>
  <c r="K2476" i="17" s="1"/>
  <c r="J2477" i="17"/>
  <c r="K2477" i="17" s="1"/>
  <c r="J2478" i="17"/>
  <c r="K2478" i="17" s="1"/>
  <c r="J2479" i="17"/>
  <c r="K2479" i="17" s="1"/>
  <c r="J2480" i="17"/>
  <c r="K2480" i="17" s="1"/>
  <c r="J2481" i="17"/>
  <c r="K2481" i="17" s="1"/>
  <c r="J2482" i="17"/>
  <c r="K2482" i="17" s="1"/>
  <c r="J2483" i="17"/>
  <c r="K2483" i="17" s="1"/>
  <c r="J2484" i="17"/>
  <c r="K2484" i="17" s="1"/>
  <c r="J2485" i="17"/>
  <c r="K2485" i="17" s="1"/>
  <c r="J2486" i="17"/>
  <c r="K2486" i="17" s="1"/>
  <c r="J2487" i="17"/>
  <c r="K2487" i="17" s="1"/>
  <c r="J2488" i="17"/>
  <c r="K2488" i="17" s="1"/>
  <c r="J2489" i="17"/>
  <c r="K2489" i="17" s="1"/>
  <c r="J2490" i="17"/>
  <c r="K2490" i="17" s="1"/>
  <c r="J2491" i="17"/>
  <c r="K2491" i="17" s="1"/>
  <c r="J2492" i="17"/>
  <c r="K2492" i="17" s="1"/>
  <c r="J2493" i="17"/>
  <c r="K2493" i="17" s="1"/>
  <c r="J2494" i="17"/>
  <c r="K2494" i="17" s="1"/>
  <c r="J2495" i="17"/>
  <c r="K2495" i="17" s="1"/>
  <c r="J2496" i="17"/>
  <c r="K2496" i="17" s="1"/>
  <c r="J2497" i="17"/>
  <c r="K2497" i="17" s="1"/>
  <c r="J2498" i="17"/>
  <c r="K2498" i="17" s="1"/>
  <c r="J2499" i="17"/>
  <c r="K2499" i="17" s="1"/>
  <c r="J2500" i="17"/>
  <c r="K2500" i="17" s="1"/>
  <c r="J2501" i="17"/>
  <c r="K2501" i="17" s="1"/>
  <c r="J2502" i="17"/>
  <c r="K2502" i="17" s="1"/>
  <c r="J2503" i="17"/>
  <c r="K2503" i="17" s="1"/>
  <c r="J2504" i="17"/>
  <c r="K2504" i="17" s="1"/>
  <c r="J2505" i="17"/>
  <c r="K2505" i="17" s="1"/>
  <c r="J2506" i="17"/>
  <c r="K2506" i="17" s="1"/>
  <c r="J2507" i="17"/>
  <c r="K2507" i="17" s="1"/>
  <c r="J2508" i="17"/>
  <c r="K2508" i="17" s="1"/>
  <c r="J2509" i="17"/>
  <c r="K2509" i="17" s="1"/>
  <c r="J2510" i="17"/>
  <c r="K2510" i="17" s="1"/>
  <c r="J2511" i="17"/>
  <c r="K2511" i="17" s="1"/>
  <c r="J2512" i="17"/>
  <c r="K2512" i="17" s="1"/>
  <c r="J2513" i="17"/>
  <c r="K2513" i="17" s="1"/>
  <c r="J2514" i="17"/>
  <c r="K2514" i="17" s="1"/>
  <c r="J2515" i="17"/>
  <c r="K2515" i="17" s="1"/>
  <c r="J2516" i="17"/>
  <c r="K2516" i="17" s="1"/>
  <c r="J2517" i="17"/>
  <c r="K2517" i="17" s="1"/>
  <c r="J2518" i="17"/>
  <c r="K2518" i="17" s="1"/>
  <c r="J2519" i="17"/>
  <c r="K2519" i="17" s="1"/>
  <c r="J2520" i="17"/>
  <c r="K2520" i="17" s="1"/>
  <c r="J2521" i="17"/>
  <c r="K2521" i="17" s="1"/>
  <c r="J2522" i="17"/>
  <c r="K2522" i="17" s="1"/>
  <c r="J2523" i="17"/>
  <c r="K2523" i="17" s="1"/>
  <c r="J2524" i="17"/>
  <c r="K2524" i="17" s="1"/>
  <c r="J2525" i="17"/>
  <c r="K2525" i="17" s="1"/>
  <c r="J2526" i="17"/>
  <c r="K2526" i="17" s="1"/>
  <c r="J2527" i="17"/>
  <c r="K2527" i="17" s="1"/>
  <c r="J2528" i="17"/>
  <c r="K2528" i="17" s="1"/>
  <c r="J2529" i="17"/>
  <c r="K2529" i="17" s="1"/>
  <c r="J2530" i="17"/>
  <c r="K2530" i="17" s="1"/>
  <c r="J2531" i="17"/>
  <c r="K2531" i="17" s="1"/>
  <c r="J2532" i="17"/>
  <c r="K2532" i="17" s="1"/>
  <c r="J2533" i="17"/>
  <c r="K2533" i="17" s="1"/>
  <c r="J2534" i="17"/>
  <c r="K2534" i="17" s="1"/>
  <c r="J2535" i="17"/>
  <c r="K2535" i="17" s="1"/>
  <c r="J2536" i="17"/>
  <c r="K2536" i="17" s="1"/>
  <c r="J2537" i="17"/>
  <c r="K2537" i="17" s="1"/>
  <c r="J2538" i="17"/>
  <c r="K2538" i="17" s="1"/>
  <c r="J2539" i="17"/>
  <c r="K2539" i="17" s="1"/>
  <c r="J2540" i="17"/>
  <c r="K2540" i="17" s="1"/>
  <c r="J2541" i="17"/>
  <c r="K2541" i="17" s="1"/>
  <c r="J2542" i="17"/>
  <c r="K2542" i="17" s="1"/>
  <c r="J2543" i="17"/>
  <c r="K2543" i="17" s="1"/>
  <c r="J2544" i="17"/>
  <c r="K2544" i="17" s="1"/>
  <c r="J2545" i="17"/>
  <c r="K2545" i="17" s="1"/>
  <c r="J2546" i="17"/>
  <c r="K2546" i="17" s="1"/>
  <c r="J2547" i="17"/>
  <c r="K2547" i="17" s="1"/>
  <c r="J2548" i="17"/>
  <c r="K2548" i="17" s="1"/>
  <c r="J2549" i="17"/>
  <c r="K2549" i="17" s="1"/>
  <c r="J2550" i="17"/>
  <c r="K2550" i="17" s="1"/>
  <c r="J2551" i="17"/>
  <c r="K2551" i="17" s="1"/>
  <c r="J2552" i="17"/>
  <c r="K2552" i="17" s="1"/>
  <c r="J2553" i="17"/>
  <c r="K2553" i="17" s="1"/>
  <c r="J2554" i="17"/>
  <c r="K2554" i="17" s="1"/>
  <c r="J2555" i="17"/>
  <c r="K2555" i="17" s="1"/>
  <c r="J2556" i="17"/>
  <c r="K2556" i="17" s="1"/>
  <c r="J2557" i="17"/>
  <c r="K2557" i="17" s="1"/>
  <c r="J2558" i="17"/>
  <c r="K2558" i="17" s="1"/>
  <c r="J2559" i="17"/>
  <c r="K2559" i="17" s="1"/>
  <c r="J2560" i="17"/>
  <c r="K2560" i="17" s="1"/>
  <c r="J2561" i="17"/>
  <c r="K2561" i="17" s="1"/>
  <c r="J2562" i="17"/>
  <c r="K2562" i="17" s="1"/>
  <c r="J2563" i="17"/>
  <c r="K2563" i="17" s="1"/>
  <c r="J2564" i="17"/>
  <c r="K2564" i="17" s="1"/>
  <c r="J2565" i="17"/>
  <c r="K2565" i="17" s="1"/>
  <c r="J2566" i="17"/>
  <c r="K2566" i="17" s="1"/>
  <c r="J2567" i="17"/>
  <c r="K2567" i="17" s="1"/>
  <c r="J2568" i="17"/>
  <c r="K2568" i="17" s="1"/>
  <c r="J2569" i="17"/>
  <c r="K2569" i="17" s="1"/>
  <c r="J2570" i="17"/>
  <c r="K2570" i="17" s="1"/>
  <c r="J2571" i="17"/>
  <c r="K2571" i="17" s="1"/>
  <c r="J2572" i="17"/>
  <c r="K2572" i="17" s="1"/>
  <c r="J2573" i="17"/>
  <c r="K2573" i="17" s="1"/>
  <c r="J2574" i="17"/>
  <c r="K2574" i="17" s="1"/>
  <c r="J2575" i="17"/>
  <c r="K2575" i="17" s="1"/>
  <c r="J2576" i="17"/>
  <c r="K2576" i="17" s="1"/>
  <c r="J2577" i="17"/>
  <c r="K2577" i="17" s="1"/>
  <c r="J2578" i="17"/>
  <c r="K2578" i="17" s="1"/>
  <c r="J2579" i="17"/>
  <c r="K2579" i="17" s="1"/>
  <c r="J2580" i="17"/>
  <c r="K2580" i="17" s="1"/>
  <c r="J2581" i="17"/>
  <c r="K2581" i="17" s="1"/>
  <c r="J2582" i="17"/>
  <c r="K2582" i="17" s="1"/>
  <c r="J2583" i="17"/>
  <c r="K2583" i="17" s="1"/>
  <c r="J2584" i="17"/>
  <c r="K2584" i="17" s="1"/>
  <c r="J2585" i="17"/>
  <c r="K2585" i="17" s="1"/>
  <c r="J2586" i="17"/>
  <c r="K2586" i="17" s="1"/>
  <c r="J2587" i="17"/>
  <c r="K2587" i="17" s="1"/>
  <c r="J2588" i="17"/>
  <c r="K2588" i="17" s="1"/>
  <c r="J2589" i="17"/>
  <c r="K2589" i="17" s="1"/>
  <c r="J2590" i="17"/>
  <c r="K2590" i="17" s="1"/>
  <c r="J2591" i="17"/>
  <c r="K2591" i="17" s="1"/>
  <c r="J2592" i="17"/>
  <c r="K2592" i="17" s="1"/>
  <c r="J2593" i="17"/>
  <c r="K2593" i="17" s="1"/>
  <c r="J2594" i="17"/>
  <c r="K2594" i="17" s="1"/>
  <c r="J2595" i="17"/>
  <c r="K2595" i="17" s="1"/>
  <c r="J2596" i="17"/>
  <c r="K2596" i="17" s="1"/>
  <c r="J2597" i="17"/>
  <c r="K2597" i="17" s="1"/>
  <c r="J2598" i="17"/>
  <c r="K2598" i="17" s="1"/>
  <c r="J2599" i="17"/>
  <c r="K2599" i="17" s="1"/>
  <c r="J2600" i="17"/>
  <c r="K2600" i="17" s="1"/>
  <c r="J2601" i="17"/>
  <c r="K2601" i="17" s="1"/>
  <c r="J2602" i="17"/>
  <c r="K2602" i="17" s="1"/>
  <c r="J2603" i="17"/>
  <c r="K2603" i="17" s="1"/>
  <c r="J2604" i="17"/>
  <c r="K2604" i="17" s="1"/>
  <c r="J2605" i="17"/>
  <c r="K2605" i="17" s="1"/>
  <c r="J2606" i="17"/>
  <c r="K2606" i="17" s="1"/>
  <c r="J2607" i="17"/>
  <c r="K2607" i="17" s="1"/>
  <c r="J2608" i="17"/>
  <c r="K2608" i="17" s="1"/>
  <c r="J2609" i="17"/>
  <c r="K2609" i="17" s="1"/>
  <c r="J2610" i="17"/>
  <c r="K2610" i="17" s="1"/>
  <c r="J2611" i="17"/>
  <c r="K2611" i="17" s="1"/>
  <c r="J2612" i="17"/>
  <c r="K2612" i="17" s="1"/>
  <c r="J2613" i="17"/>
  <c r="K2613" i="17" s="1"/>
  <c r="J2614" i="17"/>
  <c r="K2614" i="17" s="1"/>
  <c r="J2615" i="17"/>
  <c r="K2615" i="17" s="1"/>
  <c r="J2616" i="17"/>
  <c r="K2616" i="17" s="1"/>
  <c r="J2617" i="17"/>
  <c r="K2617" i="17" s="1"/>
  <c r="J2618" i="17"/>
  <c r="K2618" i="17" s="1"/>
  <c r="J2619" i="17"/>
  <c r="K2619" i="17" s="1"/>
  <c r="J2620" i="17"/>
  <c r="K2620" i="17" s="1"/>
  <c r="J2621" i="17"/>
  <c r="K2621" i="17" s="1"/>
  <c r="J2622" i="17"/>
  <c r="K2622" i="17" s="1"/>
  <c r="J2623" i="17"/>
  <c r="K2623" i="17" s="1"/>
  <c r="J2624" i="17"/>
  <c r="K2624" i="17" s="1"/>
  <c r="J2625" i="17"/>
  <c r="K2625" i="17" s="1"/>
  <c r="J2626" i="17"/>
  <c r="K2626" i="17" s="1"/>
  <c r="J2627" i="17"/>
  <c r="K2627" i="17" s="1"/>
  <c r="J2628" i="17"/>
  <c r="K2628" i="17" s="1"/>
  <c r="J2629" i="17"/>
  <c r="K2629" i="17" s="1"/>
  <c r="J2630" i="17"/>
  <c r="K2630" i="17" s="1"/>
  <c r="J2631" i="17"/>
  <c r="K2631" i="17" s="1"/>
  <c r="J2632" i="17"/>
  <c r="K2632" i="17" s="1"/>
  <c r="J2633" i="17"/>
  <c r="K2633" i="17" s="1"/>
  <c r="J2634" i="17"/>
  <c r="K2634" i="17" s="1"/>
  <c r="J2635" i="17"/>
  <c r="K2635" i="17" s="1"/>
  <c r="J2636" i="17"/>
  <c r="K2636" i="17" s="1"/>
  <c r="J2637" i="17"/>
  <c r="K2637" i="17" s="1"/>
  <c r="J2638" i="17"/>
  <c r="K2638" i="17" s="1"/>
  <c r="J2639" i="17"/>
  <c r="K2639" i="17" s="1"/>
  <c r="J2640" i="17"/>
  <c r="K2640" i="17" s="1"/>
  <c r="J2641" i="17"/>
  <c r="K2641" i="17" s="1"/>
  <c r="J2642" i="17"/>
  <c r="K2642" i="17" s="1"/>
  <c r="J2643" i="17"/>
  <c r="K2643" i="17" s="1"/>
  <c r="J2644" i="17"/>
  <c r="K2644" i="17" s="1"/>
  <c r="J2645" i="17"/>
  <c r="K2645" i="17" s="1"/>
  <c r="J2646" i="17"/>
  <c r="K2646" i="17" s="1"/>
  <c r="J2647" i="17"/>
  <c r="K2647" i="17" s="1"/>
  <c r="J2648" i="17"/>
  <c r="K2648" i="17" s="1"/>
  <c r="J2649" i="17"/>
  <c r="K2649" i="17" s="1"/>
  <c r="J2650" i="17"/>
  <c r="K2650" i="17" s="1"/>
  <c r="J2651" i="17"/>
  <c r="K2651" i="17" s="1"/>
  <c r="J2652" i="17"/>
  <c r="K2652" i="17" s="1"/>
  <c r="J2653" i="17"/>
  <c r="K2653" i="17" s="1"/>
  <c r="J2654" i="17"/>
  <c r="K2654" i="17" s="1"/>
  <c r="J2655" i="17"/>
  <c r="K2655" i="17" s="1"/>
  <c r="J2656" i="17"/>
  <c r="K2656" i="17" s="1"/>
  <c r="J2657" i="17"/>
  <c r="K2657" i="17" s="1"/>
  <c r="J2658" i="17"/>
  <c r="K2658" i="17" s="1"/>
  <c r="J2659" i="17"/>
  <c r="K2659" i="17" s="1"/>
  <c r="J2660" i="17"/>
  <c r="K2660" i="17" s="1"/>
  <c r="J2661" i="17"/>
  <c r="K2661" i="17" s="1"/>
  <c r="J2662" i="17"/>
  <c r="K2662" i="17" s="1"/>
  <c r="J2663" i="17"/>
  <c r="K2663" i="17" s="1"/>
  <c r="J2664" i="17"/>
  <c r="K2664" i="17" s="1"/>
  <c r="J2665" i="17"/>
  <c r="K2665" i="17" s="1"/>
  <c r="J2666" i="17"/>
  <c r="K2666" i="17" s="1"/>
  <c r="J2667" i="17"/>
  <c r="K2667" i="17" s="1"/>
  <c r="J2668" i="17"/>
  <c r="K2668" i="17" s="1"/>
  <c r="J2669" i="17"/>
  <c r="K2669" i="17" s="1"/>
  <c r="J2670" i="17"/>
  <c r="K2670" i="17" s="1"/>
  <c r="J2671" i="17"/>
  <c r="K2671" i="17" s="1"/>
  <c r="J2672" i="17"/>
  <c r="K2672" i="17" s="1"/>
  <c r="J2673" i="17"/>
  <c r="K2673" i="17" s="1"/>
  <c r="J2674" i="17"/>
  <c r="K2674" i="17" s="1"/>
  <c r="J2675" i="17"/>
  <c r="K2675" i="17" s="1"/>
  <c r="J2676" i="17"/>
  <c r="K2676" i="17" s="1"/>
  <c r="J2677" i="17"/>
  <c r="K2677" i="17" s="1"/>
  <c r="J2678" i="17"/>
  <c r="K2678" i="17" s="1"/>
  <c r="J2679" i="17"/>
  <c r="K2679" i="17" s="1"/>
  <c r="J2680" i="17"/>
  <c r="K2680" i="17" s="1"/>
  <c r="J2681" i="17"/>
  <c r="K2681" i="17" s="1"/>
  <c r="J2682" i="17"/>
  <c r="K2682" i="17" s="1"/>
  <c r="J2683" i="17"/>
  <c r="K2683" i="17" s="1"/>
  <c r="J2684" i="17"/>
  <c r="K2684" i="17" s="1"/>
  <c r="J2685" i="17"/>
  <c r="K2685" i="17" s="1"/>
  <c r="J2686" i="17"/>
  <c r="K2686" i="17" s="1"/>
  <c r="J2687" i="17"/>
  <c r="K2687" i="17" s="1"/>
  <c r="J2688" i="17"/>
  <c r="K2688" i="17" s="1"/>
  <c r="J2689" i="17"/>
  <c r="K2689" i="17" s="1"/>
  <c r="J2690" i="17"/>
  <c r="K2690" i="17" s="1"/>
  <c r="J2691" i="17"/>
  <c r="K2691" i="17" s="1"/>
  <c r="J2692" i="17"/>
  <c r="K2692" i="17" s="1"/>
  <c r="J2693" i="17"/>
  <c r="K2693" i="17" s="1"/>
  <c r="J2694" i="17"/>
  <c r="K2694" i="17" s="1"/>
  <c r="J2695" i="17"/>
  <c r="K2695" i="17" s="1"/>
  <c r="J2696" i="17"/>
  <c r="K2696" i="17" s="1"/>
  <c r="J2697" i="17"/>
  <c r="K2697" i="17" s="1"/>
  <c r="J2698" i="17"/>
  <c r="K2698" i="17" s="1"/>
  <c r="J2699" i="17"/>
  <c r="K2699" i="17" s="1"/>
  <c r="J2700" i="17"/>
  <c r="K2700" i="17" s="1"/>
  <c r="J2701" i="17"/>
  <c r="K2701" i="17" s="1"/>
  <c r="J2702" i="17"/>
  <c r="K2702" i="17" s="1"/>
  <c r="J2703" i="17"/>
  <c r="K2703" i="17" s="1"/>
  <c r="J2704" i="17"/>
  <c r="K2704" i="17" s="1"/>
  <c r="J2705" i="17"/>
  <c r="K2705" i="17" s="1"/>
  <c r="J2706" i="17"/>
  <c r="K2706" i="17" s="1"/>
  <c r="J2707" i="17"/>
  <c r="K2707" i="17" s="1"/>
  <c r="J2708" i="17"/>
  <c r="K2708" i="17" s="1"/>
  <c r="J2709" i="17"/>
  <c r="K2709" i="17" s="1"/>
  <c r="J2710" i="17"/>
  <c r="K2710" i="17" s="1"/>
  <c r="J2711" i="17"/>
  <c r="K2711" i="17" s="1"/>
  <c r="J2712" i="17"/>
  <c r="K2712" i="17" s="1"/>
  <c r="J2713" i="17"/>
  <c r="K2713" i="17" s="1"/>
  <c r="J2714" i="17"/>
  <c r="K2714" i="17" s="1"/>
  <c r="J2715" i="17"/>
  <c r="K2715" i="17" s="1"/>
  <c r="J2716" i="17"/>
  <c r="K2716" i="17" s="1"/>
  <c r="J2717" i="17"/>
  <c r="K2717" i="17" s="1"/>
  <c r="J2718" i="17"/>
  <c r="K2718" i="17" s="1"/>
  <c r="J2719" i="17"/>
  <c r="K2719" i="17" s="1"/>
  <c r="J2720" i="17"/>
  <c r="K2720" i="17" s="1"/>
  <c r="J2721" i="17"/>
  <c r="K2721" i="17" s="1"/>
  <c r="J2722" i="17"/>
  <c r="K2722" i="17" s="1"/>
  <c r="J2723" i="17"/>
  <c r="K2723" i="17" s="1"/>
  <c r="J2724" i="17"/>
  <c r="K2724" i="17" s="1"/>
  <c r="J2725" i="17"/>
  <c r="K2725" i="17" s="1"/>
  <c r="J2726" i="17"/>
  <c r="K2726" i="17" s="1"/>
  <c r="J2727" i="17"/>
  <c r="K2727" i="17" s="1"/>
  <c r="J2728" i="17"/>
  <c r="K2728" i="17" s="1"/>
  <c r="J2729" i="17"/>
  <c r="K2729" i="17" s="1"/>
  <c r="J2730" i="17"/>
  <c r="K2730" i="17" s="1"/>
  <c r="J2731" i="17"/>
  <c r="K2731" i="17" s="1"/>
  <c r="J2732" i="17"/>
  <c r="K2732" i="17" s="1"/>
  <c r="J2733" i="17"/>
  <c r="K2733" i="17" s="1"/>
  <c r="J2734" i="17"/>
  <c r="K2734" i="17" s="1"/>
  <c r="J2735" i="17"/>
  <c r="K2735" i="17" s="1"/>
  <c r="J2736" i="17"/>
  <c r="K2736" i="17" s="1"/>
  <c r="J2737" i="17"/>
  <c r="K2737" i="17" s="1"/>
  <c r="J2738" i="17"/>
  <c r="K2738" i="17" s="1"/>
  <c r="J2739" i="17"/>
  <c r="K2739" i="17" s="1"/>
  <c r="J2740" i="17"/>
  <c r="K2740" i="17" s="1"/>
  <c r="J2741" i="17"/>
  <c r="K2741" i="17" s="1"/>
  <c r="J2742" i="17"/>
  <c r="K2742" i="17" s="1"/>
  <c r="J2743" i="17"/>
  <c r="K2743" i="17" s="1"/>
  <c r="J2744" i="17"/>
  <c r="K2744" i="17" s="1"/>
  <c r="J2745" i="17"/>
  <c r="K2745" i="17" s="1"/>
  <c r="J2746" i="17"/>
  <c r="K2746" i="17" s="1"/>
  <c r="J2747" i="17"/>
  <c r="K2747" i="17" s="1"/>
  <c r="J2748" i="17"/>
  <c r="K2748" i="17" s="1"/>
  <c r="J2749" i="17"/>
  <c r="K2749" i="17" s="1"/>
  <c r="J2750" i="17"/>
  <c r="K2750" i="17" s="1"/>
  <c r="J2751" i="17"/>
  <c r="K2751" i="17" s="1"/>
  <c r="J2752" i="17"/>
  <c r="K2752" i="17" s="1"/>
  <c r="J2753" i="17"/>
  <c r="K2753" i="17" s="1"/>
  <c r="J2754" i="17"/>
  <c r="K2754" i="17" s="1"/>
  <c r="J2755" i="17"/>
  <c r="K2755" i="17" s="1"/>
  <c r="J2756" i="17"/>
  <c r="K2756" i="17" s="1"/>
  <c r="J2757" i="17"/>
  <c r="K2757" i="17" s="1"/>
  <c r="J2758" i="17"/>
  <c r="K2758" i="17" s="1"/>
  <c r="J2759" i="17"/>
  <c r="K2759" i="17" s="1"/>
  <c r="J2760" i="17"/>
  <c r="K2760" i="17" s="1"/>
  <c r="J2761" i="17"/>
  <c r="K2761" i="17" s="1"/>
  <c r="J2762" i="17"/>
  <c r="K2762" i="17" s="1"/>
  <c r="J2763" i="17"/>
  <c r="K2763" i="17" s="1"/>
  <c r="J2764" i="17"/>
  <c r="K2764" i="17" s="1"/>
  <c r="J2765" i="17"/>
  <c r="K2765" i="17" s="1"/>
  <c r="J2766" i="17"/>
  <c r="K2766" i="17" s="1"/>
  <c r="J2767" i="17"/>
  <c r="K2767" i="17" s="1"/>
  <c r="J2768" i="17"/>
  <c r="K2768" i="17" s="1"/>
  <c r="J2769" i="17"/>
  <c r="K2769" i="17" s="1"/>
  <c r="J2770" i="17"/>
  <c r="K2770" i="17" s="1"/>
  <c r="J2771" i="17"/>
  <c r="K2771" i="17" s="1"/>
  <c r="J2772" i="17"/>
  <c r="K2772" i="17" s="1"/>
  <c r="J2773" i="17"/>
  <c r="K2773" i="17" s="1"/>
  <c r="J2774" i="17"/>
  <c r="K2774" i="17" s="1"/>
  <c r="J2775" i="17"/>
  <c r="K2775" i="17" s="1"/>
  <c r="J2776" i="17"/>
  <c r="K2776" i="17" s="1"/>
  <c r="J2777" i="17"/>
  <c r="K2777" i="17" s="1"/>
  <c r="J2778" i="17"/>
  <c r="K2778" i="17" s="1"/>
  <c r="J2779" i="17"/>
  <c r="K2779" i="17" s="1"/>
  <c r="J2780" i="17"/>
  <c r="K2780" i="17" s="1"/>
  <c r="J2781" i="17"/>
  <c r="K2781" i="17" s="1"/>
  <c r="J2782" i="17"/>
  <c r="K2782" i="17" s="1"/>
  <c r="J2783" i="17"/>
  <c r="K2783" i="17" s="1"/>
  <c r="J2784" i="17"/>
  <c r="K2784" i="17" s="1"/>
  <c r="J2785" i="17"/>
  <c r="K2785" i="17" s="1"/>
  <c r="J2786" i="17"/>
  <c r="K2786" i="17" s="1"/>
  <c r="J2787" i="17"/>
  <c r="K2787" i="17" s="1"/>
  <c r="J2788" i="17"/>
  <c r="K2788" i="17" s="1"/>
  <c r="J2789" i="17"/>
  <c r="K2789" i="17" s="1"/>
  <c r="J2790" i="17"/>
  <c r="K2790" i="17" s="1"/>
  <c r="J2791" i="17"/>
  <c r="K2791" i="17" s="1"/>
  <c r="J2792" i="17"/>
  <c r="K2792" i="17" s="1"/>
  <c r="J2793" i="17"/>
  <c r="K2793" i="17" s="1"/>
  <c r="J2794" i="17"/>
  <c r="K2794" i="17" s="1"/>
  <c r="J2795" i="17"/>
  <c r="K2795" i="17" s="1"/>
  <c r="J2796" i="17"/>
  <c r="K2796" i="17" s="1"/>
  <c r="J2797" i="17"/>
  <c r="K2797" i="17" s="1"/>
  <c r="J2798" i="17"/>
  <c r="K2798" i="17" s="1"/>
  <c r="J2799" i="17"/>
  <c r="K2799" i="17" s="1"/>
  <c r="J2800" i="17"/>
  <c r="K2800" i="17" s="1"/>
  <c r="J2801" i="17"/>
  <c r="K2801" i="17" s="1"/>
  <c r="J2802" i="17"/>
  <c r="K2802" i="17" s="1"/>
  <c r="J2803" i="17"/>
  <c r="K2803" i="17" s="1"/>
  <c r="J2804" i="17"/>
  <c r="K2804" i="17" s="1"/>
  <c r="J2805" i="17"/>
  <c r="K2805" i="17" s="1"/>
  <c r="J2806" i="17"/>
  <c r="K2806" i="17" s="1"/>
  <c r="J2807" i="17"/>
  <c r="K2807" i="17" s="1"/>
  <c r="J2808" i="17"/>
  <c r="K2808" i="17" s="1"/>
  <c r="J2809" i="17"/>
  <c r="K2809" i="17" s="1"/>
  <c r="J2810" i="17"/>
  <c r="K2810" i="17" s="1"/>
  <c r="J2811" i="17"/>
  <c r="K2811" i="17" s="1"/>
  <c r="J2812" i="17"/>
  <c r="K2812" i="17" s="1"/>
  <c r="J2813" i="17"/>
  <c r="K2813" i="17" s="1"/>
  <c r="J2814" i="17"/>
  <c r="K2814" i="17" s="1"/>
  <c r="J2815" i="17"/>
  <c r="K2815" i="17" s="1"/>
  <c r="J2816" i="17"/>
  <c r="K2816" i="17" s="1"/>
  <c r="J2817" i="17"/>
  <c r="K2817" i="17" s="1"/>
  <c r="J2818" i="17"/>
  <c r="K2818" i="17" s="1"/>
  <c r="J2819" i="17"/>
  <c r="K2819" i="17" s="1"/>
  <c r="J2820" i="17"/>
  <c r="K2820" i="17" s="1"/>
  <c r="J2821" i="17"/>
  <c r="K2821" i="17" s="1"/>
  <c r="J2822" i="17"/>
  <c r="K2822" i="17" s="1"/>
  <c r="J2823" i="17"/>
  <c r="K2823" i="17" s="1"/>
  <c r="J2824" i="17"/>
  <c r="K2824" i="17" s="1"/>
  <c r="J2825" i="17"/>
  <c r="K2825" i="17" s="1"/>
  <c r="J2826" i="17"/>
  <c r="K2826" i="17" s="1"/>
  <c r="J2827" i="17"/>
  <c r="K2827" i="17" s="1"/>
  <c r="J2828" i="17"/>
  <c r="K2828" i="17" s="1"/>
  <c r="J2829" i="17"/>
  <c r="K2829" i="17" s="1"/>
  <c r="J2830" i="17"/>
  <c r="K2830" i="17" s="1"/>
  <c r="J2831" i="17"/>
  <c r="K2831" i="17" s="1"/>
  <c r="J2832" i="17"/>
  <c r="K2832" i="17" s="1"/>
  <c r="J2833" i="17"/>
  <c r="K2833" i="17" s="1"/>
  <c r="J2834" i="17"/>
  <c r="K2834" i="17" s="1"/>
  <c r="J2835" i="17"/>
  <c r="K2835" i="17" s="1"/>
  <c r="J2836" i="17"/>
  <c r="K2836" i="17" s="1"/>
  <c r="J2837" i="17"/>
  <c r="K2837" i="17" s="1"/>
  <c r="J2838" i="17"/>
  <c r="K2838" i="17" s="1"/>
  <c r="J2839" i="17"/>
  <c r="K2839" i="17" s="1"/>
  <c r="J2840" i="17"/>
  <c r="K2840" i="17" s="1"/>
  <c r="J2841" i="17"/>
  <c r="K2841" i="17" s="1"/>
  <c r="J2842" i="17"/>
  <c r="K2842" i="17" s="1"/>
  <c r="J2843" i="17"/>
  <c r="K2843" i="17" s="1"/>
  <c r="J2844" i="17"/>
  <c r="K2844" i="17" s="1"/>
  <c r="J2845" i="17"/>
  <c r="K2845" i="17" s="1"/>
  <c r="J2846" i="17"/>
  <c r="K2846" i="17" s="1"/>
  <c r="J2847" i="17"/>
  <c r="K2847" i="17" s="1"/>
  <c r="J2848" i="17"/>
  <c r="K2848" i="17" s="1"/>
  <c r="J2849" i="17"/>
  <c r="K2849" i="17" s="1"/>
  <c r="J2850" i="17"/>
  <c r="K2850" i="17" s="1"/>
  <c r="J2851" i="17"/>
  <c r="K2851" i="17" s="1"/>
  <c r="J2852" i="17"/>
  <c r="K2852" i="17" s="1"/>
  <c r="J2853" i="17"/>
  <c r="K2853" i="17" s="1"/>
  <c r="J2854" i="17"/>
  <c r="K2854" i="17" s="1"/>
  <c r="J2855" i="17"/>
  <c r="K2855" i="17" s="1"/>
  <c r="J2856" i="17"/>
  <c r="K2856" i="17" s="1"/>
  <c r="J2857" i="17"/>
  <c r="K2857" i="17" s="1"/>
  <c r="J2858" i="17"/>
  <c r="K2858" i="17" s="1"/>
  <c r="J2859" i="17"/>
  <c r="K2859" i="17" s="1"/>
  <c r="J2860" i="17"/>
  <c r="K2860" i="17" s="1"/>
  <c r="J2861" i="17"/>
  <c r="K2861" i="17" s="1"/>
  <c r="J2862" i="17"/>
  <c r="K2862" i="17" s="1"/>
  <c r="J2863" i="17"/>
  <c r="K2863" i="17" s="1"/>
  <c r="J2864" i="17"/>
  <c r="K2864" i="17" s="1"/>
  <c r="J2865" i="17"/>
  <c r="K2865" i="17" s="1"/>
  <c r="J2866" i="17"/>
  <c r="K2866" i="17" s="1"/>
  <c r="J2867" i="17"/>
  <c r="K2867" i="17" s="1"/>
  <c r="J2868" i="17"/>
  <c r="K2868" i="17" s="1"/>
  <c r="J2869" i="17"/>
  <c r="K2869" i="17" s="1"/>
  <c r="J2870" i="17"/>
  <c r="K2870" i="17" s="1"/>
  <c r="J2871" i="17"/>
  <c r="K2871" i="17" s="1"/>
  <c r="J2872" i="17"/>
  <c r="K2872" i="17" s="1"/>
  <c r="J2873" i="17"/>
  <c r="K2873" i="17" s="1"/>
  <c r="J2874" i="17"/>
  <c r="K2874" i="17" s="1"/>
  <c r="J2875" i="17"/>
  <c r="K2875" i="17" s="1"/>
  <c r="J2876" i="17"/>
  <c r="K2876" i="17" s="1"/>
  <c r="J2877" i="17"/>
  <c r="K2877" i="17" s="1"/>
  <c r="J2878" i="17"/>
  <c r="K2878" i="17" s="1"/>
  <c r="J2879" i="17"/>
  <c r="K2879" i="17" s="1"/>
  <c r="J2880" i="17"/>
  <c r="K2880" i="17" s="1"/>
  <c r="J2881" i="17"/>
  <c r="K2881" i="17" s="1"/>
  <c r="J2882" i="17"/>
  <c r="K2882" i="17" s="1"/>
  <c r="J2883" i="17"/>
  <c r="K2883" i="17" s="1"/>
  <c r="J2884" i="17"/>
  <c r="K2884" i="17" s="1"/>
  <c r="J2885" i="17"/>
  <c r="K2885" i="17" s="1"/>
  <c r="J2886" i="17"/>
  <c r="K2886" i="17" s="1"/>
  <c r="J2887" i="17"/>
  <c r="K2887" i="17" s="1"/>
  <c r="J2888" i="17"/>
  <c r="K2888" i="17" s="1"/>
  <c r="J2889" i="17"/>
  <c r="K2889" i="17" s="1"/>
  <c r="J2890" i="17"/>
  <c r="K2890" i="17" s="1"/>
  <c r="J2891" i="17"/>
  <c r="K2891" i="17" s="1"/>
  <c r="J2892" i="17"/>
  <c r="K2892" i="17" s="1"/>
  <c r="J2893" i="17"/>
  <c r="K2893" i="17" s="1"/>
  <c r="J2894" i="17"/>
  <c r="K2894" i="17" s="1"/>
  <c r="J2895" i="17"/>
  <c r="K2895" i="17" s="1"/>
  <c r="J2896" i="17"/>
  <c r="K2896" i="17" s="1"/>
  <c r="J2897" i="17"/>
  <c r="K2897" i="17" s="1"/>
  <c r="J2898" i="17"/>
  <c r="K2898" i="17" s="1"/>
  <c r="J2899" i="17"/>
  <c r="K2899" i="17" s="1"/>
  <c r="J2900" i="17"/>
  <c r="K2900" i="17" s="1"/>
  <c r="J2901" i="17"/>
  <c r="K2901" i="17" s="1"/>
  <c r="J2902" i="17"/>
  <c r="K2902" i="17" s="1"/>
  <c r="J2903" i="17"/>
  <c r="K2903" i="17" s="1"/>
  <c r="J2904" i="17"/>
  <c r="K2904" i="17" s="1"/>
  <c r="J2905" i="17"/>
  <c r="K2905" i="17" s="1"/>
  <c r="J2906" i="17"/>
  <c r="K2906" i="17" s="1"/>
  <c r="J2907" i="17"/>
  <c r="K2907" i="17" s="1"/>
  <c r="J2908" i="17"/>
  <c r="K2908" i="17" s="1"/>
  <c r="J2909" i="17"/>
  <c r="K2909" i="17" s="1"/>
  <c r="J2910" i="17"/>
  <c r="K2910" i="17" s="1"/>
  <c r="J2911" i="17"/>
  <c r="K2911" i="17" s="1"/>
  <c r="J2912" i="17"/>
  <c r="K2912" i="17" s="1"/>
  <c r="J2913" i="17"/>
  <c r="K2913" i="17" s="1"/>
  <c r="J2914" i="17"/>
  <c r="K2914" i="17" s="1"/>
  <c r="J2915" i="17"/>
  <c r="K2915" i="17" s="1"/>
  <c r="J2916" i="17"/>
  <c r="K2916" i="17" s="1"/>
  <c r="J2917" i="17"/>
  <c r="K2917" i="17" s="1"/>
  <c r="J2918" i="17"/>
  <c r="K2918" i="17" s="1"/>
  <c r="J2919" i="17"/>
  <c r="K2919" i="17" s="1"/>
  <c r="J2920" i="17"/>
  <c r="K2920" i="17" s="1"/>
  <c r="J2921" i="17"/>
  <c r="K2921" i="17" s="1"/>
  <c r="J2922" i="17"/>
  <c r="K2922" i="17" s="1"/>
  <c r="J2923" i="17"/>
  <c r="K2923" i="17" s="1"/>
  <c r="J2924" i="17"/>
  <c r="K2924" i="17" s="1"/>
  <c r="J2925" i="17"/>
  <c r="K2925" i="17" s="1"/>
  <c r="J2926" i="17"/>
  <c r="K2926" i="17" s="1"/>
  <c r="J2927" i="17"/>
  <c r="K2927" i="17" s="1"/>
  <c r="J2928" i="17"/>
  <c r="K2928" i="17" s="1"/>
  <c r="J2929" i="17"/>
  <c r="K2929" i="17" s="1"/>
  <c r="J2930" i="17"/>
  <c r="K2930" i="17" s="1"/>
  <c r="J2931" i="17"/>
  <c r="K2931" i="17" s="1"/>
  <c r="J2932" i="17"/>
  <c r="K2932" i="17" s="1"/>
  <c r="J2933" i="17"/>
  <c r="K2933" i="17" s="1"/>
  <c r="J2934" i="17"/>
  <c r="K2934" i="17" s="1"/>
  <c r="J2935" i="17"/>
  <c r="K2935" i="17" s="1"/>
  <c r="J2936" i="17"/>
  <c r="K2936" i="17" s="1"/>
  <c r="J2937" i="17"/>
  <c r="K2937" i="17" s="1"/>
  <c r="J2938" i="17"/>
  <c r="K2938" i="17" s="1"/>
  <c r="J2939" i="17"/>
  <c r="K2939" i="17" s="1"/>
  <c r="J2940" i="17"/>
  <c r="K2940" i="17" s="1"/>
  <c r="J2941" i="17"/>
  <c r="K2941" i="17" s="1"/>
  <c r="J2942" i="17"/>
  <c r="K2942" i="17" s="1"/>
  <c r="J2943" i="17"/>
  <c r="K2943" i="17" s="1"/>
  <c r="J2944" i="17"/>
  <c r="K2944" i="17" s="1"/>
  <c r="J2945" i="17"/>
  <c r="K2945" i="17" s="1"/>
  <c r="J2946" i="17"/>
  <c r="K2946" i="17" s="1"/>
  <c r="J2947" i="17"/>
  <c r="K2947" i="17" s="1"/>
  <c r="J2948" i="17"/>
  <c r="K2948" i="17" s="1"/>
  <c r="J2949" i="17"/>
  <c r="K2949" i="17" s="1"/>
  <c r="J2950" i="17"/>
  <c r="K2950" i="17" s="1"/>
  <c r="J2951" i="17"/>
  <c r="K2951" i="17" s="1"/>
  <c r="J2952" i="17"/>
  <c r="K2952" i="17" s="1"/>
  <c r="J2953" i="17"/>
  <c r="K2953" i="17" s="1"/>
  <c r="J2954" i="17"/>
  <c r="K2954" i="17" s="1"/>
  <c r="J2955" i="17"/>
  <c r="K2955" i="17" s="1"/>
  <c r="J2956" i="17"/>
  <c r="K2956" i="17" s="1"/>
  <c r="J2957" i="17"/>
  <c r="K2957" i="17" s="1"/>
  <c r="J2958" i="17"/>
  <c r="K2958" i="17" s="1"/>
  <c r="J2959" i="17"/>
  <c r="K2959" i="17" s="1"/>
  <c r="J2960" i="17"/>
  <c r="K2960" i="17" s="1"/>
  <c r="J2961" i="17"/>
  <c r="K2961" i="17" s="1"/>
  <c r="J2962" i="17"/>
  <c r="K2962" i="17" s="1"/>
  <c r="J2963" i="17"/>
  <c r="K2963" i="17" s="1"/>
  <c r="J2964" i="17"/>
  <c r="K2964" i="17" s="1"/>
  <c r="J2965" i="17"/>
  <c r="K2965" i="17" s="1"/>
  <c r="J2966" i="17"/>
  <c r="K2966" i="17" s="1"/>
  <c r="J2967" i="17"/>
  <c r="K2967" i="17" s="1"/>
  <c r="J2968" i="17"/>
  <c r="K2968" i="17" s="1"/>
  <c r="J2969" i="17"/>
  <c r="K2969" i="17" s="1"/>
  <c r="J2970" i="17"/>
  <c r="K2970" i="17" s="1"/>
  <c r="J2971" i="17"/>
  <c r="K2971" i="17" s="1"/>
  <c r="J2972" i="17"/>
  <c r="K2972" i="17" s="1"/>
  <c r="J2973" i="17"/>
  <c r="K2973" i="17" s="1"/>
  <c r="J2974" i="17"/>
  <c r="K2974" i="17" s="1"/>
  <c r="J2975" i="17"/>
  <c r="K2975" i="17" s="1"/>
  <c r="J2976" i="17"/>
  <c r="K2976" i="17" s="1"/>
  <c r="J2977" i="17"/>
  <c r="K2977" i="17" s="1"/>
  <c r="J2978" i="17"/>
  <c r="K2978" i="17" s="1"/>
  <c r="J2979" i="17"/>
  <c r="K2979" i="17" s="1"/>
  <c r="J2980" i="17"/>
  <c r="K2980" i="17" s="1"/>
  <c r="J2981" i="17"/>
  <c r="K2981" i="17" s="1"/>
  <c r="J2982" i="17"/>
  <c r="K2982" i="17" s="1"/>
  <c r="J2983" i="17"/>
  <c r="K2983" i="17" s="1"/>
  <c r="J2984" i="17"/>
  <c r="K2984" i="17" s="1"/>
  <c r="J2985" i="17"/>
  <c r="K2985" i="17" s="1"/>
  <c r="J2986" i="17"/>
  <c r="K2986" i="17" s="1"/>
  <c r="J2987" i="17"/>
  <c r="K2987" i="17" s="1"/>
  <c r="J2988" i="17"/>
  <c r="K2988" i="17" s="1"/>
  <c r="J2989" i="17"/>
  <c r="K2989" i="17" s="1"/>
  <c r="J2990" i="17"/>
  <c r="K2990" i="17" s="1"/>
  <c r="J2991" i="17"/>
  <c r="K2991" i="17" s="1"/>
  <c r="J2992" i="17"/>
  <c r="K2992" i="17" s="1"/>
  <c r="J2993" i="17"/>
  <c r="K2993" i="17" s="1"/>
  <c r="J2994" i="17"/>
  <c r="K2994" i="17" s="1"/>
  <c r="J2995" i="17"/>
  <c r="K2995" i="17" s="1"/>
  <c r="J2996" i="17"/>
  <c r="K2996" i="17" s="1"/>
  <c r="J2997" i="17"/>
  <c r="K2997" i="17" s="1"/>
  <c r="J2998" i="17"/>
  <c r="K2998" i="17" s="1"/>
  <c r="J2999" i="17"/>
  <c r="K2999" i="17" s="1"/>
  <c r="J3000" i="17"/>
  <c r="K3000" i="17" s="1"/>
  <c r="J3001" i="17"/>
  <c r="K3001" i="17" s="1"/>
  <c r="J3002" i="17"/>
  <c r="K3002" i="17" s="1"/>
  <c r="J3003" i="17"/>
  <c r="K3003" i="17" s="1"/>
  <c r="J3004" i="17"/>
  <c r="K3004" i="17" s="1"/>
  <c r="J3005" i="17"/>
  <c r="K3005" i="17" s="1"/>
  <c r="J3006" i="17"/>
  <c r="K3006" i="17" s="1"/>
  <c r="J3007" i="17"/>
  <c r="K3007" i="17" s="1"/>
  <c r="J3008" i="17"/>
  <c r="K3008" i="17" s="1"/>
  <c r="J3009" i="17"/>
  <c r="K3009" i="17" s="1"/>
  <c r="J3010" i="17"/>
  <c r="K3010" i="17" s="1"/>
  <c r="J3011" i="17"/>
  <c r="K3011" i="17" s="1"/>
  <c r="J3012" i="17"/>
  <c r="K3012" i="17" s="1"/>
  <c r="J3013" i="17"/>
  <c r="K3013" i="17" s="1"/>
  <c r="J3014" i="17"/>
  <c r="K3014" i="17" s="1"/>
  <c r="J3015" i="17"/>
  <c r="K3015" i="17" s="1"/>
  <c r="J3016" i="17"/>
  <c r="K3016" i="17" s="1"/>
  <c r="J3017" i="17"/>
  <c r="K3017" i="17" s="1"/>
  <c r="J3018" i="17"/>
  <c r="K3018" i="17" s="1"/>
  <c r="J3019" i="17"/>
  <c r="K3019" i="17" s="1"/>
  <c r="J3020" i="17"/>
  <c r="K3020" i="17" s="1"/>
  <c r="J3021" i="17"/>
  <c r="K3021" i="17" s="1"/>
  <c r="J3022" i="17"/>
  <c r="K3022" i="17" s="1"/>
  <c r="J3023" i="17"/>
  <c r="K3023" i="17" s="1"/>
  <c r="J3024" i="17"/>
  <c r="K3024" i="17" s="1"/>
  <c r="J3025" i="17"/>
  <c r="K3025" i="17" s="1"/>
  <c r="J3026" i="17"/>
  <c r="K3026" i="17" s="1"/>
  <c r="J3027" i="17"/>
  <c r="K3027" i="17" s="1"/>
  <c r="J3028" i="17"/>
  <c r="K3028" i="17" s="1"/>
  <c r="J3029" i="17"/>
  <c r="K3029" i="17" s="1"/>
  <c r="J3030" i="17"/>
  <c r="K3030" i="17" s="1"/>
  <c r="J3031" i="17"/>
  <c r="K3031" i="17" s="1"/>
  <c r="J3032" i="17"/>
  <c r="K3032" i="17" s="1"/>
  <c r="J3033" i="17"/>
  <c r="K3033" i="17" s="1"/>
  <c r="J3034" i="17"/>
  <c r="K3034" i="17" s="1"/>
  <c r="J3035" i="17"/>
  <c r="K3035" i="17" s="1"/>
  <c r="J3036" i="17"/>
  <c r="K3036" i="17" s="1"/>
  <c r="J3037" i="17"/>
  <c r="K3037" i="17" s="1"/>
  <c r="J3038" i="17"/>
  <c r="K3038" i="17" s="1"/>
  <c r="J3039" i="17"/>
  <c r="K3039" i="17" s="1"/>
  <c r="J3040" i="17"/>
  <c r="K3040" i="17" s="1"/>
  <c r="J3041" i="17"/>
  <c r="K3041" i="17" s="1"/>
  <c r="J3042" i="17"/>
  <c r="K3042" i="17" s="1"/>
  <c r="J3043" i="17"/>
  <c r="K3043" i="17" s="1"/>
  <c r="J3044" i="17"/>
  <c r="K3044" i="17" s="1"/>
  <c r="J3045" i="17"/>
  <c r="K3045" i="17" s="1"/>
  <c r="J3046" i="17"/>
  <c r="K3046" i="17" s="1"/>
  <c r="J3047" i="17"/>
  <c r="K3047" i="17" s="1"/>
  <c r="J3048" i="17"/>
  <c r="K3048" i="17" s="1"/>
  <c r="J3049" i="17"/>
  <c r="K3049" i="17" s="1"/>
  <c r="J3050" i="17"/>
  <c r="K3050" i="17" s="1"/>
  <c r="J3051" i="17"/>
  <c r="K3051" i="17" s="1"/>
  <c r="J3052" i="17"/>
  <c r="K3052" i="17" s="1"/>
  <c r="J3053" i="17"/>
  <c r="K3053" i="17" s="1"/>
  <c r="J3054" i="17"/>
  <c r="K3054" i="17" s="1"/>
  <c r="J3055" i="17"/>
  <c r="K3055" i="17" s="1"/>
  <c r="J3056" i="17"/>
  <c r="K3056" i="17" s="1"/>
  <c r="J3057" i="17"/>
  <c r="K3057" i="17" s="1"/>
  <c r="J3058" i="17"/>
  <c r="K3058" i="17" s="1"/>
  <c r="J3059" i="17"/>
  <c r="K3059" i="17" s="1"/>
  <c r="J3060" i="17"/>
  <c r="K3060" i="17" s="1"/>
  <c r="J3061" i="17"/>
  <c r="K3061" i="17" s="1"/>
  <c r="J3062" i="17"/>
  <c r="K3062" i="17" s="1"/>
  <c r="J3063" i="17"/>
  <c r="K3063" i="17" s="1"/>
  <c r="J2" i="17"/>
  <c r="K2" i="17" s="1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G516" i="17"/>
  <c r="G517" i="17"/>
  <c r="G518" i="17"/>
  <c r="G519" i="17"/>
  <c r="G520" i="17"/>
  <c r="G521" i="17"/>
  <c r="G522" i="17"/>
  <c r="G523" i="17"/>
  <c r="G524" i="17"/>
  <c r="G525" i="17"/>
  <c r="G526" i="17"/>
  <c r="G527" i="17"/>
  <c r="G528" i="17"/>
  <c r="G529" i="17"/>
  <c r="G530" i="17"/>
  <c r="G531" i="17"/>
  <c r="G532" i="17"/>
  <c r="G533" i="17"/>
  <c r="G534" i="17"/>
  <c r="G535" i="17"/>
  <c r="G536" i="17"/>
  <c r="G537" i="17"/>
  <c r="G538" i="17"/>
  <c r="G539" i="17"/>
  <c r="G540" i="17"/>
  <c r="G541" i="17"/>
  <c r="G542" i="17"/>
  <c r="G543" i="17"/>
  <c r="G544" i="17"/>
  <c r="G545" i="17"/>
  <c r="G546" i="17"/>
  <c r="G547" i="17"/>
  <c r="G548" i="17"/>
  <c r="G549" i="17"/>
  <c r="G550" i="17"/>
  <c r="G551" i="17"/>
  <c r="G552" i="17"/>
  <c r="G553" i="17"/>
  <c r="G554" i="17"/>
  <c r="G555" i="17"/>
  <c r="G556" i="17"/>
  <c r="G557" i="17"/>
  <c r="G558" i="17"/>
  <c r="G559" i="17"/>
  <c r="G560" i="17"/>
  <c r="G561" i="17"/>
  <c r="G562" i="17"/>
  <c r="G563" i="17"/>
  <c r="G564" i="17"/>
  <c r="G565" i="17"/>
  <c r="G566" i="17"/>
  <c r="G567" i="17"/>
  <c r="G568" i="17"/>
  <c r="G569" i="17"/>
  <c r="G570" i="17"/>
  <c r="G571" i="17"/>
  <c r="G572" i="17"/>
  <c r="G573" i="17"/>
  <c r="G574" i="17"/>
  <c r="G575" i="17"/>
  <c r="G576" i="17"/>
  <c r="G577" i="17"/>
  <c r="G578" i="17"/>
  <c r="G579" i="17"/>
  <c r="G580" i="17"/>
  <c r="G581" i="17"/>
  <c r="G582" i="17"/>
  <c r="G583" i="17"/>
  <c r="G584" i="17"/>
  <c r="G585" i="17"/>
  <c r="G586" i="17"/>
  <c r="G587" i="17"/>
  <c r="G588" i="17"/>
  <c r="G589" i="17"/>
  <c r="G590" i="17"/>
  <c r="G591" i="17"/>
  <c r="G592" i="17"/>
  <c r="G593" i="17"/>
  <c r="G594" i="17"/>
  <c r="G595" i="17"/>
  <c r="G596" i="17"/>
  <c r="G597" i="17"/>
  <c r="G598" i="17"/>
  <c r="G599" i="17"/>
  <c r="G600" i="17"/>
  <c r="G601" i="17"/>
  <c r="G602" i="17"/>
  <c r="G603" i="17"/>
  <c r="G604" i="17"/>
  <c r="G605" i="17"/>
  <c r="G606" i="17"/>
  <c r="G607" i="17"/>
  <c r="G608" i="17"/>
  <c r="G609" i="17"/>
  <c r="G610" i="17"/>
  <c r="G611" i="17"/>
  <c r="G612" i="17"/>
  <c r="G613" i="17"/>
  <c r="G614" i="17"/>
  <c r="G615" i="17"/>
  <c r="G616" i="17"/>
  <c r="G617" i="17"/>
  <c r="G618" i="17"/>
  <c r="G619" i="17"/>
  <c r="G620" i="17"/>
  <c r="G621" i="17"/>
  <c r="G622" i="17"/>
  <c r="G623" i="17"/>
  <c r="G624" i="17"/>
  <c r="G625" i="17"/>
  <c r="G626" i="17"/>
  <c r="G627" i="17"/>
  <c r="G628" i="17"/>
  <c r="G629" i="17"/>
  <c r="G630" i="17"/>
  <c r="G631" i="17"/>
  <c r="G632" i="17"/>
  <c r="G633" i="17"/>
  <c r="G634" i="17"/>
  <c r="G635" i="17"/>
  <c r="G636" i="17"/>
  <c r="G637" i="17"/>
  <c r="G638" i="17"/>
  <c r="G639" i="17"/>
  <c r="G640" i="17"/>
  <c r="G641" i="17"/>
  <c r="G642" i="17"/>
  <c r="G643" i="17"/>
  <c r="G644" i="17"/>
  <c r="G645" i="17"/>
  <c r="G646" i="17"/>
  <c r="G647" i="17"/>
  <c r="G648" i="17"/>
  <c r="G649" i="17"/>
  <c r="G650" i="17"/>
  <c r="G651" i="17"/>
  <c r="G652" i="17"/>
  <c r="G653" i="17"/>
  <c r="G654" i="17"/>
  <c r="G655" i="17"/>
  <c r="G656" i="17"/>
  <c r="G657" i="17"/>
  <c r="G658" i="17"/>
  <c r="G659" i="17"/>
  <c r="G660" i="17"/>
  <c r="G661" i="17"/>
  <c r="G662" i="17"/>
  <c r="G663" i="17"/>
  <c r="G664" i="17"/>
  <c r="G665" i="17"/>
  <c r="G666" i="17"/>
  <c r="G667" i="17"/>
  <c r="G668" i="17"/>
  <c r="G669" i="17"/>
  <c r="G670" i="17"/>
  <c r="G671" i="17"/>
  <c r="G672" i="17"/>
  <c r="G673" i="17"/>
  <c r="G674" i="17"/>
  <c r="G675" i="17"/>
  <c r="G676" i="17"/>
  <c r="G677" i="17"/>
  <c r="G678" i="17"/>
  <c r="G679" i="17"/>
  <c r="G680" i="17"/>
  <c r="G681" i="17"/>
  <c r="G682" i="17"/>
  <c r="G683" i="17"/>
  <c r="G684" i="17"/>
  <c r="G685" i="17"/>
  <c r="G686" i="17"/>
  <c r="G687" i="17"/>
  <c r="G688" i="17"/>
  <c r="G689" i="17"/>
  <c r="G690" i="17"/>
  <c r="G691" i="17"/>
  <c r="G692" i="17"/>
  <c r="G693" i="17"/>
  <c r="G694" i="17"/>
  <c r="G695" i="17"/>
  <c r="G696" i="17"/>
  <c r="G697" i="17"/>
  <c r="G698" i="17"/>
  <c r="G699" i="17"/>
  <c r="G700" i="17"/>
  <c r="G701" i="17"/>
  <c r="G702" i="17"/>
  <c r="G703" i="17"/>
  <c r="G704" i="17"/>
  <c r="G705" i="17"/>
  <c r="G706" i="17"/>
  <c r="G707" i="17"/>
  <c r="G708" i="17"/>
  <c r="G709" i="17"/>
  <c r="G710" i="17"/>
  <c r="G711" i="17"/>
  <c r="G712" i="17"/>
  <c r="G713" i="17"/>
  <c r="G714" i="17"/>
  <c r="G715" i="17"/>
  <c r="G716" i="17"/>
  <c r="G717" i="17"/>
  <c r="G718" i="17"/>
  <c r="G719" i="17"/>
  <c r="G720" i="17"/>
  <c r="G721" i="17"/>
  <c r="G722" i="17"/>
  <c r="G723" i="17"/>
  <c r="G724" i="17"/>
  <c r="G725" i="17"/>
  <c r="G726" i="17"/>
  <c r="G727" i="17"/>
  <c r="G728" i="17"/>
  <c r="G729" i="17"/>
  <c r="G730" i="17"/>
  <c r="G731" i="17"/>
  <c r="G732" i="17"/>
  <c r="G733" i="17"/>
  <c r="G734" i="17"/>
  <c r="G735" i="17"/>
  <c r="G736" i="17"/>
  <c r="G737" i="17"/>
  <c r="G738" i="17"/>
  <c r="G739" i="17"/>
  <c r="G740" i="17"/>
  <c r="G741" i="17"/>
  <c r="G742" i="17"/>
  <c r="G743" i="17"/>
  <c r="G744" i="17"/>
  <c r="G745" i="17"/>
  <c r="G746" i="17"/>
  <c r="G747" i="17"/>
  <c r="G748" i="17"/>
  <c r="G749" i="17"/>
  <c r="G750" i="17"/>
  <c r="G751" i="17"/>
  <c r="G752" i="17"/>
  <c r="G753" i="17"/>
  <c r="G754" i="17"/>
  <c r="G755" i="17"/>
  <c r="G756" i="17"/>
  <c r="G757" i="17"/>
  <c r="G758" i="17"/>
  <c r="G759" i="17"/>
  <c r="G760" i="17"/>
  <c r="G761" i="17"/>
  <c r="G762" i="17"/>
  <c r="G763" i="17"/>
  <c r="G764" i="17"/>
  <c r="G765" i="17"/>
  <c r="G766" i="17"/>
  <c r="G767" i="17"/>
  <c r="G768" i="17"/>
  <c r="G769" i="17"/>
  <c r="G770" i="17"/>
  <c r="G771" i="17"/>
  <c r="G772" i="17"/>
  <c r="G773" i="17"/>
  <c r="G774" i="17"/>
  <c r="G775" i="17"/>
  <c r="G776" i="17"/>
  <c r="G777" i="17"/>
  <c r="G778" i="17"/>
  <c r="G779" i="17"/>
  <c r="G780" i="17"/>
  <c r="G781" i="17"/>
  <c r="G782" i="17"/>
  <c r="G783" i="17"/>
  <c r="G784" i="17"/>
  <c r="G785" i="17"/>
  <c r="G786" i="17"/>
  <c r="G787" i="17"/>
  <c r="G788" i="17"/>
  <c r="G789" i="17"/>
  <c r="G790" i="17"/>
  <c r="G791" i="17"/>
  <c r="G792" i="17"/>
  <c r="G793" i="17"/>
  <c r="G794" i="17"/>
  <c r="G795" i="17"/>
  <c r="G796" i="17"/>
  <c r="G797" i="17"/>
  <c r="G798" i="17"/>
  <c r="G799" i="17"/>
  <c r="G800" i="17"/>
  <c r="G801" i="17"/>
  <c r="G802" i="17"/>
  <c r="G803" i="17"/>
  <c r="G804" i="17"/>
  <c r="G805" i="17"/>
  <c r="G806" i="17"/>
  <c r="G807" i="17"/>
  <c r="G808" i="17"/>
  <c r="G809" i="17"/>
  <c r="G810" i="17"/>
  <c r="G811" i="17"/>
  <c r="G812" i="17"/>
  <c r="G813" i="17"/>
  <c r="G814" i="17"/>
  <c r="G815" i="17"/>
  <c r="G816" i="17"/>
  <c r="G817" i="17"/>
  <c r="G818" i="17"/>
  <c r="G819" i="17"/>
  <c r="G820" i="17"/>
  <c r="G821" i="17"/>
  <c r="G822" i="17"/>
  <c r="G823" i="17"/>
  <c r="G824" i="17"/>
  <c r="G825" i="17"/>
  <c r="G826" i="17"/>
  <c r="G827" i="17"/>
  <c r="G828" i="17"/>
  <c r="G829" i="17"/>
  <c r="G830" i="17"/>
  <c r="G831" i="17"/>
  <c r="G832" i="17"/>
  <c r="G833" i="17"/>
  <c r="G834" i="17"/>
  <c r="G835" i="17"/>
  <c r="G836" i="17"/>
  <c r="G837" i="17"/>
  <c r="G838" i="17"/>
  <c r="G839" i="17"/>
  <c r="G840" i="17"/>
  <c r="G841" i="17"/>
  <c r="G842" i="17"/>
  <c r="G843" i="17"/>
  <c r="G844" i="17"/>
  <c r="G845" i="17"/>
  <c r="G846" i="17"/>
  <c r="G847" i="17"/>
  <c r="G848" i="17"/>
  <c r="G849" i="17"/>
  <c r="G850" i="17"/>
  <c r="G851" i="17"/>
  <c r="G852" i="17"/>
  <c r="G853" i="17"/>
  <c r="G854" i="17"/>
  <c r="G855" i="17"/>
  <c r="G856" i="17"/>
  <c r="G857" i="17"/>
  <c r="G858" i="17"/>
  <c r="G859" i="17"/>
  <c r="G860" i="17"/>
  <c r="G861" i="17"/>
  <c r="G862" i="17"/>
  <c r="G863" i="17"/>
  <c r="G864" i="17"/>
  <c r="G865" i="17"/>
  <c r="G866" i="17"/>
  <c r="G867" i="17"/>
  <c r="G868" i="17"/>
  <c r="G869" i="17"/>
  <c r="G870" i="17"/>
  <c r="G871" i="17"/>
  <c r="G872" i="17"/>
  <c r="G873" i="17"/>
  <c r="G874" i="17"/>
  <c r="G875" i="17"/>
  <c r="G876" i="17"/>
  <c r="G877" i="17"/>
  <c r="G878" i="17"/>
  <c r="G879" i="17"/>
  <c r="G880" i="17"/>
  <c r="G881" i="17"/>
  <c r="G882" i="17"/>
  <c r="G883" i="17"/>
  <c r="G884" i="17"/>
  <c r="G885" i="17"/>
  <c r="G886" i="17"/>
  <c r="G887" i="17"/>
  <c r="G888" i="17"/>
  <c r="G889" i="17"/>
  <c r="G890" i="17"/>
  <c r="G891" i="17"/>
  <c r="G892" i="17"/>
  <c r="G893" i="17"/>
  <c r="G894" i="17"/>
  <c r="G895" i="17"/>
  <c r="G896" i="17"/>
  <c r="G897" i="17"/>
  <c r="G898" i="17"/>
  <c r="G899" i="17"/>
  <c r="G900" i="17"/>
  <c r="G901" i="17"/>
  <c r="G902" i="17"/>
  <c r="G903" i="17"/>
  <c r="G904" i="17"/>
  <c r="G905" i="17"/>
  <c r="G906" i="17"/>
  <c r="G907" i="17"/>
  <c r="G908" i="17"/>
  <c r="G909" i="17"/>
  <c r="G910" i="17"/>
  <c r="G911" i="17"/>
  <c r="G912" i="17"/>
  <c r="G913" i="17"/>
  <c r="G914" i="17"/>
  <c r="G915" i="17"/>
  <c r="G916" i="17"/>
  <c r="G917" i="17"/>
  <c r="G918" i="17"/>
  <c r="G919" i="17"/>
  <c r="G920" i="17"/>
  <c r="G921" i="17"/>
  <c r="G922" i="17"/>
  <c r="G923" i="17"/>
  <c r="G924" i="17"/>
  <c r="G925" i="17"/>
  <c r="G926" i="17"/>
  <c r="G927" i="17"/>
  <c r="G928" i="17"/>
  <c r="G929" i="17"/>
  <c r="G930" i="17"/>
  <c r="G931" i="17"/>
  <c r="G932" i="17"/>
  <c r="G933" i="17"/>
  <c r="G934" i="17"/>
  <c r="G935" i="17"/>
  <c r="G936" i="17"/>
  <c r="G937" i="17"/>
  <c r="G938" i="17"/>
  <c r="G939" i="17"/>
  <c r="G940" i="17"/>
  <c r="G941" i="17"/>
  <c r="G942" i="17"/>
  <c r="G943" i="17"/>
  <c r="G944" i="17"/>
  <c r="G945" i="17"/>
  <c r="G946" i="17"/>
  <c r="G947" i="17"/>
  <c r="G948" i="17"/>
  <c r="G949" i="17"/>
  <c r="G950" i="17"/>
  <c r="G951" i="17"/>
  <c r="G952" i="17"/>
  <c r="G953" i="17"/>
  <c r="G954" i="17"/>
  <c r="G955" i="17"/>
  <c r="G956" i="17"/>
  <c r="G957" i="17"/>
  <c r="G958" i="17"/>
  <c r="G959" i="17"/>
  <c r="G960" i="17"/>
  <c r="G961" i="17"/>
  <c r="G962" i="17"/>
  <c r="G963" i="17"/>
  <c r="G964" i="17"/>
  <c r="G965" i="17"/>
  <c r="G966" i="17"/>
  <c r="G967" i="17"/>
  <c r="G968" i="17"/>
  <c r="G969" i="17"/>
  <c r="G970" i="17"/>
  <c r="G971" i="17"/>
  <c r="G972" i="17"/>
  <c r="G973" i="17"/>
  <c r="G974" i="17"/>
  <c r="G975" i="17"/>
  <c r="G976" i="17"/>
  <c r="G977" i="17"/>
  <c r="G978" i="17"/>
  <c r="G979" i="17"/>
  <c r="G980" i="17"/>
  <c r="G981" i="17"/>
  <c r="G982" i="17"/>
  <c r="G983" i="17"/>
  <c r="G984" i="17"/>
  <c r="G985" i="17"/>
  <c r="G986" i="17"/>
  <c r="G987" i="17"/>
  <c r="G988" i="17"/>
  <c r="G989" i="17"/>
  <c r="G990" i="17"/>
  <c r="G991" i="17"/>
  <c r="G992" i="17"/>
  <c r="G993" i="17"/>
  <c r="G994" i="17"/>
  <c r="G995" i="17"/>
  <c r="G996" i="17"/>
  <c r="G997" i="17"/>
  <c r="G998" i="17"/>
  <c r="G999" i="17"/>
  <c r="G1000" i="17"/>
  <c r="G1001" i="17"/>
  <c r="G1002" i="17"/>
  <c r="G1003" i="17"/>
  <c r="G1004" i="17"/>
  <c r="G1005" i="17"/>
  <c r="G1006" i="17"/>
  <c r="G1007" i="17"/>
  <c r="G1008" i="17"/>
  <c r="G1009" i="17"/>
  <c r="G1010" i="17"/>
  <c r="G1011" i="17"/>
  <c r="G1012" i="17"/>
  <c r="G1013" i="17"/>
  <c r="G1014" i="17"/>
  <c r="G1015" i="17"/>
  <c r="G1016" i="17"/>
  <c r="G1017" i="17"/>
  <c r="G1018" i="17"/>
  <c r="G1019" i="17"/>
  <c r="G1020" i="17"/>
  <c r="G1021" i="17"/>
  <c r="G1022" i="17"/>
  <c r="G1023" i="17"/>
  <c r="G1024" i="17"/>
  <c r="G1025" i="17"/>
  <c r="G1026" i="17"/>
  <c r="G1027" i="17"/>
  <c r="G1028" i="17"/>
  <c r="G1029" i="17"/>
  <c r="G1030" i="17"/>
  <c r="G1031" i="17"/>
  <c r="G1032" i="17"/>
  <c r="G1033" i="17"/>
  <c r="G1034" i="17"/>
  <c r="G1035" i="17"/>
  <c r="G1036" i="17"/>
  <c r="G1037" i="17"/>
  <c r="G1038" i="17"/>
  <c r="G1039" i="17"/>
  <c r="G1040" i="17"/>
  <c r="G1041" i="17"/>
  <c r="G1042" i="17"/>
  <c r="G1043" i="17"/>
  <c r="G1044" i="17"/>
  <c r="G1045" i="17"/>
  <c r="G1046" i="17"/>
  <c r="G1047" i="17"/>
  <c r="G1048" i="17"/>
  <c r="G1049" i="17"/>
  <c r="G1050" i="17"/>
  <c r="G1051" i="17"/>
  <c r="G1052" i="17"/>
  <c r="G1053" i="17"/>
  <c r="G1054" i="17"/>
  <c r="G1055" i="17"/>
  <c r="G1056" i="17"/>
  <c r="G1057" i="17"/>
  <c r="G1058" i="17"/>
  <c r="G1059" i="17"/>
  <c r="G1060" i="17"/>
  <c r="G1061" i="17"/>
  <c r="G1062" i="17"/>
  <c r="G1063" i="17"/>
  <c r="G1064" i="17"/>
  <c r="G1065" i="17"/>
  <c r="G1066" i="17"/>
  <c r="G1067" i="17"/>
  <c r="G1068" i="17"/>
  <c r="G1069" i="17"/>
  <c r="G1070" i="17"/>
  <c r="G1071" i="17"/>
  <c r="G1072" i="17"/>
  <c r="G1073" i="17"/>
  <c r="G1074" i="17"/>
  <c r="G1075" i="17"/>
  <c r="G1076" i="17"/>
  <c r="G1077" i="17"/>
  <c r="G1078" i="17"/>
  <c r="G1079" i="17"/>
  <c r="G1080" i="17"/>
  <c r="G1081" i="17"/>
  <c r="G1082" i="17"/>
  <c r="G1083" i="17"/>
  <c r="G1084" i="17"/>
  <c r="G1085" i="17"/>
  <c r="G1086" i="17"/>
  <c r="G1087" i="17"/>
  <c r="G1088" i="17"/>
  <c r="G1089" i="17"/>
  <c r="G1090" i="17"/>
  <c r="G1091" i="17"/>
  <c r="G1092" i="17"/>
  <c r="G1093" i="17"/>
  <c r="G1094" i="17"/>
  <c r="G1095" i="17"/>
  <c r="G1096" i="17"/>
  <c r="G1097" i="17"/>
  <c r="G1098" i="17"/>
  <c r="G1099" i="17"/>
  <c r="G1100" i="17"/>
  <c r="G1101" i="17"/>
  <c r="G1102" i="17"/>
  <c r="G1103" i="17"/>
  <c r="G1104" i="17"/>
  <c r="G1105" i="17"/>
  <c r="G1106" i="17"/>
  <c r="G1107" i="17"/>
  <c r="G1108" i="17"/>
  <c r="G1109" i="17"/>
  <c r="G1110" i="17"/>
  <c r="G1111" i="17"/>
  <c r="G1112" i="17"/>
  <c r="G1113" i="17"/>
  <c r="G1114" i="17"/>
  <c r="G1115" i="17"/>
  <c r="G1116" i="17"/>
  <c r="G1117" i="17"/>
  <c r="G1118" i="17"/>
  <c r="G1119" i="17"/>
  <c r="G1120" i="17"/>
  <c r="G1121" i="17"/>
  <c r="G1122" i="17"/>
  <c r="G1123" i="17"/>
  <c r="G1124" i="17"/>
  <c r="G1125" i="17"/>
  <c r="G1126" i="17"/>
  <c r="G1127" i="17"/>
  <c r="G1128" i="17"/>
  <c r="G1129" i="17"/>
  <c r="G1130" i="17"/>
  <c r="G1131" i="17"/>
  <c r="G1132" i="17"/>
  <c r="G1133" i="17"/>
  <c r="G1134" i="17"/>
  <c r="G1135" i="17"/>
  <c r="G1136" i="17"/>
  <c r="G1137" i="17"/>
  <c r="G1138" i="17"/>
  <c r="G1139" i="17"/>
  <c r="G1140" i="17"/>
  <c r="G1141" i="17"/>
  <c r="G1142" i="17"/>
  <c r="G1143" i="17"/>
  <c r="G1144" i="17"/>
  <c r="G1145" i="17"/>
  <c r="G1146" i="17"/>
  <c r="G1147" i="17"/>
  <c r="G1148" i="17"/>
  <c r="G1149" i="17"/>
  <c r="G1150" i="17"/>
  <c r="G1151" i="17"/>
  <c r="G1152" i="17"/>
  <c r="G1153" i="17"/>
  <c r="G1154" i="17"/>
  <c r="G1155" i="17"/>
  <c r="G1156" i="17"/>
  <c r="G1157" i="17"/>
  <c r="G1158" i="17"/>
  <c r="G1159" i="17"/>
  <c r="G1160" i="17"/>
  <c r="G1161" i="17"/>
  <c r="G1162" i="17"/>
  <c r="G1163" i="17"/>
  <c r="G1164" i="17"/>
  <c r="G1165" i="17"/>
  <c r="G1166" i="17"/>
  <c r="G1167" i="17"/>
  <c r="G1168" i="17"/>
  <c r="G1169" i="17"/>
  <c r="G1170" i="17"/>
  <c r="G1171" i="17"/>
  <c r="G1172" i="17"/>
  <c r="G1173" i="17"/>
  <c r="G1174" i="17"/>
  <c r="G1175" i="17"/>
  <c r="G1176" i="17"/>
  <c r="G1177" i="17"/>
  <c r="G1178" i="17"/>
  <c r="G1179" i="17"/>
  <c r="G1180" i="17"/>
  <c r="G1181" i="17"/>
  <c r="G1182" i="17"/>
  <c r="G1183" i="17"/>
  <c r="G1184" i="17"/>
  <c r="G1185" i="17"/>
  <c r="G1186" i="17"/>
  <c r="G1187" i="17"/>
  <c r="G1188" i="17"/>
  <c r="G1189" i="17"/>
  <c r="G1190" i="17"/>
  <c r="G1191" i="17"/>
  <c r="G1192" i="17"/>
  <c r="G1193" i="17"/>
  <c r="G1194" i="17"/>
  <c r="G1195" i="17"/>
  <c r="G1196" i="17"/>
  <c r="G1197" i="17"/>
  <c r="G1198" i="17"/>
  <c r="G1199" i="17"/>
  <c r="G1200" i="17"/>
  <c r="G1201" i="17"/>
  <c r="G1202" i="17"/>
  <c r="G1203" i="17"/>
  <c r="G1204" i="17"/>
  <c r="G1205" i="17"/>
  <c r="G1206" i="17"/>
  <c r="G1207" i="17"/>
  <c r="G1208" i="17"/>
  <c r="G1209" i="17"/>
  <c r="G1210" i="17"/>
  <c r="G1211" i="17"/>
  <c r="G1212" i="17"/>
  <c r="G1213" i="17"/>
  <c r="G1214" i="17"/>
  <c r="G1215" i="17"/>
  <c r="G1216" i="17"/>
  <c r="G1217" i="17"/>
  <c r="G1218" i="17"/>
  <c r="G1219" i="17"/>
  <c r="G1220" i="17"/>
  <c r="G1221" i="17"/>
  <c r="G1222" i="17"/>
  <c r="G1223" i="17"/>
  <c r="G1224" i="17"/>
  <c r="G1225" i="17"/>
  <c r="G1226" i="17"/>
  <c r="G1227" i="17"/>
  <c r="G1228" i="17"/>
  <c r="G1229" i="17"/>
  <c r="G1230" i="17"/>
  <c r="G1231" i="17"/>
  <c r="G1232" i="17"/>
  <c r="G1233" i="17"/>
  <c r="G1234" i="17"/>
  <c r="G1235" i="17"/>
  <c r="G1236" i="17"/>
  <c r="G1237" i="17"/>
  <c r="G1238" i="17"/>
  <c r="G1239" i="17"/>
  <c r="G1240" i="17"/>
  <c r="G1241" i="17"/>
  <c r="G1242" i="17"/>
  <c r="G1243" i="17"/>
  <c r="G1244" i="17"/>
  <c r="G1245" i="17"/>
  <c r="G1246" i="17"/>
  <c r="G1247" i="17"/>
  <c r="G1248" i="17"/>
  <c r="G1249" i="17"/>
  <c r="G1250" i="17"/>
  <c r="G1251" i="17"/>
  <c r="G1252" i="17"/>
  <c r="G1253" i="17"/>
  <c r="G1254" i="17"/>
  <c r="G1255" i="17"/>
  <c r="G1256" i="17"/>
  <c r="G1257" i="17"/>
  <c r="G1258" i="17"/>
  <c r="G1259" i="17"/>
  <c r="G1260" i="17"/>
  <c r="G1261" i="17"/>
  <c r="G1262" i="17"/>
  <c r="G1263" i="17"/>
  <c r="G1264" i="17"/>
  <c r="G1265" i="17"/>
  <c r="G1266" i="17"/>
  <c r="G1267" i="17"/>
  <c r="G1268" i="17"/>
  <c r="G1269" i="17"/>
  <c r="G1270" i="17"/>
  <c r="G1271" i="17"/>
  <c r="G1272" i="17"/>
  <c r="G1273" i="17"/>
  <c r="G1274" i="17"/>
  <c r="G1275" i="17"/>
  <c r="G1276" i="17"/>
  <c r="G1277" i="17"/>
  <c r="G1278" i="17"/>
  <c r="G1279" i="17"/>
  <c r="G1280" i="17"/>
  <c r="G1281" i="17"/>
  <c r="G1282" i="17"/>
  <c r="G1283" i="17"/>
  <c r="G1284" i="17"/>
  <c r="G1285" i="17"/>
  <c r="G1286" i="17"/>
  <c r="G1287" i="17"/>
  <c r="G1288" i="17"/>
  <c r="G1289" i="17"/>
  <c r="G1290" i="17"/>
  <c r="G1291" i="17"/>
  <c r="G1292" i="17"/>
  <c r="G1293" i="17"/>
  <c r="G1294" i="17"/>
  <c r="G1295" i="17"/>
  <c r="G1296" i="17"/>
  <c r="G1297" i="17"/>
  <c r="G1298" i="17"/>
  <c r="G1299" i="17"/>
  <c r="G1300" i="17"/>
  <c r="G1301" i="17"/>
  <c r="G1302" i="17"/>
  <c r="G1303" i="17"/>
  <c r="G1304" i="17"/>
  <c r="G1305" i="17"/>
  <c r="G1306" i="17"/>
  <c r="G1307" i="17"/>
  <c r="G1308" i="17"/>
  <c r="G1309" i="17"/>
  <c r="G1310" i="17"/>
  <c r="G1311" i="17"/>
  <c r="G1312" i="17"/>
  <c r="G1313" i="17"/>
  <c r="G1314" i="17"/>
  <c r="G1315" i="17"/>
  <c r="G1316" i="17"/>
  <c r="G1317" i="17"/>
  <c r="G1318" i="17"/>
  <c r="G1319" i="17"/>
  <c r="G1320" i="17"/>
  <c r="G1321" i="17"/>
  <c r="G1322" i="17"/>
  <c r="G1323" i="17"/>
  <c r="G1324" i="17"/>
  <c r="G1325" i="17"/>
  <c r="G1326" i="17"/>
  <c r="G1327" i="17"/>
  <c r="G1328" i="17"/>
  <c r="G1329" i="17"/>
  <c r="G1330" i="17"/>
  <c r="G1331" i="17"/>
  <c r="G1332" i="17"/>
  <c r="G1333" i="17"/>
  <c r="G1334" i="17"/>
  <c r="G1335" i="17"/>
  <c r="G1336" i="17"/>
  <c r="G1337" i="17"/>
  <c r="G1338" i="17"/>
  <c r="G1339" i="17"/>
  <c r="G1340" i="17"/>
  <c r="G1341" i="17"/>
  <c r="G1342" i="17"/>
  <c r="G1343" i="17"/>
  <c r="G1344" i="17"/>
  <c r="G1345" i="17"/>
  <c r="G1346" i="17"/>
  <c r="G1347" i="17"/>
  <c r="G1348" i="17"/>
  <c r="G1349" i="17"/>
  <c r="G1350" i="17"/>
  <c r="G1351" i="17"/>
  <c r="G1352" i="17"/>
  <c r="G1353" i="17"/>
  <c r="G1354" i="17"/>
  <c r="G1355" i="17"/>
  <c r="G1356" i="17"/>
  <c r="G1357" i="17"/>
  <c r="G1358" i="17"/>
  <c r="G1359" i="17"/>
  <c r="G1360" i="17"/>
  <c r="G1361" i="17"/>
  <c r="G1362" i="17"/>
  <c r="G1363" i="17"/>
  <c r="G1364" i="17"/>
  <c r="G1365" i="17"/>
  <c r="G1366" i="17"/>
  <c r="G1367" i="17"/>
  <c r="G1368" i="17"/>
  <c r="G1369" i="17"/>
  <c r="G1370" i="17"/>
  <c r="G1371" i="17"/>
  <c r="G1372" i="17"/>
  <c r="G1373" i="17"/>
  <c r="G1374" i="17"/>
  <c r="G1375" i="17"/>
  <c r="G1376" i="17"/>
  <c r="G1377" i="17"/>
  <c r="G1378" i="17"/>
  <c r="G1379" i="17"/>
  <c r="G1380" i="17"/>
  <c r="G1381" i="17"/>
  <c r="G1382" i="17"/>
  <c r="G1383" i="17"/>
  <c r="G1384" i="17"/>
  <c r="G1385" i="17"/>
  <c r="G1386" i="17"/>
  <c r="G1387" i="17"/>
  <c r="G1388" i="17"/>
  <c r="G1389" i="17"/>
  <c r="G1390" i="17"/>
  <c r="G1391" i="17"/>
  <c r="G1392" i="17"/>
  <c r="G1393" i="17"/>
  <c r="G1394" i="17"/>
  <c r="G1395" i="17"/>
  <c r="G1396" i="17"/>
  <c r="G1397" i="17"/>
  <c r="G1398" i="17"/>
  <c r="G1399" i="17"/>
  <c r="G1400" i="17"/>
  <c r="G1401" i="17"/>
  <c r="G1402" i="17"/>
  <c r="G1403" i="17"/>
  <c r="G1404" i="17"/>
  <c r="G1405" i="17"/>
  <c r="G1406" i="17"/>
  <c r="G1407" i="17"/>
  <c r="G1408" i="17"/>
  <c r="G1409" i="17"/>
  <c r="G1410" i="17"/>
  <c r="G1411" i="17"/>
  <c r="G1412" i="17"/>
  <c r="G1413" i="17"/>
  <c r="G1414" i="17"/>
  <c r="G1415" i="17"/>
  <c r="G1416" i="17"/>
  <c r="G1417" i="17"/>
  <c r="G1418" i="17"/>
  <c r="G1419" i="17"/>
  <c r="G1420" i="17"/>
  <c r="G1421" i="17"/>
  <c r="G1422" i="17"/>
  <c r="G1423" i="17"/>
  <c r="G1424" i="17"/>
  <c r="G1425" i="17"/>
  <c r="G1426" i="17"/>
  <c r="G1427" i="17"/>
  <c r="G1428" i="17"/>
  <c r="G1429" i="17"/>
  <c r="G1430" i="17"/>
  <c r="G1431" i="17"/>
  <c r="G1432" i="17"/>
  <c r="G1433" i="17"/>
  <c r="G1434" i="17"/>
  <c r="G1435" i="17"/>
  <c r="G1436" i="17"/>
  <c r="G1437" i="17"/>
  <c r="G1438" i="17"/>
  <c r="G1439" i="17"/>
  <c r="G1440" i="17"/>
  <c r="G1441" i="17"/>
  <c r="G1442" i="17"/>
  <c r="G1443" i="17"/>
  <c r="G1444" i="17"/>
  <c r="G1445" i="17"/>
  <c r="G1446" i="17"/>
  <c r="G1447" i="17"/>
  <c r="G1448" i="17"/>
  <c r="G1449" i="17"/>
  <c r="G1450" i="17"/>
  <c r="G1451" i="17"/>
  <c r="G1452" i="17"/>
  <c r="G1453" i="17"/>
  <c r="G1454" i="17"/>
  <c r="G1455" i="17"/>
  <c r="G1456" i="17"/>
  <c r="G1457" i="17"/>
  <c r="G1458" i="17"/>
  <c r="G1459" i="17"/>
  <c r="G1460" i="17"/>
  <c r="G1461" i="17"/>
  <c r="G1462" i="17"/>
  <c r="G1463" i="17"/>
  <c r="G1464" i="17"/>
  <c r="G1465" i="17"/>
  <c r="G1466" i="17"/>
  <c r="G1467" i="17"/>
  <c r="G1468" i="17"/>
  <c r="G1469" i="17"/>
  <c r="G1470" i="17"/>
  <c r="G1471" i="17"/>
  <c r="G1472" i="17"/>
  <c r="G1473" i="17"/>
  <c r="G1474" i="17"/>
  <c r="G1475" i="17"/>
  <c r="G1476" i="17"/>
  <c r="G1477" i="17"/>
  <c r="G1478" i="17"/>
  <c r="G1479" i="17"/>
  <c r="G1480" i="17"/>
  <c r="G1481" i="17"/>
  <c r="G1482" i="17"/>
  <c r="G1483" i="17"/>
  <c r="G1484" i="17"/>
  <c r="G1485" i="17"/>
  <c r="G1486" i="17"/>
  <c r="G1487" i="17"/>
  <c r="G1488" i="17"/>
  <c r="G1489" i="17"/>
  <c r="G1490" i="17"/>
  <c r="G1491" i="17"/>
  <c r="G1492" i="17"/>
  <c r="G1493" i="17"/>
  <c r="G1494" i="17"/>
  <c r="G1495" i="17"/>
  <c r="G1496" i="17"/>
  <c r="G1497" i="17"/>
  <c r="G1498" i="17"/>
  <c r="G1499" i="17"/>
  <c r="G1500" i="17"/>
  <c r="G1501" i="17"/>
  <c r="G1502" i="17"/>
  <c r="G1503" i="17"/>
  <c r="G1504" i="17"/>
  <c r="G1505" i="17"/>
  <c r="G1506" i="17"/>
  <c r="G1507" i="17"/>
  <c r="G1508" i="17"/>
  <c r="G1509" i="17"/>
  <c r="G1510" i="17"/>
  <c r="G1511" i="17"/>
  <c r="G1512" i="17"/>
  <c r="G1513" i="17"/>
  <c r="G1514" i="17"/>
  <c r="G1515" i="17"/>
  <c r="G1516" i="17"/>
  <c r="G1517" i="17"/>
  <c r="G1518" i="17"/>
  <c r="G1519" i="17"/>
  <c r="G1520" i="17"/>
  <c r="G1521" i="17"/>
  <c r="G1522" i="17"/>
  <c r="G1523" i="17"/>
  <c r="G1524" i="17"/>
  <c r="G1525" i="17"/>
  <c r="G1526" i="17"/>
  <c r="G1527" i="17"/>
  <c r="G1528" i="17"/>
  <c r="G1529" i="17"/>
  <c r="G1530" i="17"/>
  <c r="G1531" i="17"/>
  <c r="G1532" i="17"/>
  <c r="G1533" i="17"/>
  <c r="G1534" i="17"/>
  <c r="G1535" i="17"/>
  <c r="G1536" i="17"/>
  <c r="G1537" i="17"/>
  <c r="G1538" i="17"/>
  <c r="G1539" i="17"/>
  <c r="G1540" i="17"/>
  <c r="G1541" i="17"/>
  <c r="G1542" i="17"/>
  <c r="G1543" i="17"/>
  <c r="G1544" i="17"/>
  <c r="G1545" i="17"/>
  <c r="G1546" i="17"/>
  <c r="G1547" i="17"/>
  <c r="G1548" i="17"/>
  <c r="G1549" i="17"/>
  <c r="G1550" i="17"/>
  <c r="G1551" i="17"/>
  <c r="G1552" i="17"/>
  <c r="G1553" i="17"/>
  <c r="G1554" i="17"/>
  <c r="G1555" i="17"/>
  <c r="G1556" i="17"/>
  <c r="G1557" i="17"/>
  <c r="G1558" i="17"/>
  <c r="G1559" i="17"/>
  <c r="G1560" i="17"/>
  <c r="G1561" i="17"/>
  <c r="G1562" i="17"/>
  <c r="G1563" i="17"/>
  <c r="G1564" i="17"/>
  <c r="G1565" i="17"/>
  <c r="G1566" i="17"/>
  <c r="G1567" i="17"/>
  <c r="G1568" i="17"/>
  <c r="G1569" i="17"/>
  <c r="G1570" i="17"/>
  <c r="G1571" i="17"/>
  <c r="G1572" i="17"/>
  <c r="G1573" i="17"/>
  <c r="G1574" i="17"/>
  <c r="G1575" i="17"/>
  <c r="G1576" i="17"/>
  <c r="G1577" i="17"/>
  <c r="G1578" i="17"/>
  <c r="G1579" i="17"/>
  <c r="G1580" i="17"/>
  <c r="G1581" i="17"/>
  <c r="G1582" i="17"/>
  <c r="G1583" i="17"/>
  <c r="G1584" i="17"/>
  <c r="G1585" i="17"/>
  <c r="G1586" i="17"/>
  <c r="G1587" i="17"/>
  <c r="G1588" i="17"/>
  <c r="G1589" i="17"/>
  <c r="G1590" i="17"/>
  <c r="G1591" i="17"/>
  <c r="G1592" i="17"/>
  <c r="G1593" i="17"/>
  <c r="G1594" i="17"/>
  <c r="G1595" i="17"/>
  <c r="G1596" i="17"/>
  <c r="G1597" i="17"/>
  <c r="G1598" i="17"/>
  <c r="G1599" i="17"/>
  <c r="G1600" i="17"/>
  <c r="G1601" i="17"/>
  <c r="G1602" i="17"/>
  <c r="G1603" i="17"/>
  <c r="G1604" i="17"/>
  <c r="G1605" i="17"/>
  <c r="G1606" i="17"/>
  <c r="G1607" i="17"/>
  <c r="G1608" i="17"/>
  <c r="G1609" i="17"/>
  <c r="G1610" i="17"/>
  <c r="G1611" i="17"/>
  <c r="G1612" i="17"/>
  <c r="G1613" i="17"/>
  <c r="G1614" i="17"/>
  <c r="G1615" i="17"/>
  <c r="G1616" i="17"/>
  <c r="G1617" i="17"/>
  <c r="G1618" i="17"/>
  <c r="G1619" i="17"/>
  <c r="G1620" i="17"/>
  <c r="G1621" i="17"/>
  <c r="G1622" i="17"/>
  <c r="G1623" i="17"/>
  <c r="G1624" i="17"/>
  <c r="G1625" i="17"/>
  <c r="G1626" i="17"/>
  <c r="G1627" i="17"/>
  <c r="G1628" i="17"/>
  <c r="G1629" i="17"/>
  <c r="G1630" i="17"/>
  <c r="G1631" i="17"/>
  <c r="G1632" i="17"/>
  <c r="G1633" i="17"/>
  <c r="G1634" i="17"/>
  <c r="G1635" i="17"/>
  <c r="G1636" i="17"/>
  <c r="G1637" i="17"/>
  <c r="G1638" i="17"/>
  <c r="G1639" i="17"/>
  <c r="G1640" i="17"/>
  <c r="G1641" i="17"/>
  <c r="G1642" i="17"/>
  <c r="G1643" i="17"/>
  <c r="G1644" i="17"/>
  <c r="G1645" i="17"/>
  <c r="G1646" i="17"/>
  <c r="G1647" i="17"/>
  <c r="G1648" i="17"/>
  <c r="G1649" i="17"/>
  <c r="G1650" i="17"/>
  <c r="G1651" i="17"/>
  <c r="G1652" i="17"/>
  <c r="G1653" i="17"/>
  <c r="G1654" i="17"/>
  <c r="G1655" i="17"/>
  <c r="G1656" i="17"/>
  <c r="G1657" i="17"/>
  <c r="G1658" i="17"/>
  <c r="G1659" i="17"/>
  <c r="G1660" i="17"/>
  <c r="G1661" i="17"/>
  <c r="G1662" i="17"/>
  <c r="G1663" i="17"/>
  <c r="G1664" i="17"/>
  <c r="G1665" i="17"/>
  <c r="G1666" i="17"/>
  <c r="G1667" i="17"/>
  <c r="G1668" i="17"/>
  <c r="G1669" i="17"/>
  <c r="G1670" i="17"/>
  <c r="G1671" i="17"/>
  <c r="G1672" i="17"/>
  <c r="G1673" i="17"/>
  <c r="G1674" i="17"/>
  <c r="G1675" i="17"/>
  <c r="G1676" i="17"/>
  <c r="G1677" i="17"/>
  <c r="G1678" i="17"/>
  <c r="G1679" i="17"/>
  <c r="G1680" i="17"/>
  <c r="G1681" i="17"/>
  <c r="G1682" i="17"/>
  <c r="G1683" i="17"/>
  <c r="G1684" i="17"/>
  <c r="G1685" i="17"/>
  <c r="G1686" i="17"/>
  <c r="G1687" i="17"/>
  <c r="G1688" i="17"/>
  <c r="G1689" i="17"/>
  <c r="G1690" i="17"/>
  <c r="G1691" i="17"/>
  <c r="G1692" i="17"/>
  <c r="G1693" i="17"/>
  <c r="G1694" i="17"/>
  <c r="G1695" i="17"/>
  <c r="G1696" i="17"/>
  <c r="G1697" i="17"/>
  <c r="G1698" i="17"/>
  <c r="G1699" i="17"/>
  <c r="G1700" i="17"/>
  <c r="G1701" i="17"/>
  <c r="G1702" i="17"/>
  <c r="G1703" i="17"/>
  <c r="G1704" i="17"/>
  <c r="G1705" i="17"/>
  <c r="G1706" i="17"/>
  <c r="G1707" i="17"/>
  <c r="G1708" i="17"/>
  <c r="G1709" i="17"/>
  <c r="G1710" i="17"/>
  <c r="G1711" i="17"/>
  <c r="G1712" i="17"/>
  <c r="G1713" i="17"/>
  <c r="G1714" i="17"/>
  <c r="G1715" i="17"/>
  <c r="G1716" i="17"/>
  <c r="G1717" i="17"/>
  <c r="G1718" i="17"/>
  <c r="G1719" i="17"/>
  <c r="G1720" i="17"/>
  <c r="G1721" i="17"/>
  <c r="G1722" i="17"/>
  <c r="G1723" i="17"/>
  <c r="G1724" i="17"/>
  <c r="G1725" i="17"/>
  <c r="G1726" i="17"/>
  <c r="G1727" i="17"/>
  <c r="G1728" i="17"/>
  <c r="G1729" i="17"/>
  <c r="G1730" i="17"/>
  <c r="G1731" i="17"/>
  <c r="G1732" i="17"/>
  <c r="G1733" i="17"/>
  <c r="G1734" i="17"/>
  <c r="G1735" i="17"/>
  <c r="G1736" i="17"/>
  <c r="G1737" i="17"/>
  <c r="G1738" i="17"/>
  <c r="G1739" i="17"/>
  <c r="G1740" i="17"/>
  <c r="G1741" i="17"/>
  <c r="G1742" i="17"/>
  <c r="G1743" i="17"/>
  <c r="G1744" i="17"/>
  <c r="G1745" i="17"/>
  <c r="G1746" i="17"/>
  <c r="G1747" i="17"/>
  <c r="G1748" i="17"/>
  <c r="G1749" i="17"/>
  <c r="G1750" i="17"/>
  <c r="G1751" i="17"/>
  <c r="G1752" i="17"/>
  <c r="G1753" i="17"/>
  <c r="G1754" i="17"/>
  <c r="G1755" i="17"/>
  <c r="G1756" i="17"/>
  <c r="G1757" i="17"/>
  <c r="G1758" i="17"/>
  <c r="G1759" i="17"/>
  <c r="G1760" i="17"/>
  <c r="G1761" i="17"/>
  <c r="G1762" i="17"/>
  <c r="G1763" i="17"/>
  <c r="G1764" i="17"/>
  <c r="G1765" i="17"/>
  <c r="G1766" i="17"/>
  <c r="G1767" i="17"/>
  <c r="G1768" i="17"/>
  <c r="G1769" i="17"/>
  <c r="G1770" i="17"/>
  <c r="G1771" i="17"/>
  <c r="G1772" i="17"/>
  <c r="G1773" i="17"/>
  <c r="G1774" i="17"/>
  <c r="G1775" i="17"/>
  <c r="G1776" i="17"/>
  <c r="G1777" i="17"/>
  <c r="G1778" i="17"/>
  <c r="G1779" i="17"/>
  <c r="G1780" i="17"/>
  <c r="G1781" i="17"/>
  <c r="G1782" i="17"/>
  <c r="G1783" i="17"/>
  <c r="G1784" i="17"/>
  <c r="G1785" i="17"/>
  <c r="G1786" i="17"/>
  <c r="G1787" i="17"/>
  <c r="G1788" i="17"/>
  <c r="G1789" i="17"/>
  <c r="G1790" i="17"/>
  <c r="G1791" i="17"/>
  <c r="G1792" i="17"/>
  <c r="G1793" i="17"/>
  <c r="G1794" i="17"/>
  <c r="G1795" i="17"/>
  <c r="G1796" i="17"/>
  <c r="G1797" i="17"/>
  <c r="G1798" i="17"/>
  <c r="G1799" i="17"/>
  <c r="G1800" i="17"/>
  <c r="G1801" i="17"/>
  <c r="G1802" i="17"/>
  <c r="G1803" i="17"/>
  <c r="G1804" i="17"/>
  <c r="G1805" i="17"/>
  <c r="G1806" i="17"/>
  <c r="G1807" i="17"/>
  <c r="G1808" i="17"/>
  <c r="G1809" i="17"/>
  <c r="G1810" i="17"/>
  <c r="G1811" i="17"/>
  <c r="G1812" i="17"/>
  <c r="G1813" i="17"/>
  <c r="G1814" i="17"/>
  <c r="G1815" i="17"/>
  <c r="G1816" i="17"/>
  <c r="G1817" i="17"/>
  <c r="G1818" i="17"/>
  <c r="G1819" i="17"/>
  <c r="G1820" i="17"/>
  <c r="G1821" i="17"/>
  <c r="G1822" i="17"/>
  <c r="G1823" i="17"/>
  <c r="G1824" i="17"/>
  <c r="G1825" i="17"/>
  <c r="G1826" i="17"/>
  <c r="G1827" i="17"/>
  <c r="G1828" i="17"/>
  <c r="G1829" i="17"/>
  <c r="G1830" i="17"/>
  <c r="G1831" i="17"/>
  <c r="G1832" i="17"/>
  <c r="G1833" i="17"/>
  <c r="G1834" i="17"/>
  <c r="G1835" i="17"/>
  <c r="G1836" i="17"/>
  <c r="G1837" i="17"/>
  <c r="G1838" i="17"/>
  <c r="G1839" i="17"/>
  <c r="G1840" i="17"/>
  <c r="G1841" i="17"/>
  <c r="G1842" i="17"/>
  <c r="G1843" i="17"/>
  <c r="G1844" i="17"/>
  <c r="G1845" i="17"/>
  <c r="G1846" i="17"/>
  <c r="G1847" i="17"/>
  <c r="G1848" i="17"/>
  <c r="G1849" i="17"/>
  <c r="G1850" i="17"/>
  <c r="G1851" i="17"/>
  <c r="G1852" i="17"/>
  <c r="G1853" i="17"/>
  <c r="G1854" i="17"/>
  <c r="G1855" i="17"/>
  <c r="G1856" i="17"/>
  <c r="G1857" i="17"/>
  <c r="G1858" i="17"/>
  <c r="G1859" i="17"/>
  <c r="G1860" i="17"/>
  <c r="G1861" i="17"/>
  <c r="G1862" i="17"/>
  <c r="G1863" i="17"/>
  <c r="G1864" i="17"/>
  <c r="G1865" i="17"/>
  <c r="G1866" i="17"/>
  <c r="G1867" i="17"/>
  <c r="G1868" i="17"/>
  <c r="G1869" i="17"/>
  <c r="G1870" i="17"/>
  <c r="G1871" i="17"/>
  <c r="G1872" i="17"/>
  <c r="G1873" i="17"/>
  <c r="G1874" i="17"/>
  <c r="G1875" i="17"/>
  <c r="G1876" i="17"/>
  <c r="G1877" i="17"/>
  <c r="G1878" i="17"/>
  <c r="G1879" i="17"/>
  <c r="G1880" i="17"/>
  <c r="G1881" i="17"/>
  <c r="G1882" i="17"/>
  <c r="G1883" i="17"/>
  <c r="G1884" i="17"/>
  <c r="G1885" i="17"/>
  <c r="G1886" i="17"/>
  <c r="G1887" i="17"/>
  <c r="G1888" i="17"/>
  <c r="G1889" i="17"/>
  <c r="G1890" i="17"/>
  <c r="G1891" i="17"/>
  <c r="G1892" i="17"/>
  <c r="G1893" i="17"/>
  <c r="G1894" i="17"/>
  <c r="G1895" i="17"/>
  <c r="G1896" i="17"/>
  <c r="G1897" i="17"/>
  <c r="G1898" i="17"/>
  <c r="G1899" i="17"/>
  <c r="G1900" i="17"/>
  <c r="G1901" i="17"/>
  <c r="G1902" i="17"/>
  <c r="G1903" i="17"/>
  <c r="G1904" i="17"/>
  <c r="G1905" i="17"/>
  <c r="G1906" i="17"/>
  <c r="G1907" i="17"/>
  <c r="G1908" i="17"/>
  <c r="G1909" i="17"/>
  <c r="G1910" i="17"/>
  <c r="G1911" i="17"/>
  <c r="G1912" i="17"/>
  <c r="G1913" i="17"/>
  <c r="G1914" i="17"/>
  <c r="G1915" i="17"/>
  <c r="G1916" i="17"/>
  <c r="G1917" i="17"/>
  <c r="G1918" i="17"/>
  <c r="G1919" i="17"/>
  <c r="G1920" i="17"/>
  <c r="G1921" i="17"/>
  <c r="G1922" i="17"/>
  <c r="G1923" i="17"/>
  <c r="G1924" i="17"/>
  <c r="G1925" i="17"/>
  <c r="G1926" i="17"/>
  <c r="G1927" i="17"/>
  <c r="G1928" i="17"/>
  <c r="G1929" i="17"/>
  <c r="G1930" i="17"/>
  <c r="G1931" i="17"/>
  <c r="G1932" i="17"/>
  <c r="G1933" i="17"/>
  <c r="G1934" i="17"/>
  <c r="G1935" i="17"/>
  <c r="G1936" i="17"/>
  <c r="G1937" i="17"/>
  <c r="G1938" i="17"/>
  <c r="G1939" i="17"/>
  <c r="G1940" i="17"/>
  <c r="G1941" i="17"/>
  <c r="G1942" i="17"/>
  <c r="G1943" i="17"/>
  <c r="G1944" i="17"/>
  <c r="G1945" i="17"/>
  <c r="G1946" i="17"/>
  <c r="G1947" i="17"/>
  <c r="G1948" i="17"/>
  <c r="G1949" i="17"/>
  <c r="G1950" i="17"/>
  <c r="G1951" i="17"/>
  <c r="G1952" i="17"/>
  <c r="G1953" i="17"/>
  <c r="G1954" i="17"/>
  <c r="G1955" i="17"/>
  <c r="G1956" i="17"/>
  <c r="G1957" i="17"/>
  <c r="G1958" i="17"/>
  <c r="G1959" i="17"/>
  <c r="G1960" i="17"/>
  <c r="G1961" i="17"/>
  <c r="G1962" i="17"/>
  <c r="G1963" i="17"/>
  <c r="G1964" i="17"/>
  <c r="G1965" i="17"/>
  <c r="G1966" i="17"/>
  <c r="G1967" i="17"/>
  <c r="G1968" i="17"/>
  <c r="G1969" i="17"/>
  <c r="G1970" i="17"/>
  <c r="G1971" i="17"/>
  <c r="G1972" i="17"/>
  <c r="G1973" i="17"/>
  <c r="G1974" i="17"/>
  <c r="G1975" i="17"/>
  <c r="G1976" i="17"/>
  <c r="G1977" i="17"/>
  <c r="G1978" i="17"/>
  <c r="G1979" i="17"/>
  <c r="G1980" i="17"/>
  <c r="G1981" i="17"/>
  <c r="G1982" i="17"/>
  <c r="G1983" i="17"/>
  <c r="G1984" i="17"/>
  <c r="G1985" i="17"/>
  <c r="G1986" i="17"/>
  <c r="G1987" i="17"/>
  <c r="G1988" i="17"/>
  <c r="G1989" i="17"/>
  <c r="G1990" i="17"/>
  <c r="G1991" i="17"/>
  <c r="G1992" i="17"/>
  <c r="G1993" i="17"/>
  <c r="G1994" i="17"/>
  <c r="G1995" i="17"/>
  <c r="G1996" i="17"/>
  <c r="G1997" i="17"/>
  <c r="G1998" i="17"/>
  <c r="G1999" i="17"/>
  <c r="G2000" i="17"/>
  <c r="G2001" i="17"/>
  <c r="G2002" i="17"/>
  <c r="G2003" i="17"/>
  <c r="G2004" i="17"/>
  <c r="G2005" i="17"/>
  <c r="G2006" i="17"/>
  <c r="G2007" i="17"/>
  <c r="G2008" i="17"/>
  <c r="G2009" i="17"/>
  <c r="G2010" i="17"/>
  <c r="G2011" i="17"/>
  <c r="G2012" i="17"/>
  <c r="G2013" i="17"/>
  <c r="G2014" i="17"/>
  <c r="G2015" i="17"/>
  <c r="G2016" i="17"/>
  <c r="G2017" i="17"/>
  <c r="G2018" i="17"/>
  <c r="G2019" i="17"/>
  <c r="G2020" i="17"/>
  <c r="G2021" i="17"/>
  <c r="G2022" i="17"/>
  <c r="G2023" i="17"/>
  <c r="G2024" i="17"/>
  <c r="G2025" i="17"/>
  <c r="G2026" i="17"/>
  <c r="G2027" i="17"/>
  <c r="G2028" i="17"/>
  <c r="G2029" i="17"/>
  <c r="G2030" i="17"/>
  <c r="G2031" i="17"/>
  <c r="G2032" i="17"/>
  <c r="G2033" i="17"/>
  <c r="G2034" i="17"/>
  <c r="G2035" i="17"/>
  <c r="G2036" i="17"/>
  <c r="G2037" i="17"/>
  <c r="G2038" i="17"/>
  <c r="G2039" i="17"/>
  <c r="G2040" i="17"/>
  <c r="G2041" i="17"/>
  <c r="G2042" i="17"/>
  <c r="G2043" i="17"/>
  <c r="G2044" i="17"/>
  <c r="G2045" i="17"/>
  <c r="G2046" i="17"/>
  <c r="G2047" i="17"/>
  <c r="G2048" i="17"/>
  <c r="G2049" i="17"/>
  <c r="G2050" i="17"/>
  <c r="G2051" i="17"/>
  <c r="G2052" i="17"/>
  <c r="G2053" i="17"/>
  <c r="G2054" i="17"/>
  <c r="G2055" i="17"/>
  <c r="G2056" i="17"/>
  <c r="G2057" i="17"/>
  <c r="G2058" i="17"/>
  <c r="G2059" i="17"/>
  <c r="G2060" i="17"/>
  <c r="G2061" i="17"/>
  <c r="G2062" i="17"/>
  <c r="G2063" i="17"/>
  <c r="G2064" i="17"/>
  <c r="G2065" i="17"/>
  <c r="G2066" i="17"/>
  <c r="G2067" i="17"/>
  <c r="G2068" i="17"/>
  <c r="G2069" i="17"/>
  <c r="G2070" i="17"/>
  <c r="G2071" i="17"/>
  <c r="G2072" i="17"/>
  <c r="G2073" i="17"/>
  <c r="G2074" i="17"/>
  <c r="G2075" i="17"/>
  <c r="G2076" i="17"/>
  <c r="G2077" i="17"/>
  <c r="G2078" i="17"/>
  <c r="G2079" i="17"/>
  <c r="G2080" i="17"/>
  <c r="G2081" i="17"/>
  <c r="G2082" i="17"/>
  <c r="G2083" i="17"/>
  <c r="G2084" i="17"/>
  <c r="G2085" i="17"/>
  <c r="G2086" i="17"/>
  <c r="G2087" i="17"/>
  <c r="G2088" i="17"/>
  <c r="G2089" i="17"/>
  <c r="G2090" i="17"/>
  <c r="G2091" i="17"/>
  <c r="G2092" i="17"/>
  <c r="G2093" i="17"/>
  <c r="G2094" i="17"/>
  <c r="G2095" i="17"/>
  <c r="G2096" i="17"/>
  <c r="G2097" i="17"/>
  <c r="G2098" i="17"/>
  <c r="G2099" i="17"/>
  <c r="G2100" i="17"/>
  <c r="G2101" i="17"/>
  <c r="G2102" i="17"/>
  <c r="G2103" i="17"/>
  <c r="G2104" i="17"/>
  <c r="G2105" i="17"/>
  <c r="G2106" i="17"/>
  <c r="G2107" i="17"/>
  <c r="G2108" i="17"/>
  <c r="G2109" i="17"/>
  <c r="G2110" i="17"/>
  <c r="G2111" i="17"/>
  <c r="G2112" i="17"/>
  <c r="G2113" i="17"/>
  <c r="G2114" i="17"/>
  <c r="G2115" i="17"/>
  <c r="G2116" i="17"/>
  <c r="G2117" i="17"/>
  <c r="G2118" i="17"/>
  <c r="G2119" i="17"/>
  <c r="G2120" i="17"/>
  <c r="G2121" i="17"/>
  <c r="G2122" i="17"/>
  <c r="G2123" i="17"/>
  <c r="G2124" i="17"/>
  <c r="G2125" i="17"/>
  <c r="G2126" i="17"/>
  <c r="G2127" i="17"/>
  <c r="G2128" i="17"/>
  <c r="G2129" i="17"/>
  <c r="G2130" i="17"/>
  <c r="G2131" i="17"/>
  <c r="G2132" i="17"/>
  <c r="G2133" i="17"/>
  <c r="G2134" i="17"/>
  <c r="G2135" i="17"/>
  <c r="G2136" i="17"/>
  <c r="G2137" i="17"/>
  <c r="G2138" i="17"/>
  <c r="G2139" i="17"/>
  <c r="G2140" i="17"/>
  <c r="G2141" i="17"/>
  <c r="G2142" i="17"/>
  <c r="G2143" i="17"/>
  <c r="G2144" i="17"/>
  <c r="G2145" i="17"/>
  <c r="G2146" i="17"/>
  <c r="G2147" i="17"/>
  <c r="G2148" i="17"/>
  <c r="G2149" i="17"/>
  <c r="G2150" i="17"/>
  <c r="G2151" i="17"/>
  <c r="G2152" i="17"/>
  <c r="G2153" i="17"/>
  <c r="G2154" i="17"/>
  <c r="G2155" i="17"/>
  <c r="G2156" i="17"/>
  <c r="G2157" i="17"/>
  <c r="G2158" i="17"/>
  <c r="G2159" i="17"/>
  <c r="G2160" i="17"/>
  <c r="G2161" i="17"/>
  <c r="G2162" i="17"/>
  <c r="G2163" i="17"/>
  <c r="G2164" i="17"/>
  <c r="G2165" i="17"/>
  <c r="G2166" i="17"/>
  <c r="G2167" i="17"/>
  <c r="G2168" i="17"/>
  <c r="G2169" i="17"/>
  <c r="G2170" i="17"/>
  <c r="G2171" i="17"/>
  <c r="G2172" i="17"/>
  <c r="G2173" i="17"/>
  <c r="G2174" i="17"/>
  <c r="G2175" i="17"/>
  <c r="G2176" i="17"/>
  <c r="G2177" i="17"/>
  <c r="G2178" i="17"/>
  <c r="G2179" i="17"/>
  <c r="G2180" i="17"/>
  <c r="G2181" i="17"/>
  <c r="G2182" i="17"/>
  <c r="G2183" i="17"/>
  <c r="G2184" i="17"/>
  <c r="G2185" i="17"/>
  <c r="G2186" i="17"/>
  <c r="G2187" i="17"/>
  <c r="G2188" i="17"/>
  <c r="G2189" i="17"/>
  <c r="G2190" i="17"/>
  <c r="G2191" i="17"/>
  <c r="G2192" i="17"/>
  <c r="G2193" i="17"/>
  <c r="G2194" i="17"/>
  <c r="G2195" i="17"/>
  <c r="G2196" i="17"/>
  <c r="G2197" i="17"/>
  <c r="G2198" i="17"/>
  <c r="G2199" i="17"/>
  <c r="G2200" i="17"/>
  <c r="G2201" i="17"/>
  <c r="G2202" i="17"/>
  <c r="G2203" i="17"/>
  <c r="G2204" i="17"/>
  <c r="G2205" i="17"/>
  <c r="G2206" i="17"/>
  <c r="G2207" i="17"/>
  <c r="G2208" i="17"/>
  <c r="G2209" i="17"/>
  <c r="G2210" i="17"/>
  <c r="G2211" i="17"/>
  <c r="G2212" i="17"/>
  <c r="G2213" i="17"/>
  <c r="G2214" i="17"/>
  <c r="G2215" i="17"/>
  <c r="G2216" i="17"/>
  <c r="G2217" i="17"/>
  <c r="G2218" i="17"/>
  <c r="G2219" i="17"/>
  <c r="G2220" i="17"/>
  <c r="G2221" i="17"/>
  <c r="G2222" i="17"/>
  <c r="G2223" i="17"/>
  <c r="G2224" i="17"/>
  <c r="G2225" i="17"/>
  <c r="G2226" i="17"/>
  <c r="G2227" i="17"/>
  <c r="G2228" i="17"/>
  <c r="G2229" i="17"/>
  <c r="G2230" i="17"/>
  <c r="G2231" i="17"/>
  <c r="G2232" i="17"/>
  <c r="G2233" i="17"/>
  <c r="G2234" i="17"/>
  <c r="G2235" i="17"/>
  <c r="G2236" i="17"/>
  <c r="G2237" i="17"/>
  <c r="G2238" i="17"/>
  <c r="G2239" i="17"/>
  <c r="G2240" i="17"/>
  <c r="G2241" i="17"/>
  <c r="G2242" i="17"/>
  <c r="G2243" i="17"/>
  <c r="G2244" i="17"/>
  <c r="G2245" i="17"/>
  <c r="G2246" i="17"/>
  <c r="G2247" i="17"/>
  <c r="G2248" i="17"/>
  <c r="G2249" i="17"/>
  <c r="G2250" i="17"/>
  <c r="G2251" i="17"/>
  <c r="G2252" i="17"/>
  <c r="G2253" i="17"/>
  <c r="G2254" i="17"/>
  <c r="G2255" i="17"/>
  <c r="G2256" i="17"/>
  <c r="G2257" i="17"/>
  <c r="G2258" i="17"/>
  <c r="G2259" i="17"/>
  <c r="G2260" i="17"/>
  <c r="G2261" i="17"/>
  <c r="G2262" i="17"/>
  <c r="G2263" i="17"/>
  <c r="G2264" i="17"/>
  <c r="G2265" i="17"/>
  <c r="G2266" i="17"/>
  <c r="G2267" i="17"/>
  <c r="G2268" i="17"/>
  <c r="G2269" i="17"/>
  <c r="G2270" i="17"/>
  <c r="G2271" i="17"/>
  <c r="G2272" i="17"/>
  <c r="G2273" i="17"/>
  <c r="G2274" i="17"/>
  <c r="G2275" i="17"/>
  <c r="G2276" i="17"/>
  <c r="G2277" i="17"/>
  <c r="G2278" i="17"/>
  <c r="G2279" i="17"/>
  <c r="G2280" i="17"/>
  <c r="G2281" i="17"/>
  <c r="G2282" i="17"/>
  <c r="G2283" i="17"/>
  <c r="G2284" i="17"/>
  <c r="G2285" i="17"/>
  <c r="G2286" i="17"/>
  <c r="G2287" i="17"/>
  <c r="G2288" i="17"/>
  <c r="G2289" i="17"/>
  <c r="G2290" i="17"/>
  <c r="G2291" i="17"/>
  <c r="G2292" i="17"/>
  <c r="G2293" i="17"/>
  <c r="G2294" i="17"/>
  <c r="G2295" i="17"/>
  <c r="G2296" i="17"/>
  <c r="G2297" i="17"/>
  <c r="G2298" i="17"/>
  <c r="G2299" i="17"/>
  <c r="G2300" i="17"/>
  <c r="G2301" i="17"/>
  <c r="G2302" i="17"/>
  <c r="G2303" i="17"/>
  <c r="G2304" i="17"/>
  <c r="G2305" i="17"/>
  <c r="G2306" i="17"/>
  <c r="G2307" i="17"/>
  <c r="G2308" i="17"/>
  <c r="G2309" i="17"/>
  <c r="G2310" i="17"/>
  <c r="G2311" i="17"/>
  <c r="G2312" i="17"/>
  <c r="G2313" i="17"/>
  <c r="G2314" i="17"/>
  <c r="G2315" i="17"/>
  <c r="G2316" i="17"/>
  <c r="G2317" i="17"/>
  <c r="G2318" i="17"/>
  <c r="G2319" i="17"/>
  <c r="G2320" i="17"/>
  <c r="G2321" i="17"/>
  <c r="G2322" i="17"/>
  <c r="G2323" i="17"/>
  <c r="G2324" i="17"/>
  <c r="G2325" i="17"/>
  <c r="G2326" i="17"/>
  <c r="G2327" i="17"/>
  <c r="G2328" i="17"/>
  <c r="G2329" i="17"/>
  <c r="G2330" i="17"/>
  <c r="G2331" i="17"/>
  <c r="G2332" i="17"/>
  <c r="G2333" i="17"/>
  <c r="G2334" i="17"/>
  <c r="G2335" i="17"/>
  <c r="G2336" i="17"/>
  <c r="G2337" i="17"/>
  <c r="G2338" i="17"/>
  <c r="G2339" i="17"/>
  <c r="G2340" i="17"/>
  <c r="G2341" i="17"/>
  <c r="G2342" i="17"/>
  <c r="G2343" i="17"/>
  <c r="G2344" i="17"/>
  <c r="G2345" i="17"/>
  <c r="G2346" i="17"/>
  <c r="G2347" i="17"/>
  <c r="G2348" i="17"/>
  <c r="G2349" i="17"/>
  <c r="G2350" i="17"/>
  <c r="G2351" i="17"/>
  <c r="G2352" i="17"/>
  <c r="G2353" i="17"/>
  <c r="G2354" i="17"/>
  <c r="G2355" i="17"/>
  <c r="G2356" i="17"/>
  <c r="G2357" i="17"/>
  <c r="G2358" i="17"/>
  <c r="G2359" i="17"/>
  <c r="G2360" i="17"/>
  <c r="G2361" i="17"/>
  <c r="G2362" i="17"/>
  <c r="G2363" i="17"/>
  <c r="G2364" i="17"/>
  <c r="G2365" i="17"/>
  <c r="G2366" i="17"/>
  <c r="G2367" i="17"/>
  <c r="G2368" i="17"/>
  <c r="G2369" i="17"/>
  <c r="G2370" i="17"/>
  <c r="G2371" i="17"/>
  <c r="G2372" i="17"/>
  <c r="G2373" i="17"/>
  <c r="G2374" i="17"/>
  <c r="G2375" i="17"/>
  <c r="G2376" i="17"/>
  <c r="G2377" i="17"/>
  <c r="G2378" i="17"/>
  <c r="G2379" i="17"/>
  <c r="G2380" i="17"/>
  <c r="G2381" i="17"/>
  <c r="G2382" i="17"/>
  <c r="G2383" i="17"/>
  <c r="G2384" i="17"/>
  <c r="G2385" i="17"/>
  <c r="G2386" i="17"/>
  <c r="G2387" i="17"/>
  <c r="G2388" i="17"/>
  <c r="G2389" i="17"/>
  <c r="G2390" i="17"/>
  <c r="G2391" i="17"/>
  <c r="G2392" i="17"/>
  <c r="G2393" i="17"/>
  <c r="G2394" i="17"/>
  <c r="G2395" i="17"/>
  <c r="G2396" i="17"/>
  <c r="G2397" i="17"/>
  <c r="G2398" i="17"/>
  <c r="G2399" i="17"/>
  <c r="G2400" i="17"/>
  <c r="G2401" i="17"/>
  <c r="G2402" i="17"/>
  <c r="G2403" i="17"/>
  <c r="G2404" i="17"/>
  <c r="G2405" i="17"/>
  <c r="G2406" i="17"/>
  <c r="G2407" i="17"/>
  <c r="G2408" i="17"/>
  <c r="G2409" i="17"/>
  <c r="G2410" i="17"/>
  <c r="G2411" i="17"/>
  <c r="G2412" i="17"/>
  <c r="G2413" i="17"/>
  <c r="G2414" i="17"/>
  <c r="G2415" i="17"/>
  <c r="G2416" i="17"/>
  <c r="G2417" i="17"/>
  <c r="G2418" i="17"/>
  <c r="G2419" i="17"/>
  <c r="G2420" i="17"/>
  <c r="G2421" i="17"/>
  <c r="G2422" i="17"/>
  <c r="G2423" i="17"/>
  <c r="G2424" i="17"/>
  <c r="G2425" i="17"/>
  <c r="G2426" i="17"/>
  <c r="G2427" i="17"/>
  <c r="G2428" i="17"/>
  <c r="G2429" i="17"/>
  <c r="G2430" i="17"/>
  <c r="G2431" i="17"/>
  <c r="G2432" i="17"/>
  <c r="G2433" i="17"/>
  <c r="G2434" i="17"/>
  <c r="G2435" i="17"/>
  <c r="G2436" i="17"/>
  <c r="G2437" i="17"/>
  <c r="G2438" i="17"/>
  <c r="G2439" i="17"/>
  <c r="G2440" i="17"/>
  <c r="G2441" i="17"/>
  <c r="G2442" i="17"/>
  <c r="G2443" i="17"/>
  <c r="G2444" i="17"/>
  <c r="G2445" i="17"/>
  <c r="G2446" i="17"/>
  <c r="G2447" i="17"/>
  <c r="G2448" i="17"/>
  <c r="G2449" i="17"/>
  <c r="G2450" i="17"/>
  <c r="G2451" i="17"/>
  <c r="G2452" i="17"/>
  <c r="G2453" i="17"/>
  <c r="G2454" i="17"/>
  <c r="G2455" i="17"/>
  <c r="G2456" i="17"/>
  <c r="G2457" i="17"/>
  <c r="G2458" i="17"/>
  <c r="G2459" i="17"/>
  <c r="G2460" i="17"/>
  <c r="G2461" i="17"/>
  <c r="G2462" i="17"/>
  <c r="G2463" i="17"/>
  <c r="G2464" i="17"/>
  <c r="G2465" i="17"/>
  <c r="G2466" i="17"/>
  <c r="G2467" i="17"/>
  <c r="G2468" i="17"/>
  <c r="G2469" i="17"/>
  <c r="G2470" i="17"/>
  <c r="G2471" i="17"/>
  <c r="G2472" i="17"/>
  <c r="G2473" i="17"/>
  <c r="G2474" i="17"/>
  <c r="G2475" i="17"/>
  <c r="G2476" i="17"/>
  <c r="G2477" i="17"/>
  <c r="G2478" i="17"/>
  <c r="G2479" i="17"/>
  <c r="G2480" i="17"/>
  <c r="G2481" i="17"/>
  <c r="G2482" i="17"/>
  <c r="G2483" i="17"/>
  <c r="G2484" i="17"/>
  <c r="G2485" i="17"/>
  <c r="G2486" i="17"/>
  <c r="G2487" i="17"/>
  <c r="G2488" i="17"/>
  <c r="G2489" i="17"/>
  <c r="G2490" i="17"/>
  <c r="G2491" i="17"/>
  <c r="G2492" i="17"/>
  <c r="G2493" i="17"/>
  <c r="G2494" i="17"/>
  <c r="G2495" i="17"/>
  <c r="G2496" i="17"/>
  <c r="G2497" i="17"/>
  <c r="G2498" i="17"/>
  <c r="G2499" i="17"/>
  <c r="G2500" i="17"/>
  <c r="G2501" i="17"/>
  <c r="G2502" i="17"/>
  <c r="G2503" i="17"/>
  <c r="G2504" i="17"/>
  <c r="G2505" i="17"/>
  <c r="G2506" i="17"/>
  <c r="G2507" i="17"/>
  <c r="G2508" i="17"/>
  <c r="G2509" i="17"/>
  <c r="G2510" i="17"/>
  <c r="G2511" i="17"/>
  <c r="G2512" i="17"/>
  <c r="G2513" i="17"/>
  <c r="G2514" i="17"/>
  <c r="G2515" i="17"/>
  <c r="G2516" i="17"/>
  <c r="G2517" i="17"/>
  <c r="G2518" i="17"/>
  <c r="G2519" i="17"/>
  <c r="G2520" i="17"/>
  <c r="G2521" i="17"/>
  <c r="G2522" i="17"/>
  <c r="G2523" i="17"/>
  <c r="G2524" i="17"/>
  <c r="G2525" i="17"/>
  <c r="G2526" i="17"/>
  <c r="G2527" i="17"/>
  <c r="G2528" i="17"/>
  <c r="G2529" i="17"/>
  <c r="G2530" i="17"/>
  <c r="G2531" i="17"/>
  <c r="G2532" i="17"/>
  <c r="G2533" i="17"/>
  <c r="G2534" i="17"/>
  <c r="G2535" i="17"/>
  <c r="G2536" i="17"/>
  <c r="G2537" i="17"/>
  <c r="G2538" i="17"/>
  <c r="G2539" i="17"/>
  <c r="G2540" i="17"/>
  <c r="G2541" i="17"/>
  <c r="G2542" i="17"/>
  <c r="G2543" i="17"/>
  <c r="G2544" i="17"/>
  <c r="G2545" i="17"/>
  <c r="G2546" i="17"/>
  <c r="G2547" i="17"/>
  <c r="G2548" i="17"/>
  <c r="G2549" i="17"/>
  <c r="G2550" i="17"/>
  <c r="G2551" i="17"/>
  <c r="G2552" i="17"/>
  <c r="G2553" i="17"/>
  <c r="G2554" i="17"/>
  <c r="G2555" i="17"/>
  <c r="G2556" i="17"/>
  <c r="G2557" i="17"/>
  <c r="G2558" i="17"/>
  <c r="G2559" i="17"/>
  <c r="G2560" i="17"/>
  <c r="G2561" i="17"/>
  <c r="G2562" i="17"/>
  <c r="G2563" i="17"/>
  <c r="G2564" i="17"/>
  <c r="G2565" i="17"/>
  <c r="G2566" i="17"/>
  <c r="G2567" i="17"/>
  <c r="G2568" i="17"/>
  <c r="G2569" i="17"/>
  <c r="G2570" i="17"/>
  <c r="G2571" i="17"/>
  <c r="G2572" i="17"/>
  <c r="G2573" i="17"/>
  <c r="G2574" i="17"/>
  <c r="G2575" i="17"/>
  <c r="G2576" i="17"/>
  <c r="G2577" i="17"/>
  <c r="G2578" i="17"/>
  <c r="G2579" i="17"/>
  <c r="G2580" i="17"/>
  <c r="G2581" i="17"/>
  <c r="G2582" i="17"/>
  <c r="G2583" i="17"/>
  <c r="G2584" i="17"/>
  <c r="G2585" i="17"/>
  <c r="G2586" i="17"/>
  <c r="G2587" i="17"/>
  <c r="G2588" i="17"/>
  <c r="G2589" i="17"/>
  <c r="G2590" i="17"/>
  <c r="G2591" i="17"/>
  <c r="G2592" i="17"/>
  <c r="G2593" i="17"/>
  <c r="G2594" i="17"/>
  <c r="G2595" i="17"/>
  <c r="G2596" i="17"/>
  <c r="G2597" i="17"/>
  <c r="G2598" i="17"/>
  <c r="G2599" i="17"/>
  <c r="G2600" i="17"/>
  <c r="G2601" i="17"/>
  <c r="G2602" i="17"/>
  <c r="G2603" i="17"/>
  <c r="G2604" i="17"/>
  <c r="G2605" i="17"/>
  <c r="G2606" i="17"/>
  <c r="G2607" i="17"/>
  <c r="G2608" i="17"/>
  <c r="G2609" i="17"/>
  <c r="G2610" i="17"/>
  <c r="G2611" i="17"/>
  <c r="G2612" i="17"/>
  <c r="G2613" i="17"/>
  <c r="G2614" i="17"/>
  <c r="G2615" i="17"/>
  <c r="G2616" i="17"/>
  <c r="G2617" i="17"/>
  <c r="G2618" i="17"/>
  <c r="G2619" i="17"/>
  <c r="G2620" i="17"/>
  <c r="G2621" i="17"/>
  <c r="G2622" i="17"/>
  <c r="G2623" i="17"/>
  <c r="G2624" i="17"/>
  <c r="G2625" i="17"/>
  <c r="G2626" i="17"/>
  <c r="G2627" i="17"/>
  <c r="G2628" i="17"/>
  <c r="G2629" i="17"/>
  <c r="G2630" i="17"/>
  <c r="G2631" i="17"/>
  <c r="G2632" i="17"/>
  <c r="G2633" i="17"/>
  <c r="G2634" i="17"/>
  <c r="G2635" i="17"/>
  <c r="G2636" i="17"/>
  <c r="G2637" i="17"/>
  <c r="G2638" i="17"/>
  <c r="G2639" i="17"/>
  <c r="G2640" i="17"/>
  <c r="G2641" i="17"/>
  <c r="G2642" i="17"/>
  <c r="G2643" i="17"/>
  <c r="G2644" i="17"/>
  <c r="G2645" i="17"/>
  <c r="G2646" i="17"/>
  <c r="G2647" i="17"/>
  <c r="G2648" i="17"/>
  <c r="G2649" i="17"/>
  <c r="G2650" i="17"/>
  <c r="G2651" i="17"/>
  <c r="G2652" i="17"/>
  <c r="G2653" i="17"/>
  <c r="G2654" i="17"/>
  <c r="G2655" i="17"/>
  <c r="G2656" i="17"/>
  <c r="G2657" i="17"/>
  <c r="G2658" i="17"/>
  <c r="G2659" i="17"/>
  <c r="G2660" i="17"/>
  <c r="G2661" i="17"/>
  <c r="G2662" i="17"/>
  <c r="G2663" i="17"/>
  <c r="G2664" i="17"/>
  <c r="G2665" i="17"/>
  <c r="G2666" i="17"/>
  <c r="G2667" i="17"/>
  <c r="G2668" i="17"/>
  <c r="G2669" i="17"/>
  <c r="G2670" i="17"/>
  <c r="G2671" i="17"/>
  <c r="G2672" i="17"/>
  <c r="G2673" i="17"/>
  <c r="G2674" i="17"/>
  <c r="G2675" i="17"/>
  <c r="G2676" i="17"/>
  <c r="G2677" i="17"/>
  <c r="G2678" i="17"/>
  <c r="G2679" i="17"/>
  <c r="G2680" i="17"/>
  <c r="G2681" i="17"/>
  <c r="G2682" i="17"/>
  <c r="G2683" i="17"/>
  <c r="G2684" i="17"/>
  <c r="G2685" i="17"/>
  <c r="G2686" i="17"/>
  <c r="G2687" i="17"/>
  <c r="G2688" i="17"/>
  <c r="G2689" i="17"/>
  <c r="G2690" i="17"/>
  <c r="G2691" i="17"/>
  <c r="G2692" i="17"/>
  <c r="G2693" i="17"/>
  <c r="G2694" i="17"/>
  <c r="G2695" i="17"/>
  <c r="G2696" i="17"/>
  <c r="G2697" i="17"/>
  <c r="G2698" i="17"/>
  <c r="G2699" i="17"/>
  <c r="G2700" i="17"/>
  <c r="G2701" i="17"/>
  <c r="G2702" i="17"/>
  <c r="G2703" i="17"/>
  <c r="G2704" i="17"/>
  <c r="G2705" i="17"/>
  <c r="G2706" i="17"/>
  <c r="G2707" i="17"/>
  <c r="G2708" i="17"/>
  <c r="G2709" i="17"/>
  <c r="G2710" i="17"/>
  <c r="G2711" i="17"/>
  <c r="G2712" i="17"/>
  <c r="G2713" i="17"/>
  <c r="G2714" i="17"/>
  <c r="G2715" i="17"/>
  <c r="G2716" i="17"/>
  <c r="G2717" i="17"/>
  <c r="G2718" i="17"/>
  <c r="G2719" i="17"/>
  <c r="G2720" i="17"/>
  <c r="G2721" i="17"/>
  <c r="G2722" i="17"/>
  <c r="G2723" i="17"/>
  <c r="G2724" i="17"/>
  <c r="G2725" i="17"/>
  <c r="G2726" i="17"/>
  <c r="G2727" i="17"/>
  <c r="G2728" i="17"/>
  <c r="G2729" i="17"/>
  <c r="G2730" i="17"/>
  <c r="G2731" i="17"/>
  <c r="G2732" i="17"/>
  <c r="G2733" i="17"/>
  <c r="G2734" i="17"/>
  <c r="G2735" i="17"/>
  <c r="G2736" i="17"/>
  <c r="G2737" i="17"/>
  <c r="G2738" i="17"/>
  <c r="G2739" i="17"/>
  <c r="G2740" i="17"/>
  <c r="G2741" i="17"/>
  <c r="G2742" i="17"/>
  <c r="G2743" i="17"/>
  <c r="G2744" i="17"/>
  <c r="G2745" i="17"/>
  <c r="G2746" i="17"/>
  <c r="G2747" i="17"/>
  <c r="G2748" i="17"/>
  <c r="G2749" i="17"/>
  <c r="G2750" i="17"/>
  <c r="G2751" i="17"/>
  <c r="G2752" i="17"/>
  <c r="G2753" i="17"/>
  <c r="G2754" i="17"/>
  <c r="G2755" i="17"/>
  <c r="G2756" i="17"/>
  <c r="G2757" i="17"/>
  <c r="G2758" i="17"/>
  <c r="G2759" i="17"/>
  <c r="G2760" i="17"/>
  <c r="G2761" i="17"/>
  <c r="G2762" i="17"/>
  <c r="G2763" i="17"/>
  <c r="G2764" i="17"/>
  <c r="G2765" i="17"/>
  <c r="G2766" i="17"/>
  <c r="G2767" i="17"/>
  <c r="G2768" i="17"/>
  <c r="G2769" i="17"/>
  <c r="G2770" i="17"/>
  <c r="G2771" i="17"/>
  <c r="G2772" i="17"/>
  <c r="G2773" i="17"/>
  <c r="G2774" i="17"/>
  <c r="G2775" i="17"/>
  <c r="G2776" i="17"/>
  <c r="G2777" i="17"/>
  <c r="G2778" i="17"/>
  <c r="G2779" i="17"/>
  <c r="G2780" i="17"/>
  <c r="G2781" i="17"/>
  <c r="G2782" i="17"/>
  <c r="G2783" i="17"/>
  <c r="G2784" i="17"/>
  <c r="G2785" i="17"/>
  <c r="G2786" i="17"/>
  <c r="G2787" i="17"/>
  <c r="G2788" i="17"/>
  <c r="G2789" i="17"/>
  <c r="G2790" i="17"/>
  <c r="G2791" i="17"/>
  <c r="G2792" i="17"/>
  <c r="G2793" i="17"/>
  <c r="G2794" i="17"/>
  <c r="G2795" i="17"/>
  <c r="G2796" i="17"/>
  <c r="G2797" i="17"/>
  <c r="G2798" i="17"/>
  <c r="G2799" i="17"/>
  <c r="G2800" i="17"/>
  <c r="G2801" i="17"/>
  <c r="G2802" i="17"/>
  <c r="G2803" i="17"/>
  <c r="G2804" i="17"/>
  <c r="G2805" i="17"/>
  <c r="G2806" i="17"/>
  <c r="G2807" i="17"/>
  <c r="G2808" i="17"/>
  <c r="G2809" i="17"/>
  <c r="G2810" i="17"/>
  <c r="G2811" i="17"/>
  <c r="G2812" i="17"/>
  <c r="G2813" i="17"/>
  <c r="G2814" i="17"/>
  <c r="G2815" i="17"/>
  <c r="G2816" i="17"/>
  <c r="G2817" i="17"/>
  <c r="G2818" i="17"/>
  <c r="G2819" i="17"/>
  <c r="G2820" i="17"/>
  <c r="G2821" i="17"/>
  <c r="G2822" i="17"/>
  <c r="G2823" i="17"/>
  <c r="G2824" i="17"/>
  <c r="G2825" i="17"/>
  <c r="G2826" i="17"/>
  <c r="G2827" i="17"/>
  <c r="G2828" i="17"/>
  <c r="G2829" i="17"/>
  <c r="G2830" i="17"/>
  <c r="G2831" i="17"/>
  <c r="G2832" i="17"/>
  <c r="G2833" i="17"/>
  <c r="G2834" i="17"/>
  <c r="G2835" i="17"/>
  <c r="G2836" i="17"/>
  <c r="G2837" i="17"/>
  <c r="G2838" i="17"/>
  <c r="G2839" i="17"/>
  <c r="G2840" i="17"/>
  <c r="G2841" i="17"/>
  <c r="G2842" i="17"/>
  <c r="G2843" i="17"/>
  <c r="G2844" i="17"/>
  <c r="G2845" i="17"/>
  <c r="G2846" i="17"/>
  <c r="G2847" i="17"/>
  <c r="G2848" i="17"/>
  <c r="G2849" i="17"/>
  <c r="G2850" i="17"/>
  <c r="G2851" i="17"/>
  <c r="G2852" i="17"/>
  <c r="G2853" i="17"/>
  <c r="G2854" i="17"/>
  <c r="G2855" i="17"/>
  <c r="G2856" i="17"/>
  <c r="G2857" i="17"/>
  <c r="G2858" i="17"/>
  <c r="G2859" i="17"/>
  <c r="G2860" i="17"/>
  <c r="G2861" i="17"/>
  <c r="G2862" i="17"/>
  <c r="G2863" i="17"/>
  <c r="G2864" i="17"/>
  <c r="G2865" i="17"/>
  <c r="G2866" i="17"/>
  <c r="G2867" i="17"/>
  <c r="G2868" i="17"/>
  <c r="G2869" i="17"/>
  <c r="G2870" i="17"/>
  <c r="G2871" i="17"/>
  <c r="G2872" i="17"/>
  <c r="G2873" i="17"/>
  <c r="G2874" i="17"/>
  <c r="G2875" i="17"/>
  <c r="G2876" i="17"/>
  <c r="G2877" i="17"/>
  <c r="G2878" i="17"/>
  <c r="G2879" i="17"/>
  <c r="G2880" i="17"/>
  <c r="G2881" i="17"/>
  <c r="G2882" i="17"/>
  <c r="G2883" i="17"/>
  <c r="G2884" i="17"/>
  <c r="G2885" i="17"/>
  <c r="G2886" i="17"/>
  <c r="G2887" i="17"/>
  <c r="G2888" i="17"/>
  <c r="G2889" i="17"/>
  <c r="G2890" i="17"/>
  <c r="G2891" i="17"/>
  <c r="G2892" i="17"/>
  <c r="G2893" i="17"/>
  <c r="G2894" i="17"/>
  <c r="G2895" i="17"/>
  <c r="G2896" i="17"/>
  <c r="G2897" i="17"/>
  <c r="G2898" i="17"/>
  <c r="G2899" i="17"/>
  <c r="G2900" i="17"/>
  <c r="G2901" i="17"/>
  <c r="G2902" i="17"/>
  <c r="G2903" i="17"/>
  <c r="G2904" i="17"/>
  <c r="G2905" i="17"/>
  <c r="G2906" i="17"/>
  <c r="G2907" i="17"/>
  <c r="G2908" i="17"/>
  <c r="G2909" i="17"/>
  <c r="G2910" i="17"/>
  <c r="G2911" i="17"/>
  <c r="G2912" i="17"/>
  <c r="G2913" i="17"/>
  <c r="G2914" i="17"/>
  <c r="G2915" i="17"/>
  <c r="G2916" i="17"/>
  <c r="G2917" i="17"/>
  <c r="G2918" i="17"/>
  <c r="G2919" i="17"/>
  <c r="G2920" i="17"/>
  <c r="G2921" i="17"/>
  <c r="G2922" i="17"/>
  <c r="G2923" i="17"/>
  <c r="G2924" i="17"/>
  <c r="G2925" i="17"/>
  <c r="G2926" i="17"/>
  <c r="G2927" i="17"/>
  <c r="G2928" i="17"/>
  <c r="G2929" i="17"/>
  <c r="G2930" i="17"/>
  <c r="G2931" i="17"/>
  <c r="G2932" i="17"/>
  <c r="G2933" i="17"/>
  <c r="G2934" i="17"/>
  <c r="G2935" i="17"/>
  <c r="G2936" i="17"/>
  <c r="G2937" i="17"/>
  <c r="G2938" i="17"/>
  <c r="G2939" i="17"/>
  <c r="G2940" i="17"/>
  <c r="G2941" i="17"/>
  <c r="G2942" i="17"/>
  <c r="G2943" i="17"/>
  <c r="G2944" i="17"/>
  <c r="G2945" i="17"/>
  <c r="G2946" i="17"/>
  <c r="G2947" i="17"/>
  <c r="G2948" i="17"/>
  <c r="G2949" i="17"/>
  <c r="G2950" i="17"/>
  <c r="G2951" i="17"/>
  <c r="G2952" i="17"/>
  <c r="G2953" i="17"/>
  <c r="G2954" i="17"/>
  <c r="G2955" i="17"/>
  <c r="G2956" i="17"/>
  <c r="G2957" i="17"/>
  <c r="G2958" i="17"/>
  <c r="G2959" i="17"/>
  <c r="G2960" i="17"/>
  <c r="G2961" i="17"/>
  <c r="G2962" i="17"/>
  <c r="G2963" i="17"/>
  <c r="G2964" i="17"/>
  <c r="G2965" i="17"/>
  <c r="G2966" i="17"/>
  <c r="G2967" i="17"/>
  <c r="G2968" i="17"/>
  <c r="G2969" i="17"/>
  <c r="G2970" i="17"/>
  <c r="G2971" i="17"/>
  <c r="G2972" i="17"/>
  <c r="G2973" i="17"/>
  <c r="G2974" i="17"/>
  <c r="G2975" i="17"/>
  <c r="G2976" i="17"/>
  <c r="G2977" i="17"/>
  <c r="G2978" i="17"/>
  <c r="G2979" i="17"/>
  <c r="G2980" i="17"/>
  <c r="G2981" i="17"/>
  <c r="G2982" i="17"/>
  <c r="G2983" i="17"/>
  <c r="G2984" i="17"/>
  <c r="G2985" i="17"/>
  <c r="G2986" i="17"/>
  <c r="G2987" i="17"/>
  <c r="G2988" i="17"/>
  <c r="G2989" i="17"/>
  <c r="G2990" i="17"/>
  <c r="G2991" i="17"/>
  <c r="G2992" i="17"/>
  <c r="G2993" i="17"/>
  <c r="G2994" i="17"/>
  <c r="G2995" i="17"/>
  <c r="G2996" i="17"/>
  <c r="G2997" i="17"/>
  <c r="G2998" i="17"/>
  <c r="G2999" i="17"/>
  <c r="G3000" i="17"/>
  <c r="G3001" i="17"/>
  <c r="G3002" i="17"/>
  <c r="G3003" i="17"/>
  <c r="G3004" i="17"/>
  <c r="G3005" i="17"/>
  <c r="G3006" i="17"/>
  <c r="G3007" i="17"/>
  <c r="G3008" i="17"/>
  <c r="G3009" i="17"/>
  <c r="G3010" i="17"/>
  <c r="G3011" i="17"/>
  <c r="G3012" i="17"/>
  <c r="G3013" i="17"/>
  <c r="G3014" i="17"/>
  <c r="G3015" i="17"/>
  <c r="G3016" i="17"/>
  <c r="G3017" i="17"/>
  <c r="G3018" i="17"/>
  <c r="G3019" i="17"/>
  <c r="G3020" i="17"/>
  <c r="G3021" i="17"/>
  <c r="G3022" i="17"/>
  <c r="G3023" i="17"/>
  <c r="G3024" i="17"/>
  <c r="G3025" i="17"/>
  <c r="G3026" i="17"/>
  <c r="G3027" i="17"/>
  <c r="G3028" i="17"/>
  <c r="G3029" i="17"/>
  <c r="G3030" i="17"/>
  <c r="G3031" i="17"/>
  <c r="G3032" i="17"/>
  <c r="G3033" i="17"/>
  <c r="G3034" i="17"/>
  <c r="G3035" i="17"/>
  <c r="G3036" i="17"/>
  <c r="G3037" i="17"/>
  <c r="G3038" i="17"/>
  <c r="G3039" i="17"/>
  <c r="G3040" i="17"/>
  <c r="G3041" i="17"/>
  <c r="G3042" i="17"/>
  <c r="G3043" i="17"/>
  <c r="G3044" i="17"/>
  <c r="G3045" i="17"/>
  <c r="G3046" i="17"/>
  <c r="G3047" i="17"/>
  <c r="G3048" i="17"/>
  <c r="G3049" i="17"/>
  <c r="G3050" i="17"/>
  <c r="G3051" i="17"/>
  <c r="G3052" i="17"/>
  <c r="G3053" i="17"/>
  <c r="G3054" i="17"/>
  <c r="G3055" i="17"/>
  <c r="G3056" i="17"/>
  <c r="G3057" i="17"/>
  <c r="G3058" i="17"/>
  <c r="G3059" i="17"/>
  <c r="G3060" i="17"/>
  <c r="G3061" i="17"/>
  <c r="G3062" i="17"/>
  <c r="K3562" i="1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2" xr16:uid="{00000000-0015-0000-FFFF-FFFF01000000}" keepAlive="1" name="Query - Sample File (2)" description="Connection to the 'Sample File (2)' query in the workbook." type="5" refreshedVersion="0" background="1">
    <dbPr connection="Provider=Microsoft.Mashup.OleDb.1;Data Source=$Workbook$;Location=&quot;Sample File (2)&quot;;Extended Properties=&quot;&quot;" command="SELECT * FROM [Sample File (2)]"/>
  </connection>
  <connection id="3" xr16:uid="{00000000-0015-0000-FFFF-FFFF02000000}" keepAlive="1" name="Query - Sample File Parameter1" description="Connection to the 'Sample File Parameter1' query in the workbook." type="5" refreshedVersion="0" background="1">
    <dbPr connection="Provider=Microsoft.Mashup.OleDb.1;Data Source=$Workbook$;Location=&quot;Sample File Parameter1&quot;;Extended Properties=&quot;&quot;" command="SELECT * FROM [Sample File Parameter1]"/>
  </connection>
  <connection id="4" xr16:uid="{00000000-0015-0000-FFFF-FFFF03000000}" keepAlive="1" name="Query - Sample File Parameter2" description="Connection to the 'Sample File Parameter2' query in the workbook." type="5" refreshedVersion="0" background="1">
    <dbPr connection="Provider=Microsoft.Mashup.OleDb.1;Data Source=$Workbook$;Location=&quot;Sample File Parameter2&quot;;Extended Properties=&quot;&quot;" command="SELECT * FROM [Sample File Parameter2]"/>
  </connection>
  <connection id="5" xr16:uid="{00000000-0015-0000-FFFF-FFFF04000000}" keepAlive="1" name="Query - Transform File from 2022_12 (5)" description="Connection to the 'Transform File from 2022_12 (5)' query in the workbook." type="5" refreshedVersion="0" background="1">
    <dbPr connection="Provider=Microsoft.Mashup.OleDb.1;Data Source=$Workbook$;Location=&quot;Transform File from 2022_12 (5)&quot;;Extended Properties=&quot;&quot;" command="SELECT * FROM [Transform File from 2022_12 (5)]"/>
  </connection>
  <connection id="6" xr16:uid="{00000000-0015-0000-FFFF-FFFF05000000}" keepAlive="1" name="Query - Transform File from 2022_12 (6)" description="Connection to the 'Transform File from 2022_12 (6)' query in the workbook." type="5" refreshedVersion="0" background="1">
    <dbPr connection="Provider=Microsoft.Mashup.OleDb.1;Data Source=$Workbook$;Location=&quot;Transform File from 2022_12 (6)&quot;;Extended Properties=&quot;&quot;" command="SELECT * FROM [Transform File from 2022_12 (6)]"/>
  </connection>
  <connection id="7" xr16:uid="{00000000-0015-0000-FFFF-FFFF06000000}" keepAlive="1" name="Query - Transform Sample File from 2022_12 (5)" description="Connection to the 'Transform Sample File from 2022_12 (5)' query in the workbook." type="5" refreshedVersion="0" background="1">
    <dbPr connection="Provider=Microsoft.Mashup.OleDb.1;Data Source=$Workbook$;Location=&quot;Transform Sample File from 2022_12 (5)&quot;;Extended Properties=&quot;&quot;" command="SELECT * FROM [Transform Sample File from 2022_12 (5)]"/>
  </connection>
  <connection id="8" xr16:uid="{00000000-0015-0000-FFFF-FFFF07000000}" keepAlive="1" name="Query - Transform Sample File from 2022_12 (6)" description="Connection to the 'Transform Sample File from 2022_12 (6)' query in the workbook." type="5" refreshedVersion="0" background="1">
    <dbPr connection="Provider=Microsoft.Mashup.OleDb.1;Data Source=$Workbook$;Location=&quot;Transform Sample File from 2022_12 (6)&quot;;Extended Properties=&quot;&quot;" command="SELECT * FROM [Transform Sample File from 2022_12 (6)]"/>
  </connection>
  <connection id="9" xr16:uid="{9D23D397-CDFA-4536-9910-817BBE0B32CA}" keepAlive="1" name="Запит – _2023_07" description="Підключення до запита &quot;_2023_07&quot; у книзі." type="5" refreshedVersion="8" background="1" saveData="1">
    <dbPr connection="Provider=Microsoft.Mashup.OleDb.1;Data Source=$Workbook$;Location=_2023_07;Extended Properties=&quot;&quot;" command="SELECT * FROM [_2023_07]"/>
  </connection>
  <connection id="10" xr16:uid="{27D223D2-7DBE-465C-8BD0-C08A63D3EEAF}" keepAlive="1" name="Запит – _2023_8" description="Підключення до запита &quot;_2023_8&quot; у книзі." type="5" refreshedVersion="8" background="1" saveData="1">
    <dbPr connection="Provider=Microsoft.Mashup.OleDb.1;Data Source=$Workbook$;Location=_2023_8;Extended Properties=&quot;&quot;" command="SELECT * FROM [_2023_8]"/>
  </connection>
  <connection id="11" xr16:uid="{47A4F486-BBF7-4EE2-9B07-8DCC46BF28E1}" keepAlive="1" name="Запит – _2023_8 (2)" description="Підключення до запита &quot;_2023_8 (2)&quot; у книзі." type="5" refreshedVersion="8" background="1" saveData="1">
    <dbPr connection="Provider=Microsoft.Mashup.OleDb.1;Data Source=$Workbook$;Location=&quot;_2023_8 (2)&quot;;Extended Properties=&quot;&quot;" command="SELECT * FROM [_2023_8 (2)]"/>
  </connection>
  <connection id="12" xr16:uid="{C504AEB7-F204-4A14-AA2C-25C660D9E5DE}" keepAlive="1" name="Запит – _6k_data" description="Підключення до запита &quot;_6k_data&quot; у книзі." type="5" refreshedVersion="8" background="1" saveData="1">
    <dbPr connection="Provider=Microsoft.Mashup.OleDb.1;Data Source=$Workbook$;Location=_6k_data;Extended Properties=&quot;&quot;" command="SELECT * FROM [_6k_data]"/>
  </connection>
  <connection id="13" xr16:uid="{E4E31B3A-9B53-43FF-A855-FD956CC9383D}" keepAlive="1" name="Запит – 2023_07" description="Підключення до запита &quot;2023_07&quot; у книзі." type="5" refreshedVersion="8" background="1" saveData="1">
    <dbPr connection="Provider=Microsoft.Mashup.OleDb.1;Data Source=$Workbook$;Location=2023_07;Extended Properties=&quot;&quot;" command="SELECT * FROM [2023_07]"/>
  </connection>
  <connection id="14" xr16:uid="{00000000-0015-0000-FFFF-FFFF08000000}" keepAlive="1" name="Запит – 6k_data" description="Підключення до запита &quot;6k_data&quot; у книзі." type="5" refreshedVersion="8" background="1" saveData="1">
    <dbPr connection="Provider=Microsoft.Mashup.OleDb.1;Data Source=$Workbook$;Location=6k_data;Extended Properties=&quot;&quot;" command="SELECT * FROM [6k_data]"/>
  </connection>
  <connection id="15" xr16:uid="{00000000-0015-0000-FFFF-FFFF09000000}" keepAlive="1" name="Запит – Report_date" description="Підключення до запита &quot;Report_date&quot; у книзі." type="5" refreshedVersion="8" background="1" saveData="1">
    <dbPr connection="Provider=Microsoft.Mashup.OleDb.1;Data Source=$Workbook$;Location=Report_date;Extended Properties=&quot;&quot;" command="SELECT * FROM [Report_date]"/>
  </connection>
</connections>
</file>

<file path=xl/sharedStrings.xml><?xml version="1.0" encoding="utf-8"?>
<sst xmlns="http://schemas.openxmlformats.org/spreadsheetml/2006/main" count="44951" uniqueCount="540">
  <si>
    <t>№ з/п</t>
  </si>
  <si>
    <t>Найменування банку</t>
  </si>
  <si>
    <t xml:space="preserve">№ з/п
</t>
  </si>
  <si>
    <t>Загальна сума регулятивного капіталу (РК)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</si>
  <si>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</si>
  <si>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</si>
  <si>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</si>
  <si>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</si>
  <si>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</si>
  <si>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</si>
  <si>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r>
      <t xml:space="preserve"> Норматив достатності (адекватності) регулятивного капіт</t>
    </r>
    <r>
      <rPr>
        <sz val="12"/>
        <rFont val="Times New Roman"/>
        <family val="1"/>
        <charset val="204"/>
      </rPr>
      <t>алу (Н2)</t>
    </r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</si>
  <si>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</si>
  <si>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</si>
  <si>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</si>
  <si>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</si>
  <si>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</si>
  <si>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</si>
  <si>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</si>
  <si>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</si>
  <si>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</si>
  <si>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</si>
  <si>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</si>
  <si>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</si>
  <si>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</si>
  <si>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</si>
  <si>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</si>
  <si>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</si>
  <si>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</si>
  <si>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</si>
  <si>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</si>
  <si>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</si>
  <si>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</si>
  <si>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</si>
  <si>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</si>
  <si>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</si>
  <si>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</si>
  <si>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</si>
  <si>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</si>
  <si>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</si>
  <si>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</si>
  <si>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</si>
  <si>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</si>
  <si>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</si>
  <si>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</si>
  <si>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</si>
  <si>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</si>
  <si>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</si>
  <si>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</si>
  <si>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 xml:space="preserve"> з коефіцієнтом ризику 0%, сума</t>
  </si>
  <si>
    <t xml:space="preserve"> з коефіцієнтом ризику 10%, сума</t>
  </si>
  <si>
    <t xml:space="preserve"> з коефіцієнтом ризику 20%, сума</t>
  </si>
  <si>
    <t>з коефіцієнтом ризику 35%, сума</t>
  </si>
  <si>
    <t>з коефіцієнтом ризику 50%,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</si>
  <si>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</si>
  <si>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</si>
  <si>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</si>
  <si>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</si>
  <si>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</si>
  <si>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</si>
  <si>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</si>
  <si>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коригу-вання основного капіталу згідно з розпорядчими актами Національно-го банку України</t>
  </si>
  <si>
    <t>Таблиця</t>
  </si>
  <si>
    <t>(тис.грн)</t>
  </si>
  <si>
    <t>(зазначаються число та місяць)</t>
  </si>
  <si>
    <t>Нормативи та складові розрахунку регулятивного капіталу станом на __________________ 20______року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</si>
  <si>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</si>
  <si>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</si>
  <si>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</si>
  <si>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</si>
  <si>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</si>
  <si>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</si>
  <si>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</si>
  <si>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</si>
  <si>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</si>
  <si>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</si>
  <si>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</si>
  <si>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</si>
  <si>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</si>
  <si>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</si>
  <si>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</si>
  <si>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</si>
  <si>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</si>
  <si>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</si>
  <si>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</si>
  <si>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</si>
  <si>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</si>
  <si>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</si>
  <si>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</si>
  <si>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</si>
  <si>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</si>
  <si>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</si>
  <si>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</si>
  <si>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</si>
  <si>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</si>
  <si>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</si>
  <si>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</si>
  <si>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</si>
  <si>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</si>
  <si>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</si>
  <si>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</si>
  <si>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</si>
  <si>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ОВДП та ОЗДП, що рефінансуються Національним банком України</t>
  </si>
  <si>
    <t>облігації внутрішніх місцевих позик та підприємств, що рефінансуються Національним банком України</t>
  </si>
  <si>
    <t>депозитні сертифікати Національного банку України</t>
  </si>
  <si>
    <t>депозити в Національному банку України до 1 дня</t>
  </si>
  <si>
    <t>боргові цінні папери міжнародних фінансових організацій/державних органів країн G-7 з рейтингами не нижче АА-/Аа3</t>
  </si>
  <si>
    <t>боргові цінні папери, емітовані міжнародними банками розвитку</t>
  </si>
  <si>
    <t>кошти на коррахунках в інших банках з рейтингом не нижче інвест.класу, зменшені на суму незнижувального залишку</t>
  </si>
  <si>
    <t>сума обов'язкових резервів згідно з Положенням №806</t>
  </si>
  <si>
    <t>кошти в Національному банку (які не включені до ВЛА)</t>
  </si>
  <si>
    <t>інші операції, за якими очікуються надходження</t>
  </si>
  <si>
    <t xml:space="preserve">(зазначаються число та місяць)      </t>
  </si>
  <si>
    <t xml:space="preserve">                 (найменування банку)      </t>
  </si>
  <si>
    <t>B6K001</t>
  </si>
  <si>
    <t>A6K011</t>
  </si>
  <si>
    <t>A6K006</t>
  </si>
  <si>
    <t>A6K007</t>
  </si>
  <si>
    <t>A6K008</t>
  </si>
  <si>
    <t>A6K009</t>
  </si>
  <si>
    <t>A6K012</t>
  </si>
  <si>
    <t>A6K013</t>
  </si>
  <si>
    <t>A6K014</t>
  </si>
  <si>
    <t>A6K015</t>
  </si>
  <si>
    <t>A6K016</t>
  </si>
  <si>
    <t>A6K018</t>
  </si>
  <si>
    <t>A6K019</t>
  </si>
  <si>
    <t>A6K020</t>
  </si>
  <si>
    <t>A6K021</t>
  </si>
  <si>
    <t>A6K022</t>
  </si>
  <si>
    <t>A6K023</t>
  </si>
  <si>
    <t>A6K024</t>
  </si>
  <si>
    <t>A6K025</t>
  </si>
  <si>
    <t>A6K026</t>
  </si>
  <si>
    <t>A6K027</t>
  </si>
  <si>
    <t>A6K028</t>
  </si>
  <si>
    <t>A6K029</t>
  </si>
  <si>
    <t>A6K030</t>
  </si>
  <si>
    <t>A6K031</t>
  </si>
  <si>
    <t>A6K032</t>
  </si>
  <si>
    <t>A6K033</t>
  </si>
  <si>
    <t>A6K034</t>
  </si>
  <si>
    <t>A6K035</t>
  </si>
  <si>
    <t>A6K036</t>
  </si>
  <si>
    <t>A6K037</t>
  </si>
  <si>
    <t>A6K038</t>
  </si>
  <si>
    <t>A6K039</t>
  </si>
  <si>
    <t>A6K040</t>
  </si>
  <si>
    <t>A6K041</t>
  </si>
  <si>
    <t>A6K042</t>
  </si>
  <si>
    <t>A6K043</t>
  </si>
  <si>
    <t>A6K044</t>
  </si>
  <si>
    <t>A6K045</t>
  </si>
  <si>
    <t>A6K048</t>
  </si>
  <si>
    <t>A6K072</t>
  </si>
  <si>
    <t>A6K079</t>
  </si>
  <si>
    <t>A6K083</t>
  </si>
  <si>
    <t>A6K084</t>
  </si>
  <si>
    <t>A6K085</t>
  </si>
  <si>
    <t>A6K086</t>
  </si>
  <si>
    <t>A6K089</t>
  </si>
  <si>
    <t>A6K091</t>
  </si>
  <si>
    <t>A6K097</t>
  </si>
  <si>
    <t>A6K098</t>
  </si>
  <si>
    <t>A6K099</t>
  </si>
  <si>
    <t>A6K106</t>
  </si>
  <si>
    <t>A6K108</t>
  </si>
  <si>
    <t>A6K109</t>
  </si>
  <si>
    <t>B6K005</t>
  </si>
  <si>
    <t>B6K006</t>
  </si>
  <si>
    <t>B6K007</t>
  </si>
  <si>
    <t>B6K008</t>
  </si>
  <si>
    <t>B6K009</t>
  </si>
  <si>
    <t>B6K010</t>
  </si>
  <si>
    <t>B6K011</t>
  </si>
  <si>
    <t>B6K012</t>
  </si>
  <si>
    <t>B6K013</t>
  </si>
  <si>
    <t>B6K014</t>
  </si>
  <si>
    <t>B6K015</t>
  </si>
  <si>
    <t>B6K016</t>
  </si>
  <si>
    <t>B6K017</t>
  </si>
  <si>
    <t>B6K018</t>
  </si>
  <si>
    <t>B6K019</t>
  </si>
  <si>
    <t>B6K020</t>
  </si>
  <si>
    <t>B6K021</t>
  </si>
  <si>
    <t>B6K023</t>
  </si>
  <si>
    <t>B6K024</t>
  </si>
  <si>
    <t>B6K025</t>
  </si>
  <si>
    <t>B6K026</t>
  </si>
  <si>
    <t>B6K028</t>
  </si>
  <si>
    <t>B6K029</t>
  </si>
  <si>
    <t>B6K030</t>
  </si>
  <si>
    <t>B6K031</t>
  </si>
  <si>
    <t>A6K049</t>
  </si>
  <si>
    <t>A6K054</t>
  </si>
  <si>
    <t>A6K060</t>
  </si>
  <si>
    <t>B6K003</t>
  </si>
  <si>
    <t>A6K064</t>
  </si>
  <si>
    <t>A6K068</t>
  </si>
  <si>
    <t>A6K073</t>
  </si>
  <si>
    <t>A6K077</t>
  </si>
  <si>
    <t>B6K022</t>
  </si>
  <si>
    <t>R030</t>
  </si>
  <si>
    <t>x</t>
  </si>
  <si>
    <t>B6K002</t>
  </si>
  <si>
    <t>A6K017</t>
  </si>
  <si>
    <t>A6K090</t>
  </si>
  <si>
    <t>A6K046</t>
  </si>
  <si>
    <t>A6K047</t>
  </si>
  <si>
    <t>B6K027</t>
  </si>
  <si>
    <t>A6K101</t>
  </si>
  <si>
    <t>A6K102</t>
  </si>
  <si>
    <t>A6K050</t>
  </si>
  <si>
    <t>A6K051</t>
  </si>
  <si>
    <t>A6K052</t>
  </si>
  <si>
    <t>A6K053</t>
  </si>
  <si>
    <t>A6K055</t>
  </si>
  <si>
    <t>A6K056</t>
  </si>
  <si>
    <t>A6K057</t>
  </si>
  <si>
    <t>A6K058</t>
  </si>
  <si>
    <t>A6K059</t>
  </si>
  <si>
    <t>A6K061</t>
  </si>
  <si>
    <t>A6K062</t>
  </si>
  <si>
    <t>A6K063</t>
  </si>
  <si>
    <t>A6K066</t>
  </si>
  <si>
    <t>A6K067</t>
  </si>
  <si>
    <t>A6K069</t>
  </si>
  <si>
    <t>A6K070</t>
  </si>
  <si>
    <t>A6K071</t>
  </si>
  <si>
    <t>A6K088</t>
  </si>
  <si>
    <t>A6K065</t>
  </si>
  <si>
    <t>A6K074</t>
  </si>
  <si>
    <t>A6K075</t>
  </si>
  <si>
    <t>A6K103</t>
  </si>
  <si>
    <t>A6K104</t>
  </si>
  <si>
    <t>A6K105</t>
  </si>
  <si>
    <t>A6K076</t>
  </si>
  <si>
    <t>A6K078</t>
  </si>
  <si>
    <t>A6K080</t>
  </si>
  <si>
    <t>A6K100</t>
  </si>
  <si>
    <t>Source.Name</t>
  </si>
  <si>
    <t>EKP</t>
  </si>
  <si>
    <t>T100</t>
  </si>
  <si>
    <t>A6K001</t>
  </si>
  <si>
    <t>980</t>
  </si>
  <si>
    <t>A6K002</t>
  </si>
  <si>
    <t>A6K003</t>
  </si>
  <si>
    <t>A6K004</t>
  </si>
  <si>
    <t>A6K005</t>
  </si>
  <si>
    <t>#</t>
  </si>
  <si>
    <t>A6K010</t>
  </si>
  <si>
    <t>036</t>
  </si>
  <si>
    <t>124</t>
  </si>
  <si>
    <t>756</t>
  </si>
  <si>
    <t>156</t>
  </si>
  <si>
    <t>208</t>
  </si>
  <si>
    <t>978</t>
  </si>
  <si>
    <t>826</t>
  </si>
  <si>
    <t>348</t>
  </si>
  <si>
    <t>392</t>
  </si>
  <si>
    <t>985</t>
  </si>
  <si>
    <t>752</t>
  </si>
  <si>
    <t>840</t>
  </si>
  <si>
    <t>643</t>
  </si>
  <si>
    <t>A6K081</t>
  </si>
  <si>
    <t>A6K082</t>
  </si>
  <si>
    <t>A6K087</t>
  </si>
  <si>
    <t>REPORTDATE</t>
  </si>
  <si>
    <t>Показники</t>
  </si>
  <si>
    <t>Ідентифікатор</t>
  </si>
  <si>
    <t>Загальний обсяг високоякісних ліквідних активів у національній валюті</t>
  </si>
  <si>
    <t>Сукупні очікувані відпливи грошових коштів у національній валюті</t>
  </si>
  <si>
    <t>Сукупні очікувані надходження грошових коштів у національній валюті</t>
  </si>
  <si>
    <t>Чистий очікуваний відплив грошових коштів у національній валюті</t>
  </si>
  <si>
    <t>Коефіцієнт покриття ліквідністю (LCR) у національній валюті (LCRнв)</t>
  </si>
  <si>
    <t>Загальний обсяг високоякісних ліквідних активів (за всіма валютами)</t>
  </si>
  <si>
    <t>Сукупні очікувані відпливи грошових коштів (за всіма валютами)</t>
  </si>
  <si>
    <t>Сукупні очікувані надходження грошових коштів (за всіма валютами)</t>
  </si>
  <si>
    <t>Чистий очікуваний відплив грошових коштів (за всіма валютами)</t>
  </si>
  <si>
    <t>Коефіцієнт покриття ліквідністю (LCR) за всіма валютами (LCRвв)</t>
  </si>
  <si>
    <t>Сума за облігаціями внутрішньої державної позики зі строком погашення більше 30 днів</t>
  </si>
  <si>
    <t>Сума за облігаціями внутрішньої державної позики зі строком погашення до 30 днів</t>
  </si>
  <si>
    <t>Сума за облігаціями зовнішньої державної позики в іноземній валюті зі строком погашення до 30 днів</t>
  </si>
  <si>
    <t>Сума за облігаціями зовнішньої державної позики в іноземній валюті зі строком погашення більше 30 днів</t>
  </si>
  <si>
    <t>Сума за борговими цінними паперами міжнародних фінансових організацій з рейтингами провідних світових рейтингових агентств не нижче “AA-”/“Aa3”</t>
  </si>
  <si>
    <t>Кошти в іноземній валюті на кореспондентських рахунках у банках з рейтингом не нижче інвестиційного класу</t>
  </si>
  <si>
    <t>Сума незнижувального залишку в іноземній валюті на рахунках ностро в банках з рейтингом не нижче інвестиційного класу</t>
  </si>
  <si>
    <t>Сума строкових вкладів фізичних осіб, які згідно з умовами договорів не будуть повернені протягом 30 днів</t>
  </si>
  <si>
    <t>Сума вкладів фізичних осіб, на які було накладено обмеження на розпорядження</t>
  </si>
  <si>
    <t>Сума вкладів фізичних осіб, за якими отримано повідомлення про їх повернення (вклади на вимогу та строкові вклади)</t>
  </si>
  <si>
    <t>Сума інших вкладів фізичних осіб незалежно від строку повернення</t>
  </si>
  <si>
    <t>Сума строкових вкладів суб’єктів господарювання, які згідно з умовами договорів не будуть повернені протягом 30 днів</t>
  </si>
  <si>
    <t xml:space="preserve">Сума вкладів суб’єктів господарювання, на які було накладено обмеження на розпорядження
</t>
  </si>
  <si>
    <t>Сума вкладів суб’єктів господарювання, за якими отримано повідомлення про їх повернення (вклади на вимогу та строкові вклади)</t>
  </si>
  <si>
    <t>Сума очікуваних контрактних відпливів протягом 30 днів за вкладами суб’єктів господарювання</t>
  </si>
  <si>
    <t>Сума за рахунками лоро, які не включені до розрахунку високоякісних ліквідних активів</t>
  </si>
  <si>
    <t xml:space="preserve">Сума очікуваних контрактних відпливів протягом 30 днів за строковими депозитами інших банків і за строковими кредитами, що отримані від інших банків
</t>
  </si>
  <si>
    <t>Сума очікуваних контрактних відпливів протягом 30 днів за строковими коштами бюджетних установ</t>
  </si>
  <si>
    <t xml:space="preserve">Сума очікуваних контрактних відпливів протягом 30 днів за коштами небанківських фінансових установ
</t>
  </si>
  <si>
    <t>Вклади небанківських фінансових установ, за якими отримано повідомлення про їх повернення (вклади на вимогу та строкові вклади)</t>
  </si>
  <si>
    <t>Сума очікуваних контрактних відпливів протягом 30 днів за строковими коштами Національного банку</t>
  </si>
  <si>
    <t>Сума очікуваних контрактних відпливів протягом 30 днів за кредитами, що отримані від міжнародних банків розвитку</t>
  </si>
  <si>
    <t>Сума очікуваних контрактних відпливів протягом 30 днів за кредитами, що отримані від інших міжнародних фінансових організацій</t>
  </si>
  <si>
    <t xml:space="preserve">Сума очікуваних контрактних відпливів протягом 30 днів за строковими ощадними сертифікатами
</t>
  </si>
  <si>
    <t>Сума очікуваних контрактних відпливів протягом 30 днів за іншими цінними паперами власного боргу</t>
  </si>
  <si>
    <t>Сума очікуваних контрактних відпливів протягом 30 днів за субординованим боргом та капітальним інструментом з умовами списання/конверсії</t>
  </si>
  <si>
    <t>Сума за безвідкличними зобов'язаннями з кредитування, що надані фізичним особам</t>
  </si>
  <si>
    <t>Сума за безвідкличними зобов’язаннями з кредитування, що надані суб’єктам господарювання, органам державної влади, органам місцевого самоврядування</t>
  </si>
  <si>
    <t>Сума за безвідкличними зобов'язаннями з кредитування, що надані іншим фінансовим установам</t>
  </si>
  <si>
    <t xml:space="preserve">Сума очікуваних контрактних відпливів протягом 30 днів за операціями, пов’язаними з торговим фінансуванням (гарантії, акредитиви)
</t>
  </si>
  <si>
    <t xml:space="preserve">Сума очікуваних контрактних відпливів протягом 30 днів за іншими балансовими та позабалансовими зобов’язаннями
</t>
  </si>
  <si>
    <t xml:space="preserve">Сума очікуваних контрактних відпливів протягом 30 днів за операціями з деривативами
</t>
  </si>
  <si>
    <t xml:space="preserve">Сума очікуваних контрактних відпливів протягом 30 днів за кредиторською заборгованістю з придбання та продажу іноземної валюти за рахунок банку
</t>
  </si>
  <si>
    <t>Сума очікуваних контрактних відпливів протягом 30 днів за кредиторською заборгованістю</t>
  </si>
  <si>
    <t xml:space="preserve">Сума очікуваних контрактних відпливів протягом 30 днів за кредитами, що отримані від Національного банку
</t>
  </si>
  <si>
    <t>Сума очікуваних контрактних відпливів протягом 30 днів за коштами, що отримані за операціями репо з банками, суб'єктами господарювання та фізичними особами та забезпечені високоякісними ліквідними активами</t>
  </si>
  <si>
    <t xml:space="preserve">Сума очікуваних контрактних відпливів протягом 30 днів за коштами, що отримані за операціями репо з банками, суб'єктами господарювання та фізичними особами та забезпечені активами, які не є високоякісними ліквідними активами
</t>
  </si>
  <si>
    <t>Сума простроченої заборгованості перед клієнтами</t>
  </si>
  <si>
    <t>Сума очікуваних контрактних надходжень протягом 30 днів за кредитами на поточні потреби, що надані фізичним особам</t>
  </si>
  <si>
    <t>Сума очікуваних контрактних надходжень протягом 30 днів за іпотечними кредитами, що надані фізичним особам</t>
  </si>
  <si>
    <t>Сума очікуваних контрактних надходжень протягом 30 днів за фінансовим лізингом (орендою), що наданий фізичним особам</t>
  </si>
  <si>
    <t xml:space="preserve">Сума очікуваних контрактних надходжень протягом 30 днів за кредитами, що надані за врахованими векселями фізичним особам </t>
  </si>
  <si>
    <t>Сума очікуваних контрактних надходжень протягом 30 днів за нарахованими доходами за кредитами, що надані фізичним особам</t>
  </si>
  <si>
    <t>Сума очікуваних контрактних надходжень протягом 30 днів за кредитами в поточну діяльність, що надані суб’єктам господарювання</t>
  </si>
  <si>
    <t>Сума очікуваних контрактних надходжень протягом 30 днів за іпотечними кредитами, що надані суб’єктам господарювання</t>
  </si>
  <si>
    <t>Сума очікуваних контрактних надходжень протягом 30 днів за фінансовим лізингом (орендою), що наданий суб’єктам господарювання</t>
  </si>
  <si>
    <t>Сума очікуваних контрактних надходжень протягом 30 днів за операціями факторингу із суб’єктами господарювання</t>
  </si>
  <si>
    <t>Сума очікуваних контрактних надходжень протягом 30 днів за кредитами, що надані за врахованими векселями суб’єктам господарювання</t>
  </si>
  <si>
    <t>Сума очікуваних контрактних надходжень протягом 30 днів за нарахованими доходами за кредитами, що надані суб’єктам господарювання</t>
  </si>
  <si>
    <t>Сума очікуваних контрактних надходжень протягом 30 днів за кредитами, що надані органам державної влади та місцевого самоврядування</t>
  </si>
  <si>
    <t>Сума очікуваних контрактних надходжень протягом 30 днів за іпотечними кредитами, що надані органам державної влади та місцевого самоврядування</t>
  </si>
  <si>
    <t>Сума очікуваних контрактних надходжень протягом 30 днів за нарахованими доходами за кредитами, що надані органам державної влади та місцевого самоврядування</t>
  </si>
  <si>
    <t>Сума за депозитами в Національному банку, яка не включена до високоякісних ліквідних активів, та нараховані доходи за ними</t>
  </si>
  <si>
    <t>Сума за рахунками ностро, яка не включена до високоякісних ліквідних активів</t>
  </si>
  <si>
    <t>Сума незнижувального залишку на рахунках ностро, яка не включена до високоякісних ліквідних активів</t>
  </si>
  <si>
    <t>Кошти банків у розрахунках, які є забезпеченням за кредитами рефінансування Національного банку</t>
  </si>
  <si>
    <t>Сума очікуваних контрактних надходжень протягом 30 днів за вкладами (депозитами) в інших банках</t>
  </si>
  <si>
    <t>Сума очікуваних контрактних надходжень протягом 30 днів за кредитами та фінансовим лізингом (орендою), що надані іншим банкам</t>
  </si>
  <si>
    <t xml:space="preserve">Сума очікуваних контрактних надходжень протягом 30 днів за кредитами (депозитами), що надані (розміщені) на умовах субординованого боргу </t>
  </si>
  <si>
    <t>Сума невикористаної частини безвідкличних кредитних ліній для підтримання ліквідності, відкритих материнським банком</t>
  </si>
  <si>
    <t>Сума очікуваних контрактних надходжень протягом 30 днів за нарахованими доходами за коштами в інших банках</t>
  </si>
  <si>
    <t>Сума очікуваних контрактних надходжень протягом 30 днів за борговими цінними паперами, які не включені до високоякісних ліквідних активів, та нарахованими доходами за борговими цінними паперами</t>
  </si>
  <si>
    <t>Сума очікуваних контрактних надходжень протягом 30 днів за операціями зворотного репо з Національним банком без переходу права власності/розпорядження та нарахованими доходами за ними</t>
  </si>
  <si>
    <t>Сума очікуваних контрактних надходжень протягом 30 днів за операціями зворотного репо з Національним банком з переходом права власності/розпорядження, забезпеченими активами, які не є високоякісними ліквідними активами, та нарахованими доходами за ними</t>
  </si>
  <si>
    <t>Сума очікуваних контрактних надходжень протягом 30 днів за операціями зворотного репо з Національним банком з переходом права власності/розпорядження, забезпеченими високоякісними ліквідними активами, та нарахованими доходами за ними</t>
  </si>
  <si>
    <t>Сума очікуваних контрактних надходжень протягом 30 днів за операціями з деривативами</t>
  </si>
  <si>
    <t>Сума очікуваних контрактних надходжень протягом 30 днів за дебіторською заборгованістю з придбання та продажу іноземної валюти за рахунок банку</t>
  </si>
  <si>
    <t>Сума очікуваних контрактних надходжень протягом 30 днів за дебіторською заборгованістю за операціями з банками та клієнтами</t>
  </si>
  <si>
    <t>Вклади бюджетних установ, за якими отримано повідомлення про їх повернення</t>
  </si>
  <si>
    <t>Сума очікуваних контрактних надходжень протягом 30 днів за нарахованими доходами за кредитами овердрафт, наданими банкам та небанківським фінансовим установам</t>
  </si>
  <si>
    <t>Фактичне середньоарифметичне значення коефіцієнта покриття ліквідністю (LCR) за всіма валютами (LCRвв)</t>
  </si>
  <si>
    <t>Фактичне середньоарифметичне значення коефіцієнта покриття ліквідністю (LCR) в іноземній валюті (LCRів)</t>
  </si>
  <si>
    <t>Загальний обсяг високоякісних ліквідних активів в іноземній валюті</t>
  </si>
  <si>
    <t>Сукупні очікувані відпливи грошових коштів в іноземній валюті</t>
  </si>
  <si>
    <t>Сукупні очікувані надходження грошових коштів в іноземній валюті</t>
  </si>
  <si>
    <t>Чистий очікуваний відплив грошових коштів в іноземній валюті</t>
  </si>
  <si>
    <t>Коефіцієнт покриття ліквідністю (LCR) в іноземній валюті (LCRів)</t>
  </si>
  <si>
    <t>Кошти банків у розрахунках (крім тих, які є забезпеченням за кредитами рефінансування Національного банку)</t>
  </si>
  <si>
    <t>Кошти в іноземній валюті на кореспондентських рахунках у банках України, які дотримуються LCRвв і LCRів та не віднесені до категорії неплатоспроможних</t>
  </si>
  <si>
    <t>Сума незнижувального залишку в іноземній валюті на рахунках ностро в банках України, які дотримуються LCRвв і LCRів та не віднесені до категорії неплатоспроможних</t>
  </si>
  <si>
    <t>Депозити овернайт, що розміщені в інших банках/кредити овернайт, що надані іншим банкам з рейтингом не нижче інвестиційного класу</t>
  </si>
  <si>
    <t>Кошти фізичних осіб на вимогу, на які було накладено обмеження на розпорядження</t>
  </si>
  <si>
    <t>A6K092</t>
  </si>
  <si>
    <t>Кошти суб’єктів господарської діяльності на вимогу, на які було накладено обмеження на розпорядження</t>
  </si>
  <si>
    <t>A6K093</t>
  </si>
  <si>
    <t>Кошти небанківських фінансових установ на вимогу, на які було накладено обмеження на розпорядження</t>
  </si>
  <si>
    <t>A6K094</t>
  </si>
  <si>
    <t>Вклади небанківських фінансових установ, на які було накладено обмеження на розпорядження</t>
  </si>
  <si>
    <t>A6K095</t>
  </si>
  <si>
    <t>Цінні папери власного боргу,  на які було накладено обмеження на розпорядження</t>
  </si>
  <si>
    <t>A6K096</t>
  </si>
  <si>
    <t>Сума за борговими цінними паперами державних органів країн G-7 з рейтингами провідних світових рейтингових агентств не нижче “AA-”/“Aa3”</t>
  </si>
  <si>
    <t>Сума очікуваних контрактних відпливів протягом 30 днів за кредитами від міжнародних нефінансових організацій</t>
  </si>
  <si>
    <t>Сума за безвідкличними зобов'язаннями з кредитування, що надані міжнародним фінансовим організаціям</t>
  </si>
  <si>
    <t>Сума очікуваних контрактних надходжень протягом 30 днів за нарахованими доходами за кредитами овердрафт, наданими суб’єктам господарювання та фізичним особам</t>
  </si>
  <si>
    <t>Нараховані витрати за коштами, що отримані за операціями репо з банками, суб'єктами господарювання та фізичними особами та забезпечені високоякісними ліквідними активами</t>
  </si>
  <si>
    <t>Нараховані витрати за коштами, що отримані за операціями репо з банками, суб'єктами господарювання та фізичними особами та забезпечені активами, які не є високоякісними ліквідними активами</t>
  </si>
  <si>
    <t>Сума очікуваних контрактних надходжень протягом 30 днів за операціями зворотного репо з банками, суб'єктами господарювання та фізичними особами без переходу права власності/розпорядження та нарахованими доходами за ними</t>
  </si>
  <si>
    <t>Сума очікуваних контрактних надходжень протягом 30 днів за операціями зворотного репо з банками, суб'єктами господарювання та фізичними особами з переходом права власності/розпорядження, забезпеченими активами, які не є високоякісними ліквідними активами, та нарахованими доходами за ними</t>
  </si>
  <si>
    <t>Сума очікуваних контрактних надходжень протягом 30 днів за операціями зворотного репо з банками, суб'єктами господарювання та фізичними особами з переходом права власності/розпорядження, забезпеченими високоякісними ліквідними активами, та нарахованими доходами за ними</t>
  </si>
  <si>
    <t>Сума за облігаціями внутрішньої державної позики в іноземній валюті з достроковим погашенням (зі строком погашення більше 30 днів)</t>
  </si>
  <si>
    <t>Кошти інших банків, на які було накладено обмеження на розпорядження</t>
  </si>
  <si>
    <t>A6K107</t>
  </si>
  <si>
    <t>Сума за облігаціями підприємств, розміщення яких здійснено під гарантію Кабінету Міністрів України, зі строком погашення до 30 днів</t>
  </si>
  <si>
    <t>Сума за облігаціями підприємств, розміщення яких здійснено під гарантію Кабінету Міністрів України, зі строком погашення більше 30 днів</t>
  </si>
  <si>
    <t>Банкноти та монети</t>
  </si>
  <si>
    <t>Резерви за готівковими коштами, наявність яких не підтверджена</t>
  </si>
  <si>
    <t>Кошти в Національному банку [на кореспондентському рахунку та рахунку умовного зберігання (ескроу)]</t>
  </si>
  <si>
    <t>Кошти фізичних осіб на вимогу</t>
  </si>
  <si>
    <t>Нараховані витрати за коштами фізичних осіб</t>
  </si>
  <si>
    <t>Кошти суб'єктів господарювання на вимогу</t>
  </si>
  <si>
    <t>Кошти в розрахунках інших банків</t>
  </si>
  <si>
    <t>Нараховані витрати за коштами банків</t>
  </si>
  <si>
    <t>Поточні рахунки бюджетних  установ</t>
  </si>
  <si>
    <t>Нараховані витрати за коштами бюджетних  установ</t>
  </si>
  <si>
    <t>Кошти виборчих фондів та фонду референдуму</t>
  </si>
  <si>
    <t>Кошти на вимогу небанківських фінансових установ</t>
  </si>
  <si>
    <t>Нараховані витрати за коштами небанківських фінансових установ</t>
  </si>
  <si>
    <t>Кошти Національного банку на вимогу</t>
  </si>
  <si>
    <t>Нараховані витрати за коштами Національного банку</t>
  </si>
  <si>
    <t>Нараховані витрати за кредитами від міжнародних банків розвитку</t>
  </si>
  <si>
    <t>Нараховані витрати за цінними паперами власного боргу</t>
  </si>
  <si>
    <t>Нараховані витрати за субординованим боргом та капітальним інструментом з умовами списання/конверсії</t>
  </si>
  <si>
    <t>Безвідкличні зобов'язання з кредитування, що надані банкам</t>
  </si>
  <si>
    <t>Відпливи за транзитними та кліринговими рахунками</t>
  </si>
  <si>
    <t>Надходження за транзитними і кліринговими рахунками</t>
  </si>
  <si>
    <t>Нараховані витрати за коштами суб'єктів господарювання</t>
  </si>
  <si>
    <t>Сума за борговими цінними паперами, емітованими міжнародними банками розвитку</t>
  </si>
  <si>
    <t>Сума за депозитними сертифікатами Національного банку</t>
  </si>
  <si>
    <t>Сума за депозитами в Національному банку до одного дня</t>
  </si>
  <si>
    <t>Нараховані витрати за кредитами, що отримані від Національного банку</t>
  </si>
  <si>
    <t>Нараховані витрати за кредитами від інших міжнародних фінансових організацій</t>
  </si>
  <si>
    <t>Нараховані витрати за кредитами від міжнародних нефінансових організацій</t>
  </si>
  <si>
    <t>Сума за облігаціями внутрішніх місцевих позик зі строком погашення до 30 днів</t>
  </si>
  <si>
    <t>Сума за облігаціями внутрішніх місцевих позик зі строком погашення більше 30 днів</t>
  </si>
  <si>
    <t>Кошти на вимогу в Національному банку</t>
  </si>
  <si>
    <t>B6K032</t>
  </si>
  <si>
    <t>Значення з довідника Параметрів (=980)</t>
  </si>
  <si>
    <t>Значення з довідника Параметрів (=#)</t>
  </si>
  <si>
    <t>Значення з довідника Параметрів (≠#)</t>
  </si>
  <si>
    <t>Значення з довідника Параметрів (≠#, 980)</t>
  </si>
  <si>
    <t>Значення з довідника Параметрів (≠980)</t>
  </si>
  <si>
    <t>Key_FCY</t>
  </si>
  <si>
    <t>Currency</t>
  </si>
  <si>
    <t>UAH</t>
  </si>
  <si>
    <t>FCY</t>
  </si>
  <si>
    <t>Key_ALL_CCY</t>
  </si>
  <si>
    <t>+/-</t>
  </si>
  <si>
    <t>kUAH</t>
  </si>
  <si>
    <t>Reportdate</t>
  </si>
  <si>
    <t>amount</t>
  </si>
  <si>
    <t>У разі змін до методології оновити лист map</t>
  </si>
  <si>
    <t>Перевірити контролі на листі @Складові_LCR" в стовпчиках CI:CN</t>
  </si>
  <si>
    <t>Звірити середні значеня на листі "Складові_LCR" в комірках CE32:CF32 з файлом 6k(звітна дата - перший роб день місяця) або файлом з нормативам для публікації на сайті</t>
  </si>
  <si>
    <t>Коли НБУ почне публікувати власний звіт, добавити звірку з даними НБУ</t>
  </si>
  <si>
    <t>Оновити лист query_report_date. Потрібно змінити в PowerQuery посилання на папку з файлами 6kx за звітний місяць на актуальну та загрузити нові дані</t>
  </si>
  <si>
    <t>Оновити звітну дату на листі "Складові_LCR" в комірці B32(перший роб. день місяця)</t>
  </si>
  <si>
    <t>Переконатись, що на листі "Cкладові_LCR" в стовпчику B вказані вірні дати (усі роб. дні протягом 30 календарних днів, що передують звітній даті в комірці B32). В разі необхідності добавити/видалити рядки</t>
  </si>
  <si>
    <t>Оновити лист query_6k. Потрібно змінити в PowerQuery посилання на папку з файлами 6kx за звітний місяць на актуальну та загрузити нові дані.В разі необхідності протянут формули в стовпчиках G:K</t>
  </si>
  <si>
    <t>Підсумок</t>
  </si>
  <si>
    <t>Name</t>
  </si>
  <si>
    <t>Extension</t>
  </si>
  <si>
    <t>Date accessed</t>
  </si>
  <si>
    <t>Date modified</t>
  </si>
  <si>
    <t>Date created</t>
  </si>
  <si>
    <t>Folder Path</t>
  </si>
  <si>
    <t>.xml</t>
  </si>
  <si>
    <t>6K_23-08-01.xml</t>
  </si>
  <si>
    <t>6K_23-08-02.xml</t>
  </si>
  <si>
    <t>6K_23-08-03.xml</t>
  </si>
  <si>
    <t>6K_23-08-04.xml</t>
  </si>
  <si>
    <t>6K_23-08-07.xml</t>
  </si>
  <si>
    <t>6K_23-08-08.xml</t>
  </si>
  <si>
    <t>6K_23-08-09.xml</t>
  </si>
  <si>
    <t>6K_23-08-10.xml</t>
  </si>
  <si>
    <t>6K_23-08-11.xml</t>
  </si>
  <si>
    <t>6K_23-08-14.xml</t>
  </si>
  <si>
    <t>6K_23-08-15.xml</t>
  </si>
  <si>
    <t>6K_23-08-16.xml</t>
  </si>
  <si>
    <t>6K_23-08-17.xml</t>
  </si>
  <si>
    <t>6K_23-08-18.xml</t>
  </si>
  <si>
    <t>6K_23-08-22.xml</t>
  </si>
  <si>
    <t>6K_23-08-23.xml</t>
  </si>
  <si>
    <t>6K_23-08-24.xml</t>
  </si>
  <si>
    <t>6K_23-08-25.xml</t>
  </si>
  <si>
    <t>6K_23-08-28.xml</t>
  </si>
  <si>
    <t>6K_23-08-29.xml</t>
  </si>
  <si>
    <t>6K_23-08-30.xml</t>
  </si>
  <si>
    <t>6K_23-08-31.xml</t>
  </si>
  <si>
    <t>6K_23-09-01.xml</t>
  </si>
  <si>
    <t>6K_23-10-01.xml</t>
  </si>
  <si>
    <t>6K_23-10-02.xml</t>
  </si>
  <si>
    <t>6K_23-10-03.xml</t>
  </si>
  <si>
    <t>6K_23-10-04.xml</t>
  </si>
  <si>
    <t>6K_23-10-05.xml</t>
  </si>
  <si>
    <t>6K_23-10-06.xml</t>
  </si>
  <si>
    <t>6K_23-10-07.xml</t>
  </si>
  <si>
    <t>6K_23-10-10.xml</t>
  </si>
  <si>
    <t>6K_23-10-11.xml</t>
  </si>
  <si>
    <t>6K_23-10-12.xml</t>
  </si>
  <si>
    <t>6K_23-10-13.xml</t>
  </si>
  <si>
    <t>6K_23-10-16.xml</t>
  </si>
  <si>
    <t>6K_23-10-17.xml</t>
  </si>
  <si>
    <t>6K_23-10-18.xml</t>
  </si>
  <si>
    <t>6K_23-10-19.xml</t>
  </si>
  <si>
    <t>6K_23-10-20.xml</t>
  </si>
  <si>
    <t>6K_23-10-23.xml</t>
  </si>
  <si>
    <t>6K_23-10-24.xml</t>
  </si>
  <si>
    <t>6K_23-10-25.xml</t>
  </si>
  <si>
    <t>6K_23-10-26.xml</t>
  </si>
  <si>
    <t>6K_23-10-27.xml</t>
  </si>
  <si>
    <t>6K_23-10-30.xml</t>
  </si>
  <si>
    <t>6K_23-10-31.xml</t>
  </si>
  <si>
    <t>6K_23-11-01.xml</t>
  </si>
  <si>
    <t>I:\NEWSTAT\STATIST\REPORT\6KX\2023_10\</t>
  </si>
  <si>
    <t>6K_23-11-02.xml</t>
  </si>
  <si>
    <t>I:\NEWSTAT\STATIST\REPORT\6KX\2023_11\</t>
  </si>
  <si>
    <t>6K_23-11-03.xml</t>
  </si>
  <si>
    <t>6K_23-11-04.xml</t>
  </si>
  <si>
    <t>6K_23-11-07.xml</t>
  </si>
  <si>
    <t>6K_23-11-08.xml</t>
  </si>
  <si>
    <t>6K_23-11-09.xml</t>
  </si>
  <si>
    <t>6K_23-11-10.xml</t>
  </si>
  <si>
    <t>6K_23-11-13.xml</t>
  </si>
  <si>
    <t>6K_23-11-14.xml</t>
  </si>
  <si>
    <t>6K_23-11-15.xml</t>
  </si>
  <si>
    <t>6K_23-11-16.xml</t>
  </si>
  <si>
    <t>6K_23-11-17.xml</t>
  </si>
  <si>
    <t>6K_23-11-18.xml</t>
  </si>
  <si>
    <t>6K_23-11-21.xml</t>
  </si>
  <si>
    <t>6K_23-11-22.xml</t>
  </si>
  <si>
    <t>6K_23-11-23.xml</t>
  </si>
  <si>
    <t>6K_23-11-24.xml</t>
  </si>
  <si>
    <t>6K_23-11-27.xml</t>
  </si>
  <si>
    <t>6K_23-11-28.xml</t>
  </si>
  <si>
    <t>6K_23-11-29.xml</t>
  </si>
  <si>
    <t>6K_23-11-30.xml</t>
  </si>
  <si>
    <t>6K_23-12-01.xml</t>
  </si>
  <si>
    <t>6K_23-12-04.xml</t>
  </si>
  <si>
    <t>6K_23-12-05.xml</t>
  </si>
  <si>
    <t>6K_23-12-06.xml</t>
  </si>
  <si>
    <t>6K_23-12-07.xml</t>
  </si>
  <si>
    <t>6K_23-12-08.xml</t>
  </si>
  <si>
    <t>6K_23-12-11.xml</t>
  </si>
  <si>
    <t>6K_23-12-12.xml</t>
  </si>
  <si>
    <t>6K_23-12-13.xml</t>
  </si>
  <si>
    <t>6K_23-12-14.xml</t>
  </si>
  <si>
    <t>6K_23-12-15.xml</t>
  </si>
  <si>
    <t>6K_23-12-18.xml</t>
  </si>
  <si>
    <t>6K_23-12-19.xml</t>
  </si>
  <si>
    <t>6K_23-12-20.xml</t>
  </si>
  <si>
    <t>6K_23-12-21.xml</t>
  </si>
  <si>
    <t>6K_23-12-22.xml</t>
  </si>
  <si>
    <t>6K_23-12-25.xml</t>
  </si>
  <si>
    <t>6K_23-12-26.xml</t>
  </si>
  <si>
    <t>6K_23-12-27.xml</t>
  </si>
  <si>
    <t>6K_23-12-28.xml</t>
  </si>
  <si>
    <t>6K_23-12-29.xml</t>
  </si>
  <si>
    <t>6K_23-12-30.xml</t>
  </si>
  <si>
    <t>6K_24-01-01.xml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</si>
  <si>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"УКРСИББАНК",  станом на 01.01.2024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</si>
</sst>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.mm\.yyyy"/>
    <numFmt numFmtId="165" formatCode="_-* #,##0_-;\-* #,##0_-;_-* &quot;-&quot;??_-;_-@_-"/>
    <numFmt numFmtId="166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rgb="FF01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14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5" xfId="1" applyFont="1" applyFill="1" applyBorder="1" applyAlignment="1">
      <alignment horizontal="center" vertical="top" wrapText="1"/>
    </xf>
    <xf numFmtId="0" fontId="10" fillId="0" borderId="11" xfId="2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top" wrapText="1"/>
    </xf>
    <xf numFmtId="0" fontId="11" fillId="0" borderId="5" xfId="1" applyFont="1" applyFill="1" applyBorder="1" applyAlignment="1">
      <alignment horizontal="center" vertical="center" wrapText="1"/>
    </xf>
    <xf numFmtId="0" fontId="0" fillId="0" borderId="8" xfId="0" applyBorder="1"/>
    <xf numFmtId="0" fontId="0" fillId="2" borderId="0" xfId="0" applyFill="1"/>
    <xf numFmtId="0" fontId="6" fillId="2" borderId="0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0" fillId="0" borderId="0" xfId="0" applyBorder="1"/>
    <xf numFmtId="0" fontId="4" fillId="2" borderId="0" xfId="1" applyFont="1" applyFill="1" applyBorder="1" applyAlignment="1">
      <alignment horizontal="center" vertical="top"/>
    </xf>
    <xf numFmtId="0" fontId="0" fillId="2" borderId="0" xfId="0" applyFill="1" applyBorder="1"/>
    <xf numFmtId="0" fontId="4" fillId="2" borderId="8" xfId="1" applyFont="1" applyFill="1" applyBorder="1" applyAlignment="1">
      <alignment horizontal="center" vertical="top"/>
    </xf>
    <xf numFmtId="0" fontId="3" fillId="0" borderId="0" xfId="0" applyFont="1"/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0" xfId="0" applyFill="1" applyAlignment="1"/>
    <xf numFmtId="0" fontId="1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4" borderId="0" xfId="0" applyFill="1"/>
    <xf numFmtId="0" fontId="0" fillId="0" borderId="0" xfId="0" applyNumberFormat="1"/>
    <xf numFmtId="14" fontId="0" fillId="0" borderId="0" xfId="0" applyNumberFormat="1"/>
    <xf numFmtId="0" fontId="18" fillId="0" borderId="5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center" wrapText="1"/>
    </xf>
    <xf numFmtId="0" fontId="21" fillId="0" borderId="5" xfId="0" applyFont="1" applyFill="1" applyBorder="1" applyAlignment="1">
      <alignment horizontal="left" vertical="top" wrapText="1"/>
    </xf>
    <xf numFmtId="2" fontId="0" fillId="0" borderId="0" xfId="0" applyNumberFormat="1"/>
    <xf numFmtId="49" fontId="2" fillId="0" borderId="5" xfId="0" applyNumberFormat="1" applyFont="1" applyBorder="1" applyAlignment="1">
      <alignment vertical="center" wrapText="1"/>
    </xf>
    <xf numFmtId="0" fontId="21" fillId="4" borderId="5" xfId="0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top" wrapText="1"/>
    </xf>
    <xf numFmtId="43" fontId="0" fillId="0" borderId="0" xfId="4" applyFont="1"/>
    <xf numFmtId="0" fontId="0" fillId="0" borderId="0" xfId="4" applyNumberFormat="1" applyFont="1"/>
    <xf numFmtId="14" fontId="0" fillId="0" borderId="0" xfId="4" applyNumberFormat="1" applyFont="1"/>
    <xf numFmtId="165" fontId="16" fillId="3" borderId="5" xfId="4" applyNumberFormat="1" applyFont="1" applyFill="1" applyBorder="1" applyAlignment="1">
      <alignment horizontal="center" vertical="center"/>
    </xf>
    <xf numFmtId="14" fontId="0" fillId="5" borderId="0" xfId="4" applyNumberFormat="1" applyFont="1" applyFill="1"/>
    <xf numFmtId="0" fontId="0" fillId="5" borderId="0" xfId="0" applyFill="1"/>
    <xf numFmtId="49" fontId="2" fillId="5" borderId="5" xfId="0" applyNumberFormat="1" applyFont="1" applyFill="1" applyBorder="1" applyAlignment="1">
      <alignment vertical="center" wrapText="1"/>
    </xf>
    <xf numFmtId="165" fontId="16" fillId="0" borderId="5" xfId="4" applyNumberFormat="1" applyFont="1" applyFill="1" applyBorder="1" applyAlignment="1">
      <alignment horizontal="center" vertical="center"/>
    </xf>
    <xf numFmtId="166" fontId="16" fillId="0" borderId="5" xfId="5" applyNumberFormat="1" applyFont="1" applyFill="1" applyBorder="1" applyAlignment="1">
      <alignment horizontal="center" vertical="center"/>
    </xf>
    <xf numFmtId="43" fontId="0" fillId="0" borderId="0" xfId="4" applyNumberFormat="1" applyFont="1"/>
    <xf numFmtId="43" fontId="0" fillId="0" borderId="0" xfId="0" applyNumberFormat="1" applyFont="1"/>
    <xf numFmtId="22" fontId="0" fillId="0" borderId="0" xfId="0" applyNumberFormat="1"/>
    <xf numFmtId="166" fontId="0" fillId="0" borderId="0" xfId="0" applyNumberFormat="1"/>
    <xf numFmtId="0" fontId="16" fillId="3" borderId="0" xfId="0" applyFont="1" applyFill="1" applyBorder="1" applyAlignment="1">
      <alignment horizontal="center" vertical="center"/>
    </xf>
    <xf numFmtId="14" fontId="16" fillId="3" borderId="0" xfId="0" applyNumberFormat="1" applyFont="1" applyFill="1" applyBorder="1" applyAlignment="1">
      <alignment horizontal="center" vertical="center"/>
    </xf>
    <xf numFmtId="165" fontId="16" fillId="3" borderId="0" xfId="4" applyNumberFormat="1" applyFont="1" applyFill="1" applyBorder="1" applyAlignment="1">
      <alignment horizontal="center" vertical="center"/>
    </xf>
    <xf numFmtId="165" fontId="16" fillId="0" borderId="0" xfId="4" applyNumberFormat="1" applyFont="1" applyFill="1" applyBorder="1" applyAlignment="1">
      <alignment horizontal="center" vertical="center"/>
    </xf>
    <xf numFmtId="166" fontId="16" fillId="0" borderId="0" xfId="5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textRotation="90" wrapText="1"/>
    </xf>
    <xf numFmtId="164" fontId="9" fillId="0" borderId="3" xfId="1" applyNumberFormat="1" applyFont="1" applyFill="1" applyBorder="1" applyAlignment="1">
      <alignment horizontal="center" vertical="center" textRotation="90" wrapText="1"/>
    </xf>
    <xf numFmtId="164" fontId="9" fillId="0" borderId="4" xfId="1" applyNumberFormat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/>
    </xf>
    <xf numFmtId="0" fontId="13" fillId="2" borderId="0" xfId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>
      <alignment horizontal="center" vertical="center" textRotation="90" wrapText="1"/>
    </xf>
    <xf numFmtId="0" fontId="16" fillId="2" borderId="4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</cellXfs>
  <cellStyles count="7">
    <cellStyle name="Відсотковий" xfId="5" builtinId="5"/>
    <cellStyle name="Звичайний" xfId="0" builtinId="0"/>
    <cellStyle name="Звичайний 2" xfId="2" xr:uid="{00000000-0005-0000-0000-000000000000}"/>
    <cellStyle name="Обычный 2" xfId="1" xr:uid="{00000000-0005-0000-0000-000002000000}"/>
    <cellStyle name="Обычный 3" xfId="3" xr:uid="{00000000-0005-0000-0000-000003000000}"/>
    <cellStyle name="Обычный 51" xfId="6" xr:uid="{203059E9-A971-4398-80EB-66BD61A7F85A}"/>
    <cellStyle name="Фінансовий" xfId="4" builtinId="3"/>
  </cellStyles>
  <dxfs count="41">
    <dxf>
      <numFmt numFmtId="19" formatCode="dd/mm/yyyy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</dxf>
    <dxf>
      <numFmt numFmtId="27" formatCode="dd/mm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0" xr16:uid="{81D51169-F2E8-427D-92F3-E2649A5B3D28}" autoFormatId="16" applyNumberFormats="0" applyBorderFormats="0" applyFontFormats="0" applyPatternFormats="0" applyAlignmentFormats="0" applyWidthHeightFormats="0">
  <queryTableRefresh nextId="7">
    <queryTableFields count="6">
      <queryTableField id="1" name="Name" tableColumnId="1"/>
      <queryTableField id="2" name="Extension" tableColumnId="2"/>
      <queryTableField id="3" name="Date accessed" tableColumnId="3"/>
      <queryTableField id="4" name="Date modified" tableColumnId="4"/>
      <queryTableField id="5" name="Date created" tableColumnId="5"/>
      <queryTableField id="6" name="Folder Path" tableColumnId="6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1" xr16:uid="{EBA4CFFA-6915-422B-BF1D-8AD930E1CE33}" autoFormatId="16" applyNumberFormats="0" applyBorderFormats="0" applyFontFormats="0" applyPatternFormats="0" applyAlignmentFormats="0" applyWidthHeightFormats="0">
  <queryTableRefresh nextId="7">
    <queryTableFields count="6">
      <queryTableField id="1" name="Name" tableColumnId="1"/>
      <queryTableField id="2" name="Extension" tableColumnId="2"/>
      <queryTableField id="3" name="Date accessed" tableColumnId="3"/>
      <queryTableField id="4" name="Date modified" tableColumnId="4"/>
      <queryTableField id="5" name="Date created" tableColumnId="5"/>
      <queryTableField id="6" name="Folder Path" tableColumnId="6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9" xr16:uid="{65CD5C20-4FFF-4261-ACF2-99C3CB955631}" autoFormatId="16" applyNumberFormats="0" applyBorderFormats="0" applyFontFormats="0" applyPatternFormats="0" applyAlignmentFormats="0" applyWidthHeightFormats="0">
  <queryTableRefresh nextId="7">
    <queryTableFields count="6">
      <queryTableField id="1" name="Name" tableColumnId="1"/>
      <queryTableField id="2" name="Extension" tableColumnId="2"/>
      <queryTableField id="3" name="Date accessed" tableColumnId="3"/>
      <queryTableField id="4" name="Date modified" tableColumnId="4"/>
      <queryTableField id="5" name="Date created" tableColumnId="5"/>
      <queryTableField id="6" name="Folder Path" tableColumnId="6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3" xr16:uid="{46CAC4F8-B5C7-4949-8A7E-595E2B0C93F7}" autoFormatId="16" applyNumberFormats="0" applyBorderFormats="0" applyFontFormats="0" applyPatternFormats="0" applyAlignmentFormats="0" applyWidthHeightFormats="0">
  <queryTableRefresh nextId="7">
    <queryTableFields count="6">
      <queryTableField id="1" name="Name" tableColumnId="1"/>
      <queryTableField id="2" name="Extension" tableColumnId="2"/>
      <queryTableField id="3" name="Date accessed" tableColumnId="3"/>
      <queryTableField id="4" name="Date modified" tableColumnId="4"/>
      <queryTableField id="5" name="Date created" tableColumnId="5"/>
      <queryTableField id="6" name="Folder Path" tableColumnId="6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2" xr16:uid="{A95396CF-30D7-4289-A3E5-229F772D8D2A}" autoFormatId="16" applyNumberFormats="0" applyBorderFormats="0" applyFontFormats="0" applyPatternFormats="0" applyAlignmentFormats="0" applyWidthHeightFormats="0">
  <queryTableRefresh nextId="12">
    <queryTableFields count="11">
      <queryTableField id="1" name="Source.Name" tableColumnId="1"/>
      <queryTableField id="2" name="EKP" tableColumnId="2"/>
      <queryTableField id="3" name="R030" tableColumnId="3"/>
      <queryTableField id="4" name="Currency" tableColumnId="4"/>
      <queryTableField id="5" name="T100" tableColumnId="5"/>
      <queryTableField id="6" name="kUAH" tableColumnId="6"/>
      <queryTableField id="7" name="Reportdate" tableColumnId="7"/>
      <queryTableField id="8" name="Key_ALL_CCY" tableColumnId="8"/>
      <queryTableField id="9" name="Key_FCY" tableColumnId="9"/>
      <queryTableField id="10" name="+/-" tableColumnId="10"/>
      <queryTableField id="11" name="amount" tableColumnId="11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4" xr16:uid="{00000000-0016-0000-0200-000000000000}" autoFormatId="16" applyNumberFormats="0" applyBorderFormats="0" applyFontFormats="1" applyPatternFormats="1" applyAlignmentFormats="0" applyWidthHeightFormats="0">
  <queryTableRefresh preserveSortFilterLayout="0" nextId="12" unboundColumnsRight="5">
    <queryTableFields count="11">
      <queryTableField id="1" name="Source.Name" tableColumnId="1"/>
      <queryTableField id="2" name="EKP" tableColumnId="2"/>
      <queryTableField id="3" name="R030" tableColumnId="3"/>
      <queryTableField id="4" name="Currency" tableColumnId="4"/>
      <queryTableField id="5" name="T100" tableColumnId="5"/>
      <queryTableField id="6" name="kUAH" tableColumnId="6"/>
      <queryTableField id="7" dataBound="0" tableColumnId="7"/>
      <queryTableField id="8" dataBound="0" tableColumnId="8"/>
      <queryTableField id="9" dataBound="0" tableColumnId="9"/>
      <queryTableField id="10" dataBound="0" tableColumnId="10"/>
      <queryTableField id="11" dataBound="0" tableColumnId="11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5" xr16:uid="{00000000-0016-0000-0300-000001000000}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Source.Name" tableColumnId="1"/>
      <queryTableField id="2" name="REPORTDATE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D5E61EE-7E82-43DC-A3D9-28491B5122A3}" name="_2023_9" displayName="_2023_9" ref="A1:F25" tableType="queryTable" totalsRowShown="0">
  <autoFilter ref="A1:F25" xr:uid="{4D5E61EE-7E82-43DC-A3D9-28491B5122A3}"/>
  <tableColumns count="6">
    <tableColumn id="1" xr3:uid="{F11C46B3-1B39-4669-B8B9-020202F09C6C}" uniqueName="1" name="Name" queryTableFieldId="1" dataDxfId="40"/>
    <tableColumn id="2" xr3:uid="{C7C32820-06C5-48D3-8FF4-3AA956715899}" uniqueName="2" name="Extension" queryTableFieldId="2" dataDxfId="39"/>
    <tableColumn id="3" xr3:uid="{D75311A1-9731-47DE-AFCD-294D4D6974AB}" uniqueName="3" name="Date accessed" queryTableFieldId="3" dataDxfId="38"/>
    <tableColumn id="4" xr3:uid="{75C0A63A-1C05-4A0F-88E2-BBE9FB3060D3}" uniqueName="4" name="Date modified" queryTableFieldId="4" dataDxfId="37"/>
    <tableColumn id="5" xr3:uid="{45C9991E-2D98-411F-B426-DF3B6A766637}" uniqueName="5" name="Date created" queryTableFieldId="5" dataDxfId="36"/>
    <tableColumn id="6" xr3:uid="{AA5BD9C3-F28A-46F9-BFB7-BC33D06A01D9}" uniqueName="6" name="Folder Path" queryTableFieldId="6" dataDxfId="3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0464093-A1E8-4DBA-95DD-9F49268F7B35}" name="_2023_8__2" displayName="_2023_8__2" ref="A1:F25" tableType="queryTable" totalsRowShown="0">
  <autoFilter ref="A1:F25" xr:uid="{10464093-A1E8-4DBA-95DD-9F49268F7B35}"/>
  <tableColumns count="6">
    <tableColumn id="1" xr3:uid="{8A20FBFB-C75E-48C6-B7A0-8415EF8BBEF8}" uniqueName="1" name="Name" queryTableFieldId="1" dataDxfId="34"/>
    <tableColumn id="2" xr3:uid="{993BF907-EAF7-4EC3-82FF-A2FFED634455}" uniqueName="2" name="Extension" queryTableFieldId="2" dataDxfId="33"/>
    <tableColumn id="3" xr3:uid="{D80E4ED7-6AB3-4B36-A524-F1DB745C5EE5}" uniqueName="3" name="Date accessed" queryTableFieldId="3" dataDxfId="32"/>
    <tableColumn id="4" xr3:uid="{530F9CEE-CED3-449B-8FA3-6EE5EC03805E}" uniqueName="4" name="Date modified" queryTableFieldId="4" dataDxfId="31"/>
    <tableColumn id="5" xr3:uid="{C626C72F-DBAA-41D1-A3BF-312A24D73ED0}" uniqueName="5" name="Date created" queryTableFieldId="5" dataDxfId="30"/>
    <tableColumn id="6" xr3:uid="{1DA515B5-CD22-4C18-B6D8-EA8C9B2934CC}" uniqueName="6" name="Folder Path" queryTableFieldId="6" dataDxfId="2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EB3142-F6DA-4931-8440-D986BA2DD2A7}" name="_2023_8" displayName="_2023_8" ref="A1:F25" tableType="queryTable" totalsRowShown="0">
  <autoFilter ref="A1:F25" xr:uid="{52EB3142-F6DA-4931-8440-D986BA2DD2A7}"/>
  <tableColumns count="6">
    <tableColumn id="1" xr3:uid="{EB716A86-F430-4603-A95B-5BAA55E51E06}" uniqueName="1" name="Name" queryTableFieldId="1" dataDxfId="28"/>
    <tableColumn id="2" xr3:uid="{C3F83D9D-38C4-4DCF-A40E-8D5CBF3052A4}" uniqueName="2" name="Extension" queryTableFieldId="2" dataDxfId="27"/>
    <tableColumn id="3" xr3:uid="{790243D6-E196-4D89-94B2-BD565A248384}" uniqueName="3" name="Date accessed" queryTableFieldId="3" dataDxfId="26"/>
    <tableColumn id="4" xr3:uid="{2CDE3352-68A1-48EE-A0D5-C5858B8DF78E}" uniqueName="4" name="Date modified" queryTableFieldId="4" dataDxfId="25"/>
    <tableColumn id="5" xr3:uid="{8C04541E-370B-4343-9294-A85CDF2CB80B}" uniqueName="5" name="Date created" queryTableFieldId="5" dataDxfId="24"/>
    <tableColumn id="6" xr3:uid="{A6A42AF4-DC79-4CEB-B9BB-B2B9450849F1}" uniqueName="6" name="Folder Path" queryTableFieldId="6" dataDxfId="2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7134DB-49A1-45D5-8C39-FBB05566ECC2}" name="_2023_07" displayName="_2023_07" ref="A1:F24" tableType="queryTable" totalsRowShown="0">
  <autoFilter ref="A1:F24" xr:uid="{3F7134DB-49A1-45D5-8C39-FBB05566ECC2}"/>
  <tableColumns count="6">
    <tableColumn id="1" xr3:uid="{BB6D803F-30D5-4391-8C73-F58DFDC8C154}" uniqueName="1" name="Name" queryTableFieldId="1" dataDxfId="22"/>
    <tableColumn id="2" xr3:uid="{1AE3EC2A-74C6-42C4-AD98-C2506CC1840E}" uniqueName="2" name="Extension" queryTableFieldId="2" dataDxfId="21"/>
    <tableColumn id="3" xr3:uid="{91267B15-C202-45AB-9E81-4E093299D50E}" uniqueName="3" name="Date accessed" queryTableFieldId="3" dataDxfId="20"/>
    <tableColumn id="4" xr3:uid="{E0A07A7C-9A52-43B6-91F5-6B1875497D12}" uniqueName="4" name="Date modified" queryTableFieldId="4" dataDxfId="19"/>
    <tableColumn id="5" xr3:uid="{0FA92B92-85DE-4D65-A359-9F6B2BD610B7}" uniqueName="5" name="Date created" queryTableFieldId="5" dataDxfId="18"/>
    <tableColumn id="6" xr3:uid="{5417064A-B767-45D7-BD43-960DC8332B85}" uniqueName="6" name="Folder Path" queryTableFieldId="6" dataDxfId="17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A21A0F0-579F-4DD2-9E7B-9FFB69F5BC78}" name="_6k_data_2" displayName="_6k_data_2" ref="A1:K3548" totalsRowShown="0">
  <autoFilter ref="A1:K3548" xr:uid="{1A21A0F0-579F-4DD2-9E7B-9FFB69F5BC78}"/>
  <tableColumns count="11">
    <tableColumn id="1" xr3:uid="{BE26D5AD-6D4B-42E0-ACF8-11AB5807CEE7}" name="Source.Name" dataDxfId="16"/>
    <tableColumn id="2" xr3:uid="{E41774CF-1C99-4855-B46A-8EC9BEE3C99B}" name="EKP" dataDxfId="15"/>
    <tableColumn id="3" xr3:uid="{564146AD-7B8A-45EA-A968-A3EA9EFFC609}" name="R030" dataDxfId="14"/>
    <tableColumn id="4" xr3:uid="{D5F28052-53D3-4022-A596-5D213D11C955}" name="Currency" dataDxfId="13"/>
    <tableColumn id="5" xr3:uid="{E28A7988-E231-4509-AAB6-A279BC50FAA6}" name="T100"/>
    <tableColumn id="6" xr3:uid="{6328F77E-4875-47DD-8EC4-FCFBEB14F991}" name="kUAH"/>
    <tableColumn id="7" xr3:uid="{D6724DE2-3040-49DB-8CDC-4FDC99807C65}" name="Reportdate" dataDxfId="12"/>
    <tableColumn id="8" xr3:uid="{2B4E3F15-0E24-4F92-8DD7-7C496ED23C6F}" name="Key_ALL_CCY"/>
    <tableColumn id="9" xr3:uid="{1EEA6913-04E0-4313-82A8-860C0220303A}" name="Key_FCY"/>
    <tableColumn id="10" xr3:uid="{D7D6147E-2F7F-4DB9-9007-B7EFEBF0E9A1}" name="+/-"/>
    <tableColumn id="11" xr3:uid="{BFE76D3E-3267-4A36-8AE1-7C0E32BA6976}" name="amount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0816DD8-8F72-4FAE-9110-8A14CD005768}" name="_6k_data_3" displayName="_6k_data_3" ref="A1:K3654" tableType="queryTable" totalsRowShown="0">
  <autoFilter ref="A1:K3654" xr:uid="{D0816DD8-8F72-4FAE-9110-8A14CD005768}"/>
  <tableColumns count="11">
    <tableColumn id="1" xr3:uid="{DAF4D5F3-E68A-44E3-B951-ADD21854137E}" uniqueName="1" name="Source.Name" queryTableFieldId="1" dataDxfId="11"/>
    <tableColumn id="2" xr3:uid="{4D7D22A2-67CF-411D-A360-1499FD01142D}" uniqueName="2" name="EKP" queryTableFieldId="2" dataDxfId="10"/>
    <tableColumn id="3" xr3:uid="{3284B57A-1D9A-46EA-A8A4-C5CECE8E0982}" uniqueName="3" name="R030" queryTableFieldId="3" dataDxfId="9"/>
    <tableColumn id="4" xr3:uid="{9DBA9697-2766-4229-BA25-DE5B943B3865}" uniqueName="4" name="Currency" queryTableFieldId="4" dataDxfId="8"/>
    <tableColumn id="5" xr3:uid="{960322BF-3063-4510-8B67-3CD2DC655418}" uniqueName="5" name="T100" queryTableFieldId="5"/>
    <tableColumn id="6" xr3:uid="{E69540CF-55FB-459B-824E-59FBC3741826}" uniqueName="6" name="kUAH" queryTableFieldId="6"/>
    <tableColumn id="7" xr3:uid="{1BC259E6-0F4E-4E10-A81A-93223F3F78FA}" uniqueName="7" name="Reportdate" queryTableFieldId="7" dataDxfId="7"/>
    <tableColumn id="8" xr3:uid="{B2975E7A-CD9C-47B4-9F47-4B93D4A53CC7}" uniqueName="8" name="Key_ALL_CCY" queryTableFieldId="8"/>
    <tableColumn id="9" xr3:uid="{5E6531CC-F089-476E-A297-143E6A417F48}" uniqueName="9" name="Key_FCY" queryTableFieldId="9"/>
    <tableColumn id="10" xr3:uid="{413B023B-B233-400C-8BD7-85E71B35FDEA}" uniqueName="10" name="+/-" queryTableFieldId="10"/>
    <tableColumn id="11" xr3:uid="{B449E1F0-4706-4DA3-AECA-EF23F34056FE}" uniqueName="11" name="amount" queryTableFieldId="11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6k_data" displayName="_6k_data" ref="A1:K3562" tableType="queryTable" totalsRowCount="1">
  <autoFilter ref="A1:K3561" xr:uid="{00000000-000C-0000-FFFF-FFFF00000000}"/>
  <tableColumns count="11">
    <tableColumn id="1" xr3:uid="{60B05B4B-FF5D-45BF-8880-C52B586F26A0}" uniqueName="1" name="Source.Name" totalsRowLabel="Підсумок" queryTableFieldId="1"/>
    <tableColumn id="2" xr3:uid="{AE56F768-668A-4724-89A4-F72AC5C9E13C}" uniqueName="2" name="EKP" queryTableFieldId="2"/>
    <tableColumn id="3" xr3:uid="{DFD4273B-2B41-42F3-AFE4-FE54342029D4}" uniqueName="3" name="R030" queryTableFieldId="3"/>
    <tableColumn id="4" xr3:uid="{6BF4F231-15BE-46C1-B242-B269179266D4}" uniqueName="4" name="Currency" queryTableFieldId="4"/>
    <tableColumn id="5" xr3:uid="{EA6057C8-71B4-4E82-B4DB-18FAFFD17CD2}" uniqueName="5" name="T100" queryTableFieldId="5"/>
    <tableColumn id="6" xr3:uid="{25CE46F5-EF52-4906-86CD-59786F90301B}" uniqueName="6" name="kUAH" queryTableFieldId="6"/>
    <tableColumn id="7" xr3:uid="{C8C45537-7ECB-4315-8DAC-B2D5008AAE93}" uniqueName="7" name="Reportdate" queryTableFieldId="7" dataDxfId="6" dataCellStyle="Фінансовий"/>
    <tableColumn id="8" xr3:uid="{C5D84159-F0EE-4D55-AEF1-F651358B45F7}" uniqueName="8" name="Key_ALL_CCY" queryTableFieldId="8" dataDxfId="5"/>
    <tableColumn id="9" xr3:uid="{FACC29B1-796C-41EA-94C4-0E29E5A55BC9}" uniqueName="9" name="Key_FCY" queryTableFieldId="9" dataDxfId="4"/>
    <tableColumn id="10" xr3:uid="{81C367CE-D8BA-4A0E-A73F-76C804072DE8}" uniqueName="10" name="+/-" queryTableFieldId="10" dataDxfId="3"/>
    <tableColumn id="11" xr3:uid="{42C53CBE-E0FE-4BD7-86CC-2D6325C3D1A2}" uniqueName="11" name="amount" totalsRowFunction="sum" queryTableFieldId="11" dataDxfId="2" dataCellStyle="Фінансовий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port_date" displayName="Report_date" ref="A1:B23" tableType="queryTable" totalsRowShown="0">
  <autoFilter ref="A1:B23" xr:uid="{00000000-000C-0000-FFFF-FFFF01000000}"/>
  <tableColumns count="2">
    <tableColumn id="1" xr3:uid="{754AB200-FB6F-4184-88D1-673D7B3A2761}" uniqueName="1" name="Source.Name" queryTableFieldId="1" dataDxfId="1"/>
    <tableColumn id="2" xr3:uid="{4CA6309C-4AE5-4B53-A44C-1871D38F7DE4}" uniqueName="2" name="REPORTDATE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workbookViewId="0">
      <selection activeCell="E15" sqref="E15"/>
    </sheetView>
  </sheetViews>
  <sheetFormatPr defaultRowHeight="14.5" x14ac:dyDescent="0.35"/>
  <cols>
    <col min="1" max="1" width="9.26953125" customWidth="1"/>
    <col min="5" max="5" width="14.7265625" customWidth="1"/>
    <col min="12" max="12" width="18" customWidth="1"/>
    <col min="18" max="18" width="11" customWidth="1"/>
    <col min="20" max="20" width="12" customWidth="1"/>
    <col min="27" max="27" width="12.26953125" customWidth="1"/>
    <col min="28" max="28" width="14.7265625" customWidth="1"/>
    <col min="32" max="32" width="21.7265625" customWidth="1"/>
    <col min="33" max="33" width="16.26953125" customWidth="1"/>
    <col min="35" max="35" width="15.453125" customWidth="1"/>
    <col min="37" max="37" width="12.453125" customWidth="1"/>
    <col min="38" max="38" width="11.54296875" customWidth="1"/>
    <col min="40" max="40" width="24.7265625" customWidth="1"/>
    <col min="41" max="41" width="26.453125" customWidth="1"/>
    <col min="42" max="42" width="13.26953125" customWidth="1"/>
    <col min="43" max="43" width="13.7265625" customWidth="1"/>
    <col min="44" max="44" width="17.26953125" customWidth="1"/>
    <col min="51" max="51" width="19.7265625" customWidth="1"/>
    <col min="52" max="52" width="14.54296875" customWidth="1"/>
  </cols>
  <sheetData>
    <row r="1" spans="1:52" ht="17.5" x14ac:dyDescent="0.35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</row>
    <row r="2" spans="1:52" s="9" customFormat="1" ht="17.5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2" t="s">
        <v>63</v>
      </c>
      <c r="AG2" s="92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s="9" customFormat="1" ht="17.5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7" t="s">
        <v>61</v>
      </c>
    </row>
    <row r="4" spans="1:52" s="5" customFormat="1" ht="17.5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8" t="s">
        <v>62</v>
      </c>
    </row>
    <row r="5" spans="1:52" ht="15.5" x14ac:dyDescent="0.35">
      <c r="A5" s="65" t="s">
        <v>2</v>
      </c>
      <c r="B5" s="68" t="s">
        <v>1</v>
      </c>
      <c r="C5" s="71" t="s">
        <v>3</v>
      </c>
      <c r="D5" s="71" t="s">
        <v>4</v>
      </c>
      <c r="E5" s="62" t="s">
        <v>5</v>
      </c>
      <c r="F5" s="62" t="s">
        <v>6</v>
      </c>
      <c r="G5" s="71" t="s">
        <v>7</v>
      </c>
      <c r="H5" s="71" t="s">
        <v>8</v>
      </c>
      <c r="I5" s="74" t="s">
        <v>9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6" t="s">
        <v>10</v>
      </c>
      <c r="AR5" s="77"/>
      <c r="AS5" s="77"/>
      <c r="AT5" s="77"/>
      <c r="AU5" s="77"/>
      <c r="AV5" s="77"/>
      <c r="AW5" s="77"/>
      <c r="AX5" s="77"/>
      <c r="AY5" s="77"/>
      <c r="AZ5" s="78"/>
    </row>
    <row r="6" spans="1:52" ht="15.5" x14ac:dyDescent="0.35">
      <c r="A6" s="66"/>
      <c r="B6" s="69"/>
      <c r="C6" s="72"/>
      <c r="D6" s="72"/>
      <c r="E6" s="63"/>
      <c r="F6" s="63"/>
      <c r="G6" s="72"/>
      <c r="H6" s="72"/>
      <c r="I6" s="79" t="s">
        <v>11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2"/>
      <c r="U6" s="81" t="s">
        <v>12</v>
      </c>
      <c r="V6" s="82"/>
      <c r="W6" s="82"/>
      <c r="X6" s="83"/>
      <c r="Y6" s="84" t="s">
        <v>13</v>
      </c>
      <c r="Z6" s="85"/>
      <c r="AA6" s="85"/>
      <c r="AB6" s="85"/>
      <c r="AC6" s="85"/>
      <c r="AD6" s="85"/>
      <c r="AE6" s="85"/>
      <c r="AF6" s="85"/>
      <c r="AG6" s="85"/>
      <c r="AH6" s="86"/>
      <c r="AI6" s="87" t="s">
        <v>14</v>
      </c>
      <c r="AJ6" s="88"/>
      <c r="AK6" s="88"/>
      <c r="AL6" s="88"/>
      <c r="AM6" s="88"/>
      <c r="AN6" s="88"/>
      <c r="AO6" s="88"/>
      <c r="AP6" s="88"/>
      <c r="AQ6" s="71" t="s">
        <v>15</v>
      </c>
      <c r="AR6" s="71" t="s">
        <v>16</v>
      </c>
      <c r="AS6" s="87" t="s">
        <v>17</v>
      </c>
      <c r="AT6" s="88"/>
      <c r="AU6" s="88"/>
      <c r="AV6" s="88"/>
      <c r="AW6" s="88"/>
      <c r="AX6" s="89"/>
      <c r="AY6" s="71" t="s">
        <v>18</v>
      </c>
      <c r="AZ6" s="71" t="s">
        <v>19</v>
      </c>
    </row>
    <row r="7" spans="1:52" ht="15.75" customHeight="1" x14ac:dyDescent="0.35">
      <c r="A7" s="66"/>
      <c r="B7" s="69"/>
      <c r="C7" s="72"/>
      <c r="D7" s="72"/>
      <c r="E7" s="63"/>
      <c r="F7" s="63"/>
      <c r="G7" s="72"/>
      <c r="H7" s="72"/>
      <c r="I7" s="71" t="s">
        <v>20</v>
      </c>
      <c r="J7" s="71" t="s">
        <v>21</v>
      </c>
      <c r="K7" s="71" t="s">
        <v>22</v>
      </c>
      <c r="L7" s="71" t="s">
        <v>23</v>
      </c>
      <c r="M7" s="71" t="s">
        <v>24</v>
      </c>
      <c r="N7" s="79" t="s">
        <v>25</v>
      </c>
      <c r="O7" s="80"/>
      <c r="P7" s="80"/>
      <c r="Q7" s="80"/>
      <c r="R7" s="80"/>
      <c r="S7" s="80"/>
      <c r="T7" s="90"/>
      <c r="U7" s="71" t="s">
        <v>26</v>
      </c>
      <c r="V7" s="71" t="s">
        <v>27</v>
      </c>
      <c r="W7" s="71" t="s">
        <v>28</v>
      </c>
      <c r="X7" s="71" t="s">
        <v>29</v>
      </c>
      <c r="Y7" s="71" t="s">
        <v>30</v>
      </c>
      <c r="Z7" s="71" t="s">
        <v>31</v>
      </c>
      <c r="AA7" s="71" t="s">
        <v>32</v>
      </c>
      <c r="AB7" s="71" t="s">
        <v>33</v>
      </c>
      <c r="AC7" s="71" t="s">
        <v>34</v>
      </c>
      <c r="AD7" s="71" t="s">
        <v>35</v>
      </c>
      <c r="AE7" s="71" t="s">
        <v>36</v>
      </c>
      <c r="AF7" s="62" t="s">
        <v>37</v>
      </c>
      <c r="AG7" s="71" t="s">
        <v>38</v>
      </c>
      <c r="AH7" s="71" t="s">
        <v>39</v>
      </c>
      <c r="AI7" s="71" t="s">
        <v>40</v>
      </c>
      <c r="AJ7" s="71" t="s">
        <v>41</v>
      </c>
      <c r="AK7" s="71" t="s">
        <v>42</v>
      </c>
      <c r="AL7" s="71" t="s">
        <v>43</v>
      </c>
      <c r="AM7" s="71" t="s">
        <v>44</v>
      </c>
      <c r="AN7" s="71" t="s">
        <v>45</v>
      </c>
      <c r="AO7" s="71" t="s">
        <v>46</v>
      </c>
      <c r="AP7" s="71" t="s">
        <v>47</v>
      </c>
      <c r="AQ7" s="72"/>
      <c r="AR7" s="72"/>
      <c r="AS7" s="71" t="s">
        <v>48</v>
      </c>
      <c r="AT7" s="71" t="s">
        <v>49</v>
      </c>
      <c r="AU7" s="71" t="s">
        <v>50</v>
      </c>
      <c r="AV7" s="71" t="s">
        <v>51</v>
      </c>
      <c r="AW7" s="71" t="s">
        <v>52</v>
      </c>
      <c r="AX7" s="71" t="s">
        <v>53</v>
      </c>
      <c r="AY7" s="72"/>
      <c r="AZ7" s="72"/>
    </row>
    <row r="8" spans="1:52" ht="155" x14ac:dyDescent="0.35">
      <c r="A8" s="67"/>
      <c r="B8" s="70"/>
      <c r="C8" s="73"/>
      <c r="D8" s="73"/>
      <c r="E8" s="64"/>
      <c r="F8" s="64"/>
      <c r="G8" s="73"/>
      <c r="H8" s="73"/>
      <c r="I8" s="73"/>
      <c r="J8" s="73"/>
      <c r="K8" s="73"/>
      <c r="L8" s="73"/>
      <c r="M8" s="73"/>
      <c r="N8" s="3" t="s">
        <v>54</v>
      </c>
      <c r="O8" s="3" t="s">
        <v>55</v>
      </c>
      <c r="P8" s="3" t="s">
        <v>56</v>
      </c>
      <c r="Q8" s="3" t="s">
        <v>57</v>
      </c>
      <c r="R8" s="3" t="s">
        <v>58</v>
      </c>
      <c r="S8" s="3" t="s">
        <v>59</v>
      </c>
      <c r="T8" s="1" t="s">
        <v>60</v>
      </c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64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</row>
    <row r="9" spans="1:52" ht="18" x14ac:dyDescent="0.3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</row>
  </sheetData>
  <mergeCells count="55">
    <mergeCell ref="AF2:AG2"/>
    <mergeCell ref="AT7:AT8"/>
    <mergeCell ref="AU7:AU8"/>
    <mergeCell ref="AV7:AV8"/>
    <mergeCell ref="AW7:AW8"/>
    <mergeCell ref="AF7:AF8"/>
    <mergeCell ref="AX7:AX8"/>
    <mergeCell ref="A1:AZ1"/>
    <mergeCell ref="AM7:AM8"/>
    <mergeCell ref="AN7:AN8"/>
    <mergeCell ref="AO7:AO8"/>
    <mergeCell ref="AP7:AP8"/>
    <mergeCell ref="AS7:AS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L7:L8"/>
    <mergeCell ref="M7:M8"/>
    <mergeCell ref="N7:T7"/>
    <mergeCell ref="AE7:AE8"/>
    <mergeCell ref="U7:U8"/>
    <mergeCell ref="V7:V8"/>
    <mergeCell ref="W7:W8"/>
    <mergeCell ref="X7:X8"/>
    <mergeCell ref="Y7:Y8"/>
    <mergeCell ref="Z7:Z8"/>
    <mergeCell ref="G5:G8"/>
    <mergeCell ref="H5:H8"/>
    <mergeCell ref="I5:AP5"/>
    <mergeCell ref="AQ5:AZ5"/>
    <mergeCell ref="I6:S6"/>
    <mergeCell ref="U6:X6"/>
    <mergeCell ref="Y6:AH6"/>
    <mergeCell ref="AI6:AP6"/>
    <mergeCell ref="AQ6:AQ8"/>
    <mergeCell ref="AR6:AR8"/>
    <mergeCell ref="AS6:AX6"/>
    <mergeCell ref="AY6:AY8"/>
    <mergeCell ref="AZ6:AZ8"/>
    <mergeCell ref="I7:I8"/>
    <mergeCell ref="J7:J8"/>
    <mergeCell ref="K7:K8"/>
    <mergeCell ref="F5:F8"/>
    <mergeCell ref="A5:A8"/>
    <mergeCell ref="B5:B8"/>
    <mergeCell ref="C5:C8"/>
    <mergeCell ref="D5:D8"/>
    <mergeCell ref="E5:E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B1CE4-9C03-462D-B0DC-B26E35B30252}">
  <dimension ref="A1:K3654"/>
  <sheetViews>
    <sheetView workbookViewId="0"/>
  </sheetViews>
  <sheetFormatPr defaultRowHeight="14.5" x14ac:dyDescent="0.35"/>
  <cols>
    <col min="1" max="1" width="14.7265625" bestFit="1" customWidth="1"/>
    <col min="2" max="2" width="7" bestFit="1" customWidth="1"/>
    <col min="3" max="3" width="7.1796875" bestFit="1" customWidth="1"/>
    <col min="4" max="4" width="10.54296875" bestFit="1" customWidth="1"/>
    <col min="5" max="6" width="11.81640625" bestFit="1" customWidth="1"/>
    <col min="7" max="7" width="14" bestFit="1" customWidth="1"/>
    <col min="8" max="8" width="14.08984375" bestFit="1" customWidth="1"/>
    <col min="9" max="9" width="10.08984375" bestFit="1" customWidth="1"/>
    <col min="10" max="10" width="5.54296875" bestFit="1" customWidth="1"/>
    <col min="11" max="11" width="11.81640625" bestFit="1" customWidth="1"/>
  </cols>
  <sheetData>
    <row r="1" spans="1:11" x14ac:dyDescent="0.35">
      <c r="A1" t="s">
        <v>239</v>
      </c>
      <c r="B1" t="s">
        <v>240</v>
      </c>
      <c r="C1" t="s">
        <v>201</v>
      </c>
      <c r="D1" t="s">
        <v>422</v>
      </c>
      <c r="E1" t="s">
        <v>241</v>
      </c>
      <c r="F1" t="s">
        <v>427</v>
      </c>
      <c r="G1" t="s">
        <v>428</v>
      </c>
      <c r="H1" t="s">
        <v>425</v>
      </c>
      <c r="I1" t="s">
        <v>421</v>
      </c>
      <c r="J1" t="s">
        <v>426</v>
      </c>
      <c r="K1" t="s">
        <v>429</v>
      </c>
    </row>
    <row r="2" spans="1:11" x14ac:dyDescent="0.35">
      <c r="A2" s="27" t="s">
        <v>494</v>
      </c>
      <c r="B2" s="27" t="s">
        <v>242</v>
      </c>
      <c r="C2" s="27" t="s">
        <v>243</v>
      </c>
      <c r="D2" s="27" t="s">
        <v>423</v>
      </c>
      <c r="E2" s="24">
        <v>3807320317127</v>
      </c>
      <c r="F2" s="24">
        <v>38073203.171269998</v>
      </c>
      <c r="G2" s="51">
        <v>45231</v>
      </c>
      <c r="H2" s="24" t="s">
        <v>202</v>
      </c>
      <c r="I2" s="24">
        <v>0</v>
      </c>
      <c r="J2" s="24">
        <v>0</v>
      </c>
      <c r="K2" s="24">
        <v>0</v>
      </c>
    </row>
    <row r="3" spans="1:11" x14ac:dyDescent="0.35">
      <c r="A3" s="27" t="s">
        <v>494</v>
      </c>
      <c r="B3" s="27" t="s">
        <v>244</v>
      </c>
      <c r="C3" s="27" t="s">
        <v>243</v>
      </c>
      <c r="D3" s="27" t="s">
        <v>423</v>
      </c>
      <c r="E3" s="24">
        <v>1685181770796</v>
      </c>
      <c r="F3" s="24">
        <v>16851817.707959998</v>
      </c>
      <c r="G3" s="51">
        <v>45231</v>
      </c>
      <c r="H3" s="24" t="s">
        <v>202</v>
      </c>
      <c r="I3" s="24">
        <v>0</v>
      </c>
      <c r="J3" s="24">
        <v>0</v>
      </c>
      <c r="K3" s="24">
        <v>0</v>
      </c>
    </row>
    <row r="4" spans="1:11" x14ac:dyDescent="0.35">
      <c r="A4" s="27" t="s">
        <v>494</v>
      </c>
      <c r="B4" s="27" t="s">
        <v>245</v>
      </c>
      <c r="C4" s="27" t="s">
        <v>243</v>
      </c>
      <c r="D4" s="27" t="s">
        <v>423</v>
      </c>
      <c r="E4" s="24">
        <v>715747263456</v>
      </c>
      <c r="F4" s="24">
        <v>7157472.6345600002</v>
      </c>
      <c r="G4" s="51">
        <v>45231</v>
      </c>
      <c r="H4" s="24" t="s">
        <v>202</v>
      </c>
      <c r="I4" s="24">
        <v>0</v>
      </c>
      <c r="J4" s="24">
        <v>0</v>
      </c>
      <c r="K4" s="24">
        <v>0</v>
      </c>
    </row>
    <row r="5" spans="1:11" x14ac:dyDescent="0.35">
      <c r="A5" s="27" t="s">
        <v>494</v>
      </c>
      <c r="B5" s="27" t="s">
        <v>246</v>
      </c>
      <c r="C5" s="27" t="s">
        <v>243</v>
      </c>
      <c r="D5" s="27" t="s">
        <v>423</v>
      </c>
      <c r="E5" s="24">
        <v>969434507340</v>
      </c>
      <c r="F5" s="24">
        <v>9694345.0734000001</v>
      </c>
      <c r="G5" s="51">
        <v>45231</v>
      </c>
      <c r="H5" s="24" t="s">
        <v>202</v>
      </c>
      <c r="I5" s="24">
        <v>0</v>
      </c>
      <c r="J5" s="24">
        <v>0</v>
      </c>
      <c r="K5" s="24">
        <v>0</v>
      </c>
    </row>
    <row r="6" spans="1:11" x14ac:dyDescent="0.35">
      <c r="A6" s="27" t="s">
        <v>494</v>
      </c>
      <c r="B6" s="27" t="s">
        <v>247</v>
      </c>
      <c r="C6" s="27" t="s">
        <v>243</v>
      </c>
      <c r="D6" s="27" t="s">
        <v>423</v>
      </c>
      <c r="E6" s="24">
        <v>392.7362</v>
      </c>
      <c r="F6" s="24">
        <v>3.9273620000000002E-3</v>
      </c>
      <c r="G6" s="51">
        <v>45231</v>
      </c>
      <c r="H6" s="24" t="s">
        <v>202</v>
      </c>
      <c r="I6" s="24">
        <v>0</v>
      </c>
      <c r="J6" s="24">
        <v>0</v>
      </c>
      <c r="K6" s="24">
        <v>0</v>
      </c>
    </row>
    <row r="7" spans="1:11" x14ac:dyDescent="0.35">
      <c r="A7" s="27" t="s">
        <v>494</v>
      </c>
      <c r="B7" s="27" t="s">
        <v>115</v>
      </c>
      <c r="C7" s="27" t="s">
        <v>248</v>
      </c>
      <c r="D7" s="27" t="s">
        <v>248</v>
      </c>
      <c r="E7" s="24">
        <v>8600425069272</v>
      </c>
      <c r="F7" s="24">
        <v>86004250.692719996</v>
      </c>
      <c r="G7" s="51">
        <v>45231</v>
      </c>
      <c r="H7" s="24">
        <v>23</v>
      </c>
      <c r="I7" s="24" t="s">
        <v>202</v>
      </c>
      <c r="J7" s="24">
        <v>1</v>
      </c>
      <c r="K7" s="24">
        <v>86004250.692719996</v>
      </c>
    </row>
    <row r="8" spans="1:11" x14ac:dyDescent="0.35">
      <c r="A8" s="27" t="s">
        <v>494</v>
      </c>
      <c r="B8" s="27" t="s">
        <v>116</v>
      </c>
      <c r="C8" s="27" t="s">
        <v>248</v>
      </c>
      <c r="D8" s="27" t="s">
        <v>248</v>
      </c>
      <c r="E8" s="24">
        <v>3871581824397</v>
      </c>
      <c r="F8" s="24">
        <v>38715818.243969999</v>
      </c>
      <c r="G8" s="51">
        <v>45231</v>
      </c>
      <c r="H8" s="24">
        <v>59</v>
      </c>
      <c r="I8" s="24" t="s">
        <v>202</v>
      </c>
      <c r="J8" s="24">
        <v>1</v>
      </c>
      <c r="K8" s="24">
        <v>38715818.243969999</v>
      </c>
    </row>
    <row r="9" spans="1:11" x14ac:dyDescent="0.35">
      <c r="A9" s="27" t="s">
        <v>494</v>
      </c>
      <c r="B9" s="27" t="s">
        <v>117</v>
      </c>
      <c r="C9" s="27" t="s">
        <v>248</v>
      </c>
      <c r="D9" s="27" t="s">
        <v>248</v>
      </c>
      <c r="E9" s="24">
        <v>857925902293</v>
      </c>
      <c r="F9" s="24">
        <v>8579259.02293</v>
      </c>
      <c r="G9" s="51">
        <v>45231</v>
      </c>
      <c r="H9" s="24">
        <v>79</v>
      </c>
      <c r="I9" s="24" t="s">
        <v>202</v>
      </c>
      <c r="J9" s="24">
        <v>1</v>
      </c>
      <c r="K9" s="24">
        <v>8579259.02293</v>
      </c>
    </row>
    <row r="10" spans="1:11" x14ac:dyDescent="0.35">
      <c r="A10" s="27" t="s">
        <v>494</v>
      </c>
      <c r="B10" s="27" t="s">
        <v>118</v>
      </c>
      <c r="C10" s="27" t="s">
        <v>248</v>
      </c>
      <c r="D10" s="27" t="s">
        <v>248</v>
      </c>
      <c r="E10" s="24">
        <v>3013655922104</v>
      </c>
      <c r="F10" s="24">
        <v>30136559.221039999</v>
      </c>
      <c r="G10" s="51">
        <v>45231</v>
      </c>
      <c r="H10" s="24">
        <v>81</v>
      </c>
      <c r="I10" s="24" t="s">
        <v>202</v>
      </c>
      <c r="J10" s="24">
        <v>1</v>
      </c>
      <c r="K10" s="24">
        <v>30136559.221039999</v>
      </c>
    </row>
    <row r="11" spans="1:11" x14ac:dyDescent="0.35">
      <c r="A11" s="27" t="s">
        <v>494</v>
      </c>
      <c r="B11" s="27" t="s">
        <v>249</v>
      </c>
      <c r="C11" s="27" t="s">
        <v>248</v>
      </c>
      <c r="D11" s="27" t="s">
        <v>248</v>
      </c>
      <c r="E11" s="24">
        <v>285.3818</v>
      </c>
      <c r="F11" s="24">
        <v>2.8538180000000002E-3</v>
      </c>
      <c r="G11" s="51">
        <v>45231</v>
      </c>
      <c r="H11" s="24">
        <v>83</v>
      </c>
      <c r="I11" s="24" t="s">
        <v>202</v>
      </c>
      <c r="J11" s="24">
        <v>1</v>
      </c>
      <c r="K11" s="24">
        <v>2.8538180000000002E-3</v>
      </c>
    </row>
    <row r="12" spans="1:11" x14ac:dyDescent="0.35">
      <c r="A12" s="27" t="s">
        <v>494</v>
      </c>
      <c r="B12" s="27" t="s">
        <v>114</v>
      </c>
      <c r="C12" s="27" t="s">
        <v>243</v>
      </c>
      <c r="D12" s="27" t="s">
        <v>423</v>
      </c>
      <c r="E12" s="24">
        <v>1681267241800</v>
      </c>
      <c r="F12" s="24">
        <v>16812672.418000001</v>
      </c>
      <c r="G12" s="51">
        <v>45231</v>
      </c>
      <c r="H12" s="24">
        <v>7</v>
      </c>
      <c r="I12" s="24">
        <v>0</v>
      </c>
      <c r="J12" s="24">
        <v>1</v>
      </c>
      <c r="K12" s="24">
        <v>16812672.418000001</v>
      </c>
    </row>
    <row r="13" spans="1:11" x14ac:dyDescent="0.35">
      <c r="A13" s="27" t="s">
        <v>494</v>
      </c>
      <c r="B13" s="27" t="s">
        <v>119</v>
      </c>
      <c r="C13" s="27" t="s">
        <v>243</v>
      </c>
      <c r="D13" s="27" t="s">
        <v>423</v>
      </c>
      <c r="E13" s="24">
        <v>75700000</v>
      </c>
      <c r="F13" s="24">
        <v>757</v>
      </c>
      <c r="G13" s="51">
        <v>45231</v>
      </c>
      <c r="H13" s="24">
        <v>7</v>
      </c>
      <c r="I13" s="24">
        <v>0</v>
      </c>
      <c r="J13" s="24">
        <v>1</v>
      </c>
      <c r="K13" s="24">
        <v>757</v>
      </c>
    </row>
    <row r="14" spans="1:11" x14ac:dyDescent="0.35">
      <c r="A14" s="27" t="s">
        <v>494</v>
      </c>
      <c r="B14" s="27" t="s">
        <v>122</v>
      </c>
      <c r="C14" s="27" t="s">
        <v>261</v>
      </c>
      <c r="D14" s="27" t="s">
        <v>424</v>
      </c>
      <c r="E14" s="24">
        <v>35386566313</v>
      </c>
      <c r="F14" s="24">
        <v>353865.66313</v>
      </c>
      <c r="G14" s="51">
        <v>45231</v>
      </c>
      <c r="H14" s="24">
        <v>15</v>
      </c>
      <c r="I14" s="24">
        <v>16</v>
      </c>
      <c r="J14" s="24">
        <v>1</v>
      </c>
      <c r="K14" s="24">
        <v>353865.66313</v>
      </c>
    </row>
    <row r="15" spans="1:11" x14ac:dyDescent="0.35">
      <c r="A15" s="27" t="s">
        <v>494</v>
      </c>
      <c r="B15" s="27" t="s">
        <v>122</v>
      </c>
      <c r="C15" s="27" t="s">
        <v>255</v>
      </c>
      <c r="D15" s="27" t="s">
        <v>424</v>
      </c>
      <c r="E15" s="24">
        <v>38873598568</v>
      </c>
      <c r="F15" s="24">
        <v>388735.98567999998</v>
      </c>
      <c r="G15" s="51">
        <v>45231</v>
      </c>
      <c r="H15" s="24">
        <v>15</v>
      </c>
      <c r="I15" s="24">
        <v>16</v>
      </c>
      <c r="J15" s="24">
        <v>1</v>
      </c>
      <c r="K15" s="24">
        <v>388735.98567999998</v>
      </c>
    </row>
    <row r="16" spans="1:11" x14ac:dyDescent="0.35">
      <c r="A16" s="27" t="s">
        <v>494</v>
      </c>
      <c r="B16" s="27" t="s">
        <v>123</v>
      </c>
      <c r="C16" s="27" t="s">
        <v>260</v>
      </c>
      <c r="D16" s="27" t="s">
        <v>424</v>
      </c>
      <c r="E16" s="24">
        <v>129874426</v>
      </c>
      <c r="F16" s="24">
        <v>1298.7442599999999</v>
      </c>
      <c r="G16" s="51">
        <v>45231</v>
      </c>
      <c r="H16" s="24">
        <v>19</v>
      </c>
      <c r="I16" s="24">
        <v>20</v>
      </c>
      <c r="J16" s="24">
        <v>1</v>
      </c>
      <c r="K16" s="24">
        <v>1298.7442599999999</v>
      </c>
    </row>
    <row r="17" spans="1:11" x14ac:dyDescent="0.35">
      <c r="A17" s="27" t="s">
        <v>494</v>
      </c>
      <c r="B17" s="27" t="s">
        <v>123</v>
      </c>
      <c r="C17" s="27" t="s">
        <v>259</v>
      </c>
      <c r="D17" s="27" t="s">
        <v>424</v>
      </c>
      <c r="E17" s="24">
        <v>9623847200</v>
      </c>
      <c r="F17" s="24">
        <v>96238.471999999994</v>
      </c>
      <c r="G17" s="51">
        <v>45231</v>
      </c>
      <c r="H17" s="24">
        <v>19</v>
      </c>
      <c r="I17" s="24">
        <v>20</v>
      </c>
      <c r="J17" s="24">
        <v>1</v>
      </c>
      <c r="K17" s="24">
        <v>96238.471999999994</v>
      </c>
    </row>
    <row r="18" spans="1:11" x14ac:dyDescent="0.35">
      <c r="A18" s="27" t="s">
        <v>494</v>
      </c>
      <c r="B18" s="27" t="s">
        <v>123</v>
      </c>
      <c r="C18" s="27" t="s">
        <v>258</v>
      </c>
      <c r="D18" s="27" t="s">
        <v>424</v>
      </c>
      <c r="E18" s="24">
        <v>116441259</v>
      </c>
      <c r="F18" s="24">
        <v>1164.4125899999999</v>
      </c>
      <c r="G18" s="51">
        <v>45231</v>
      </c>
      <c r="H18" s="24">
        <v>19</v>
      </c>
      <c r="I18" s="24">
        <v>20</v>
      </c>
      <c r="J18" s="24">
        <v>1</v>
      </c>
      <c r="K18" s="24">
        <v>1164.4125899999999</v>
      </c>
    </row>
    <row r="19" spans="1:11" x14ac:dyDescent="0.35">
      <c r="A19" s="27" t="s">
        <v>494</v>
      </c>
      <c r="B19" s="27" t="s">
        <v>123</v>
      </c>
      <c r="C19" s="27" t="s">
        <v>253</v>
      </c>
      <c r="D19" s="27" t="s">
        <v>424</v>
      </c>
      <c r="E19" s="24">
        <v>91380164</v>
      </c>
      <c r="F19" s="24">
        <v>913.80164000000002</v>
      </c>
      <c r="G19" s="51">
        <v>45231</v>
      </c>
      <c r="H19" s="24">
        <v>19</v>
      </c>
      <c r="I19" s="24">
        <v>20</v>
      </c>
      <c r="J19" s="24">
        <v>1</v>
      </c>
      <c r="K19" s="24">
        <v>913.80164000000002</v>
      </c>
    </row>
    <row r="20" spans="1:11" x14ac:dyDescent="0.35">
      <c r="A20" s="27" t="s">
        <v>494</v>
      </c>
      <c r="B20" s="27" t="s">
        <v>123</v>
      </c>
      <c r="C20" s="27" t="s">
        <v>250</v>
      </c>
      <c r="D20" s="27" t="s">
        <v>424</v>
      </c>
      <c r="E20" s="24">
        <v>191492604</v>
      </c>
      <c r="F20" s="24">
        <v>1914.9260400000001</v>
      </c>
      <c r="G20" s="51">
        <v>45231</v>
      </c>
      <c r="H20" s="24">
        <v>19</v>
      </c>
      <c r="I20" s="24">
        <v>20</v>
      </c>
      <c r="J20" s="24">
        <v>1</v>
      </c>
      <c r="K20" s="24">
        <v>1914.9260400000001</v>
      </c>
    </row>
    <row r="21" spans="1:11" x14ac:dyDescent="0.35">
      <c r="A21" s="27" t="s">
        <v>494</v>
      </c>
      <c r="B21" s="27" t="s">
        <v>123</v>
      </c>
      <c r="C21" s="27" t="s">
        <v>261</v>
      </c>
      <c r="D21" s="27" t="s">
        <v>424</v>
      </c>
      <c r="E21" s="24">
        <v>2151444496611</v>
      </c>
      <c r="F21" s="24">
        <v>21514444.966109999</v>
      </c>
      <c r="G21" s="51">
        <v>45231</v>
      </c>
      <c r="H21" s="24">
        <v>19</v>
      </c>
      <c r="I21" s="24">
        <v>20</v>
      </c>
      <c r="J21" s="24">
        <v>1</v>
      </c>
      <c r="K21" s="24">
        <v>21514444.966109999</v>
      </c>
    </row>
    <row r="22" spans="1:11" x14ac:dyDescent="0.35">
      <c r="A22" s="27" t="s">
        <v>494</v>
      </c>
      <c r="B22" s="27" t="s">
        <v>123</v>
      </c>
      <c r="C22" s="27" t="s">
        <v>254</v>
      </c>
      <c r="D22" s="27" t="s">
        <v>424</v>
      </c>
      <c r="E22" s="24">
        <v>292176980</v>
      </c>
      <c r="F22" s="24">
        <v>2921.7698</v>
      </c>
      <c r="G22" s="51">
        <v>45231</v>
      </c>
      <c r="H22" s="24">
        <v>19</v>
      </c>
      <c r="I22" s="24">
        <v>20</v>
      </c>
      <c r="J22" s="24">
        <v>1</v>
      </c>
      <c r="K22" s="24">
        <v>2921.7698</v>
      </c>
    </row>
    <row r="23" spans="1:11" x14ac:dyDescent="0.35">
      <c r="A23" s="27" t="s">
        <v>494</v>
      </c>
      <c r="B23" s="27" t="s">
        <v>123</v>
      </c>
      <c r="C23" s="27" t="s">
        <v>252</v>
      </c>
      <c r="D23" s="27" t="s">
        <v>424</v>
      </c>
      <c r="E23" s="24">
        <v>37335438579</v>
      </c>
      <c r="F23" s="24">
        <v>373354.38578999997</v>
      </c>
      <c r="G23" s="51">
        <v>45231</v>
      </c>
      <c r="H23" s="24">
        <v>19</v>
      </c>
      <c r="I23" s="24">
        <v>20</v>
      </c>
      <c r="J23" s="24">
        <v>1</v>
      </c>
      <c r="K23" s="24">
        <v>373354.38578999997</v>
      </c>
    </row>
    <row r="24" spans="1:11" x14ac:dyDescent="0.35">
      <c r="A24" s="27" t="s">
        <v>494</v>
      </c>
      <c r="B24" s="27" t="s">
        <v>123</v>
      </c>
      <c r="C24" s="27" t="s">
        <v>251</v>
      </c>
      <c r="D24" s="27" t="s">
        <v>424</v>
      </c>
      <c r="E24" s="24">
        <v>2405672165</v>
      </c>
      <c r="F24" s="24">
        <v>24056.721649999999</v>
      </c>
      <c r="G24" s="51">
        <v>45231</v>
      </c>
      <c r="H24" s="24">
        <v>19</v>
      </c>
      <c r="I24" s="24">
        <v>20</v>
      </c>
      <c r="J24" s="24">
        <v>1</v>
      </c>
      <c r="K24" s="24">
        <v>24056.721649999999</v>
      </c>
    </row>
    <row r="25" spans="1:11" x14ac:dyDescent="0.35">
      <c r="A25" s="27" t="s">
        <v>494</v>
      </c>
      <c r="B25" s="27" t="s">
        <v>123</v>
      </c>
      <c r="C25" s="27" t="s">
        <v>256</v>
      </c>
      <c r="D25" s="27" t="s">
        <v>424</v>
      </c>
      <c r="E25" s="24">
        <v>23550017328</v>
      </c>
      <c r="F25" s="24">
        <v>235500.17327999999</v>
      </c>
      <c r="G25" s="51">
        <v>45231</v>
      </c>
      <c r="H25" s="24">
        <v>19</v>
      </c>
      <c r="I25" s="24">
        <v>20</v>
      </c>
      <c r="J25" s="24">
        <v>1</v>
      </c>
      <c r="K25" s="24">
        <v>235500.17327999999</v>
      </c>
    </row>
    <row r="26" spans="1:11" x14ac:dyDescent="0.35">
      <c r="A26" s="27" t="s">
        <v>494</v>
      </c>
      <c r="B26" s="27" t="s">
        <v>123</v>
      </c>
      <c r="C26" s="27" t="s">
        <v>257</v>
      </c>
      <c r="D26" s="27" t="s">
        <v>424</v>
      </c>
      <c r="E26" s="24">
        <v>1573674249</v>
      </c>
      <c r="F26" s="24">
        <v>15736.742490000001</v>
      </c>
      <c r="G26" s="51">
        <v>45231</v>
      </c>
      <c r="H26" s="24">
        <v>19</v>
      </c>
      <c r="I26" s="24">
        <v>20</v>
      </c>
      <c r="J26" s="24">
        <v>1</v>
      </c>
      <c r="K26" s="24">
        <v>15736.742490000001</v>
      </c>
    </row>
    <row r="27" spans="1:11" x14ac:dyDescent="0.35">
      <c r="A27" s="27" t="s">
        <v>494</v>
      </c>
      <c r="B27" s="27" t="s">
        <v>123</v>
      </c>
      <c r="C27" s="27" t="s">
        <v>255</v>
      </c>
      <c r="D27" s="27" t="s">
        <v>424</v>
      </c>
      <c r="E27" s="24">
        <v>720625506253</v>
      </c>
      <c r="F27" s="24">
        <v>7206255.0625299998</v>
      </c>
      <c r="G27" s="51">
        <v>45231</v>
      </c>
      <c r="H27" s="24">
        <v>19</v>
      </c>
      <c r="I27" s="24">
        <v>20</v>
      </c>
      <c r="J27" s="24">
        <v>1</v>
      </c>
      <c r="K27" s="24">
        <v>7206255.0625299998</v>
      </c>
    </row>
    <row r="28" spans="1:11" x14ac:dyDescent="0.35">
      <c r="A28" s="27" t="s">
        <v>494</v>
      </c>
      <c r="B28" s="27" t="s">
        <v>124</v>
      </c>
      <c r="C28" s="27" t="s">
        <v>255</v>
      </c>
      <c r="D28" s="27" t="s">
        <v>424</v>
      </c>
      <c r="E28" s="24">
        <v>61648802079</v>
      </c>
      <c r="F28" s="24">
        <v>616488.02078999998</v>
      </c>
      <c r="G28" s="51">
        <v>45231</v>
      </c>
      <c r="H28" s="24">
        <v>25</v>
      </c>
      <c r="I28" s="24">
        <v>26</v>
      </c>
      <c r="J28" s="24">
        <v>1</v>
      </c>
      <c r="K28" s="24">
        <v>616488.02078999998</v>
      </c>
    </row>
    <row r="29" spans="1:11" x14ac:dyDescent="0.35">
      <c r="A29" s="27" t="s">
        <v>494</v>
      </c>
      <c r="B29" s="27" t="s">
        <v>124</v>
      </c>
      <c r="C29" s="27" t="s">
        <v>261</v>
      </c>
      <c r="D29" s="27" t="s">
        <v>424</v>
      </c>
      <c r="E29" s="24">
        <v>431248840795</v>
      </c>
      <c r="F29" s="24">
        <v>4312488.4079499999</v>
      </c>
      <c r="G29" s="51">
        <v>45231</v>
      </c>
      <c r="H29" s="24">
        <v>25</v>
      </c>
      <c r="I29" s="24">
        <v>26</v>
      </c>
      <c r="J29" s="24">
        <v>1</v>
      </c>
      <c r="K29" s="24">
        <v>4312488.4079499999</v>
      </c>
    </row>
    <row r="30" spans="1:11" x14ac:dyDescent="0.35">
      <c r="A30" s="27" t="s">
        <v>494</v>
      </c>
      <c r="B30" s="27" t="s">
        <v>124</v>
      </c>
      <c r="C30" s="27" t="s">
        <v>243</v>
      </c>
      <c r="D30" s="27" t="s">
        <v>423</v>
      </c>
      <c r="E30" s="24">
        <v>139545851690</v>
      </c>
      <c r="F30" s="24">
        <v>1395458.5168999999</v>
      </c>
      <c r="G30" s="51">
        <v>45231</v>
      </c>
      <c r="H30" s="24">
        <v>25</v>
      </c>
      <c r="I30" s="24">
        <v>0</v>
      </c>
      <c r="J30" s="24">
        <v>1</v>
      </c>
      <c r="K30" s="24">
        <v>1395458.5168999999</v>
      </c>
    </row>
    <row r="31" spans="1:11" x14ac:dyDescent="0.35">
      <c r="A31" s="27" t="s">
        <v>494</v>
      </c>
      <c r="B31" s="27" t="s">
        <v>127</v>
      </c>
      <c r="C31" s="27" t="s">
        <v>261</v>
      </c>
      <c r="D31" s="27" t="s">
        <v>424</v>
      </c>
      <c r="E31" s="24">
        <v>109474788306</v>
      </c>
      <c r="F31" s="24">
        <v>1094747.8830599999</v>
      </c>
      <c r="G31" s="51">
        <v>45231</v>
      </c>
      <c r="H31" s="24">
        <v>25</v>
      </c>
      <c r="I31" s="24">
        <v>26</v>
      </c>
      <c r="J31" s="24">
        <v>1</v>
      </c>
      <c r="K31" s="24">
        <v>1094747.8830599999</v>
      </c>
    </row>
    <row r="32" spans="1:11" x14ac:dyDescent="0.35">
      <c r="A32" s="27" t="s">
        <v>494</v>
      </c>
      <c r="B32" s="27" t="s">
        <v>127</v>
      </c>
      <c r="C32" s="27" t="s">
        <v>255</v>
      </c>
      <c r="D32" s="27" t="s">
        <v>424</v>
      </c>
      <c r="E32" s="24">
        <v>20560408921</v>
      </c>
      <c r="F32" s="24">
        <v>205604.08921000001</v>
      </c>
      <c r="G32" s="51">
        <v>45231</v>
      </c>
      <c r="H32" s="24">
        <v>25</v>
      </c>
      <c r="I32" s="24">
        <v>26</v>
      </c>
      <c r="J32" s="24">
        <v>1</v>
      </c>
      <c r="K32" s="24">
        <v>205604.08921000001</v>
      </c>
    </row>
    <row r="33" spans="1:11" x14ac:dyDescent="0.35">
      <c r="A33" s="27" t="s">
        <v>494</v>
      </c>
      <c r="B33" s="27" t="s">
        <v>127</v>
      </c>
      <c r="C33" s="27" t="s">
        <v>243</v>
      </c>
      <c r="D33" s="27" t="s">
        <v>423</v>
      </c>
      <c r="E33" s="24">
        <v>33335514745</v>
      </c>
      <c r="F33" s="24">
        <v>333355.14744999999</v>
      </c>
      <c r="G33" s="51">
        <v>45231</v>
      </c>
      <c r="H33" s="24">
        <v>25</v>
      </c>
      <c r="I33" s="24">
        <v>0</v>
      </c>
      <c r="J33" s="24">
        <v>1</v>
      </c>
      <c r="K33" s="24">
        <v>333355.14744999999</v>
      </c>
    </row>
    <row r="34" spans="1:11" x14ac:dyDescent="0.35">
      <c r="A34" s="27" t="s">
        <v>494</v>
      </c>
      <c r="B34" s="27" t="s">
        <v>128</v>
      </c>
      <c r="C34" s="27" t="s">
        <v>243</v>
      </c>
      <c r="D34" s="27" t="s">
        <v>423</v>
      </c>
      <c r="E34" s="24">
        <v>147523586422</v>
      </c>
      <c r="F34" s="24">
        <v>1475235.8642200001</v>
      </c>
      <c r="G34" s="51">
        <v>45231</v>
      </c>
      <c r="H34" s="24">
        <v>27</v>
      </c>
      <c r="I34" s="24">
        <v>0</v>
      </c>
      <c r="J34" s="24">
        <v>1</v>
      </c>
      <c r="K34" s="24">
        <v>1475235.8642200001</v>
      </c>
    </row>
    <row r="35" spans="1:11" x14ac:dyDescent="0.35">
      <c r="A35" s="27" t="s">
        <v>494</v>
      </c>
      <c r="B35" s="27" t="s">
        <v>128</v>
      </c>
      <c r="C35" s="27" t="s">
        <v>255</v>
      </c>
      <c r="D35" s="27" t="s">
        <v>424</v>
      </c>
      <c r="E35" s="24">
        <v>77808679636</v>
      </c>
      <c r="F35" s="24">
        <v>778086.79636000004</v>
      </c>
      <c r="G35" s="51">
        <v>45231</v>
      </c>
      <c r="H35" s="24">
        <v>27</v>
      </c>
      <c r="I35" s="24">
        <v>28</v>
      </c>
      <c r="J35" s="24">
        <v>1</v>
      </c>
      <c r="K35" s="24">
        <v>778086.79636000004</v>
      </c>
    </row>
    <row r="36" spans="1:11" x14ac:dyDescent="0.35">
      <c r="A36" s="27" t="s">
        <v>494</v>
      </c>
      <c r="B36" s="27" t="s">
        <v>128</v>
      </c>
      <c r="C36" s="27" t="s">
        <v>261</v>
      </c>
      <c r="D36" s="27" t="s">
        <v>424</v>
      </c>
      <c r="E36" s="24">
        <v>240261791730</v>
      </c>
      <c r="F36" s="24">
        <v>2402617.9172999999</v>
      </c>
      <c r="G36" s="51">
        <v>45231</v>
      </c>
      <c r="H36" s="24">
        <v>27</v>
      </c>
      <c r="I36" s="24">
        <v>28</v>
      </c>
      <c r="J36" s="24">
        <v>1</v>
      </c>
      <c r="K36" s="24">
        <v>2402617.9172999999</v>
      </c>
    </row>
    <row r="37" spans="1:11" x14ac:dyDescent="0.35">
      <c r="A37" s="27" t="s">
        <v>494</v>
      </c>
      <c r="B37" s="27" t="s">
        <v>131</v>
      </c>
      <c r="C37" s="27" t="s">
        <v>261</v>
      </c>
      <c r="D37" s="27" t="s">
        <v>424</v>
      </c>
      <c r="E37" s="24">
        <v>484473221102</v>
      </c>
      <c r="F37" s="24">
        <v>4844732.2110200003</v>
      </c>
      <c r="G37" s="51">
        <v>45231</v>
      </c>
      <c r="H37" s="24">
        <v>27</v>
      </c>
      <c r="I37" s="24">
        <v>28</v>
      </c>
      <c r="J37" s="24">
        <v>1</v>
      </c>
      <c r="K37" s="24">
        <v>4844732.2110200003</v>
      </c>
    </row>
    <row r="38" spans="1:11" x14ac:dyDescent="0.35">
      <c r="A38" s="27" t="s">
        <v>494</v>
      </c>
      <c r="B38" s="27" t="s">
        <v>131</v>
      </c>
      <c r="C38" s="27" t="s">
        <v>243</v>
      </c>
      <c r="D38" s="27" t="s">
        <v>423</v>
      </c>
      <c r="E38" s="24">
        <v>1514040258885</v>
      </c>
      <c r="F38" s="24">
        <v>15140402.588850001</v>
      </c>
      <c r="G38" s="51">
        <v>45231</v>
      </c>
      <c r="H38" s="24">
        <v>27</v>
      </c>
      <c r="I38" s="24">
        <v>0</v>
      </c>
      <c r="J38" s="24">
        <v>1</v>
      </c>
      <c r="K38" s="24">
        <v>15140402.588850001</v>
      </c>
    </row>
    <row r="39" spans="1:11" x14ac:dyDescent="0.35">
      <c r="A39" s="27" t="s">
        <v>494</v>
      </c>
      <c r="B39" s="27" t="s">
        <v>131</v>
      </c>
      <c r="C39" s="27" t="s">
        <v>255</v>
      </c>
      <c r="D39" s="27" t="s">
        <v>424</v>
      </c>
      <c r="E39" s="24">
        <v>266808497306</v>
      </c>
      <c r="F39" s="24">
        <v>2668084.9730600002</v>
      </c>
      <c r="G39" s="51">
        <v>45231</v>
      </c>
      <c r="H39" s="24">
        <v>27</v>
      </c>
      <c r="I39" s="24">
        <v>28</v>
      </c>
      <c r="J39" s="24">
        <v>1</v>
      </c>
      <c r="K39" s="24">
        <v>2668084.9730600002</v>
      </c>
    </row>
    <row r="40" spans="1:11" x14ac:dyDescent="0.35">
      <c r="A40" s="27" t="s">
        <v>494</v>
      </c>
      <c r="B40" s="27" t="s">
        <v>135</v>
      </c>
      <c r="C40" s="27" t="s">
        <v>243</v>
      </c>
      <c r="D40" s="27" t="s">
        <v>423</v>
      </c>
      <c r="E40" s="24">
        <v>16947641689</v>
      </c>
      <c r="F40" s="24">
        <v>169476.41688999999</v>
      </c>
      <c r="G40" s="51">
        <v>45231</v>
      </c>
      <c r="H40" s="24">
        <v>33</v>
      </c>
      <c r="I40" s="24">
        <v>0</v>
      </c>
      <c r="J40" s="24">
        <v>1</v>
      </c>
      <c r="K40" s="24">
        <v>169476.41688999999</v>
      </c>
    </row>
    <row r="41" spans="1:11" x14ac:dyDescent="0.35">
      <c r="A41" s="27" t="s">
        <v>494</v>
      </c>
      <c r="B41" s="27" t="s">
        <v>135</v>
      </c>
      <c r="C41" s="27" t="s">
        <v>261</v>
      </c>
      <c r="D41" s="27" t="s">
        <v>424</v>
      </c>
      <c r="E41" s="24">
        <v>99078713</v>
      </c>
      <c r="F41" s="24">
        <v>990.78713000000005</v>
      </c>
      <c r="G41" s="51">
        <v>45231</v>
      </c>
      <c r="H41" s="24">
        <v>33</v>
      </c>
      <c r="I41" s="24">
        <v>34</v>
      </c>
      <c r="J41" s="24">
        <v>1</v>
      </c>
      <c r="K41" s="24">
        <v>990.78713000000005</v>
      </c>
    </row>
    <row r="42" spans="1:11" x14ac:dyDescent="0.35">
      <c r="A42" s="27" t="s">
        <v>494</v>
      </c>
      <c r="B42" s="27" t="s">
        <v>135</v>
      </c>
      <c r="C42" s="27" t="s">
        <v>255</v>
      </c>
      <c r="D42" s="27" t="s">
        <v>424</v>
      </c>
      <c r="E42" s="24">
        <v>501311200</v>
      </c>
      <c r="F42" s="24">
        <v>5013.1120000000001</v>
      </c>
      <c r="G42" s="51">
        <v>45231</v>
      </c>
      <c r="H42" s="24">
        <v>33</v>
      </c>
      <c r="I42" s="24">
        <v>34</v>
      </c>
      <c r="J42" s="24">
        <v>1</v>
      </c>
      <c r="K42" s="24">
        <v>5013.1120000000001</v>
      </c>
    </row>
    <row r="43" spans="1:11" x14ac:dyDescent="0.35">
      <c r="A43" s="27" t="s">
        <v>494</v>
      </c>
      <c r="B43" s="27" t="s">
        <v>144</v>
      </c>
      <c r="C43" s="27" t="s">
        <v>261</v>
      </c>
      <c r="D43" s="27" t="s">
        <v>424</v>
      </c>
      <c r="E43" s="24">
        <v>1303465390</v>
      </c>
      <c r="F43" s="24">
        <v>13034.653899999999</v>
      </c>
      <c r="G43" s="51">
        <v>45231</v>
      </c>
      <c r="H43" s="24">
        <v>43</v>
      </c>
      <c r="I43" s="24">
        <v>44</v>
      </c>
      <c r="J43" s="24">
        <v>1</v>
      </c>
      <c r="K43" s="24">
        <v>13034.653899999999</v>
      </c>
    </row>
    <row r="44" spans="1:11" x14ac:dyDescent="0.35">
      <c r="A44" s="27" t="s">
        <v>494</v>
      </c>
      <c r="B44" s="27" t="s">
        <v>146</v>
      </c>
      <c r="C44" s="27" t="s">
        <v>243</v>
      </c>
      <c r="D44" s="27" t="s">
        <v>423</v>
      </c>
      <c r="E44" s="24">
        <v>8627452018</v>
      </c>
      <c r="F44" s="24">
        <v>86274.520180000007</v>
      </c>
      <c r="G44" s="51">
        <v>45231</v>
      </c>
      <c r="H44" s="24">
        <v>45</v>
      </c>
      <c r="I44" s="24">
        <v>0</v>
      </c>
      <c r="J44" s="24">
        <v>1</v>
      </c>
      <c r="K44" s="24">
        <v>86274.520180000007</v>
      </c>
    </row>
    <row r="45" spans="1:11" x14ac:dyDescent="0.35">
      <c r="A45" s="27" t="s">
        <v>494</v>
      </c>
      <c r="B45" s="27" t="s">
        <v>146</v>
      </c>
      <c r="C45" s="27" t="s">
        <v>255</v>
      </c>
      <c r="D45" s="27" t="s">
        <v>424</v>
      </c>
      <c r="E45" s="24">
        <v>2474826857</v>
      </c>
      <c r="F45" s="24">
        <v>24748.26857</v>
      </c>
      <c r="G45" s="51">
        <v>45231</v>
      </c>
      <c r="H45" s="24">
        <v>45</v>
      </c>
      <c r="I45" s="24">
        <v>46</v>
      </c>
      <c r="J45" s="24">
        <v>1</v>
      </c>
      <c r="K45" s="24">
        <v>24748.26857</v>
      </c>
    </row>
    <row r="46" spans="1:11" x14ac:dyDescent="0.35">
      <c r="A46" s="27" t="s">
        <v>494</v>
      </c>
      <c r="B46" s="27" t="s">
        <v>148</v>
      </c>
      <c r="C46" s="27" t="s">
        <v>255</v>
      </c>
      <c r="D46" s="27" t="s">
        <v>424</v>
      </c>
      <c r="E46" s="24">
        <v>11568720000</v>
      </c>
      <c r="F46" s="24">
        <v>115687.2</v>
      </c>
      <c r="G46" s="51">
        <v>45231</v>
      </c>
      <c r="H46" s="24">
        <v>49</v>
      </c>
      <c r="I46" s="24">
        <v>50</v>
      </c>
      <c r="J46" s="24">
        <v>1</v>
      </c>
      <c r="K46" s="24">
        <v>115687.2</v>
      </c>
    </row>
    <row r="47" spans="1:11" x14ac:dyDescent="0.35">
      <c r="A47" s="27" t="s">
        <v>494</v>
      </c>
      <c r="B47" s="27" t="s">
        <v>148</v>
      </c>
      <c r="C47" s="27" t="s">
        <v>261</v>
      </c>
      <c r="D47" s="27" t="s">
        <v>424</v>
      </c>
      <c r="E47" s="24">
        <v>374270856257</v>
      </c>
      <c r="F47" s="24">
        <v>3742708.5625700001</v>
      </c>
      <c r="G47" s="51">
        <v>45231</v>
      </c>
      <c r="H47" s="24">
        <v>49</v>
      </c>
      <c r="I47" s="24">
        <v>50</v>
      </c>
      <c r="J47" s="24">
        <v>1</v>
      </c>
      <c r="K47" s="24">
        <v>3742708.5625700001</v>
      </c>
    </row>
    <row r="48" spans="1:11" x14ac:dyDescent="0.35">
      <c r="A48" s="27" t="s">
        <v>494</v>
      </c>
      <c r="B48" s="27" t="s">
        <v>148</v>
      </c>
      <c r="C48" s="27" t="s">
        <v>256</v>
      </c>
      <c r="D48" s="27" t="s">
        <v>424</v>
      </c>
      <c r="E48" s="24">
        <v>1324500000</v>
      </c>
      <c r="F48" s="24">
        <v>13245</v>
      </c>
      <c r="G48" s="51">
        <v>45231</v>
      </c>
      <c r="H48" s="24">
        <v>49</v>
      </c>
      <c r="I48" s="24">
        <v>50</v>
      </c>
      <c r="J48" s="24">
        <v>1</v>
      </c>
      <c r="K48" s="24">
        <v>13245</v>
      </c>
    </row>
    <row r="49" spans="1:11" x14ac:dyDescent="0.35">
      <c r="A49" s="27" t="s">
        <v>494</v>
      </c>
      <c r="B49" s="27" t="s">
        <v>149</v>
      </c>
      <c r="C49" s="27" t="s">
        <v>243</v>
      </c>
      <c r="D49" s="27" t="s">
        <v>423</v>
      </c>
      <c r="E49" s="24">
        <v>26325020</v>
      </c>
      <c r="F49" s="24">
        <v>263.25020000000001</v>
      </c>
      <c r="G49" s="51">
        <v>45231</v>
      </c>
      <c r="H49" s="24">
        <v>49</v>
      </c>
      <c r="I49" s="24">
        <v>0</v>
      </c>
      <c r="J49" s="24">
        <v>1</v>
      </c>
      <c r="K49" s="24">
        <v>263.25020000000001</v>
      </c>
    </row>
    <row r="50" spans="1:11" x14ac:dyDescent="0.35">
      <c r="A50" s="27" t="s">
        <v>494</v>
      </c>
      <c r="B50" s="27" t="s">
        <v>150</v>
      </c>
      <c r="C50" s="27" t="s">
        <v>257</v>
      </c>
      <c r="D50" s="27" t="s">
        <v>424</v>
      </c>
      <c r="E50" s="24">
        <v>1018544603</v>
      </c>
      <c r="F50" s="24">
        <v>10185.446029999999</v>
      </c>
      <c r="G50" s="51">
        <v>45231</v>
      </c>
      <c r="H50" s="24">
        <v>51</v>
      </c>
      <c r="I50" s="24">
        <v>52</v>
      </c>
      <c r="J50" s="24">
        <v>1</v>
      </c>
      <c r="K50" s="24">
        <v>10185.446029999999</v>
      </c>
    </row>
    <row r="51" spans="1:11" x14ac:dyDescent="0.35">
      <c r="A51" s="27" t="s">
        <v>494</v>
      </c>
      <c r="B51" s="27" t="s">
        <v>150</v>
      </c>
      <c r="C51" s="27" t="s">
        <v>254</v>
      </c>
      <c r="D51" s="27" t="s">
        <v>424</v>
      </c>
      <c r="E51" s="24">
        <v>1478681</v>
      </c>
      <c r="F51" s="24">
        <v>14.786809999999999</v>
      </c>
      <c r="G51" s="51">
        <v>45231</v>
      </c>
      <c r="H51" s="24">
        <v>51</v>
      </c>
      <c r="I51" s="24">
        <v>52</v>
      </c>
      <c r="J51" s="24">
        <v>1</v>
      </c>
      <c r="K51" s="24">
        <v>14.786809999999999</v>
      </c>
    </row>
    <row r="52" spans="1:11" x14ac:dyDescent="0.35">
      <c r="A52" s="27" t="s">
        <v>494</v>
      </c>
      <c r="B52" s="27" t="s">
        <v>150</v>
      </c>
      <c r="C52" s="27" t="s">
        <v>258</v>
      </c>
      <c r="D52" s="27" t="s">
        <v>424</v>
      </c>
      <c r="E52" s="24">
        <v>2883670781</v>
      </c>
      <c r="F52" s="24">
        <v>28836.70781</v>
      </c>
      <c r="G52" s="51">
        <v>45231</v>
      </c>
      <c r="H52" s="24">
        <v>51</v>
      </c>
      <c r="I52" s="24">
        <v>52</v>
      </c>
      <c r="J52" s="24">
        <v>1</v>
      </c>
      <c r="K52" s="24">
        <v>28836.70781</v>
      </c>
    </row>
    <row r="53" spans="1:11" x14ac:dyDescent="0.35">
      <c r="A53" s="27" t="s">
        <v>494</v>
      </c>
      <c r="B53" s="27" t="s">
        <v>150</v>
      </c>
      <c r="C53" s="27" t="s">
        <v>259</v>
      </c>
      <c r="D53" s="27" t="s">
        <v>424</v>
      </c>
      <c r="E53" s="24">
        <v>289054339</v>
      </c>
      <c r="F53" s="24">
        <v>2890.5433899999998</v>
      </c>
      <c r="G53" s="51">
        <v>45231</v>
      </c>
      <c r="H53" s="24">
        <v>51</v>
      </c>
      <c r="I53" s="24">
        <v>52</v>
      </c>
      <c r="J53" s="24">
        <v>1</v>
      </c>
      <c r="K53" s="24">
        <v>2890.5433899999998</v>
      </c>
    </row>
    <row r="54" spans="1:11" x14ac:dyDescent="0.35">
      <c r="A54" s="27" t="s">
        <v>494</v>
      </c>
      <c r="B54" s="27" t="s">
        <v>150</v>
      </c>
      <c r="C54" s="27" t="s">
        <v>260</v>
      </c>
      <c r="D54" s="27" t="s">
        <v>424</v>
      </c>
      <c r="E54" s="24">
        <v>774900</v>
      </c>
      <c r="F54" s="24">
        <v>7.7489999999999997</v>
      </c>
      <c r="G54" s="51">
        <v>45231</v>
      </c>
      <c r="H54" s="24">
        <v>51</v>
      </c>
      <c r="I54" s="24">
        <v>52</v>
      </c>
      <c r="J54" s="24">
        <v>1</v>
      </c>
      <c r="K54" s="24">
        <v>7.7489999999999997</v>
      </c>
    </row>
    <row r="55" spans="1:11" x14ac:dyDescent="0.35">
      <c r="A55" s="27" t="s">
        <v>494</v>
      </c>
      <c r="B55" s="27" t="s">
        <v>150</v>
      </c>
      <c r="C55" s="27" t="s">
        <v>251</v>
      </c>
      <c r="D55" s="27" t="s">
        <v>424</v>
      </c>
      <c r="E55" s="24">
        <v>26285</v>
      </c>
      <c r="F55" s="24">
        <v>0.26284999999999997</v>
      </c>
      <c r="G55" s="51">
        <v>45231</v>
      </c>
      <c r="H55" s="24">
        <v>51</v>
      </c>
      <c r="I55" s="24">
        <v>52</v>
      </c>
      <c r="J55" s="24">
        <v>1</v>
      </c>
      <c r="K55" s="24">
        <v>0.26284999999999997</v>
      </c>
    </row>
    <row r="56" spans="1:11" x14ac:dyDescent="0.35">
      <c r="A56" s="27" t="s">
        <v>494</v>
      </c>
      <c r="B56" s="27" t="s">
        <v>150</v>
      </c>
      <c r="C56" s="27" t="s">
        <v>256</v>
      </c>
      <c r="D56" s="27" t="s">
        <v>424</v>
      </c>
      <c r="E56" s="24">
        <v>164344757</v>
      </c>
      <c r="F56" s="24">
        <v>1643.44757</v>
      </c>
      <c r="G56" s="51">
        <v>45231</v>
      </c>
      <c r="H56" s="24">
        <v>51</v>
      </c>
      <c r="I56" s="24">
        <v>52</v>
      </c>
      <c r="J56" s="24">
        <v>1</v>
      </c>
      <c r="K56" s="24">
        <v>1643.44757</v>
      </c>
    </row>
    <row r="57" spans="1:11" x14ac:dyDescent="0.35">
      <c r="A57" s="27" t="s">
        <v>494</v>
      </c>
      <c r="B57" s="27" t="s">
        <v>150</v>
      </c>
      <c r="C57" s="27" t="s">
        <v>252</v>
      </c>
      <c r="D57" s="27" t="s">
        <v>424</v>
      </c>
      <c r="E57" s="24">
        <v>11191746</v>
      </c>
      <c r="F57" s="24">
        <v>111.91746000000001</v>
      </c>
      <c r="G57" s="51">
        <v>45231</v>
      </c>
      <c r="H57" s="24">
        <v>51</v>
      </c>
      <c r="I57" s="24">
        <v>52</v>
      </c>
      <c r="J57" s="24">
        <v>1</v>
      </c>
      <c r="K57" s="24">
        <v>111.91746000000001</v>
      </c>
    </row>
    <row r="58" spans="1:11" x14ac:dyDescent="0.35">
      <c r="A58" s="27" t="s">
        <v>494</v>
      </c>
      <c r="B58" s="27" t="s">
        <v>150</v>
      </c>
      <c r="C58" s="27" t="s">
        <v>262</v>
      </c>
      <c r="D58" s="27" t="s">
        <v>424</v>
      </c>
      <c r="E58" s="24">
        <v>1856269509</v>
      </c>
      <c r="F58" s="24">
        <v>18562.695090000001</v>
      </c>
      <c r="G58" s="51">
        <v>45231</v>
      </c>
      <c r="H58" s="24">
        <v>51</v>
      </c>
      <c r="I58" s="24">
        <v>52</v>
      </c>
      <c r="J58" s="24">
        <v>1</v>
      </c>
      <c r="K58" s="24">
        <v>18562.695090000001</v>
      </c>
    </row>
    <row r="59" spans="1:11" x14ac:dyDescent="0.35">
      <c r="A59" s="27" t="s">
        <v>494</v>
      </c>
      <c r="B59" s="27" t="s">
        <v>150</v>
      </c>
      <c r="C59" s="27" t="s">
        <v>261</v>
      </c>
      <c r="D59" s="27" t="s">
        <v>424</v>
      </c>
      <c r="E59" s="24">
        <v>70652961110</v>
      </c>
      <c r="F59" s="24">
        <v>706529.61109999998</v>
      </c>
      <c r="G59" s="51">
        <v>45231</v>
      </c>
      <c r="H59" s="24">
        <v>51</v>
      </c>
      <c r="I59" s="24">
        <v>52</v>
      </c>
      <c r="J59" s="24">
        <v>1</v>
      </c>
      <c r="K59" s="24">
        <v>706529.61109999998</v>
      </c>
    </row>
    <row r="60" spans="1:11" x14ac:dyDescent="0.35">
      <c r="A60" s="27" t="s">
        <v>494</v>
      </c>
      <c r="B60" s="27" t="s">
        <v>150</v>
      </c>
      <c r="C60" s="27" t="s">
        <v>243</v>
      </c>
      <c r="D60" s="27" t="s">
        <v>423</v>
      </c>
      <c r="E60" s="24">
        <v>37056674736</v>
      </c>
      <c r="F60" s="24">
        <v>370566.74735999998</v>
      </c>
      <c r="G60" s="51">
        <v>45231</v>
      </c>
      <c r="H60" s="24">
        <v>51</v>
      </c>
      <c r="I60" s="24">
        <v>0</v>
      </c>
      <c r="J60" s="24">
        <v>1</v>
      </c>
      <c r="K60" s="24">
        <v>370566.74735999998</v>
      </c>
    </row>
    <row r="61" spans="1:11" x14ac:dyDescent="0.35">
      <c r="A61" s="27" t="s">
        <v>494</v>
      </c>
      <c r="B61" s="27" t="s">
        <v>150</v>
      </c>
      <c r="C61" s="27" t="s">
        <v>250</v>
      </c>
      <c r="D61" s="27" t="s">
        <v>424</v>
      </c>
      <c r="E61" s="24">
        <v>4693140</v>
      </c>
      <c r="F61" s="24">
        <v>46.931399999999996</v>
      </c>
      <c r="G61" s="51">
        <v>45231</v>
      </c>
      <c r="H61" s="24">
        <v>51</v>
      </c>
      <c r="I61" s="24">
        <v>52</v>
      </c>
      <c r="J61" s="24">
        <v>1</v>
      </c>
      <c r="K61" s="24">
        <v>46.931399999999996</v>
      </c>
    </row>
    <row r="62" spans="1:11" x14ac:dyDescent="0.35">
      <c r="A62" s="27" t="s">
        <v>494</v>
      </c>
      <c r="B62" s="27" t="s">
        <v>150</v>
      </c>
      <c r="C62" s="27" t="s">
        <v>255</v>
      </c>
      <c r="D62" s="27" t="s">
        <v>424</v>
      </c>
      <c r="E62" s="24">
        <v>72996627947</v>
      </c>
      <c r="F62" s="24">
        <v>729966.27946999995</v>
      </c>
      <c r="G62" s="51">
        <v>45231</v>
      </c>
      <c r="H62" s="24">
        <v>51</v>
      </c>
      <c r="I62" s="24">
        <v>52</v>
      </c>
      <c r="J62" s="24">
        <v>1</v>
      </c>
      <c r="K62" s="24">
        <v>729966.27946999995</v>
      </c>
    </row>
    <row r="63" spans="1:11" x14ac:dyDescent="0.35">
      <c r="A63" s="27" t="s">
        <v>494</v>
      </c>
      <c r="B63" s="27" t="s">
        <v>192</v>
      </c>
      <c r="C63" s="27" t="s">
        <v>261</v>
      </c>
      <c r="D63" s="27" t="s">
        <v>424</v>
      </c>
      <c r="E63" s="24">
        <v>11236601</v>
      </c>
      <c r="F63" s="24">
        <v>112.36601</v>
      </c>
      <c r="G63" s="51">
        <v>45231</v>
      </c>
      <c r="H63" s="24">
        <v>61</v>
      </c>
      <c r="I63" s="24">
        <v>62</v>
      </c>
      <c r="J63" s="24">
        <v>1</v>
      </c>
      <c r="K63" s="24">
        <v>112.36601</v>
      </c>
    </row>
    <row r="64" spans="1:11" x14ac:dyDescent="0.35">
      <c r="A64" s="27" t="s">
        <v>494</v>
      </c>
      <c r="B64" s="27" t="s">
        <v>192</v>
      </c>
      <c r="C64" s="27" t="s">
        <v>243</v>
      </c>
      <c r="D64" s="27" t="s">
        <v>423</v>
      </c>
      <c r="E64" s="24">
        <v>7121466569</v>
      </c>
      <c r="F64" s="24">
        <v>71214.665689999994</v>
      </c>
      <c r="G64" s="51">
        <v>45231</v>
      </c>
      <c r="H64" s="24">
        <v>61</v>
      </c>
      <c r="I64" s="24">
        <v>0</v>
      </c>
      <c r="J64" s="24">
        <v>1</v>
      </c>
      <c r="K64" s="24">
        <v>71214.665689999994</v>
      </c>
    </row>
    <row r="65" spans="1:11" x14ac:dyDescent="0.35">
      <c r="A65" s="27" t="s">
        <v>494</v>
      </c>
      <c r="B65" s="27" t="s">
        <v>211</v>
      </c>
      <c r="C65" s="27" t="s">
        <v>243</v>
      </c>
      <c r="D65" s="27" t="s">
        <v>423</v>
      </c>
      <c r="E65" s="24">
        <v>305118508</v>
      </c>
      <c r="F65" s="24">
        <v>3051.1850800000002</v>
      </c>
      <c r="G65" s="51">
        <v>45231</v>
      </c>
      <c r="H65" s="24">
        <v>61</v>
      </c>
      <c r="I65" s="24">
        <v>0</v>
      </c>
      <c r="J65" s="24">
        <v>1</v>
      </c>
      <c r="K65" s="24">
        <v>3051.1850800000002</v>
      </c>
    </row>
    <row r="66" spans="1:11" x14ac:dyDescent="0.35">
      <c r="A66" s="27" t="s">
        <v>494</v>
      </c>
      <c r="B66" s="27" t="s">
        <v>211</v>
      </c>
      <c r="C66" s="27" t="s">
        <v>261</v>
      </c>
      <c r="D66" s="27" t="s">
        <v>424</v>
      </c>
      <c r="E66" s="24">
        <v>273572778</v>
      </c>
      <c r="F66" s="24">
        <v>2735.7277800000002</v>
      </c>
      <c r="G66" s="51">
        <v>45231</v>
      </c>
      <c r="H66" s="24">
        <v>61</v>
      </c>
      <c r="I66" s="24">
        <v>62</v>
      </c>
      <c r="J66" s="24">
        <v>1</v>
      </c>
      <c r="K66" s="24">
        <v>2735.7277800000002</v>
      </c>
    </row>
    <row r="67" spans="1:11" x14ac:dyDescent="0.35">
      <c r="A67" s="27" t="s">
        <v>494</v>
      </c>
      <c r="B67" s="27" t="s">
        <v>211</v>
      </c>
      <c r="C67" s="27" t="s">
        <v>252</v>
      </c>
      <c r="D67" s="27" t="s">
        <v>424</v>
      </c>
      <c r="E67" s="24">
        <v>26268084</v>
      </c>
      <c r="F67" s="24">
        <v>262.68083999999999</v>
      </c>
      <c r="G67" s="51">
        <v>45231</v>
      </c>
      <c r="H67" s="24">
        <v>61</v>
      </c>
      <c r="I67" s="24">
        <v>62</v>
      </c>
      <c r="J67" s="24">
        <v>1</v>
      </c>
      <c r="K67" s="24">
        <v>262.68083999999999</v>
      </c>
    </row>
    <row r="68" spans="1:11" x14ac:dyDescent="0.35">
      <c r="A68" s="27" t="s">
        <v>494</v>
      </c>
      <c r="B68" s="27" t="s">
        <v>211</v>
      </c>
      <c r="C68" s="27" t="s">
        <v>255</v>
      </c>
      <c r="D68" s="27" t="s">
        <v>424</v>
      </c>
      <c r="E68" s="24">
        <v>484470</v>
      </c>
      <c r="F68" s="24">
        <v>4.8446999999999996</v>
      </c>
      <c r="G68" s="51">
        <v>45231</v>
      </c>
      <c r="H68" s="24">
        <v>61</v>
      </c>
      <c r="I68" s="24">
        <v>62</v>
      </c>
      <c r="J68" s="24">
        <v>1</v>
      </c>
      <c r="K68" s="24">
        <v>4.8446999999999996</v>
      </c>
    </row>
    <row r="69" spans="1:11" x14ac:dyDescent="0.35">
      <c r="A69" s="27" t="s">
        <v>494</v>
      </c>
      <c r="B69" s="27" t="s">
        <v>214</v>
      </c>
      <c r="C69" s="27" t="s">
        <v>261</v>
      </c>
      <c r="D69" s="27" t="s">
        <v>424</v>
      </c>
      <c r="E69" s="24">
        <v>123435828</v>
      </c>
      <c r="F69" s="24">
        <v>1234.3582799999999</v>
      </c>
      <c r="G69" s="51">
        <v>45231</v>
      </c>
      <c r="H69" s="24">
        <v>61</v>
      </c>
      <c r="I69" s="24">
        <v>62</v>
      </c>
      <c r="J69" s="24">
        <v>1</v>
      </c>
      <c r="K69" s="24">
        <v>1234.3582799999999</v>
      </c>
    </row>
    <row r="70" spans="1:11" x14ac:dyDescent="0.35">
      <c r="A70" s="27" t="s">
        <v>494</v>
      </c>
      <c r="B70" s="27" t="s">
        <v>214</v>
      </c>
      <c r="C70" s="27" t="s">
        <v>252</v>
      </c>
      <c r="D70" s="27" t="s">
        <v>424</v>
      </c>
      <c r="E70" s="24">
        <v>7697943</v>
      </c>
      <c r="F70" s="24">
        <v>76.979429999999994</v>
      </c>
      <c r="G70" s="51">
        <v>45231</v>
      </c>
      <c r="H70" s="24">
        <v>61</v>
      </c>
      <c r="I70" s="24">
        <v>62</v>
      </c>
      <c r="J70" s="24">
        <v>1</v>
      </c>
      <c r="K70" s="24">
        <v>76.979429999999994</v>
      </c>
    </row>
    <row r="71" spans="1:11" x14ac:dyDescent="0.35">
      <c r="A71" s="27" t="s">
        <v>494</v>
      </c>
      <c r="B71" s="27" t="s">
        <v>214</v>
      </c>
      <c r="C71" s="27" t="s">
        <v>255</v>
      </c>
      <c r="D71" s="27" t="s">
        <v>424</v>
      </c>
      <c r="E71" s="24">
        <v>124363</v>
      </c>
      <c r="F71" s="24">
        <v>1.24363</v>
      </c>
      <c r="G71" s="51">
        <v>45231</v>
      </c>
      <c r="H71" s="24">
        <v>61</v>
      </c>
      <c r="I71" s="24">
        <v>62</v>
      </c>
      <c r="J71" s="24">
        <v>1</v>
      </c>
      <c r="K71" s="24">
        <v>1.24363</v>
      </c>
    </row>
    <row r="72" spans="1:11" x14ac:dyDescent="0.35">
      <c r="A72" s="27" t="s">
        <v>494</v>
      </c>
      <c r="B72" s="27" t="s">
        <v>214</v>
      </c>
      <c r="C72" s="27" t="s">
        <v>243</v>
      </c>
      <c r="D72" s="27" t="s">
        <v>423</v>
      </c>
      <c r="E72" s="24">
        <v>5330611712</v>
      </c>
      <c r="F72" s="24">
        <v>53306.117120000003</v>
      </c>
      <c r="G72" s="51">
        <v>45231</v>
      </c>
      <c r="H72" s="24">
        <v>61</v>
      </c>
      <c r="I72" s="24">
        <v>0</v>
      </c>
      <c r="J72" s="24">
        <v>1</v>
      </c>
      <c r="K72" s="24">
        <v>53306.117120000003</v>
      </c>
    </row>
    <row r="73" spans="1:11" x14ac:dyDescent="0.35">
      <c r="A73" s="27" t="s">
        <v>494</v>
      </c>
      <c r="B73" s="27" t="s">
        <v>193</v>
      </c>
      <c r="C73" s="27" t="s">
        <v>243</v>
      </c>
      <c r="D73" s="27" t="s">
        <v>423</v>
      </c>
      <c r="E73" s="24">
        <v>601339750121</v>
      </c>
      <c r="F73" s="24">
        <v>6013397.5012100004</v>
      </c>
      <c r="G73" s="51">
        <v>45231</v>
      </c>
      <c r="H73" s="24">
        <v>63</v>
      </c>
      <c r="I73" s="24">
        <v>0</v>
      </c>
      <c r="J73" s="24">
        <v>1</v>
      </c>
      <c r="K73" s="24">
        <v>6013397.5012100004</v>
      </c>
    </row>
    <row r="74" spans="1:11" x14ac:dyDescent="0.35">
      <c r="A74" s="27" t="s">
        <v>494</v>
      </c>
      <c r="B74" s="27" t="s">
        <v>193</v>
      </c>
      <c r="C74" s="27" t="s">
        <v>252</v>
      </c>
      <c r="D74" s="27" t="s">
        <v>424</v>
      </c>
      <c r="E74" s="24">
        <v>385908</v>
      </c>
      <c r="F74" s="24">
        <v>3.8590800000000001</v>
      </c>
      <c r="G74" s="51">
        <v>45231</v>
      </c>
      <c r="H74" s="24">
        <v>63</v>
      </c>
      <c r="I74" s="24">
        <v>64</v>
      </c>
      <c r="J74" s="24">
        <v>1</v>
      </c>
      <c r="K74" s="24">
        <v>3.8590800000000001</v>
      </c>
    </row>
    <row r="75" spans="1:11" x14ac:dyDescent="0.35">
      <c r="A75" s="27" t="s">
        <v>494</v>
      </c>
      <c r="B75" s="27" t="s">
        <v>193</v>
      </c>
      <c r="C75" s="27" t="s">
        <v>261</v>
      </c>
      <c r="D75" s="27" t="s">
        <v>424</v>
      </c>
      <c r="E75" s="24">
        <v>39101766096</v>
      </c>
      <c r="F75" s="24">
        <v>391017.66096000001</v>
      </c>
      <c r="G75" s="51">
        <v>45231</v>
      </c>
      <c r="H75" s="24">
        <v>63</v>
      </c>
      <c r="I75" s="24">
        <v>64</v>
      </c>
      <c r="J75" s="24">
        <v>1</v>
      </c>
      <c r="K75" s="24">
        <v>391017.66096000001</v>
      </c>
    </row>
    <row r="76" spans="1:11" x14ac:dyDescent="0.35">
      <c r="A76" s="27" t="s">
        <v>494</v>
      </c>
      <c r="B76" s="27" t="s">
        <v>193</v>
      </c>
      <c r="C76" s="27" t="s">
        <v>255</v>
      </c>
      <c r="D76" s="27" t="s">
        <v>424</v>
      </c>
      <c r="E76" s="24">
        <v>116553327893</v>
      </c>
      <c r="F76" s="24">
        <v>1165533.27893</v>
      </c>
      <c r="G76" s="51">
        <v>45231</v>
      </c>
      <c r="H76" s="24">
        <v>63</v>
      </c>
      <c r="I76" s="24">
        <v>64</v>
      </c>
      <c r="J76" s="24">
        <v>1</v>
      </c>
      <c r="K76" s="24">
        <v>1165533.27893</v>
      </c>
    </row>
    <row r="77" spans="1:11" x14ac:dyDescent="0.35">
      <c r="A77" s="27" t="s">
        <v>494</v>
      </c>
      <c r="B77" s="27" t="s">
        <v>215</v>
      </c>
      <c r="C77" s="27" t="s">
        <v>243</v>
      </c>
      <c r="D77" s="27" t="s">
        <v>423</v>
      </c>
      <c r="E77" s="24">
        <v>54802062</v>
      </c>
      <c r="F77" s="24">
        <v>548.02062000000001</v>
      </c>
      <c r="G77" s="51">
        <v>45231</v>
      </c>
      <c r="H77" s="24">
        <v>63</v>
      </c>
      <c r="I77" s="24">
        <v>0</v>
      </c>
      <c r="J77" s="24">
        <v>1</v>
      </c>
      <c r="K77" s="24">
        <v>548.02062000000001</v>
      </c>
    </row>
    <row r="78" spans="1:11" x14ac:dyDescent="0.35">
      <c r="A78" s="27" t="s">
        <v>494</v>
      </c>
      <c r="B78" s="27" t="s">
        <v>215</v>
      </c>
      <c r="C78" s="27" t="s">
        <v>261</v>
      </c>
      <c r="D78" s="27" t="s">
        <v>424</v>
      </c>
      <c r="E78" s="24">
        <v>872781601</v>
      </c>
      <c r="F78" s="24">
        <v>8727.8160100000005</v>
      </c>
      <c r="G78" s="51">
        <v>45231</v>
      </c>
      <c r="H78" s="24">
        <v>63</v>
      </c>
      <c r="I78" s="24">
        <v>64</v>
      </c>
      <c r="J78" s="24">
        <v>1</v>
      </c>
      <c r="K78" s="24">
        <v>8727.8160100000005</v>
      </c>
    </row>
    <row r="79" spans="1:11" x14ac:dyDescent="0.35">
      <c r="A79" s="27" t="s">
        <v>494</v>
      </c>
      <c r="B79" s="27" t="s">
        <v>217</v>
      </c>
      <c r="C79" s="27" t="s">
        <v>243</v>
      </c>
      <c r="D79" s="27" t="s">
        <v>423</v>
      </c>
      <c r="E79" s="24">
        <v>406943640</v>
      </c>
      <c r="F79" s="24">
        <v>4069.4364</v>
      </c>
      <c r="G79" s="51">
        <v>45231</v>
      </c>
      <c r="H79" s="24">
        <v>63</v>
      </c>
      <c r="I79" s="24">
        <v>0</v>
      </c>
      <c r="J79" s="24">
        <v>1</v>
      </c>
      <c r="K79" s="24">
        <v>4069.4364</v>
      </c>
    </row>
    <row r="80" spans="1:11" x14ac:dyDescent="0.35">
      <c r="A80" s="27" t="s">
        <v>494</v>
      </c>
      <c r="B80" s="27" t="s">
        <v>219</v>
      </c>
      <c r="C80" s="27" t="s">
        <v>243</v>
      </c>
      <c r="D80" s="27" t="s">
        <v>423</v>
      </c>
      <c r="E80" s="24">
        <v>7670081364</v>
      </c>
      <c r="F80" s="24">
        <v>76700.813639999993</v>
      </c>
      <c r="G80" s="51">
        <v>45231</v>
      </c>
      <c r="H80" s="24">
        <v>63</v>
      </c>
      <c r="I80" s="24">
        <v>0</v>
      </c>
      <c r="J80" s="24">
        <v>1</v>
      </c>
      <c r="K80" s="24">
        <v>76700.813639999993</v>
      </c>
    </row>
    <row r="81" spans="1:11" x14ac:dyDescent="0.35">
      <c r="A81" s="27" t="s">
        <v>494</v>
      </c>
      <c r="B81" s="27" t="s">
        <v>219</v>
      </c>
      <c r="C81" s="27" t="s">
        <v>252</v>
      </c>
      <c r="D81" s="27" t="s">
        <v>424</v>
      </c>
      <c r="E81" s="24">
        <v>69879</v>
      </c>
      <c r="F81" s="24">
        <v>0.69879000000000002</v>
      </c>
      <c r="G81" s="51">
        <v>45231</v>
      </c>
      <c r="H81" s="24">
        <v>63</v>
      </c>
      <c r="I81" s="24">
        <v>64</v>
      </c>
      <c r="J81" s="24">
        <v>1</v>
      </c>
      <c r="K81" s="24">
        <v>0.69879000000000002</v>
      </c>
    </row>
    <row r="82" spans="1:11" x14ac:dyDescent="0.35">
      <c r="A82" s="27" t="s">
        <v>494</v>
      </c>
      <c r="B82" s="27" t="s">
        <v>219</v>
      </c>
      <c r="C82" s="27" t="s">
        <v>255</v>
      </c>
      <c r="D82" s="27" t="s">
        <v>424</v>
      </c>
      <c r="E82" s="24">
        <v>735988932</v>
      </c>
      <c r="F82" s="24">
        <v>7359.8893200000002</v>
      </c>
      <c r="G82" s="51">
        <v>45231</v>
      </c>
      <c r="H82" s="24">
        <v>63</v>
      </c>
      <c r="I82" s="24">
        <v>64</v>
      </c>
      <c r="J82" s="24">
        <v>1</v>
      </c>
      <c r="K82" s="24">
        <v>7359.8893200000002</v>
      </c>
    </row>
    <row r="83" spans="1:11" x14ac:dyDescent="0.35">
      <c r="A83" s="27" t="s">
        <v>494</v>
      </c>
      <c r="B83" s="27" t="s">
        <v>219</v>
      </c>
      <c r="C83" s="27" t="s">
        <v>261</v>
      </c>
      <c r="D83" s="27" t="s">
        <v>424</v>
      </c>
      <c r="E83" s="24">
        <v>330505158</v>
      </c>
      <c r="F83" s="24">
        <v>3305.0515799999998</v>
      </c>
      <c r="G83" s="51">
        <v>45231</v>
      </c>
      <c r="H83" s="24">
        <v>63</v>
      </c>
      <c r="I83" s="24">
        <v>64</v>
      </c>
      <c r="J83" s="24">
        <v>1</v>
      </c>
      <c r="K83" s="24">
        <v>3305.0515799999998</v>
      </c>
    </row>
    <row r="84" spans="1:11" x14ac:dyDescent="0.35">
      <c r="A84" s="27" t="s">
        <v>494</v>
      </c>
      <c r="B84" s="27" t="s">
        <v>196</v>
      </c>
      <c r="C84" s="27" t="s">
        <v>243</v>
      </c>
      <c r="D84" s="27" t="s">
        <v>423</v>
      </c>
      <c r="E84" s="24">
        <v>639703912</v>
      </c>
      <c r="F84" s="24">
        <v>6397.0391200000004</v>
      </c>
      <c r="G84" s="51">
        <v>45231</v>
      </c>
      <c r="H84" s="24">
        <v>69</v>
      </c>
      <c r="I84" s="24">
        <v>0</v>
      </c>
      <c r="J84" s="24">
        <v>1</v>
      </c>
      <c r="K84" s="24">
        <v>6397.0391200000004</v>
      </c>
    </row>
    <row r="85" spans="1:11" x14ac:dyDescent="0.35">
      <c r="A85" s="27" t="s">
        <v>494</v>
      </c>
      <c r="B85" s="27" t="s">
        <v>235</v>
      </c>
      <c r="C85" s="27" t="s">
        <v>255</v>
      </c>
      <c r="D85" s="27" t="s">
        <v>424</v>
      </c>
      <c r="E85" s="24">
        <v>7712480000</v>
      </c>
      <c r="F85" s="24">
        <v>77124.800000000003</v>
      </c>
      <c r="G85" s="51">
        <v>45231</v>
      </c>
      <c r="H85" s="24">
        <v>75</v>
      </c>
      <c r="I85" s="24">
        <v>76</v>
      </c>
      <c r="J85" s="24">
        <v>1</v>
      </c>
      <c r="K85" s="24">
        <v>77124.800000000003</v>
      </c>
    </row>
    <row r="86" spans="1:11" x14ac:dyDescent="0.35">
      <c r="A86" s="27" t="s">
        <v>494</v>
      </c>
      <c r="B86" s="27" t="s">
        <v>235</v>
      </c>
      <c r="C86" s="27" t="s">
        <v>243</v>
      </c>
      <c r="D86" s="27" t="s">
        <v>423</v>
      </c>
      <c r="E86" s="24">
        <v>367534500000</v>
      </c>
      <c r="F86" s="24">
        <v>3675345</v>
      </c>
      <c r="G86" s="51">
        <v>45231</v>
      </c>
      <c r="H86" s="24">
        <v>75</v>
      </c>
      <c r="I86" s="24">
        <v>0</v>
      </c>
      <c r="J86" s="24">
        <v>1</v>
      </c>
      <c r="K86" s="24">
        <v>3675345</v>
      </c>
    </row>
    <row r="87" spans="1:11" x14ac:dyDescent="0.35">
      <c r="A87" s="27" t="s">
        <v>494</v>
      </c>
      <c r="B87" s="27" t="s">
        <v>235</v>
      </c>
      <c r="C87" s="27" t="s">
        <v>261</v>
      </c>
      <c r="D87" s="27" t="s">
        <v>424</v>
      </c>
      <c r="E87" s="24">
        <v>12917549524</v>
      </c>
      <c r="F87" s="24">
        <v>129175.49524</v>
      </c>
      <c r="G87" s="51">
        <v>45231</v>
      </c>
      <c r="H87" s="24">
        <v>75</v>
      </c>
      <c r="I87" s="24">
        <v>76</v>
      </c>
      <c r="J87" s="24">
        <v>1</v>
      </c>
      <c r="K87" s="24">
        <v>129175.49524</v>
      </c>
    </row>
    <row r="88" spans="1:11" x14ac:dyDescent="0.35">
      <c r="A88" s="27" t="s">
        <v>494</v>
      </c>
      <c r="B88" s="27" t="s">
        <v>235</v>
      </c>
      <c r="C88" s="27" t="s">
        <v>258</v>
      </c>
      <c r="D88" s="27" t="s">
        <v>424</v>
      </c>
      <c r="E88" s="24">
        <v>2913720000</v>
      </c>
      <c r="F88" s="24">
        <v>29137.200000000001</v>
      </c>
      <c r="G88" s="51">
        <v>45231</v>
      </c>
      <c r="H88" s="24">
        <v>75</v>
      </c>
      <c r="I88" s="24">
        <v>76</v>
      </c>
      <c r="J88" s="24">
        <v>1</v>
      </c>
      <c r="K88" s="24">
        <v>29137.200000000001</v>
      </c>
    </row>
    <row r="89" spans="1:11" x14ac:dyDescent="0.35">
      <c r="A89" s="27" t="s">
        <v>494</v>
      </c>
      <c r="B89" s="27" t="s">
        <v>199</v>
      </c>
      <c r="C89" s="27" t="s">
        <v>243</v>
      </c>
      <c r="D89" s="27" t="s">
        <v>423</v>
      </c>
      <c r="E89" s="24">
        <v>64998287</v>
      </c>
      <c r="F89" s="24">
        <v>649.98287000000005</v>
      </c>
      <c r="G89" s="51">
        <v>45231</v>
      </c>
      <c r="H89" s="24">
        <v>75</v>
      </c>
      <c r="I89" s="24">
        <v>0</v>
      </c>
      <c r="J89" s="24">
        <v>1</v>
      </c>
      <c r="K89" s="24">
        <v>649.98287000000005</v>
      </c>
    </row>
    <row r="90" spans="1:11" x14ac:dyDescent="0.35">
      <c r="A90" s="27" t="s">
        <v>494</v>
      </c>
      <c r="B90" s="27" t="s">
        <v>236</v>
      </c>
      <c r="C90" s="27" t="s">
        <v>255</v>
      </c>
      <c r="D90" s="27" t="s">
        <v>424</v>
      </c>
      <c r="E90" s="24">
        <v>1195434400</v>
      </c>
      <c r="F90" s="24">
        <v>11954.343999999999</v>
      </c>
      <c r="G90" s="51">
        <v>45231</v>
      </c>
      <c r="H90" s="24">
        <v>77</v>
      </c>
      <c r="I90" s="24">
        <v>78</v>
      </c>
      <c r="J90" s="24">
        <v>1</v>
      </c>
      <c r="K90" s="24">
        <v>11954.343999999999</v>
      </c>
    </row>
    <row r="91" spans="1:11" x14ac:dyDescent="0.35">
      <c r="A91" s="27" t="s">
        <v>494</v>
      </c>
      <c r="B91" s="27" t="s">
        <v>236</v>
      </c>
      <c r="C91" s="27" t="s">
        <v>243</v>
      </c>
      <c r="D91" s="27" t="s">
        <v>423</v>
      </c>
      <c r="E91" s="24">
        <v>13012450605</v>
      </c>
      <c r="F91" s="24">
        <v>130124.50605</v>
      </c>
      <c r="G91" s="51">
        <v>45231</v>
      </c>
      <c r="H91" s="24">
        <v>77</v>
      </c>
      <c r="I91" s="24">
        <v>0</v>
      </c>
      <c r="J91" s="24">
        <v>1</v>
      </c>
      <c r="K91" s="24">
        <v>130124.50605</v>
      </c>
    </row>
    <row r="92" spans="1:11" x14ac:dyDescent="0.35">
      <c r="A92" s="27" t="s">
        <v>494</v>
      </c>
      <c r="B92" s="27" t="s">
        <v>236</v>
      </c>
      <c r="C92" s="27" t="s">
        <v>261</v>
      </c>
      <c r="D92" s="27" t="s">
        <v>424</v>
      </c>
      <c r="E92" s="24">
        <v>32220187400</v>
      </c>
      <c r="F92" s="24">
        <v>322201.87400000001</v>
      </c>
      <c r="G92" s="51">
        <v>45231</v>
      </c>
      <c r="H92" s="24">
        <v>77</v>
      </c>
      <c r="I92" s="24">
        <v>78</v>
      </c>
      <c r="J92" s="24">
        <v>1</v>
      </c>
      <c r="K92" s="24">
        <v>322201.87400000001</v>
      </c>
    </row>
    <row r="93" spans="1:11" x14ac:dyDescent="0.35">
      <c r="A93" s="27" t="s">
        <v>494</v>
      </c>
      <c r="B93" s="27" t="s">
        <v>263</v>
      </c>
      <c r="C93" s="27" t="s">
        <v>248</v>
      </c>
      <c r="D93" s="27" t="s">
        <v>248</v>
      </c>
      <c r="E93" s="24">
        <v>288.82690000000002</v>
      </c>
      <c r="F93" s="24">
        <v>2.8882690000000002E-3</v>
      </c>
      <c r="G93" s="51">
        <v>45231</v>
      </c>
      <c r="H93" s="24" t="s">
        <v>202</v>
      </c>
      <c r="I93" s="24" t="s">
        <v>202</v>
      </c>
      <c r="J93" s="24">
        <v>1</v>
      </c>
      <c r="K93" s="24">
        <v>2.8882690000000002E-3</v>
      </c>
    </row>
    <row r="94" spans="1:11" x14ac:dyDescent="0.35">
      <c r="A94" s="27" t="s">
        <v>494</v>
      </c>
      <c r="B94" s="27" t="s">
        <v>264</v>
      </c>
      <c r="C94" s="27" t="s">
        <v>248</v>
      </c>
      <c r="D94" s="27" t="s">
        <v>248</v>
      </c>
      <c r="E94" s="24">
        <v>246.46639999999999</v>
      </c>
      <c r="F94" s="24">
        <v>2.4646640000000001E-3</v>
      </c>
      <c r="G94" s="51">
        <v>45231</v>
      </c>
      <c r="H94" s="24" t="s">
        <v>202</v>
      </c>
      <c r="I94" s="24" t="s">
        <v>202</v>
      </c>
      <c r="J94" s="24">
        <v>1</v>
      </c>
      <c r="K94" s="24">
        <v>2.4646640000000001E-3</v>
      </c>
    </row>
    <row r="95" spans="1:11" x14ac:dyDescent="0.35">
      <c r="A95" s="27" t="s">
        <v>494</v>
      </c>
      <c r="B95" s="27" t="s">
        <v>155</v>
      </c>
      <c r="C95" s="27" t="s">
        <v>248</v>
      </c>
      <c r="D95" s="27" t="s">
        <v>248</v>
      </c>
      <c r="E95" s="24">
        <v>4793104752145</v>
      </c>
      <c r="F95" s="24">
        <v>47931047.521449998</v>
      </c>
      <c r="G95" s="51">
        <v>45231</v>
      </c>
      <c r="H95" s="24" t="s">
        <v>202</v>
      </c>
      <c r="I95" s="24">
        <v>24</v>
      </c>
      <c r="J95" s="24">
        <v>1</v>
      </c>
      <c r="K95" s="24">
        <v>47931047.521449998</v>
      </c>
    </row>
    <row r="96" spans="1:11" x14ac:dyDescent="0.35">
      <c r="A96" s="27" t="s">
        <v>494</v>
      </c>
      <c r="B96" s="27" t="s">
        <v>156</v>
      </c>
      <c r="C96" s="27" t="s">
        <v>248</v>
      </c>
      <c r="D96" s="27" t="s">
        <v>248</v>
      </c>
      <c r="E96" s="24">
        <v>2186400053601</v>
      </c>
      <c r="F96" s="24">
        <v>21864000.536010001</v>
      </c>
      <c r="G96" s="51">
        <v>45231</v>
      </c>
      <c r="H96" s="24" t="s">
        <v>202</v>
      </c>
      <c r="I96" s="24">
        <v>60</v>
      </c>
      <c r="J96" s="24">
        <v>1</v>
      </c>
      <c r="K96" s="24">
        <v>21864000.536010001</v>
      </c>
    </row>
    <row r="97" spans="1:11" x14ac:dyDescent="0.35">
      <c r="A97" s="27" t="s">
        <v>494</v>
      </c>
      <c r="B97" s="27" t="s">
        <v>157</v>
      </c>
      <c r="C97" s="27" t="s">
        <v>248</v>
      </c>
      <c r="D97" s="27" t="s">
        <v>248</v>
      </c>
      <c r="E97" s="24">
        <v>142178638837</v>
      </c>
      <c r="F97" s="24">
        <v>1421786.3883700001</v>
      </c>
      <c r="G97" s="51">
        <v>45231</v>
      </c>
      <c r="H97" s="24" t="s">
        <v>202</v>
      </c>
      <c r="I97" s="24">
        <v>80</v>
      </c>
      <c r="J97" s="24">
        <v>1</v>
      </c>
      <c r="K97" s="24">
        <v>1421786.3883700001</v>
      </c>
    </row>
    <row r="98" spans="1:11" x14ac:dyDescent="0.35">
      <c r="A98" s="27" t="s">
        <v>494</v>
      </c>
      <c r="B98" s="27" t="s">
        <v>158</v>
      </c>
      <c r="C98" s="27" t="s">
        <v>248</v>
      </c>
      <c r="D98" s="27" t="s">
        <v>248</v>
      </c>
      <c r="E98" s="24">
        <v>2044221414764</v>
      </c>
      <c r="F98" s="24">
        <v>20442214.147640001</v>
      </c>
      <c r="G98" s="51">
        <v>45231</v>
      </c>
      <c r="H98" s="24" t="s">
        <v>202</v>
      </c>
      <c r="I98" s="24">
        <v>82</v>
      </c>
      <c r="J98" s="24">
        <v>1</v>
      </c>
      <c r="K98" s="24">
        <v>20442214.147640001</v>
      </c>
    </row>
    <row r="99" spans="1:11" x14ac:dyDescent="0.35">
      <c r="A99" s="27" t="s">
        <v>494</v>
      </c>
      <c r="B99" s="27" t="s">
        <v>265</v>
      </c>
      <c r="C99" s="27" t="s">
        <v>248</v>
      </c>
      <c r="D99" s="27" t="s">
        <v>248</v>
      </c>
      <c r="E99" s="24">
        <v>234.4709</v>
      </c>
      <c r="F99" s="24">
        <v>2.3447089999999999E-3</v>
      </c>
      <c r="G99" s="51">
        <v>45231</v>
      </c>
      <c r="H99" s="24" t="s">
        <v>202</v>
      </c>
      <c r="I99" s="24">
        <v>84</v>
      </c>
      <c r="J99" s="24">
        <v>1</v>
      </c>
      <c r="K99" s="24">
        <v>2.3447089999999999E-3</v>
      </c>
    </row>
    <row r="100" spans="1:11" x14ac:dyDescent="0.35">
      <c r="A100" s="27" t="s">
        <v>494</v>
      </c>
      <c r="B100" s="27" t="s">
        <v>228</v>
      </c>
      <c r="C100" s="27" t="s">
        <v>243</v>
      </c>
      <c r="D100" s="27" t="s">
        <v>423</v>
      </c>
      <c r="E100" s="24">
        <v>2000000</v>
      </c>
      <c r="F100" s="24">
        <v>20</v>
      </c>
      <c r="G100" s="51">
        <v>45231</v>
      </c>
      <c r="H100" s="24">
        <v>69</v>
      </c>
      <c r="I100" s="24">
        <v>0</v>
      </c>
      <c r="J100" s="24">
        <v>1</v>
      </c>
      <c r="K100" s="24">
        <v>20</v>
      </c>
    </row>
    <row r="101" spans="1:11" x14ac:dyDescent="0.35">
      <c r="A101" s="27" t="s">
        <v>494</v>
      </c>
      <c r="B101" s="27" t="s">
        <v>161</v>
      </c>
      <c r="C101" s="27" t="s">
        <v>261</v>
      </c>
      <c r="D101" s="27" t="s">
        <v>424</v>
      </c>
      <c r="E101" s="24">
        <v>1039854064954</v>
      </c>
      <c r="F101" s="24">
        <v>10398540.64954</v>
      </c>
      <c r="G101" s="51">
        <v>45231</v>
      </c>
      <c r="H101" s="24">
        <v>15</v>
      </c>
      <c r="I101" s="24">
        <v>16</v>
      </c>
      <c r="J101" s="24">
        <v>1</v>
      </c>
      <c r="K101" s="24">
        <v>10398540.64954</v>
      </c>
    </row>
    <row r="102" spans="1:11" x14ac:dyDescent="0.35">
      <c r="A102" s="27" t="s">
        <v>494</v>
      </c>
      <c r="B102" s="27" t="s">
        <v>238</v>
      </c>
      <c r="C102" s="27" t="s">
        <v>243</v>
      </c>
      <c r="D102" s="27" t="s">
        <v>423</v>
      </c>
      <c r="E102" s="24">
        <v>1760713</v>
      </c>
      <c r="F102" s="24">
        <v>17.607130000000002</v>
      </c>
      <c r="G102" s="51">
        <v>45231</v>
      </c>
      <c r="H102" s="24">
        <v>77</v>
      </c>
      <c r="I102" s="24">
        <v>0</v>
      </c>
      <c r="J102" s="24">
        <v>1</v>
      </c>
      <c r="K102" s="24">
        <v>17.607130000000002</v>
      </c>
    </row>
    <row r="103" spans="1:11" x14ac:dyDescent="0.35">
      <c r="A103" s="27" t="s">
        <v>494</v>
      </c>
      <c r="B103" s="27" t="s">
        <v>113</v>
      </c>
      <c r="C103" s="27" t="s">
        <v>261</v>
      </c>
      <c r="D103" s="27" t="s">
        <v>424</v>
      </c>
      <c r="E103" s="24">
        <v>51632624843</v>
      </c>
      <c r="F103" s="24">
        <v>516326.24842999998</v>
      </c>
      <c r="G103" s="51">
        <v>45231</v>
      </c>
      <c r="H103" s="24">
        <v>3</v>
      </c>
      <c r="I103" s="24">
        <v>4</v>
      </c>
      <c r="J103" s="24">
        <v>1</v>
      </c>
      <c r="K103" s="24">
        <v>516326.24842999998</v>
      </c>
    </row>
    <row r="104" spans="1:11" x14ac:dyDescent="0.35">
      <c r="A104" s="27" t="s">
        <v>494</v>
      </c>
      <c r="B104" s="27" t="s">
        <v>113</v>
      </c>
      <c r="C104" s="27" t="s">
        <v>255</v>
      </c>
      <c r="D104" s="27" t="s">
        <v>424</v>
      </c>
      <c r="E104" s="24">
        <v>21863203332</v>
      </c>
      <c r="F104" s="24">
        <v>218632.03331999999</v>
      </c>
      <c r="G104" s="51">
        <v>45231</v>
      </c>
      <c r="H104" s="24">
        <v>3</v>
      </c>
      <c r="I104" s="24">
        <v>4</v>
      </c>
      <c r="J104" s="24">
        <v>1</v>
      </c>
      <c r="K104" s="24">
        <v>218632.03331999999</v>
      </c>
    </row>
    <row r="105" spans="1:11" x14ac:dyDescent="0.35">
      <c r="A105" s="27" t="s">
        <v>494</v>
      </c>
      <c r="B105" s="27" t="s">
        <v>113</v>
      </c>
      <c r="C105" s="27" t="s">
        <v>243</v>
      </c>
      <c r="D105" s="27" t="s">
        <v>423</v>
      </c>
      <c r="E105" s="24">
        <v>133024037600</v>
      </c>
      <c r="F105" s="24">
        <v>1330240.3759999999</v>
      </c>
      <c r="G105" s="51">
        <v>45231</v>
      </c>
      <c r="H105" s="24">
        <v>3</v>
      </c>
      <c r="I105" s="24">
        <v>0</v>
      </c>
      <c r="J105" s="24">
        <v>1</v>
      </c>
      <c r="K105" s="24">
        <v>1330240.3759999999</v>
      </c>
    </row>
    <row r="106" spans="1:11" x14ac:dyDescent="0.35">
      <c r="A106" s="27" t="s">
        <v>494</v>
      </c>
      <c r="B106" s="27" t="s">
        <v>113</v>
      </c>
      <c r="C106" s="27" t="s">
        <v>262</v>
      </c>
      <c r="D106" s="27" t="s">
        <v>424</v>
      </c>
      <c r="E106" s="24">
        <v>3687170</v>
      </c>
      <c r="F106" s="24">
        <v>36.871699999999997</v>
      </c>
      <c r="G106" s="51">
        <v>45231</v>
      </c>
      <c r="H106" s="24">
        <v>3</v>
      </c>
      <c r="I106" s="24">
        <v>4</v>
      </c>
      <c r="J106" s="24">
        <v>1</v>
      </c>
      <c r="K106" s="24">
        <v>36.871699999999997</v>
      </c>
    </row>
    <row r="107" spans="1:11" x14ac:dyDescent="0.35">
      <c r="A107" s="27" t="s">
        <v>494</v>
      </c>
      <c r="B107" s="27" t="s">
        <v>113</v>
      </c>
      <c r="C107" s="27" t="s">
        <v>252</v>
      </c>
      <c r="D107" s="27" t="s">
        <v>424</v>
      </c>
      <c r="E107" s="24">
        <v>784381683</v>
      </c>
      <c r="F107" s="24">
        <v>7843.8168299999998</v>
      </c>
      <c r="G107" s="51">
        <v>45231</v>
      </c>
      <c r="H107" s="24">
        <v>3</v>
      </c>
      <c r="I107" s="24">
        <v>4</v>
      </c>
      <c r="J107" s="24">
        <v>1</v>
      </c>
      <c r="K107" s="24">
        <v>7843.8168299999998</v>
      </c>
    </row>
    <row r="108" spans="1:11" x14ac:dyDescent="0.35">
      <c r="A108" s="27" t="s">
        <v>494</v>
      </c>
      <c r="B108" s="27" t="s">
        <v>113</v>
      </c>
      <c r="C108" s="27" t="s">
        <v>256</v>
      </c>
      <c r="D108" s="27" t="s">
        <v>424</v>
      </c>
      <c r="E108" s="24">
        <v>591919050</v>
      </c>
      <c r="F108" s="24">
        <v>5919.1904999999997</v>
      </c>
      <c r="G108" s="51">
        <v>45231</v>
      </c>
      <c r="H108" s="24">
        <v>3</v>
      </c>
      <c r="I108" s="24">
        <v>4</v>
      </c>
      <c r="J108" s="24">
        <v>1</v>
      </c>
      <c r="K108" s="24">
        <v>5919.1904999999997</v>
      </c>
    </row>
    <row r="109" spans="1:11" x14ac:dyDescent="0.35">
      <c r="A109" s="27" t="s">
        <v>494</v>
      </c>
      <c r="B109" s="27" t="s">
        <v>203</v>
      </c>
      <c r="C109" s="27" t="s">
        <v>255</v>
      </c>
      <c r="D109" s="27" t="s">
        <v>424</v>
      </c>
      <c r="E109" s="24">
        <v>77125</v>
      </c>
      <c r="F109" s="24">
        <v>0.77124999999999999</v>
      </c>
      <c r="G109" s="51">
        <v>45231</v>
      </c>
      <c r="H109" s="24">
        <v>3</v>
      </c>
      <c r="I109" s="24">
        <v>4</v>
      </c>
      <c r="J109" s="24">
        <v>-1</v>
      </c>
      <c r="K109" s="24">
        <v>-0.77124999999999999</v>
      </c>
    </row>
    <row r="110" spans="1:11" x14ac:dyDescent="0.35">
      <c r="A110" s="27" t="s">
        <v>494</v>
      </c>
      <c r="B110" s="27" t="s">
        <v>203</v>
      </c>
      <c r="C110" s="27" t="s">
        <v>243</v>
      </c>
      <c r="D110" s="27" t="s">
        <v>423</v>
      </c>
      <c r="E110" s="24">
        <v>243355890</v>
      </c>
      <c r="F110" s="24">
        <v>2433.5589</v>
      </c>
      <c r="G110" s="51">
        <v>45231</v>
      </c>
      <c r="H110" s="24">
        <v>3</v>
      </c>
      <c r="I110" s="24">
        <v>0</v>
      </c>
      <c r="J110" s="24">
        <v>-1</v>
      </c>
      <c r="K110" s="24">
        <v>-2433.5589</v>
      </c>
    </row>
    <row r="111" spans="1:11" x14ac:dyDescent="0.35">
      <c r="A111" s="27" t="s">
        <v>494</v>
      </c>
      <c r="B111" s="27" t="s">
        <v>203</v>
      </c>
      <c r="C111" s="27" t="s">
        <v>262</v>
      </c>
      <c r="D111" s="27" t="s">
        <v>424</v>
      </c>
      <c r="E111" s="24">
        <v>3687170</v>
      </c>
      <c r="F111" s="24">
        <v>36.871699999999997</v>
      </c>
      <c r="G111" s="51">
        <v>45231</v>
      </c>
      <c r="H111" s="24">
        <v>3</v>
      </c>
      <c r="I111" s="24">
        <v>4</v>
      </c>
      <c r="J111" s="24">
        <v>-1</v>
      </c>
      <c r="K111" s="24">
        <v>-36.871699999999997</v>
      </c>
    </row>
    <row r="112" spans="1:11" x14ac:dyDescent="0.35">
      <c r="A112" s="27" t="s">
        <v>494</v>
      </c>
      <c r="B112" s="27" t="s">
        <v>203</v>
      </c>
      <c r="C112" s="27" t="s">
        <v>261</v>
      </c>
      <c r="D112" s="27" t="s">
        <v>424</v>
      </c>
      <c r="E112" s="24">
        <v>2960184</v>
      </c>
      <c r="F112" s="24">
        <v>29.601839999999999</v>
      </c>
      <c r="G112" s="51">
        <v>45231</v>
      </c>
      <c r="H112" s="24">
        <v>3</v>
      </c>
      <c r="I112" s="24">
        <v>4</v>
      </c>
      <c r="J112" s="24">
        <v>-1</v>
      </c>
      <c r="K112" s="24">
        <v>-29.601839999999999</v>
      </c>
    </row>
    <row r="113" spans="1:11" x14ac:dyDescent="0.35">
      <c r="A113" s="27" t="s">
        <v>494</v>
      </c>
      <c r="B113" s="27" t="s">
        <v>195</v>
      </c>
      <c r="C113" s="27" t="s">
        <v>243</v>
      </c>
      <c r="D113" s="27" t="s">
        <v>423</v>
      </c>
      <c r="E113" s="24">
        <v>1093180562021</v>
      </c>
      <c r="F113" s="24">
        <v>10931805.620209999</v>
      </c>
      <c r="G113" s="51">
        <v>45231</v>
      </c>
      <c r="H113" s="24">
        <v>5</v>
      </c>
      <c r="I113" s="24">
        <v>0</v>
      </c>
      <c r="J113" s="24">
        <v>1</v>
      </c>
      <c r="K113" s="24">
        <v>10931805.620209999</v>
      </c>
    </row>
    <row r="114" spans="1:11" x14ac:dyDescent="0.35">
      <c r="A114" s="27" t="s">
        <v>494</v>
      </c>
      <c r="B114" s="27" t="s">
        <v>167</v>
      </c>
      <c r="C114" s="27" t="s">
        <v>262</v>
      </c>
      <c r="D114" s="27" t="s">
        <v>424</v>
      </c>
      <c r="E114" s="24">
        <v>56494101</v>
      </c>
      <c r="F114" s="24">
        <v>564.94101000000001</v>
      </c>
      <c r="G114" s="51">
        <v>45231</v>
      </c>
      <c r="H114" s="24">
        <v>25</v>
      </c>
      <c r="I114" s="24">
        <v>26</v>
      </c>
      <c r="J114" s="24">
        <v>1</v>
      </c>
      <c r="K114" s="24">
        <v>564.94101000000001</v>
      </c>
    </row>
    <row r="115" spans="1:11" x14ac:dyDescent="0.35">
      <c r="A115" s="27" t="s">
        <v>494</v>
      </c>
      <c r="B115" s="27" t="s">
        <v>167</v>
      </c>
      <c r="C115" s="27" t="s">
        <v>261</v>
      </c>
      <c r="D115" s="27" t="s">
        <v>424</v>
      </c>
      <c r="E115" s="24">
        <v>1028957381950</v>
      </c>
      <c r="F115" s="24">
        <v>10289573.819499999</v>
      </c>
      <c r="G115" s="51">
        <v>45231</v>
      </c>
      <c r="H115" s="24">
        <v>25</v>
      </c>
      <c r="I115" s="24">
        <v>26</v>
      </c>
      <c r="J115" s="24">
        <v>1</v>
      </c>
      <c r="K115" s="24">
        <v>10289573.819499999</v>
      </c>
    </row>
    <row r="116" spans="1:11" x14ac:dyDescent="0.35">
      <c r="A116" s="27" t="s">
        <v>494</v>
      </c>
      <c r="B116" s="27" t="s">
        <v>167</v>
      </c>
      <c r="C116" s="27" t="s">
        <v>258</v>
      </c>
      <c r="D116" s="27" t="s">
        <v>424</v>
      </c>
      <c r="E116" s="24">
        <v>140174</v>
      </c>
      <c r="F116" s="24">
        <v>1.40174</v>
      </c>
      <c r="G116" s="51">
        <v>45231</v>
      </c>
      <c r="H116" s="24">
        <v>25</v>
      </c>
      <c r="I116" s="24">
        <v>26</v>
      </c>
      <c r="J116" s="24">
        <v>1</v>
      </c>
      <c r="K116" s="24">
        <v>1.40174</v>
      </c>
    </row>
    <row r="117" spans="1:11" x14ac:dyDescent="0.35">
      <c r="A117" s="27" t="s">
        <v>494</v>
      </c>
      <c r="B117" s="27" t="s">
        <v>167</v>
      </c>
      <c r="C117" s="27" t="s">
        <v>255</v>
      </c>
      <c r="D117" s="27" t="s">
        <v>424</v>
      </c>
      <c r="E117" s="24">
        <v>248280582848</v>
      </c>
      <c r="F117" s="24">
        <v>2482805.8284800001</v>
      </c>
      <c r="G117" s="51">
        <v>45231</v>
      </c>
      <c r="H117" s="24">
        <v>25</v>
      </c>
      <c r="I117" s="24">
        <v>26</v>
      </c>
      <c r="J117" s="24">
        <v>1</v>
      </c>
      <c r="K117" s="24">
        <v>2482805.8284800001</v>
      </c>
    </row>
    <row r="118" spans="1:11" x14ac:dyDescent="0.35">
      <c r="A118" s="27" t="s">
        <v>494</v>
      </c>
      <c r="B118" s="27" t="s">
        <v>167</v>
      </c>
      <c r="C118" s="27" t="s">
        <v>243</v>
      </c>
      <c r="D118" s="27" t="s">
        <v>423</v>
      </c>
      <c r="E118" s="24">
        <v>1638026978075</v>
      </c>
      <c r="F118" s="24">
        <v>16380269.780750001</v>
      </c>
      <c r="G118" s="51">
        <v>45231</v>
      </c>
      <c r="H118" s="24">
        <v>25</v>
      </c>
      <c r="I118" s="24">
        <v>0</v>
      </c>
      <c r="J118" s="24">
        <v>1</v>
      </c>
      <c r="K118" s="24">
        <v>16380269.780750001</v>
      </c>
    </row>
    <row r="119" spans="1:11" x14ac:dyDescent="0.35">
      <c r="A119" s="27" t="s">
        <v>494</v>
      </c>
      <c r="B119" s="27" t="s">
        <v>167</v>
      </c>
      <c r="C119" s="27" t="s">
        <v>252</v>
      </c>
      <c r="D119" s="27" t="s">
        <v>424</v>
      </c>
      <c r="E119" s="24">
        <v>5655300652</v>
      </c>
      <c r="F119" s="24">
        <v>56553.006520000003</v>
      </c>
      <c r="G119" s="51">
        <v>45231</v>
      </c>
      <c r="H119" s="24">
        <v>25</v>
      </c>
      <c r="I119" s="24">
        <v>26</v>
      </c>
      <c r="J119" s="24">
        <v>1</v>
      </c>
      <c r="K119" s="24">
        <v>56553.006520000003</v>
      </c>
    </row>
    <row r="120" spans="1:11" x14ac:dyDescent="0.35">
      <c r="A120" s="27" t="s">
        <v>494</v>
      </c>
      <c r="B120" s="27" t="s">
        <v>167</v>
      </c>
      <c r="C120" s="27" t="s">
        <v>251</v>
      </c>
      <c r="D120" s="27" t="s">
        <v>424</v>
      </c>
      <c r="E120" s="24">
        <v>48401619</v>
      </c>
      <c r="F120" s="24">
        <v>484.01618999999999</v>
      </c>
      <c r="G120" s="51">
        <v>45231</v>
      </c>
      <c r="H120" s="24">
        <v>25</v>
      </c>
      <c r="I120" s="24">
        <v>26</v>
      </c>
      <c r="J120" s="24">
        <v>1</v>
      </c>
      <c r="K120" s="24">
        <v>484.01618999999999</v>
      </c>
    </row>
    <row r="121" spans="1:11" x14ac:dyDescent="0.35">
      <c r="A121" s="27" t="s">
        <v>494</v>
      </c>
      <c r="B121" s="27" t="s">
        <v>167</v>
      </c>
      <c r="C121" s="27" t="s">
        <v>259</v>
      </c>
      <c r="D121" s="27" t="s">
        <v>424</v>
      </c>
      <c r="E121" s="24">
        <v>1603584965</v>
      </c>
      <c r="F121" s="24">
        <v>16035.84965</v>
      </c>
      <c r="G121" s="51">
        <v>45231</v>
      </c>
      <c r="H121" s="24">
        <v>25</v>
      </c>
      <c r="I121" s="24">
        <v>26</v>
      </c>
      <c r="J121" s="24">
        <v>1</v>
      </c>
      <c r="K121" s="24">
        <v>16035.84965</v>
      </c>
    </row>
    <row r="122" spans="1:11" x14ac:dyDescent="0.35">
      <c r="A122" s="27" t="s">
        <v>494</v>
      </c>
      <c r="B122" s="27" t="s">
        <v>167</v>
      </c>
      <c r="C122" s="27" t="s">
        <v>256</v>
      </c>
      <c r="D122" s="27" t="s">
        <v>424</v>
      </c>
      <c r="E122" s="24">
        <v>2420543183</v>
      </c>
      <c r="F122" s="24">
        <v>24205.431830000001</v>
      </c>
      <c r="G122" s="51">
        <v>45231</v>
      </c>
      <c r="H122" s="24">
        <v>25</v>
      </c>
      <c r="I122" s="24">
        <v>26</v>
      </c>
      <c r="J122" s="24">
        <v>1</v>
      </c>
      <c r="K122" s="24">
        <v>24205.431830000001</v>
      </c>
    </row>
    <row r="123" spans="1:11" x14ac:dyDescent="0.35">
      <c r="A123" s="27" t="s">
        <v>494</v>
      </c>
      <c r="B123" s="27" t="s">
        <v>168</v>
      </c>
      <c r="C123" s="27" t="s">
        <v>255</v>
      </c>
      <c r="D123" s="27" t="s">
        <v>424</v>
      </c>
      <c r="E123" s="24">
        <v>188869560</v>
      </c>
      <c r="F123" s="24">
        <v>1888.6956</v>
      </c>
      <c r="G123" s="51">
        <v>45231</v>
      </c>
      <c r="H123" s="24">
        <v>25</v>
      </c>
      <c r="I123" s="24">
        <v>26</v>
      </c>
      <c r="J123" s="24">
        <v>1</v>
      </c>
      <c r="K123" s="24">
        <v>1888.6956</v>
      </c>
    </row>
    <row r="124" spans="1:11" x14ac:dyDescent="0.35">
      <c r="A124" s="27" t="s">
        <v>494</v>
      </c>
      <c r="B124" s="27" t="s">
        <v>168</v>
      </c>
      <c r="C124" s="27" t="s">
        <v>261</v>
      </c>
      <c r="D124" s="27" t="s">
        <v>424</v>
      </c>
      <c r="E124" s="24">
        <v>1770397403</v>
      </c>
      <c r="F124" s="24">
        <v>17703.974030000001</v>
      </c>
      <c r="G124" s="51">
        <v>45231</v>
      </c>
      <c r="H124" s="24">
        <v>25</v>
      </c>
      <c r="I124" s="24">
        <v>26</v>
      </c>
      <c r="J124" s="24">
        <v>1</v>
      </c>
      <c r="K124" s="24">
        <v>17703.974030000001</v>
      </c>
    </row>
    <row r="125" spans="1:11" x14ac:dyDescent="0.35">
      <c r="A125" s="27" t="s">
        <v>494</v>
      </c>
      <c r="B125" s="27" t="s">
        <v>168</v>
      </c>
      <c r="C125" s="27" t="s">
        <v>243</v>
      </c>
      <c r="D125" s="27" t="s">
        <v>423</v>
      </c>
      <c r="E125" s="24">
        <v>3115202397</v>
      </c>
      <c r="F125" s="24">
        <v>31152.023969999998</v>
      </c>
      <c r="G125" s="51">
        <v>45231</v>
      </c>
      <c r="H125" s="24">
        <v>25</v>
      </c>
      <c r="I125" s="24">
        <v>0</v>
      </c>
      <c r="J125" s="24">
        <v>1</v>
      </c>
      <c r="K125" s="24">
        <v>31152.023969999998</v>
      </c>
    </row>
    <row r="126" spans="1:11" x14ac:dyDescent="0.35">
      <c r="A126" s="27" t="s">
        <v>494</v>
      </c>
      <c r="B126" s="27" t="s">
        <v>169</v>
      </c>
      <c r="C126" s="27" t="s">
        <v>259</v>
      </c>
      <c r="D126" s="27" t="s">
        <v>424</v>
      </c>
      <c r="E126" s="24">
        <v>3317446680</v>
      </c>
      <c r="F126" s="24">
        <v>33174.466800000002</v>
      </c>
      <c r="G126" s="51">
        <v>45231</v>
      </c>
      <c r="H126" s="24">
        <v>27</v>
      </c>
      <c r="I126" s="24">
        <v>28</v>
      </c>
      <c r="J126" s="24">
        <v>1</v>
      </c>
      <c r="K126" s="24">
        <v>33174.466800000002</v>
      </c>
    </row>
    <row r="127" spans="1:11" x14ac:dyDescent="0.35">
      <c r="A127" s="27" t="s">
        <v>494</v>
      </c>
      <c r="B127" s="27" t="s">
        <v>169</v>
      </c>
      <c r="C127" s="27" t="s">
        <v>253</v>
      </c>
      <c r="D127" s="27" t="s">
        <v>424</v>
      </c>
      <c r="E127" s="24">
        <v>83886543</v>
      </c>
      <c r="F127" s="24">
        <v>838.86542999999995</v>
      </c>
      <c r="G127" s="51">
        <v>45231</v>
      </c>
      <c r="H127" s="24">
        <v>27</v>
      </c>
      <c r="I127" s="24">
        <v>28</v>
      </c>
      <c r="J127" s="24">
        <v>1</v>
      </c>
      <c r="K127" s="24">
        <v>838.86542999999995</v>
      </c>
    </row>
    <row r="128" spans="1:11" x14ac:dyDescent="0.35">
      <c r="A128" s="27" t="s">
        <v>494</v>
      </c>
      <c r="B128" s="27" t="s">
        <v>169</v>
      </c>
      <c r="C128" s="27" t="s">
        <v>251</v>
      </c>
      <c r="D128" s="27" t="s">
        <v>424</v>
      </c>
      <c r="E128" s="24">
        <v>2121369199</v>
      </c>
      <c r="F128" s="24">
        <v>21213.691989999999</v>
      </c>
      <c r="G128" s="51">
        <v>45231</v>
      </c>
      <c r="H128" s="24">
        <v>27</v>
      </c>
      <c r="I128" s="24">
        <v>28</v>
      </c>
      <c r="J128" s="24">
        <v>1</v>
      </c>
      <c r="K128" s="24">
        <v>21213.691989999999</v>
      </c>
    </row>
    <row r="129" spans="1:11" x14ac:dyDescent="0.35">
      <c r="A129" s="27" t="s">
        <v>494</v>
      </c>
      <c r="B129" s="27" t="s">
        <v>169</v>
      </c>
      <c r="C129" s="27" t="s">
        <v>250</v>
      </c>
      <c r="D129" s="27" t="s">
        <v>424</v>
      </c>
      <c r="E129" s="24">
        <v>172853074</v>
      </c>
      <c r="F129" s="24">
        <v>1728.5307399999999</v>
      </c>
      <c r="G129" s="51">
        <v>45231</v>
      </c>
      <c r="H129" s="24">
        <v>27</v>
      </c>
      <c r="I129" s="24">
        <v>28</v>
      </c>
      <c r="J129" s="24">
        <v>1</v>
      </c>
      <c r="K129" s="24">
        <v>1728.5307399999999</v>
      </c>
    </row>
    <row r="130" spans="1:11" x14ac:dyDescent="0.35">
      <c r="A130" s="27" t="s">
        <v>494</v>
      </c>
      <c r="B130" s="27" t="s">
        <v>169</v>
      </c>
      <c r="C130" s="27" t="s">
        <v>258</v>
      </c>
      <c r="D130" s="27" t="s">
        <v>424</v>
      </c>
      <c r="E130" s="24">
        <v>52780702</v>
      </c>
      <c r="F130" s="24">
        <v>527.80701999999997</v>
      </c>
      <c r="G130" s="51">
        <v>45231</v>
      </c>
      <c r="H130" s="24">
        <v>27</v>
      </c>
      <c r="I130" s="24">
        <v>28</v>
      </c>
      <c r="J130" s="24">
        <v>1</v>
      </c>
      <c r="K130" s="24">
        <v>527.80701999999997</v>
      </c>
    </row>
    <row r="131" spans="1:11" x14ac:dyDescent="0.35">
      <c r="A131" s="27" t="s">
        <v>494</v>
      </c>
      <c r="B131" s="27" t="s">
        <v>169</v>
      </c>
      <c r="C131" s="27" t="s">
        <v>257</v>
      </c>
      <c r="D131" s="27" t="s">
        <v>424</v>
      </c>
      <c r="E131" s="24">
        <v>458873106</v>
      </c>
      <c r="F131" s="24">
        <v>4588.7310600000001</v>
      </c>
      <c r="G131" s="51">
        <v>45231</v>
      </c>
      <c r="H131" s="24">
        <v>27</v>
      </c>
      <c r="I131" s="24">
        <v>28</v>
      </c>
      <c r="J131" s="24">
        <v>1</v>
      </c>
      <c r="K131" s="24">
        <v>4588.7310600000001</v>
      </c>
    </row>
    <row r="132" spans="1:11" x14ac:dyDescent="0.35">
      <c r="A132" s="27" t="s">
        <v>494</v>
      </c>
      <c r="B132" s="27" t="s">
        <v>169</v>
      </c>
      <c r="C132" s="27" t="s">
        <v>254</v>
      </c>
      <c r="D132" s="27" t="s">
        <v>424</v>
      </c>
      <c r="E132" s="24">
        <v>230747765</v>
      </c>
      <c r="F132" s="24">
        <v>2307.4776499999998</v>
      </c>
      <c r="G132" s="51">
        <v>45231</v>
      </c>
      <c r="H132" s="24">
        <v>27</v>
      </c>
      <c r="I132" s="24">
        <v>28</v>
      </c>
      <c r="J132" s="24">
        <v>1</v>
      </c>
      <c r="K132" s="24">
        <v>2307.4776499999998</v>
      </c>
    </row>
    <row r="133" spans="1:11" x14ac:dyDescent="0.35">
      <c r="A133" s="27" t="s">
        <v>494</v>
      </c>
      <c r="B133" s="27" t="s">
        <v>169</v>
      </c>
      <c r="C133" s="27" t="s">
        <v>256</v>
      </c>
      <c r="D133" s="27" t="s">
        <v>424</v>
      </c>
      <c r="E133" s="24">
        <v>20027605081</v>
      </c>
      <c r="F133" s="24">
        <v>200276.05080999999</v>
      </c>
      <c r="G133" s="51">
        <v>45231</v>
      </c>
      <c r="H133" s="24">
        <v>27</v>
      </c>
      <c r="I133" s="24">
        <v>28</v>
      </c>
      <c r="J133" s="24">
        <v>1</v>
      </c>
      <c r="K133" s="24">
        <v>200276.05080999999</v>
      </c>
    </row>
    <row r="134" spans="1:11" x14ac:dyDescent="0.35">
      <c r="A134" s="27" t="s">
        <v>494</v>
      </c>
      <c r="B134" s="27" t="s">
        <v>169</v>
      </c>
      <c r="C134" s="27" t="s">
        <v>252</v>
      </c>
      <c r="D134" s="27" t="s">
        <v>424</v>
      </c>
      <c r="E134" s="24">
        <v>7305061744</v>
      </c>
      <c r="F134" s="24">
        <v>73050.617440000002</v>
      </c>
      <c r="G134" s="51">
        <v>45231</v>
      </c>
      <c r="H134" s="24">
        <v>27</v>
      </c>
      <c r="I134" s="24">
        <v>28</v>
      </c>
      <c r="J134" s="24">
        <v>1</v>
      </c>
      <c r="K134" s="24">
        <v>73050.617440000002</v>
      </c>
    </row>
    <row r="135" spans="1:11" x14ac:dyDescent="0.35">
      <c r="A135" s="27" t="s">
        <v>494</v>
      </c>
      <c r="B135" s="27" t="s">
        <v>169</v>
      </c>
      <c r="C135" s="27" t="s">
        <v>262</v>
      </c>
      <c r="D135" s="27" t="s">
        <v>424</v>
      </c>
      <c r="E135" s="24">
        <v>5270398724</v>
      </c>
      <c r="F135" s="24">
        <v>52703.987240000002</v>
      </c>
      <c r="G135" s="51">
        <v>45231</v>
      </c>
      <c r="H135" s="24">
        <v>27</v>
      </c>
      <c r="I135" s="24">
        <v>28</v>
      </c>
      <c r="J135" s="24">
        <v>1</v>
      </c>
      <c r="K135" s="24">
        <v>52703.987240000002</v>
      </c>
    </row>
    <row r="136" spans="1:11" x14ac:dyDescent="0.35">
      <c r="A136" s="27" t="s">
        <v>494</v>
      </c>
      <c r="B136" s="27" t="s">
        <v>169</v>
      </c>
      <c r="C136" s="27" t="s">
        <v>243</v>
      </c>
      <c r="D136" s="27" t="s">
        <v>423</v>
      </c>
      <c r="E136" s="24">
        <v>1613097098713</v>
      </c>
      <c r="F136" s="24">
        <v>16130970.987129999</v>
      </c>
      <c r="G136" s="51">
        <v>45231</v>
      </c>
      <c r="H136" s="24">
        <v>27</v>
      </c>
      <c r="I136" s="24">
        <v>0</v>
      </c>
      <c r="J136" s="24">
        <v>1</v>
      </c>
      <c r="K136" s="24">
        <v>16130970.987129999</v>
      </c>
    </row>
    <row r="137" spans="1:11" x14ac:dyDescent="0.35">
      <c r="A137" s="27" t="s">
        <v>494</v>
      </c>
      <c r="B137" s="27" t="s">
        <v>169</v>
      </c>
      <c r="C137" s="27" t="s">
        <v>255</v>
      </c>
      <c r="D137" s="27" t="s">
        <v>424</v>
      </c>
      <c r="E137" s="24">
        <v>694043645022</v>
      </c>
      <c r="F137" s="24">
        <v>6940436.45022</v>
      </c>
      <c r="G137" s="51">
        <v>45231</v>
      </c>
      <c r="H137" s="24">
        <v>27</v>
      </c>
      <c r="I137" s="24">
        <v>28</v>
      </c>
      <c r="J137" s="24">
        <v>1</v>
      </c>
      <c r="K137" s="24">
        <v>6940436.45022</v>
      </c>
    </row>
    <row r="138" spans="1:11" x14ac:dyDescent="0.35">
      <c r="A138" s="27" t="s">
        <v>494</v>
      </c>
      <c r="B138" s="27" t="s">
        <v>169</v>
      </c>
      <c r="C138" s="27" t="s">
        <v>261</v>
      </c>
      <c r="D138" s="27" t="s">
        <v>424</v>
      </c>
      <c r="E138" s="24">
        <v>1845271173227</v>
      </c>
      <c r="F138" s="24">
        <v>18452711.732269999</v>
      </c>
      <c r="G138" s="51">
        <v>45231</v>
      </c>
      <c r="H138" s="24">
        <v>27</v>
      </c>
      <c r="I138" s="24">
        <v>28</v>
      </c>
      <c r="J138" s="24">
        <v>1</v>
      </c>
      <c r="K138" s="24">
        <v>18452711.732269999</v>
      </c>
    </row>
    <row r="139" spans="1:11" x14ac:dyDescent="0.35">
      <c r="A139" s="27" t="s">
        <v>494</v>
      </c>
      <c r="B139" s="27" t="s">
        <v>169</v>
      </c>
      <c r="C139" s="27" t="s">
        <v>260</v>
      </c>
      <c r="D139" s="27" t="s">
        <v>424</v>
      </c>
      <c r="E139" s="24">
        <v>77682577</v>
      </c>
      <c r="F139" s="24">
        <v>776.82577000000003</v>
      </c>
      <c r="G139" s="51">
        <v>45231</v>
      </c>
      <c r="H139" s="24">
        <v>27</v>
      </c>
      <c r="I139" s="24">
        <v>28</v>
      </c>
      <c r="J139" s="24">
        <v>1</v>
      </c>
      <c r="K139" s="24">
        <v>776.82577000000003</v>
      </c>
    </row>
    <row r="140" spans="1:11" x14ac:dyDescent="0.35">
      <c r="A140" s="27" t="s">
        <v>494</v>
      </c>
      <c r="B140" s="27" t="s">
        <v>172</v>
      </c>
      <c r="C140" s="27" t="s">
        <v>255</v>
      </c>
      <c r="D140" s="27" t="s">
        <v>424</v>
      </c>
      <c r="E140" s="24">
        <v>370480931</v>
      </c>
      <c r="F140" s="24">
        <v>3704.8093100000001</v>
      </c>
      <c r="G140" s="51">
        <v>45231</v>
      </c>
      <c r="H140" s="24">
        <v>31</v>
      </c>
      <c r="I140" s="24">
        <v>32</v>
      </c>
      <c r="J140" s="24">
        <v>1</v>
      </c>
      <c r="K140" s="24">
        <v>3704.8093100000001</v>
      </c>
    </row>
    <row r="141" spans="1:11" x14ac:dyDescent="0.35">
      <c r="A141" s="27" t="s">
        <v>494</v>
      </c>
      <c r="B141" s="27" t="s">
        <v>172</v>
      </c>
      <c r="C141" s="27" t="s">
        <v>243</v>
      </c>
      <c r="D141" s="27" t="s">
        <v>423</v>
      </c>
      <c r="E141" s="24">
        <v>372881</v>
      </c>
      <c r="F141" s="24">
        <v>3.7288100000000002</v>
      </c>
      <c r="G141" s="51">
        <v>45231</v>
      </c>
      <c r="H141" s="24">
        <v>31</v>
      </c>
      <c r="I141" s="24">
        <v>0</v>
      </c>
      <c r="J141" s="24">
        <v>1</v>
      </c>
      <c r="K141" s="24">
        <v>3.7288100000000002</v>
      </c>
    </row>
    <row r="142" spans="1:11" x14ac:dyDescent="0.35">
      <c r="A142" s="27" t="s">
        <v>494</v>
      </c>
      <c r="B142" s="27" t="s">
        <v>172</v>
      </c>
      <c r="C142" s="27" t="s">
        <v>260</v>
      </c>
      <c r="D142" s="27" t="s">
        <v>424</v>
      </c>
      <c r="E142" s="24">
        <v>48976500</v>
      </c>
      <c r="F142" s="24">
        <v>489.76499999999999</v>
      </c>
      <c r="G142" s="51">
        <v>45231</v>
      </c>
      <c r="H142" s="24">
        <v>31</v>
      </c>
      <c r="I142" s="24">
        <v>32</v>
      </c>
      <c r="J142" s="24">
        <v>1</v>
      </c>
      <c r="K142" s="24">
        <v>489.76499999999999</v>
      </c>
    </row>
    <row r="143" spans="1:11" x14ac:dyDescent="0.35">
      <c r="A143" s="27" t="s">
        <v>494</v>
      </c>
      <c r="B143" s="27" t="s">
        <v>172</v>
      </c>
      <c r="C143" s="27" t="s">
        <v>261</v>
      </c>
      <c r="D143" s="27" t="s">
        <v>424</v>
      </c>
      <c r="E143" s="24">
        <v>198581161</v>
      </c>
      <c r="F143" s="24">
        <v>1985.81161</v>
      </c>
      <c r="G143" s="51">
        <v>45231</v>
      </c>
      <c r="H143" s="24">
        <v>31</v>
      </c>
      <c r="I143" s="24">
        <v>32</v>
      </c>
      <c r="J143" s="24">
        <v>1</v>
      </c>
      <c r="K143" s="24">
        <v>1985.81161</v>
      </c>
    </row>
    <row r="144" spans="1:11" x14ac:dyDescent="0.35">
      <c r="A144" s="27" t="s">
        <v>494</v>
      </c>
      <c r="B144" s="27" t="s">
        <v>175</v>
      </c>
      <c r="C144" s="27" t="s">
        <v>262</v>
      </c>
      <c r="D144" s="27" t="s">
        <v>424</v>
      </c>
      <c r="E144" s="24">
        <v>287036</v>
      </c>
      <c r="F144" s="24">
        <v>2.8703599999999998</v>
      </c>
      <c r="G144" s="51">
        <v>45231</v>
      </c>
      <c r="H144" s="24">
        <v>33</v>
      </c>
      <c r="I144" s="24">
        <v>34</v>
      </c>
      <c r="J144" s="24">
        <v>1</v>
      </c>
      <c r="K144" s="24">
        <v>2.8703599999999998</v>
      </c>
    </row>
    <row r="145" spans="1:11" x14ac:dyDescent="0.35">
      <c r="A145" s="27" t="s">
        <v>494</v>
      </c>
      <c r="B145" s="27" t="s">
        <v>175</v>
      </c>
      <c r="C145" s="27" t="s">
        <v>243</v>
      </c>
      <c r="D145" s="27" t="s">
        <v>423</v>
      </c>
      <c r="E145" s="24">
        <v>26449966900</v>
      </c>
      <c r="F145" s="24">
        <v>264499.66899999999</v>
      </c>
      <c r="G145" s="51">
        <v>45231</v>
      </c>
      <c r="H145" s="24">
        <v>33</v>
      </c>
      <c r="I145" s="24">
        <v>0</v>
      </c>
      <c r="J145" s="24">
        <v>1</v>
      </c>
      <c r="K145" s="24">
        <v>264499.66899999999</v>
      </c>
    </row>
    <row r="146" spans="1:11" x14ac:dyDescent="0.35">
      <c r="A146" s="27" t="s">
        <v>494</v>
      </c>
      <c r="B146" s="27" t="s">
        <v>175</v>
      </c>
      <c r="C146" s="27" t="s">
        <v>259</v>
      </c>
      <c r="D146" s="27" t="s">
        <v>424</v>
      </c>
      <c r="E146" s="24">
        <v>1908324754</v>
      </c>
      <c r="F146" s="24">
        <v>19083.24754</v>
      </c>
      <c r="G146" s="51">
        <v>45231</v>
      </c>
      <c r="H146" s="24">
        <v>33</v>
      </c>
      <c r="I146" s="24">
        <v>34</v>
      </c>
      <c r="J146" s="24">
        <v>1</v>
      </c>
      <c r="K146" s="24">
        <v>19083.24754</v>
      </c>
    </row>
    <row r="147" spans="1:11" x14ac:dyDescent="0.35">
      <c r="A147" s="27" t="s">
        <v>494</v>
      </c>
      <c r="B147" s="27" t="s">
        <v>175</v>
      </c>
      <c r="C147" s="27" t="s">
        <v>261</v>
      </c>
      <c r="D147" s="27" t="s">
        <v>424</v>
      </c>
      <c r="E147" s="24">
        <v>32772460069</v>
      </c>
      <c r="F147" s="24">
        <v>327724.60068999999</v>
      </c>
      <c r="G147" s="51">
        <v>45231</v>
      </c>
      <c r="H147" s="24">
        <v>33</v>
      </c>
      <c r="I147" s="24">
        <v>34</v>
      </c>
      <c r="J147" s="24">
        <v>1</v>
      </c>
      <c r="K147" s="24">
        <v>327724.60068999999</v>
      </c>
    </row>
    <row r="148" spans="1:11" x14ac:dyDescent="0.35">
      <c r="A148" s="27" t="s">
        <v>494</v>
      </c>
      <c r="B148" s="27" t="s">
        <v>175</v>
      </c>
      <c r="C148" s="27" t="s">
        <v>255</v>
      </c>
      <c r="D148" s="27" t="s">
        <v>424</v>
      </c>
      <c r="E148" s="24">
        <v>7636558539</v>
      </c>
      <c r="F148" s="24">
        <v>76365.585389999993</v>
      </c>
      <c r="G148" s="51">
        <v>45231</v>
      </c>
      <c r="H148" s="24">
        <v>33</v>
      </c>
      <c r="I148" s="24">
        <v>34</v>
      </c>
      <c r="J148" s="24">
        <v>1</v>
      </c>
      <c r="K148" s="24">
        <v>76365.585389999993</v>
      </c>
    </row>
    <row r="149" spans="1:11" x14ac:dyDescent="0.35">
      <c r="A149" s="27" t="s">
        <v>494</v>
      </c>
      <c r="B149" s="27" t="s">
        <v>176</v>
      </c>
      <c r="C149" s="27" t="s">
        <v>243</v>
      </c>
      <c r="D149" s="27" t="s">
        <v>423</v>
      </c>
      <c r="E149" s="24">
        <v>143884656</v>
      </c>
      <c r="F149" s="24">
        <v>1438.84656</v>
      </c>
      <c r="G149" s="51">
        <v>45231</v>
      </c>
      <c r="H149" s="24">
        <v>33</v>
      </c>
      <c r="I149" s="24">
        <v>0</v>
      </c>
      <c r="J149" s="24">
        <v>1</v>
      </c>
      <c r="K149" s="24">
        <v>1438.84656</v>
      </c>
    </row>
    <row r="150" spans="1:11" x14ac:dyDescent="0.35">
      <c r="A150" s="27" t="s">
        <v>494</v>
      </c>
      <c r="B150" s="27" t="s">
        <v>176</v>
      </c>
      <c r="C150" s="27" t="s">
        <v>255</v>
      </c>
      <c r="D150" s="27" t="s">
        <v>424</v>
      </c>
      <c r="E150" s="24">
        <v>782894</v>
      </c>
      <c r="F150" s="24">
        <v>7.8289400000000002</v>
      </c>
      <c r="G150" s="51">
        <v>45231</v>
      </c>
      <c r="H150" s="24">
        <v>33</v>
      </c>
      <c r="I150" s="24">
        <v>34</v>
      </c>
      <c r="J150" s="24">
        <v>1</v>
      </c>
      <c r="K150" s="24">
        <v>7.8289400000000002</v>
      </c>
    </row>
    <row r="151" spans="1:11" x14ac:dyDescent="0.35">
      <c r="A151" s="27" t="s">
        <v>494</v>
      </c>
      <c r="B151" s="27" t="s">
        <v>179</v>
      </c>
      <c r="C151" s="27" t="s">
        <v>243</v>
      </c>
      <c r="D151" s="27" t="s">
        <v>423</v>
      </c>
      <c r="E151" s="24">
        <v>47269</v>
      </c>
      <c r="F151" s="24">
        <v>0.47269</v>
      </c>
      <c r="G151" s="51">
        <v>45231</v>
      </c>
      <c r="H151" s="24">
        <v>37</v>
      </c>
      <c r="I151" s="24">
        <v>0</v>
      </c>
      <c r="J151" s="24">
        <v>1</v>
      </c>
      <c r="K151" s="24">
        <v>0.47269</v>
      </c>
    </row>
    <row r="152" spans="1:11" x14ac:dyDescent="0.35">
      <c r="A152" s="27" t="s">
        <v>494</v>
      </c>
      <c r="B152" s="27" t="s">
        <v>183</v>
      </c>
      <c r="C152" s="27" t="s">
        <v>261</v>
      </c>
      <c r="D152" s="27" t="s">
        <v>424</v>
      </c>
      <c r="E152" s="24">
        <v>169484440</v>
      </c>
      <c r="F152" s="24">
        <v>1694.8444</v>
      </c>
      <c r="G152" s="51">
        <v>45231</v>
      </c>
      <c r="H152" s="24">
        <v>47</v>
      </c>
      <c r="I152" s="24">
        <v>48</v>
      </c>
      <c r="J152" s="24">
        <v>1</v>
      </c>
      <c r="K152" s="24">
        <v>1694.8444</v>
      </c>
    </row>
    <row r="153" spans="1:11" x14ac:dyDescent="0.35">
      <c r="A153" s="27" t="s">
        <v>494</v>
      </c>
      <c r="B153" s="27" t="s">
        <v>183</v>
      </c>
      <c r="C153" s="27" t="s">
        <v>243</v>
      </c>
      <c r="D153" s="27" t="s">
        <v>423</v>
      </c>
      <c r="E153" s="24">
        <v>14550436387</v>
      </c>
      <c r="F153" s="24">
        <v>145504.36387</v>
      </c>
      <c r="G153" s="51">
        <v>45231</v>
      </c>
      <c r="H153" s="24">
        <v>47</v>
      </c>
      <c r="I153" s="24">
        <v>0</v>
      </c>
      <c r="J153" s="24">
        <v>1</v>
      </c>
      <c r="K153" s="24">
        <v>145504.36387</v>
      </c>
    </row>
    <row r="154" spans="1:11" x14ac:dyDescent="0.35">
      <c r="A154" s="27" t="s">
        <v>494</v>
      </c>
      <c r="B154" s="27" t="s">
        <v>183</v>
      </c>
      <c r="C154" s="27" t="s">
        <v>255</v>
      </c>
      <c r="D154" s="27" t="s">
        <v>424</v>
      </c>
      <c r="E154" s="24">
        <v>107168033</v>
      </c>
      <c r="F154" s="24">
        <v>1071.6803299999999</v>
      </c>
      <c r="G154" s="51">
        <v>45231</v>
      </c>
      <c r="H154" s="24">
        <v>47</v>
      </c>
      <c r="I154" s="24">
        <v>48</v>
      </c>
      <c r="J154" s="24">
        <v>1</v>
      </c>
      <c r="K154" s="24">
        <v>1071.6803299999999</v>
      </c>
    </row>
    <row r="155" spans="1:11" x14ac:dyDescent="0.35">
      <c r="A155" s="27" t="s">
        <v>494</v>
      </c>
      <c r="B155" s="27" t="s">
        <v>200</v>
      </c>
      <c r="C155" s="27" t="s">
        <v>261</v>
      </c>
      <c r="D155" s="27" t="s">
        <v>424</v>
      </c>
      <c r="E155" s="24">
        <v>4186676533</v>
      </c>
      <c r="F155" s="24">
        <v>41866.765330000002</v>
      </c>
      <c r="G155" s="51">
        <v>45231</v>
      </c>
      <c r="H155" s="24">
        <v>77</v>
      </c>
      <c r="I155" s="24">
        <v>78</v>
      </c>
      <c r="J155" s="24">
        <v>1</v>
      </c>
      <c r="K155" s="24">
        <v>41866.765330000002</v>
      </c>
    </row>
    <row r="156" spans="1:11" x14ac:dyDescent="0.35">
      <c r="A156" s="27" t="s">
        <v>494</v>
      </c>
      <c r="B156" s="27" t="s">
        <v>200</v>
      </c>
      <c r="C156" s="27" t="s">
        <v>255</v>
      </c>
      <c r="D156" s="27" t="s">
        <v>424</v>
      </c>
      <c r="E156" s="24">
        <v>1792358179</v>
      </c>
      <c r="F156" s="24">
        <v>17923.58179</v>
      </c>
      <c r="G156" s="51">
        <v>45231</v>
      </c>
      <c r="H156" s="24">
        <v>77</v>
      </c>
      <c r="I156" s="24">
        <v>78</v>
      </c>
      <c r="J156" s="24">
        <v>1</v>
      </c>
      <c r="K156" s="24">
        <v>17923.58179</v>
      </c>
    </row>
    <row r="157" spans="1:11" x14ac:dyDescent="0.35">
      <c r="A157" s="27" t="s">
        <v>494</v>
      </c>
      <c r="B157" s="27" t="s">
        <v>200</v>
      </c>
      <c r="C157" s="27" t="s">
        <v>243</v>
      </c>
      <c r="D157" s="27" t="s">
        <v>423</v>
      </c>
      <c r="E157" s="24">
        <v>23377462951</v>
      </c>
      <c r="F157" s="24">
        <v>233774.62951</v>
      </c>
      <c r="G157" s="51">
        <v>45231</v>
      </c>
      <c r="H157" s="24">
        <v>77</v>
      </c>
      <c r="I157" s="24">
        <v>0</v>
      </c>
      <c r="J157" s="24">
        <v>1</v>
      </c>
      <c r="K157" s="24">
        <v>233774.62951</v>
      </c>
    </row>
    <row r="158" spans="1:11" x14ac:dyDescent="0.35">
      <c r="A158" s="27" t="s">
        <v>494</v>
      </c>
      <c r="B158" s="27" t="s">
        <v>184</v>
      </c>
      <c r="C158" s="27" t="s">
        <v>261</v>
      </c>
      <c r="D158" s="27" t="s">
        <v>424</v>
      </c>
      <c r="E158" s="24">
        <v>716279022</v>
      </c>
      <c r="F158" s="24">
        <v>7162.7902199999999</v>
      </c>
      <c r="G158" s="51">
        <v>45231</v>
      </c>
      <c r="H158" s="24">
        <v>27</v>
      </c>
      <c r="I158" s="24">
        <v>28</v>
      </c>
      <c r="J158" s="24">
        <v>1</v>
      </c>
      <c r="K158" s="24">
        <v>7162.7902199999999</v>
      </c>
    </row>
    <row r="159" spans="1:11" x14ac:dyDescent="0.35">
      <c r="A159" s="27" t="s">
        <v>494</v>
      </c>
      <c r="B159" s="27" t="s">
        <v>184</v>
      </c>
      <c r="C159" s="27" t="s">
        <v>243</v>
      </c>
      <c r="D159" s="27" t="s">
        <v>423</v>
      </c>
      <c r="E159" s="24">
        <v>2509093127</v>
      </c>
      <c r="F159" s="24">
        <v>25090.931270000001</v>
      </c>
      <c r="G159" s="51">
        <v>45231</v>
      </c>
      <c r="H159" s="24">
        <v>27</v>
      </c>
      <c r="I159" s="24">
        <v>0</v>
      </c>
      <c r="J159" s="24">
        <v>1</v>
      </c>
      <c r="K159" s="24">
        <v>25090.931270000001</v>
      </c>
    </row>
    <row r="160" spans="1:11" x14ac:dyDescent="0.35">
      <c r="A160" s="27" t="s">
        <v>494</v>
      </c>
      <c r="B160" s="27" t="s">
        <v>184</v>
      </c>
      <c r="C160" s="27" t="s">
        <v>255</v>
      </c>
      <c r="D160" s="27" t="s">
        <v>424</v>
      </c>
      <c r="E160" s="24">
        <v>71225488</v>
      </c>
      <c r="F160" s="24">
        <v>712.25487999999996</v>
      </c>
      <c r="G160" s="51">
        <v>45231</v>
      </c>
      <c r="H160" s="24">
        <v>27</v>
      </c>
      <c r="I160" s="24">
        <v>28</v>
      </c>
      <c r="J160" s="24">
        <v>1</v>
      </c>
      <c r="K160" s="24">
        <v>712.25487999999996</v>
      </c>
    </row>
    <row r="161" spans="1:11" x14ac:dyDescent="0.35">
      <c r="A161" s="27" t="s">
        <v>494</v>
      </c>
      <c r="B161" s="27" t="s">
        <v>185</v>
      </c>
      <c r="C161" s="27" t="s">
        <v>261</v>
      </c>
      <c r="D161" s="27" t="s">
        <v>424</v>
      </c>
      <c r="E161" s="24">
        <v>618836501813</v>
      </c>
      <c r="F161" s="24">
        <v>6188365.0181299997</v>
      </c>
      <c r="G161" s="51">
        <v>45231</v>
      </c>
      <c r="H161" s="24">
        <v>17</v>
      </c>
      <c r="I161" s="24">
        <v>18</v>
      </c>
      <c r="J161" s="24">
        <v>1</v>
      </c>
      <c r="K161" s="24">
        <v>6188365.0181299997</v>
      </c>
    </row>
    <row r="162" spans="1:11" x14ac:dyDescent="0.35">
      <c r="A162" s="27" t="s">
        <v>494</v>
      </c>
      <c r="B162" s="27" t="s">
        <v>185</v>
      </c>
      <c r="C162" s="27" t="s">
        <v>255</v>
      </c>
      <c r="D162" s="27" t="s">
        <v>424</v>
      </c>
      <c r="E162" s="24">
        <v>37904911080</v>
      </c>
      <c r="F162" s="24">
        <v>379049.11080000002</v>
      </c>
      <c r="G162" s="51">
        <v>45231</v>
      </c>
      <c r="H162" s="24">
        <v>17</v>
      </c>
      <c r="I162" s="24">
        <v>18</v>
      </c>
      <c r="J162" s="24">
        <v>1</v>
      </c>
      <c r="K162" s="24">
        <v>379049.11080000002</v>
      </c>
    </row>
    <row r="163" spans="1:11" x14ac:dyDescent="0.35">
      <c r="A163" s="27" t="s">
        <v>494</v>
      </c>
      <c r="B163" s="27" t="s">
        <v>186</v>
      </c>
      <c r="C163" s="27" t="s">
        <v>243</v>
      </c>
      <c r="D163" s="27" t="s">
        <v>423</v>
      </c>
      <c r="E163" s="24">
        <v>2859000000000</v>
      </c>
      <c r="F163" s="24">
        <v>28590000</v>
      </c>
      <c r="G163" s="51">
        <v>45231</v>
      </c>
      <c r="H163" s="24">
        <v>11</v>
      </c>
      <c r="I163" s="24">
        <v>0</v>
      </c>
      <c r="J163" s="24">
        <v>1</v>
      </c>
      <c r="K163" s="24">
        <v>28590000</v>
      </c>
    </row>
    <row r="164" spans="1:11" x14ac:dyDescent="0.35">
      <c r="A164" s="27" t="s">
        <v>496</v>
      </c>
      <c r="B164" s="27" t="s">
        <v>242</v>
      </c>
      <c r="C164" s="27" t="s">
        <v>243</v>
      </c>
      <c r="D164" s="27" t="s">
        <v>423</v>
      </c>
      <c r="E164" s="24">
        <v>3925163018869</v>
      </c>
      <c r="F164" s="24">
        <v>39251630.188689999</v>
      </c>
      <c r="G164" s="51">
        <v>45232</v>
      </c>
      <c r="H164" s="24" t="s">
        <v>202</v>
      </c>
      <c r="I164" s="24">
        <v>0</v>
      </c>
      <c r="J164" s="24">
        <v>0</v>
      </c>
      <c r="K164" s="24">
        <v>0</v>
      </c>
    </row>
    <row r="165" spans="1:11" x14ac:dyDescent="0.35">
      <c r="A165" s="27" t="s">
        <v>496</v>
      </c>
      <c r="B165" s="27" t="s">
        <v>244</v>
      </c>
      <c r="C165" s="27" t="s">
        <v>243</v>
      </c>
      <c r="D165" s="27" t="s">
        <v>423</v>
      </c>
      <c r="E165" s="24">
        <v>1727773910892</v>
      </c>
      <c r="F165" s="24">
        <v>17277739.10892</v>
      </c>
      <c r="G165" s="51">
        <v>45232</v>
      </c>
      <c r="H165" s="24" t="s">
        <v>202</v>
      </c>
      <c r="I165" s="24">
        <v>0</v>
      </c>
      <c r="J165" s="24">
        <v>0</v>
      </c>
      <c r="K165" s="24">
        <v>0</v>
      </c>
    </row>
    <row r="166" spans="1:11" x14ac:dyDescent="0.35">
      <c r="A166" s="27" t="s">
        <v>496</v>
      </c>
      <c r="B166" s="27" t="s">
        <v>245</v>
      </c>
      <c r="C166" s="27" t="s">
        <v>243</v>
      </c>
      <c r="D166" s="27" t="s">
        <v>423</v>
      </c>
      <c r="E166" s="24">
        <v>718481984434</v>
      </c>
      <c r="F166" s="24">
        <v>7184819.8443400003</v>
      </c>
      <c r="G166" s="51">
        <v>45232</v>
      </c>
      <c r="H166" s="24" t="s">
        <v>202</v>
      </c>
      <c r="I166" s="24">
        <v>0</v>
      </c>
      <c r="J166" s="24">
        <v>0</v>
      </c>
      <c r="K166" s="24">
        <v>0</v>
      </c>
    </row>
    <row r="167" spans="1:11" x14ac:dyDescent="0.35">
      <c r="A167" s="27" t="s">
        <v>496</v>
      </c>
      <c r="B167" s="27" t="s">
        <v>246</v>
      </c>
      <c r="C167" s="27" t="s">
        <v>243</v>
      </c>
      <c r="D167" s="27" t="s">
        <v>423</v>
      </c>
      <c r="E167" s="24">
        <v>1009291926458</v>
      </c>
      <c r="F167" s="24">
        <v>10092919.26458</v>
      </c>
      <c r="G167" s="51">
        <v>45232</v>
      </c>
      <c r="H167" s="24" t="s">
        <v>202</v>
      </c>
      <c r="I167" s="24">
        <v>0</v>
      </c>
      <c r="J167" s="24">
        <v>0</v>
      </c>
      <c r="K167" s="24">
        <v>0</v>
      </c>
    </row>
    <row r="168" spans="1:11" x14ac:dyDescent="0.35">
      <c r="A168" s="27" t="s">
        <v>496</v>
      </c>
      <c r="B168" s="27" t="s">
        <v>247</v>
      </c>
      <c r="C168" s="27" t="s">
        <v>243</v>
      </c>
      <c r="D168" s="27" t="s">
        <v>423</v>
      </c>
      <c r="E168" s="24">
        <v>388.90260000000001</v>
      </c>
      <c r="F168" s="24">
        <v>3.8890259999999999E-3</v>
      </c>
      <c r="G168" s="51">
        <v>45232</v>
      </c>
      <c r="H168" s="24" t="s">
        <v>202</v>
      </c>
      <c r="I168" s="24">
        <v>0</v>
      </c>
      <c r="J168" s="24">
        <v>0</v>
      </c>
      <c r="K168" s="24">
        <v>0</v>
      </c>
    </row>
    <row r="169" spans="1:11" x14ac:dyDescent="0.35">
      <c r="A169" s="27" t="s">
        <v>496</v>
      </c>
      <c r="B169" s="27" t="s">
        <v>115</v>
      </c>
      <c r="C169" s="27" t="s">
        <v>248</v>
      </c>
      <c r="D169" s="27" t="s">
        <v>248</v>
      </c>
      <c r="E169" s="24">
        <v>8672501656067</v>
      </c>
      <c r="F169" s="24">
        <v>86725016.560670003</v>
      </c>
      <c r="G169" s="51">
        <v>45232</v>
      </c>
      <c r="H169" s="24">
        <v>23</v>
      </c>
      <c r="I169" s="24" t="s">
        <v>202</v>
      </c>
      <c r="J169" s="24">
        <v>1</v>
      </c>
      <c r="K169" s="24">
        <v>86725016.560670003</v>
      </c>
    </row>
    <row r="170" spans="1:11" x14ac:dyDescent="0.35">
      <c r="A170" s="27" t="s">
        <v>496</v>
      </c>
      <c r="B170" s="27" t="s">
        <v>116</v>
      </c>
      <c r="C170" s="27" t="s">
        <v>248</v>
      </c>
      <c r="D170" s="27" t="s">
        <v>248</v>
      </c>
      <c r="E170" s="24">
        <v>3861271258592</v>
      </c>
      <c r="F170" s="24">
        <v>38612712.585919999</v>
      </c>
      <c r="G170" s="51">
        <v>45232</v>
      </c>
      <c r="H170" s="24">
        <v>59</v>
      </c>
      <c r="I170" s="24" t="s">
        <v>202</v>
      </c>
      <c r="J170" s="24">
        <v>1</v>
      </c>
      <c r="K170" s="24">
        <v>38612712.585919999</v>
      </c>
    </row>
    <row r="171" spans="1:11" x14ac:dyDescent="0.35">
      <c r="A171" s="27" t="s">
        <v>496</v>
      </c>
      <c r="B171" s="27" t="s">
        <v>117</v>
      </c>
      <c r="C171" s="27" t="s">
        <v>248</v>
      </c>
      <c r="D171" s="27" t="s">
        <v>248</v>
      </c>
      <c r="E171" s="24">
        <v>823478262562</v>
      </c>
      <c r="F171" s="24">
        <v>8234782.6256200001</v>
      </c>
      <c r="G171" s="51">
        <v>45232</v>
      </c>
      <c r="H171" s="24">
        <v>79</v>
      </c>
      <c r="I171" s="24" t="s">
        <v>202</v>
      </c>
      <c r="J171" s="24">
        <v>1</v>
      </c>
      <c r="K171" s="24">
        <v>8234782.6256200001</v>
      </c>
    </row>
    <row r="172" spans="1:11" x14ac:dyDescent="0.35">
      <c r="A172" s="27" t="s">
        <v>496</v>
      </c>
      <c r="B172" s="27" t="s">
        <v>118</v>
      </c>
      <c r="C172" s="27" t="s">
        <v>248</v>
      </c>
      <c r="D172" s="27" t="s">
        <v>248</v>
      </c>
      <c r="E172" s="24">
        <v>3037792996030</v>
      </c>
      <c r="F172" s="24">
        <v>30377929.960299999</v>
      </c>
      <c r="G172" s="51">
        <v>45232</v>
      </c>
      <c r="H172" s="24">
        <v>81</v>
      </c>
      <c r="I172" s="24" t="s">
        <v>202</v>
      </c>
      <c r="J172" s="24">
        <v>1</v>
      </c>
      <c r="K172" s="24">
        <v>30377929.960299999</v>
      </c>
    </row>
    <row r="173" spans="1:11" x14ac:dyDescent="0.35">
      <c r="A173" s="27" t="s">
        <v>496</v>
      </c>
      <c r="B173" s="27" t="s">
        <v>249</v>
      </c>
      <c r="C173" s="27" t="s">
        <v>248</v>
      </c>
      <c r="D173" s="27" t="s">
        <v>248</v>
      </c>
      <c r="E173" s="24">
        <v>285.48689999999999</v>
      </c>
      <c r="F173" s="24">
        <v>2.8548689999999999E-3</v>
      </c>
      <c r="G173" s="51">
        <v>45232</v>
      </c>
      <c r="H173" s="24">
        <v>83</v>
      </c>
      <c r="I173" s="24" t="s">
        <v>202</v>
      </c>
      <c r="J173" s="24">
        <v>1</v>
      </c>
      <c r="K173" s="24">
        <v>2.8548689999999999E-3</v>
      </c>
    </row>
    <row r="174" spans="1:11" x14ac:dyDescent="0.35">
      <c r="A174" s="27" t="s">
        <v>496</v>
      </c>
      <c r="B174" s="27" t="s">
        <v>114</v>
      </c>
      <c r="C174" s="27" t="s">
        <v>243</v>
      </c>
      <c r="D174" s="27" t="s">
        <v>423</v>
      </c>
      <c r="E174" s="24">
        <v>1881410408695</v>
      </c>
      <c r="F174" s="24">
        <v>18814104.08695</v>
      </c>
      <c r="G174" s="51">
        <v>45232</v>
      </c>
      <c r="H174" s="24">
        <v>7</v>
      </c>
      <c r="I174" s="24">
        <v>0</v>
      </c>
      <c r="J174" s="24">
        <v>1</v>
      </c>
      <c r="K174" s="24">
        <v>18814104.08695</v>
      </c>
    </row>
    <row r="175" spans="1:11" x14ac:dyDescent="0.35">
      <c r="A175" s="27" t="s">
        <v>496</v>
      </c>
      <c r="B175" s="27" t="s">
        <v>122</v>
      </c>
      <c r="C175" s="27" t="s">
        <v>255</v>
      </c>
      <c r="D175" s="27" t="s">
        <v>424</v>
      </c>
      <c r="E175" s="24">
        <v>38856158957</v>
      </c>
      <c r="F175" s="24">
        <v>388561.58957000001</v>
      </c>
      <c r="G175" s="51">
        <v>45232</v>
      </c>
      <c r="H175" s="24">
        <v>15</v>
      </c>
      <c r="I175" s="24">
        <v>16</v>
      </c>
      <c r="J175" s="24">
        <v>1</v>
      </c>
      <c r="K175" s="24">
        <v>388561.58957000001</v>
      </c>
    </row>
    <row r="176" spans="1:11" x14ac:dyDescent="0.35">
      <c r="A176" s="27" t="s">
        <v>496</v>
      </c>
      <c r="B176" s="27" t="s">
        <v>122</v>
      </c>
      <c r="C176" s="27" t="s">
        <v>261</v>
      </c>
      <c r="D176" s="27" t="s">
        <v>424</v>
      </c>
      <c r="E176" s="24">
        <v>35304147284</v>
      </c>
      <c r="F176" s="24">
        <v>353041.47284</v>
      </c>
      <c r="G176" s="51">
        <v>45232</v>
      </c>
      <c r="H176" s="24">
        <v>15</v>
      </c>
      <c r="I176" s="24">
        <v>16</v>
      </c>
      <c r="J176" s="24">
        <v>1</v>
      </c>
      <c r="K176" s="24">
        <v>353041.47284</v>
      </c>
    </row>
    <row r="177" spans="1:11" x14ac:dyDescent="0.35">
      <c r="A177" s="27" t="s">
        <v>496</v>
      </c>
      <c r="B177" s="27" t="s">
        <v>123</v>
      </c>
      <c r="C177" s="27" t="s">
        <v>258</v>
      </c>
      <c r="D177" s="27" t="s">
        <v>424</v>
      </c>
      <c r="E177" s="24">
        <v>144958343</v>
      </c>
      <c r="F177" s="24">
        <v>1449.5834299999999</v>
      </c>
      <c r="G177" s="51">
        <v>45232</v>
      </c>
      <c r="H177" s="24">
        <v>19</v>
      </c>
      <c r="I177" s="24">
        <v>20</v>
      </c>
      <c r="J177" s="24">
        <v>1</v>
      </c>
      <c r="K177" s="24">
        <v>1449.5834299999999</v>
      </c>
    </row>
    <row r="178" spans="1:11" x14ac:dyDescent="0.35">
      <c r="A178" s="27" t="s">
        <v>496</v>
      </c>
      <c r="B178" s="27" t="s">
        <v>123</v>
      </c>
      <c r="C178" s="27" t="s">
        <v>257</v>
      </c>
      <c r="D178" s="27" t="s">
        <v>424</v>
      </c>
      <c r="E178" s="24">
        <v>569656210</v>
      </c>
      <c r="F178" s="24">
        <v>5696.5621000000001</v>
      </c>
      <c r="G178" s="51">
        <v>45232</v>
      </c>
      <c r="H178" s="24">
        <v>19</v>
      </c>
      <c r="I178" s="24">
        <v>20</v>
      </c>
      <c r="J178" s="24">
        <v>1</v>
      </c>
      <c r="K178" s="24">
        <v>5696.5621000000001</v>
      </c>
    </row>
    <row r="179" spans="1:11" x14ac:dyDescent="0.35">
      <c r="A179" s="27" t="s">
        <v>496</v>
      </c>
      <c r="B179" s="27" t="s">
        <v>123</v>
      </c>
      <c r="C179" s="27" t="s">
        <v>259</v>
      </c>
      <c r="D179" s="27" t="s">
        <v>424</v>
      </c>
      <c r="E179" s="24">
        <v>9627699352</v>
      </c>
      <c r="F179" s="24">
        <v>96276.993520000004</v>
      </c>
      <c r="G179" s="51">
        <v>45232</v>
      </c>
      <c r="H179" s="24">
        <v>19</v>
      </c>
      <c r="I179" s="24">
        <v>20</v>
      </c>
      <c r="J179" s="24">
        <v>1</v>
      </c>
      <c r="K179" s="24">
        <v>96276.993520000004</v>
      </c>
    </row>
    <row r="180" spans="1:11" x14ac:dyDescent="0.35">
      <c r="A180" s="27" t="s">
        <v>496</v>
      </c>
      <c r="B180" s="27" t="s">
        <v>123</v>
      </c>
      <c r="C180" s="27" t="s">
        <v>261</v>
      </c>
      <c r="D180" s="27" t="s">
        <v>424</v>
      </c>
      <c r="E180" s="24">
        <v>2106882232010</v>
      </c>
      <c r="F180" s="24">
        <v>21068822.320099998</v>
      </c>
      <c r="G180" s="51">
        <v>45232</v>
      </c>
      <c r="H180" s="24">
        <v>19</v>
      </c>
      <c r="I180" s="24">
        <v>20</v>
      </c>
      <c r="J180" s="24">
        <v>1</v>
      </c>
      <c r="K180" s="24">
        <v>21068822.320099998</v>
      </c>
    </row>
    <row r="181" spans="1:11" x14ac:dyDescent="0.35">
      <c r="A181" s="27" t="s">
        <v>496</v>
      </c>
      <c r="B181" s="27" t="s">
        <v>123</v>
      </c>
      <c r="C181" s="27" t="s">
        <v>260</v>
      </c>
      <c r="D181" s="27" t="s">
        <v>424</v>
      </c>
      <c r="E181" s="24">
        <v>129854237</v>
      </c>
      <c r="F181" s="24">
        <v>1298.5423699999999</v>
      </c>
      <c r="G181" s="51">
        <v>45232</v>
      </c>
      <c r="H181" s="24">
        <v>19</v>
      </c>
      <c r="I181" s="24">
        <v>20</v>
      </c>
      <c r="J181" s="24">
        <v>1</v>
      </c>
      <c r="K181" s="24">
        <v>1298.5423699999999</v>
      </c>
    </row>
    <row r="182" spans="1:11" x14ac:dyDescent="0.35">
      <c r="A182" s="27" t="s">
        <v>496</v>
      </c>
      <c r="B182" s="27" t="s">
        <v>123</v>
      </c>
      <c r="C182" s="27" t="s">
        <v>252</v>
      </c>
      <c r="D182" s="27" t="s">
        <v>424</v>
      </c>
      <c r="E182" s="24">
        <v>37723386375</v>
      </c>
      <c r="F182" s="24">
        <v>377233.86375000002</v>
      </c>
      <c r="G182" s="51">
        <v>45232</v>
      </c>
      <c r="H182" s="24">
        <v>19</v>
      </c>
      <c r="I182" s="24">
        <v>20</v>
      </c>
      <c r="J182" s="24">
        <v>1</v>
      </c>
      <c r="K182" s="24">
        <v>377233.86375000002</v>
      </c>
    </row>
    <row r="183" spans="1:11" x14ac:dyDescent="0.35">
      <c r="A183" s="27" t="s">
        <v>496</v>
      </c>
      <c r="B183" s="27" t="s">
        <v>123</v>
      </c>
      <c r="C183" s="27" t="s">
        <v>250</v>
      </c>
      <c r="D183" s="27" t="s">
        <v>424</v>
      </c>
      <c r="E183" s="24">
        <v>190772552</v>
      </c>
      <c r="F183" s="24">
        <v>1907.72552</v>
      </c>
      <c r="G183" s="51">
        <v>45232</v>
      </c>
      <c r="H183" s="24">
        <v>19</v>
      </c>
      <c r="I183" s="24">
        <v>20</v>
      </c>
      <c r="J183" s="24">
        <v>1</v>
      </c>
      <c r="K183" s="24">
        <v>1907.72552</v>
      </c>
    </row>
    <row r="184" spans="1:11" x14ac:dyDescent="0.35">
      <c r="A184" s="27" t="s">
        <v>496</v>
      </c>
      <c r="B184" s="27" t="s">
        <v>123</v>
      </c>
      <c r="C184" s="27" t="s">
        <v>251</v>
      </c>
      <c r="D184" s="27" t="s">
        <v>424</v>
      </c>
      <c r="E184" s="24">
        <v>2438514165</v>
      </c>
      <c r="F184" s="24">
        <v>24385.141650000001</v>
      </c>
      <c r="G184" s="51">
        <v>45232</v>
      </c>
      <c r="H184" s="24">
        <v>19</v>
      </c>
      <c r="I184" s="24">
        <v>20</v>
      </c>
      <c r="J184" s="24">
        <v>1</v>
      </c>
      <c r="K184" s="24">
        <v>24385.141650000001</v>
      </c>
    </row>
    <row r="185" spans="1:11" x14ac:dyDescent="0.35">
      <c r="A185" s="27" t="s">
        <v>496</v>
      </c>
      <c r="B185" s="27" t="s">
        <v>123</v>
      </c>
      <c r="C185" s="27" t="s">
        <v>253</v>
      </c>
      <c r="D185" s="27" t="s">
        <v>424</v>
      </c>
      <c r="E185" s="24">
        <v>91181599</v>
      </c>
      <c r="F185" s="24">
        <v>911.81599000000006</v>
      </c>
      <c r="G185" s="51">
        <v>45232</v>
      </c>
      <c r="H185" s="24">
        <v>19</v>
      </c>
      <c r="I185" s="24">
        <v>20</v>
      </c>
      <c r="J185" s="24">
        <v>1</v>
      </c>
      <c r="K185" s="24">
        <v>911.81599000000006</v>
      </c>
    </row>
    <row r="186" spans="1:11" x14ac:dyDescent="0.35">
      <c r="A186" s="27" t="s">
        <v>496</v>
      </c>
      <c r="B186" s="27" t="s">
        <v>123</v>
      </c>
      <c r="C186" s="27" t="s">
        <v>255</v>
      </c>
      <c r="D186" s="27" t="s">
        <v>424</v>
      </c>
      <c r="E186" s="24">
        <v>723395364106</v>
      </c>
      <c r="F186" s="24">
        <v>7233953.6410600003</v>
      </c>
      <c r="G186" s="51">
        <v>45232</v>
      </c>
      <c r="H186" s="24">
        <v>19</v>
      </c>
      <c r="I186" s="24">
        <v>20</v>
      </c>
      <c r="J186" s="24">
        <v>1</v>
      </c>
      <c r="K186" s="24">
        <v>7233953.6410600003</v>
      </c>
    </row>
    <row r="187" spans="1:11" x14ac:dyDescent="0.35">
      <c r="A187" s="27" t="s">
        <v>496</v>
      </c>
      <c r="B187" s="27" t="s">
        <v>123</v>
      </c>
      <c r="C187" s="27" t="s">
        <v>256</v>
      </c>
      <c r="D187" s="27" t="s">
        <v>424</v>
      </c>
      <c r="E187" s="24">
        <v>23434518084</v>
      </c>
      <c r="F187" s="24">
        <v>234345.18083999999</v>
      </c>
      <c r="G187" s="51">
        <v>45232</v>
      </c>
      <c r="H187" s="24">
        <v>19</v>
      </c>
      <c r="I187" s="24">
        <v>20</v>
      </c>
      <c r="J187" s="24">
        <v>1</v>
      </c>
      <c r="K187" s="24">
        <v>234345.18083999999</v>
      </c>
    </row>
    <row r="188" spans="1:11" x14ac:dyDescent="0.35">
      <c r="A188" s="27" t="s">
        <v>496</v>
      </c>
      <c r="B188" s="27" t="s">
        <v>123</v>
      </c>
      <c r="C188" s="27" t="s">
        <v>254</v>
      </c>
      <c r="D188" s="27" t="s">
        <v>424</v>
      </c>
      <c r="E188" s="24">
        <v>290535131</v>
      </c>
      <c r="F188" s="24">
        <v>2905.35131</v>
      </c>
      <c r="G188" s="51">
        <v>45232</v>
      </c>
      <c r="H188" s="24">
        <v>19</v>
      </c>
      <c r="I188" s="24">
        <v>20</v>
      </c>
      <c r="J188" s="24">
        <v>1</v>
      </c>
      <c r="K188" s="24">
        <v>2905.35131</v>
      </c>
    </row>
    <row r="189" spans="1:11" x14ac:dyDescent="0.35">
      <c r="A189" s="27" t="s">
        <v>496</v>
      </c>
      <c r="B189" s="27" t="s">
        <v>124</v>
      </c>
      <c r="C189" s="27" t="s">
        <v>243</v>
      </c>
      <c r="D189" s="27" t="s">
        <v>423</v>
      </c>
      <c r="E189" s="24">
        <v>139962235627</v>
      </c>
      <c r="F189" s="24">
        <v>1399622.3562700001</v>
      </c>
      <c r="G189" s="51">
        <v>45232</v>
      </c>
      <c r="H189" s="24">
        <v>25</v>
      </c>
      <c r="I189" s="24">
        <v>0</v>
      </c>
      <c r="J189" s="24">
        <v>1</v>
      </c>
      <c r="K189" s="24">
        <v>1399622.3562700001</v>
      </c>
    </row>
    <row r="190" spans="1:11" x14ac:dyDescent="0.35">
      <c r="A190" s="27" t="s">
        <v>496</v>
      </c>
      <c r="B190" s="27" t="s">
        <v>124</v>
      </c>
      <c r="C190" s="27" t="s">
        <v>255</v>
      </c>
      <c r="D190" s="27" t="s">
        <v>424</v>
      </c>
      <c r="E190" s="24">
        <v>61316143392</v>
      </c>
      <c r="F190" s="24">
        <v>613161.43391999998</v>
      </c>
      <c r="G190" s="51">
        <v>45232</v>
      </c>
      <c r="H190" s="24">
        <v>25</v>
      </c>
      <c r="I190" s="24">
        <v>26</v>
      </c>
      <c r="J190" s="24">
        <v>1</v>
      </c>
      <c r="K190" s="24">
        <v>613161.43391999998</v>
      </c>
    </row>
    <row r="191" spans="1:11" x14ac:dyDescent="0.35">
      <c r="A191" s="27" t="s">
        <v>496</v>
      </c>
      <c r="B191" s="27" t="s">
        <v>124</v>
      </c>
      <c r="C191" s="27" t="s">
        <v>261</v>
      </c>
      <c r="D191" s="27" t="s">
        <v>424</v>
      </c>
      <c r="E191" s="24">
        <v>432766647030</v>
      </c>
      <c r="F191" s="24">
        <v>4327666.4703000002</v>
      </c>
      <c r="G191" s="51">
        <v>45232</v>
      </c>
      <c r="H191" s="24">
        <v>25</v>
      </c>
      <c r="I191" s="24">
        <v>26</v>
      </c>
      <c r="J191" s="24">
        <v>1</v>
      </c>
      <c r="K191" s="24">
        <v>4327666.4703000002</v>
      </c>
    </row>
    <row r="192" spans="1:11" x14ac:dyDescent="0.35">
      <c r="A192" s="27" t="s">
        <v>496</v>
      </c>
      <c r="B192" s="27" t="s">
        <v>127</v>
      </c>
      <c r="C192" s="27" t="s">
        <v>255</v>
      </c>
      <c r="D192" s="27" t="s">
        <v>424</v>
      </c>
      <c r="E192" s="24">
        <v>21086492479</v>
      </c>
      <c r="F192" s="24">
        <v>210864.92478999999</v>
      </c>
      <c r="G192" s="51">
        <v>45232</v>
      </c>
      <c r="H192" s="24">
        <v>25</v>
      </c>
      <c r="I192" s="24">
        <v>26</v>
      </c>
      <c r="J192" s="24">
        <v>1</v>
      </c>
      <c r="K192" s="24">
        <v>210864.92478999999</v>
      </c>
    </row>
    <row r="193" spans="1:11" x14ac:dyDescent="0.35">
      <c r="A193" s="27" t="s">
        <v>496</v>
      </c>
      <c r="B193" s="27" t="s">
        <v>127</v>
      </c>
      <c r="C193" s="27" t="s">
        <v>261</v>
      </c>
      <c r="D193" s="27" t="s">
        <v>424</v>
      </c>
      <c r="E193" s="24">
        <v>109309357341</v>
      </c>
      <c r="F193" s="24">
        <v>1093093.57341</v>
      </c>
      <c r="G193" s="51">
        <v>45232</v>
      </c>
      <c r="H193" s="24">
        <v>25</v>
      </c>
      <c r="I193" s="24">
        <v>26</v>
      </c>
      <c r="J193" s="24">
        <v>1</v>
      </c>
      <c r="K193" s="24">
        <v>1093093.57341</v>
      </c>
    </row>
    <row r="194" spans="1:11" x14ac:dyDescent="0.35">
      <c r="A194" s="27" t="s">
        <v>496</v>
      </c>
      <c r="B194" s="27" t="s">
        <v>127</v>
      </c>
      <c r="C194" s="27" t="s">
        <v>243</v>
      </c>
      <c r="D194" s="27" t="s">
        <v>423</v>
      </c>
      <c r="E194" s="24">
        <v>33542677873</v>
      </c>
      <c r="F194" s="24">
        <v>335426.77873000002</v>
      </c>
      <c r="G194" s="51">
        <v>45232</v>
      </c>
      <c r="H194" s="24">
        <v>25</v>
      </c>
      <c r="I194" s="24">
        <v>0</v>
      </c>
      <c r="J194" s="24">
        <v>1</v>
      </c>
      <c r="K194" s="24">
        <v>335426.77873000002</v>
      </c>
    </row>
    <row r="195" spans="1:11" x14ac:dyDescent="0.35">
      <c r="A195" s="27" t="s">
        <v>496</v>
      </c>
      <c r="B195" s="27" t="s">
        <v>128</v>
      </c>
      <c r="C195" s="27" t="s">
        <v>261</v>
      </c>
      <c r="D195" s="27" t="s">
        <v>424</v>
      </c>
      <c r="E195" s="24">
        <v>240571079423</v>
      </c>
      <c r="F195" s="24">
        <v>2405710.7942300001</v>
      </c>
      <c r="G195" s="51">
        <v>45232</v>
      </c>
      <c r="H195" s="24">
        <v>27</v>
      </c>
      <c r="I195" s="24">
        <v>28</v>
      </c>
      <c r="J195" s="24">
        <v>1</v>
      </c>
      <c r="K195" s="24">
        <v>2405710.7942300001</v>
      </c>
    </row>
    <row r="196" spans="1:11" x14ac:dyDescent="0.35">
      <c r="A196" s="27" t="s">
        <v>496</v>
      </c>
      <c r="B196" s="27" t="s">
        <v>128</v>
      </c>
      <c r="C196" s="27" t="s">
        <v>255</v>
      </c>
      <c r="D196" s="27" t="s">
        <v>424</v>
      </c>
      <c r="E196" s="24">
        <v>81280895584</v>
      </c>
      <c r="F196" s="24">
        <v>812808.95583999995</v>
      </c>
      <c r="G196" s="51">
        <v>45232</v>
      </c>
      <c r="H196" s="24">
        <v>27</v>
      </c>
      <c r="I196" s="24">
        <v>28</v>
      </c>
      <c r="J196" s="24">
        <v>1</v>
      </c>
      <c r="K196" s="24">
        <v>812808.95583999995</v>
      </c>
    </row>
    <row r="197" spans="1:11" x14ac:dyDescent="0.35">
      <c r="A197" s="27" t="s">
        <v>496</v>
      </c>
      <c r="B197" s="27" t="s">
        <v>128</v>
      </c>
      <c r="C197" s="27" t="s">
        <v>243</v>
      </c>
      <c r="D197" s="27" t="s">
        <v>423</v>
      </c>
      <c r="E197" s="24">
        <v>107233486422</v>
      </c>
      <c r="F197" s="24">
        <v>1072334.8642200001</v>
      </c>
      <c r="G197" s="51">
        <v>45232</v>
      </c>
      <c r="H197" s="24">
        <v>27</v>
      </c>
      <c r="I197" s="24">
        <v>0</v>
      </c>
      <c r="J197" s="24">
        <v>1</v>
      </c>
      <c r="K197" s="24">
        <v>1072334.8642200001</v>
      </c>
    </row>
    <row r="198" spans="1:11" x14ac:dyDescent="0.35">
      <c r="A198" s="27" t="s">
        <v>496</v>
      </c>
      <c r="B198" s="27" t="s">
        <v>131</v>
      </c>
      <c r="C198" s="27" t="s">
        <v>243</v>
      </c>
      <c r="D198" s="27" t="s">
        <v>423</v>
      </c>
      <c r="E198" s="24">
        <v>1476052906958</v>
      </c>
      <c r="F198" s="24">
        <v>14760529.06958</v>
      </c>
      <c r="G198" s="51">
        <v>45232</v>
      </c>
      <c r="H198" s="24">
        <v>27</v>
      </c>
      <c r="I198" s="24">
        <v>0</v>
      </c>
      <c r="J198" s="24">
        <v>1</v>
      </c>
      <c r="K198" s="24">
        <v>14760529.06958</v>
      </c>
    </row>
    <row r="199" spans="1:11" x14ac:dyDescent="0.35">
      <c r="A199" s="27" t="s">
        <v>496</v>
      </c>
      <c r="B199" s="27" t="s">
        <v>131</v>
      </c>
      <c r="C199" s="27" t="s">
        <v>261</v>
      </c>
      <c r="D199" s="27" t="s">
        <v>424</v>
      </c>
      <c r="E199" s="24">
        <v>494541041248</v>
      </c>
      <c r="F199" s="24">
        <v>4945410.4124800004</v>
      </c>
      <c r="G199" s="51">
        <v>45232</v>
      </c>
      <c r="H199" s="24">
        <v>27</v>
      </c>
      <c r="I199" s="24">
        <v>28</v>
      </c>
      <c r="J199" s="24">
        <v>1</v>
      </c>
      <c r="K199" s="24">
        <v>4945410.4124800004</v>
      </c>
    </row>
    <row r="200" spans="1:11" x14ac:dyDescent="0.35">
      <c r="A200" s="27" t="s">
        <v>496</v>
      </c>
      <c r="B200" s="27" t="s">
        <v>131</v>
      </c>
      <c r="C200" s="27" t="s">
        <v>255</v>
      </c>
      <c r="D200" s="27" t="s">
        <v>424</v>
      </c>
      <c r="E200" s="24">
        <v>270313471535</v>
      </c>
      <c r="F200" s="24">
        <v>2703134.7153500002</v>
      </c>
      <c r="G200" s="51">
        <v>45232</v>
      </c>
      <c r="H200" s="24">
        <v>27</v>
      </c>
      <c r="I200" s="24">
        <v>28</v>
      </c>
      <c r="J200" s="24">
        <v>1</v>
      </c>
      <c r="K200" s="24">
        <v>2703134.7153500002</v>
      </c>
    </row>
    <row r="201" spans="1:11" x14ac:dyDescent="0.35">
      <c r="A201" s="27" t="s">
        <v>496</v>
      </c>
      <c r="B201" s="27" t="s">
        <v>135</v>
      </c>
      <c r="C201" s="27" t="s">
        <v>261</v>
      </c>
      <c r="D201" s="27" t="s">
        <v>424</v>
      </c>
      <c r="E201" s="24">
        <v>98847948</v>
      </c>
      <c r="F201" s="24">
        <v>988.47947999999997</v>
      </c>
      <c r="G201" s="51">
        <v>45232</v>
      </c>
      <c r="H201" s="24">
        <v>33</v>
      </c>
      <c r="I201" s="24">
        <v>34</v>
      </c>
      <c r="J201" s="24">
        <v>1</v>
      </c>
      <c r="K201" s="24">
        <v>988.47947999999997</v>
      </c>
    </row>
    <row r="202" spans="1:11" x14ac:dyDescent="0.35">
      <c r="A202" s="27" t="s">
        <v>496</v>
      </c>
      <c r="B202" s="27" t="s">
        <v>135</v>
      </c>
      <c r="C202" s="27" t="s">
        <v>255</v>
      </c>
      <c r="D202" s="27" t="s">
        <v>424</v>
      </c>
      <c r="E202" s="24">
        <v>501086300</v>
      </c>
      <c r="F202" s="24">
        <v>5010.8630000000003</v>
      </c>
      <c r="G202" s="51">
        <v>45232</v>
      </c>
      <c r="H202" s="24">
        <v>33</v>
      </c>
      <c r="I202" s="24">
        <v>34</v>
      </c>
      <c r="J202" s="24">
        <v>1</v>
      </c>
      <c r="K202" s="24">
        <v>5010.8630000000003</v>
      </c>
    </row>
    <row r="203" spans="1:11" x14ac:dyDescent="0.35">
      <c r="A203" s="27" t="s">
        <v>496</v>
      </c>
      <c r="B203" s="27" t="s">
        <v>135</v>
      </c>
      <c r="C203" s="27" t="s">
        <v>243</v>
      </c>
      <c r="D203" s="27" t="s">
        <v>423</v>
      </c>
      <c r="E203" s="24">
        <v>16947641689</v>
      </c>
      <c r="F203" s="24">
        <v>169476.41688999999</v>
      </c>
      <c r="G203" s="51">
        <v>45232</v>
      </c>
      <c r="H203" s="24">
        <v>33</v>
      </c>
      <c r="I203" s="24">
        <v>0</v>
      </c>
      <c r="J203" s="24">
        <v>1</v>
      </c>
      <c r="K203" s="24">
        <v>169476.41688999999</v>
      </c>
    </row>
    <row r="204" spans="1:11" x14ac:dyDescent="0.35">
      <c r="A204" s="27" t="s">
        <v>496</v>
      </c>
      <c r="B204" s="27" t="s">
        <v>144</v>
      </c>
      <c r="C204" s="27" t="s">
        <v>261</v>
      </c>
      <c r="D204" s="27" t="s">
        <v>424</v>
      </c>
      <c r="E204" s="24">
        <v>1300429482</v>
      </c>
      <c r="F204" s="24">
        <v>13004.294819999999</v>
      </c>
      <c r="G204" s="51">
        <v>45232</v>
      </c>
      <c r="H204" s="24">
        <v>43</v>
      </c>
      <c r="I204" s="24">
        <v>44</v>
      </c>
      <c r="J204" s="24">
        <v>1</v>
      </c>
      <c r="K204" s="24">
        <v>13004.294819999999</v>
      </c>
    </row>
    <row r="205" spans="1:11" x14ac:dyDescent="0.35">
      <c r="A205" s="27" t="s">
        <v>496</v>
      </c>
      <c r="B205" s="27" t="s">
        <v>146</v>
      </c>
      <c r="C205" s="27" t="s">
        <v>243</v>
      </c>
      <c r="D205" s="27" t="s">
        <v>423</v>
      </c>
      <c r="E205" s="24">
        <v>8610546418</v>
      </c>
      <c r="F205" s="24">
        <v>86105.464179999995</v>
      </c>
      <c r="G205" s="51">
        <v>45232</v>
      </c>
      <c r="H205" s="24">
        <v>45</v>
      </c>
      <c r="I205" s="24">
        <v>0</v>
      </c>
      <c r="J205" s="24">
        <v>1</v>
      </c>
      <c r="K205" s="24">
        <v>86105.464179999995</v>
      </c>
    </row>
    <row r="206" spans="1:11" x14ac:dyDescent="0.35">
      <c r="A206" s="27" t="s">
        <v>496</v>
      </c>
      <c r="B206" s="27" t="s">
        <v>146</v>
      </c>
      <c r="C206" s="27" t="s">
        <v>255</v>
      </c>
      <c r="D206" s="27" t="s">
        <v>424</v>
      </c>
      <c r="E206" s="24">
        <v>2473716592</v>
      </c>
      <c r="F206" s="24">
        <v>24737.165919999999</v>
      </c>
      <c r="G206" s="51">
        <v>45232</v>
      </c>
      <c r="H206" s="24">
        <v>45</v>
      </c>
      <c r="I206" s="24">
        <v>46</v>
      </c>
      <c r="J206" s="24">
        <v>1</v>
      </c>
      <c r="K206" s="24">
        <v>24737.165919999999</v>
      </c>
    </row>
    <row r="207" spans="1:11" x14ac:dyDescent="0.35">
      <c r="A207" s="27" t="s">
        <v>496</v>
      </c>
      <c r="B207" s="27" t="s">
        <v>148</v>
      </c>
      <c r="C207" s="27" t="s">
        <v>255</v>
      </c>
      <c r="D207" s="27" t="s">
        <v>424</v>
      </c>
      <c r="E207" s="24">
        <v>5854234375</v>
      </c>
      <c r="F207" s="24">
        <v>58542.34375</v>
      </c>
      <c r="G207" s="51">
        <v>45232</v>
      </c>
      <c r="H207" s="24">
        <v>49</v>
      </c>
      <c r="I207" s="24">
        <v>50</v>
      </c>
      <c r="J207" s="24">
        <v>1</v>
      </c>
      <c r="K207" s="24">
        <v>58542.34375</v>
      </c>
    </row>
    <row r="208" spans="1:11" x14ac:dyDescent="0.35">
      <c r="A208" s="27" t="s">
        <v>496</v>
      </c>
      <c r="B208" s="27" t="s">
        <v>148</v>
      </c>
      <c r="C208" s="27" t="s">
        <v>261</v>
      </c>
      <c r="D208" s="27" t="s">
        <v>424</v>
      </c>
      <c r="E208" s="24">
        <v>362883568513</v>
      </c>
      <c r="F208" s="24">
        <v>3628835.6851300001</v>
      </c>
      <c r="G208" s="51">
        <v>45232</v>
      </c>
      <c r="H208" s="24">
        <v>49</v>
      </c>
      <c r="I208" s="24">
        <v>50</v>
      </c>
      <c r="J208" s="24">
        <v>1</v>
      </c>
      <c r="K208" s="24">
        <v>3628835.6851300001</v>
      </c>
    </row>
    <row r="209" spans="1:11" x14ac:dyDescent="0.35">
      <c r="A209" s="27" t="s">
        <v>496</v>
      </c>
      <c r="B209" s="27" t="s">
        <v>148</v>
      </c>
      <c r="C209" s="27" t="s">
        <v>256</v>
      </c>
      <c r="D209" s="27" t="s">
        <v>424</v>
      </c>
      <c r="E209" s="24">
        <v>1323429000</v>
      </c>
      <c r="F209" s="24">
        <v>13234.29</v>
      </c>
      <c r="G209" s="51">
        <v>45232</v>
      </c>
      <c r="H209" s="24">
        <v>49</v>
      </c>
      <c r="I209" s="24">
        <v>50</v>
      </c>
      <c r="J209" s="24">
        <v>1</v>
      </c>
      <c r="K209" s="24">
        <v>13234.29</v>
      </c>
    </row>
    <row r="210" spans="1:11" x14ac:dyDescent="0.35">
      <c r="A210" s="27" t="s">
        <v>496</v>
      </c>
      <c r="B210" s="27" t="s">
        <v>149</v>
      </c>
      <c r="C210" s="27" t="s">
        <v>243</v>
      </c>
      <c r="D210" s="27" t="s">
        <v>423</v>
      </c>
      <c r="E210" s="24">
        <v>352375</v>
      </c>
      <c r="F210" s="24">
        <v>3.5237500000000002</v>
      </c>
      <c r="G210" s="51">
        <v>45232</v>
      </c>
      <c r="H210" s="24">
        <v>49</v>
      </c>
      <c r="I210" s="24">
        <v>0</v>
      </c>
      <c r="J210" s="24">
        <v>1</v>
      </c>
      <c r="K210" s="24">
        <v>3.5237500000000002</v>
      </c>
    </row>
    <row r="211" spans="1:11" x14ac:dyDescent="0.35">
      <c r="A211" s="27" t="s">
        <v>496</v>
      </c>
      <c r="B211" s="27" t="s">
        <v>150</v>
      </c>
      <c r="C211" s="27" t="s">
        <v>258</v>
      </c>
      <c r="D211" s="27" t="s">
        <v>424</v>
      </c>
      <c r="E211" s="24">
        <v>81728129</v>
      </c>
      <c r="F211" s="24">
        <v>817.28129000000001</v>
      </c>
      <c r="G211" s="51">
        <v>45232</v>
      </c>
      <c r="H211" s="24">
        <v>51</v>
      </c>
      <c r="I211" s="24">
        <v>52</v>
      </c>
      <c r="J211" s="24">
        <v>1</v>
      </c>
      <c r="K211" s="24">
        <v>817.28129000000001</v>
      </c>
    </row>
    <row r="212" spans="1:11" x14ac:dyDescent="0.35">
      <c r="A212" s="27" t="s">
        <v>496</v>
      </c>
      <c r="B212" s="27" t="s">
        <v>150</v>
      </c>
      <c r="C212" s="27" t="s">
        <v>257</v>
      </c>
      <c r="D212" s="27" t="s">
        <v>424</v>
      </c>
      <c r="E212" s="24">
        <v>3</v>
      </c>
      <c r="F212" s="24">
        <v>3.0000000000000001E-5</v>
      </c>
      <c r="G212" s="51">
        <v>45232</v>
      </c>
      <c r="H212" s="24">
        <v>51</v>
      </c>
      <c r="I212" s="24">
        <v>52</v>
      </c>
      <c r="J212" s="24">
        <v>1</v>
      </c>
      <c r="K212" s="24">
        <v>3.0000000000000001E-5</v>
      </c>
    </row>
    <row r="213" spans="1:11" x14ac:dyDescent="0.35">
      <c r="A213" s="27" t="s">
        <v>496</v>
      </c>
      <c r="B213" s="27" t="s">
        <v>150</v>
      </c>
      <c r="C213" s="27" t="s">
        <v>259</v>
      </c>
      <c r="D213" s="27" t="s">
        <v>424</v>
      </c>
      <c r="E213" s="24">
        <v>445943851</v>
      </c>
      <c r="F213" s="24">
        <v>4459.43851</v>
      </c>
      <c r="G213" s="51">
        <v>45232</v>
      </c>
      <c r="H213" s="24">
        <v>51</v>
      </c>
      <c r="I213" s="24">
        <v>52</v>
      </c>
      <c r="J213" s="24">
        <v>1</v>
      </c>
      <c r="K213" s="24">
        <v>4459.43851</v>
      </c>
    </row>
    <row r="214" spans="1:11" x14ac:dyDescent="0.35">
      <c r="A214" s="27" t="s">
        <v>496</v>
      </c>
      <c r="B214" s="27" t="s">
        <v>150</v>
      </c>
      <c r="C214" s="27" t="s">
        <v>260</v>
      </c>
      <c r="D214" s="27" t="s">
        <v>424</v>
      </c>
      <c r="E214" s="24">
        <v>72514074</v>
      </c>
      <c r="F214" s="24">
        <v>725.14074000000005</v>
      </c>
      <c r="G214" s="51">
        <v>45232</v>
      </c>
      <c r="H214" s="24">
        <v>51</v>
      </c>
      <c r="I214" s="24">
        <v>52</v>
      </c>
      <c r="J214" s="24">
        <v>1</v>
      </c>
      <c r="K214" s="24">
        <v>725.14074000000005</v>
      </c>
    </row>
    <row r="215" spans="1:11" x14ac:dyDescent="0.35">
      <c r="A215" s="27" t="s">
        <v>496</v>
      </c>
      <c r="B215" s="27" t="s">
        <v>150</v>
      </c>
      <c r="C215" s="27" t="s">
        <v>251</v>
      </c>
      <c r="D215" s="27" t="s">
        <v>424</v>
      </c>
      <c r="E215" s="24">
        <v>29577204</v>
      </c>
      <c r="F215" s="24">
        <v>295.77204</v>
      </c>
      <c r="G215" s="51">
        <v>45232</v>
      </c>
      <c r="H215" s="24">
        <v>51</v>
      </c>
      <c r="I215" s="24">
        <v>52</v>
      </c>
      <c r="J215" s="24">
        <v>1</v>
      </c>
      <c r="K215" s="24">
        <v>295.77204</v>
      </c>
    </row>
    <row r="216" spans="1:11" x14ac:dyDescent="0.35">
      <c r="A216" s="27" t="s">
        <v>496</v>
      </c>
      <c r="B216" s="27" t="s">
        <v>150</v>
      </c>
      <c r="C216" s="27" t="s">
        <v>256</v>
      </c>
      <c r="D216" s="27" t="s">
        <v>424</v>
      </c>
      <c r="E216" s="24">
        <v>25846216</v>
      </c>
      <c r="F216" s="24">
        <v>258.46215999999998</v>
      </c>
      <c r="G216" s="51">
        <v>45232</v>
      </c>
      <c r="H216" s="24">
        <v>51</v>
      </c>
      <c r="I216" s="24">
        <v>52</v>
      </c>
      <c r="J216" s="24">
        <v>1</v>
      </c>
      <c r="K216" s="24">
        <v>258.46215999999998</v>
      </c>
    </row>
    <row r="217" spans="1:11" x14ac:dyDescent="0.35">
      <c r="A217" s="27" t="s">
        <v>496</v>
      </c>
      <c r="B217" s="27" t="s">
        <v>150</v>
      </c>
      <c r="C217" s="27" t="s">
        <v>262</v>
      </c>
      <c r="D217" s="27" t="s">
        <v>424</v>
      </c>
      <c r="E217" s="24">
        <v>1848665552</v>
      </c>
      <c r="F217" s="24">
        <v>18486.65552</v>
      </c>
      <c r="G217" s="51">
        <v>45232</v>
      </c>
      <c r="H217" s="24">
        <v>51</v>
      </c>
      <c r="I217" s="24">
        <v>52</v>
      </c>
      <c r="J217" s="24">
        <v>1</v>
      </c>
      <c r="K217" s="24">
        <v>18486.65552</v>
      </c>
    </row>
    <row r="218" spans="1:11" x14ac:dyDescent="0.35">
      <c r="A218" s="27" t="s">
        <v>496</v>
      </c>
      <c r="B218" s="27" t="s">
        <v>150</v>
      </c>
      <c r="C218" s="27" t="s">
        <v>252</v>
      </c>
      <c r="D218" s="27" t="s">
        <v>424</v>
      </c>
      <c r="E218" s="24">
        <v>24782787835</v>
      </c>
      <c r="F218" s="24">
        <v>247827.87835000001</v>
      </c>
      <c r="G218" s="51">
        <v>45232</v>
      </c>
      <c r="H218" s="24">
        <v>51</v>
      </c>
      <c r="I218" s="24">
        <v>52</v>
      </c>
      <c r="J218" s="24">
        <v>1</v>
      </c>
      <c r="K218" s="24">
        <v>247827.87835000001</v>
      </c>
    </row>
    <row r="219" spans="1:11" x14ac:dyDescent="0.35">
      <c r="A219" s="27" t="s">
        <v>496</v>
      </c>
      <c r="B219" s="27" t="s">
        <v>150</v>
      </c>
      <c r="C219" s="27" t="s">
        <v>243</v>
      </c>
      <c r="D219" s="27" t="s">
        <v>423</v>
      </c>
      <c r="E219" s="24">
        <v>43438990853</v>
      </c>
      <c r="F219" s="24">
        <v>434389.90853000002</v>
      </c>
      <c r="G219" s="51">
        <v>45232</v>
      </c>
      <c r="H219" s="24">
        <v>51</v>
      </c>
      <c r="I219" s="24">
        <v>0</v>
      </c>
      <c r="J219" s="24">
        <v>1</v>
      </c>
      <c r="K219" s="24">
        <v>434389.90853000002</v>
      </c>
    </row>
    <row r="220" spans="1:11" x14ac:dyDescent="0.35">
      <c r="A220" s="27" t="s">
        <v>496</v>
      </c>
      <c r="B220" s="27" t="s">
        <v>150</v>
      </c>
      <c r="C220" s="27" t="s">
        <v>255</v>
      </c>
      <c r="D220" s="27" t="s">
        <v>424</v>
      </c>
      <c r="E220" s="24">
        <v>55761482569</v>
      </c>
      <c r="F220" s="24">
        <v>557614.82568999997</v>
      </c>
      <c r="G220" s="51">
        <v>45232</v>
      </c>
      <c r="H220" s="24">
        <v>51</v>
      </c>
      <c r="I220" s="24">
        <v>52</v>
      </c>
      <c r="J220" s="24">
        <v>1</v>
      </c>
      <c r="K220" s="24">
        <v>557614.82568999997</v>
      </c>
    </row>
    <row r="221" spans="1:11" x14ac:dyDescent="0.35">
      <c r="A221" s="27" t="s">
        <v>496</v>
      </c>
      <c r="B221" s="27" t="s">
        <v>150</v>
      </c>
      <c r="C221" s="27" t="s">
        <v>261</v>
      </c>
      <c r="D221" s="27" t="s">
        <v>424</v>
      </c>
      <c r="E221" s="24">
        <v>36892070952</v>
      </c>
      <c r="F221" s="24">
        <v>368920.70951999997</v>
      </c>
      <c r="G221" s="51">
        <v>45232</v>
      </c>
      <c r="H221" s="24">
        <v>51</v>
      </c>
      <c r="I221" s="24">
        <v>52</v>
      </c>
      <c r="J221" s="24">
        <v>1</v>
      </c>
      <c r="K221" s="24">
        <v>368920.70951999997</v>
      </c>
    </row>
    <row r="222" spans="1:11" x14ac:dyDescent="0.35">
      <c r="A222" s="27" t="s">
        <v>496</v>
      </c>
      <c r="B222" s="27" t="s">
        <v>192</v>
      </c>
      <c r="C222" s="27" t="s">
        <v>261</v>
      </c>
      <c r="D222" s="27" t="s">
        <v>424</v>
      </c>
      <c r="E222" s="24">
        <v>11210311</v>
      </c>
      <c r="F222" s="24">
        <v>112.10311</v>
      </c>
      <c r="G222" s="51">
        <v>45232</v>
      </c>
      <c r="H222" s="24">
        <v>61</v>
      </c>
      <c r="I222" s="24">
        <v>62</v>
      </c>
      <c r="J222" s="24">
        <v>1</v>
      </c>
      <c r="K222" s="24">
        <v>112.10311</v>
      </c>
    </row>
    <row r="223" spans="1:11" x14ac:dyDescent="0.35">
      <c r="A223" s="27" t="s">
        <v>496</v>
      </c>
      <c r="B223" s="27" t="s">
        <v>192</v>
      </c>
      <c r="C223" s="27" t="s">
        <v>243</v>
      </c>
      <c r="D223" s="27" t="s">
        <v>423</v>
      </c>
      <c r="E223" s="24">
        <v>7064372591</v>
      </c>
      <c r="F223" s="24">
        <v>70643.725909999994</v>
      </c>
      <c r="G223" s="51">
        <v>45232</v>
      </c>
      <c r="H223" s="24">
        <v>61</v>
      </c>
      <c r="I223" s="24">
        <v>0</v>
      </c>
      <c r="J223" s="24">
        <v>1</v>
      </c>
      <c r="K223" s="24">
        <v>70643.725909999994</v>
      </c>
    </row>
    <row r="224" spans="1:11" x14ac:dyDescent="0.35">
      <c r="A224" s="27" t="s">
        <v>496</v>
      </c>
      <c r="B224" s="27" t="s">
        <v>211</v>
      </c>
      <c r="C224" s="27" t="s">
        <v>243</v>
      </c>
      <c r="D224" s="27" t="s">
        <v>423</v>
      </c>
      <c r="E224" s="24">
        <v>301321233</v>
      </c>
      <c r="F224" s="24">
        <v>3013.2123299999998</v>
      </c>
      <c r="G224" s="51">
        <v>45232</v>
      </c>
      <c r="H224" s="24">
        <v>61</v>
      </c>
      <c r="I224" s="24">
        <v>0</v>
      </c>
      <c r="J224" s="24">
        <v>1</v>
      </c>
      <c r="K224" s="24">
        <v>3013.2123299999998</v>
      </c>
    </row>
    <row r="225" spans="1:11" x14ac:dyDescent="0.35">
      <c r="A225" s="27" t="s">
        <v>496</v>
      </c>
      <c r="B225" s="27" t="s">
        <v>211</v>
      </c>
      <c r="C225" s="27" t="s">
        <v>252</v>
      </c>
      <c r="D225" s="27" t="s">
        <v>424</v>
      </c>
      <c r="E225" s="24">
        <v>26137270</v>
      </c>
      <c r="F225" s="24">
        <v>261.37270000000001</v>
      </c>
      <c r="G225" s="51">
        <v>45232</v>
      </c>
      <c r="H225" s="24">
        <v>61</v>
      </c>
      <c r="I225" s="24">
        <v>62</v>
      </c>
      <c r="J225" s="24">
        <v>1</v>
      </c>
      <c r="K225" s="24">
        <v>261.37270000000001</v>
      </c>
    </row>
    <row r="226" spans="1:11" x14ac:dyDescent="0.35">
      <c r="A226" s="27" t="s">
        <v>496</v>
      </c>
      <c r="B226" s="27" t="s">
        <v>211</v>
      </c>
      <c r="C226" s="27" t="s">
        <v>261</v>
      </c>
      <c r="D226" s="27" t="s">
        <v>424</v>
      </c>
      <c r="E226" s="24">
        <v>270891906</v>
      </c>
      <c r="F226" s="24">
        <v>2708.9190600000002</v>
      </c>
      <c r="G226" s="51">
        <v>45232</v>
      </c>
      <c r="H226" s="24">
        <v>61</v>
      </c>
      <c r="I226" s="24">
        <v>62</v>
      </c>
      <c r="J226" s="24">
        <v>1</v>
      </c>
      <c r="K226" s="24">
        <v>2708.9190600000002</v>
      </c>
    </row>
    <row r="227" spans="1:11" x14ac:dyDescent="0.35">
      <c r="A227" s="27" t="s">
        <v>496</v>
      </c>
      <c r="B227" s="27" t="s">
        <v>211</v>
      </c>
      <c r="C227" s="27" t="s">
        <v>255</v>
      </c>
      <c r="D227" s="27" t="s">
        <v>424</v>
      </c>
      <c r="E227" s="24">
        <v>484242</v>
      </c>
      <c r="F227" s="24">
        <v>4.8424199999999997</v>
      </c>
      <c r="G227" s="51">
        <v>45232</v>
      </c>
      <c r="H227" s="24">
        <v>61</v>
      </c>
      <c r="I227" s="24">
        <v>62</v>
      </c>
      <c r="J227" s="24">
        <v>1</v>
      </c>
      <c r="K227" s="24">
        <v>4.8424199999999997</v>
      </c>
    </row>
    <row r="228" spans="1:11" x14ac:dyDescent="0.35">
      <c r="A228" s="27" t="s">
        <v>496</v>
      </c>
      <c r="B228" s="27" t="s">
        <v>214</v>
      </c>
      <c r="C228" s="27" t="s">
        <v>243</v>
      </c>
      <c r="D228" s="27" t="s">
        <v>423</v>
      </c>
      <c r="E228" s="24">
        <v>5332224456</v>
      </c>
      <c r="F228" s="24">
        <v>53322.244559999999</v>
      </c>
      <c r="G228" s="51">
        <v>45232</v>
      </c>
      <c r="H228" s="24">
        <v>61</v>
      </c>
      <c r="I228" s="24">
        <v>0</v>
      </c>
      <c r="J228" s="24">
        <v>1</v>
      </c>
      <c r="K228" s="24">
        <v>53322.244559999999</v>
      </c>
    </row>
    <row r="229" spans="1:11" x14ac:dyDescent="0.35">
      <c r="A229" s="27" t="s">
        <v>496</v>
      </c>
      <c r="B229" s="27" t="s">
        <v>214</v>
      </c>
      <c r="C229" s="27" t="s">
        <v>261</v>
      </c>
      <c r="D229" s="27" t="s">
        <v>424</v>
      </c>
      <c r="E229" s="24">
        <v>167110666</v>
      </c>
      <c r="F229" s="24">
        <v>1671.1066599999999</v>
      </c>
      <c r="G229" s="51">
        <v>45232</v>
      </c>
      <c r="H229" s="24">
        <v>61</v>
      </c>
      <c r="I229" s="24">
        <v>62</v>
      </c>
      <c r="J229" s="24">
        <v>1</v>
      </c>
      <c r="K229" s="24">
        <v>1671.1066599999999</v>
      </c>
    </row>
    <row r="230" spans="1:11" x14ac:dyDescent="0.35">
      <c r="A230" s="27" t="s">
        <v>496</v>
      </c>
      <c r="B230" s="27" t="s">
        <v>214</v>
      </c>
      <c r="C230" s="27" t="s">
        <v>252</v>
      </c>
      <c r="D230" s="27" t="s">
        <v>424</v>
      </c>
      <c r="E230" s="24">
        <v>9004986</v>
      </c>
      <c r="F230" s="24">
        <v>90.049859999999995</v>
      </c>
      <c r="G230" s="51">
        <v>45232</v>
      </c>
      <c r="H230" s="24">
        <v>61</v>
      </c>
      <c r="I230" s="24">
        <v>62</v>
      </c>
      <c r="J230" s="24">
        <v>1</v>
      </c>
      <c r="K230" s="24">
        <v>90.049859999999995</v>
      </c>
    </row>
    <row r="231" spans="1:11" x14ac:dyDescent="0.35">
      <c r="A231" s="27" t="s">
        <v>496</v>
      </c>
      <c r="B231" s="27" t="s">
        <v>214</v>
      </c>
      <c r="C231" s="27" t="s">
        <v>255</v>
      </c>
      <c r="D231" s="27" t="s">
        <v>424</v>
      </c>
      <c r="E231" s="24">
        <v>124308</v>
      </c>
      <c r="F231" s="24">
        <v>1.24308</v>
      </c>
      <c r="G231" s="51">
        <v>45232</v>
      </c>
      <c r="H231" s="24">
        <v>61</v>
      </c>
      <c r="I231" s="24">
        <v>62</v>
      </c>
      <c r="J231" s="24">
        <v>1</v>
      </c>
      <c r="K231" s="24">
        <v>1.24308</v>
      </c>
    </row>
    <row r="232" spans="1:11" x14ac:dyDescent="0.35">
      <c r="A232" s="27" t="s">
        <v>496</v>
      </c>
      <c r="B232" s="27" t="s">
        <v>193</v>
      </c>
      <c r="C232" s="27" t="s">
        <v>255</v>
      </c>
      <c r="D232" s="27" t="s">
        <v>424</v>
      </c>
      <c r="E232" s="24">
        <v>108984088096</v>
      </c>
      <c r="F232" s="24">
        <v>1089840.88096</v>
      </c>
      <c r="G232" s="51">
        <v>45232</v>
      </c>
      <c r="H232" s="24">
        <v>63</v>
      </c>
      <c r="I232" s="24">
        <v>64</v>
      </c>
      <c r="J232" s="24">
        <v>1</v>
      </c>
      <c r="K232" s="24">
        <v>1089840.88096</v>
      </c>
    </row>
    <row r="233" spans="1:11" x14ac:dyDescent="0.35">
      <c r="A233" s="27" t="s">
        <v>496</v>
      </c>
      <c r="B233" s="27" t="s">
        <v>193</v>
      </c>
      <c r="C233" s="27" t="s">
        <v>243</v>
      </c>
      <c r="D233" s="27" t="s">
        <v>423</v>
      </c>
      <c r="E233" s="24">
        <v>588175613477</v>
      </c>
      <c r="F233" s="24">
        <v>5881756.1347700004</v>
      </c>
      <c r="G233" s="51">
        <v>45232</v>
      </c>
      <c r="H233" s="24">
        <v>63</v>
      </c>
      <c r="I233" s="24">
        <v>0</v>
      </c>
      <c r="J233" s="24">
        <v>1</v>
      </c>
      <c r="K233" s="24">
        <v>5881756.1347700004</v>
      </c>
    </row>
    <row r="234" spans="1:11" x14ac:dyDescent="0.35">
      <c r="A234" s="27" t="s">
        <v>496</v>
      </c>
      <c r="B234" s="27" t="s">
        <v>193</v>
      </c>
      <c r="C234" s="27" t="s">
        <v>261</v>
      </c>
      <c r="D234" s="27" t="s">
        <v>424</v>
      </c>
      <c r="E234" s="24">
        <v>39010693962</v>
      </c>
      <c r="F234" s="24">
        <v>390106.93962000002</v>
      </c>
      <c r="G234" s="51">
        <v>45232</v>
      </c>
      <c r="H234" s="24">
        <v>63</v>
      </c>
      <c r="I234" s="24">
        <v>64</v>
      </c>
      <c r="J234" s="24">
        <v>1</v>
      </c>
      <c r="K234" s="24">
        <v>390106.93962000002</v>
      </c>
    </row>
    <row r="235" spans="1:11" x14ac:dyDescent="0.35">
      <c r="A235" s="27" t="s">
        <v>496</v>
      </c>
      <c r="B235" s="27" t="s">
        <v>193</v>
      </c>
      <c r="C235" s="27" t="s">
        <v>252</v>
      </c>
      <c r="D235" s="27" t="s">
        <v>424</v>
      </c>
      <c r="E235" s="24">
        <v>383984</v>
      </c>
      <c r="F235" s="24">
        <v>3.8398400000000001</v>
      </c>
      <c r="G235" s="51">
        <v>45232</v>
      </c>
      <c r="H235" s="24">
        <v>63</v>
      </c>
      <c r="I235" s="24">
        <v>64</v>
      </c>
      <c r="J235" s="24">
        <v>1</v>
      </c>
      <c r="K235" s="24">
        <v>3.8398400000000001</v>
      </c>
    </row>
    <row r="236" spans="1:11" x14ac:dyDescent="0.35">
      <c r="A236" s="27" t="s">
        <v>496</v>
      </c>
      <c r="B236" s="27" t="s">
        <v>215</v>
      </c>
      <c r="C236" s="27" t="s">
        <v>261</v>
      </c>
      <c r="D236" s="27" t="s">
        <v>424</v>
      </c>
      <c r="E236" s="24">
        <v>870748800</v>
      </c>
      <c r="F236" s="24">
        <v>8707.4879999999994</v>
      </c>
      <c r="G236" s="51">
        <v>45232</v>
      </c>
      <c r="H236" s="24">
        <v>63</v>
      </c>
      <c r="I236" s="24">
        <v>64</v>
      </c>
      <c r="J236" s="24">
        <v>1</v>
      </c>
      <c r="K236" s="24">
        <v>8707.4879999999994</v>
      </c>
    </row>
    <row r="237" spans="1:11" x14ac:dyDescent="0.35">
      <c r="A237" s="27" t="s">
        <v>496</v>
      </c>
      <c r="B237" s="27" t="s">
        <v>215</v>
      </c>
      <c r="C237" s="27" t="s">
        <v>243</v>
      </c>
      <c r="D237" s="27" t="s">
        <v>423</v>
      </c>
      <c r="E237" s="24">
        <v>54802062</v>
      </c>
      <c r="F237" s="24">
        <v>548.02062000000001</v>
      </c>
      <c r="G237" s="51">
        <v>45232</v>
      </c>
      <c r="H237" s="24">
        <v>63</v>
      </c>
      <c r="I237" s="24">
        <v>0</v>
      </c>
      <c r="J237" s="24">
        <v>1</v>
      </c>
      <c r="K237" s="24">
        <v>548.02062000000001</v>
      </c>
    </row>
    <row r="238" spans="1:11" x14ac:dyDescent="0.35">
      <c r="A238" s="27" t="s">
        <v>496</v>
      </c>
      <c r="B238" s="27" t="s">
        <v>217</v>
      </c>
      <c r="C238" s="27" t="s">
        <v>243</v>
      </c>
      <c r="D238" s="27" t="s">
        <v>423</v>
      </c>
      <c r="E238" s="24">
        <v>406943640</v>
      </c>
      <c r="F238" s="24">
        <v>4069.4364</v>
      </c>
      <c r="G238" s="51">
        <v>45232</v>
      </c>
      <c r="H238" s="24">
        <v>63</v>
      </c>
      <c r="I238" s="24">
        <v>0</v>
      </c>
      <c r="J238" s="24">
        <v>1</v>
      </c>
      <c r="K238" s="24">
        <v>4069.4364</v>
      </c>
    </row>
    <row r="239" spans="1:11" x14ac:dyDescent="0.35">
      <c r="A239" s="27" t="s">
        <v>496</v>
      </c>
      <c r="B239" s="27" t="s">
        <v>219</v>
      </c>
      <c r="C239" s="27" t="s">
        <v>252</v>
      </c>
      <c r="D239" s="27" t="s">
        <v>424</v>
      </c>
      <c r="E239" s="24">
        <v>69531</v>
      </c>
      <c r="F239" s="24">
        <v>0.69530999999999998</v>
      </c>
      <c r="G239" s="51">
        <v>45232</v>
      </c>
      <c r="H239" s="24">
        <v>63</v>
      </c>
      <c r="I239" s="24">
        <v>64</v>
      </c>
      <c r="J239" s="24">
        <v>1</v>
      </c>
      <c r="K239" s="24">
        <v>0.69530999999999998</v>
      </c>
    </row>
    <row r="240" spans="1:11" x14ac:dyDescent="0.35">
      <c r="A240" s="27" t="s">
        <v>496</v>
      </c>
      <c r="B240" s="27" t="s">
        <v>219</v>
      </c>
      <c r="C240" s="27" t="s">
        <v>261</v>
      </c>
      <c r="D240" s="27" t="s">
        <v>424</v>
      </c>
      <c r="E240" s="24">
        <v>348747986</v>
      </c>
      <c r="F240" s="24">
        <v>3487.4798599999999</v>
      </c>
      <c r="G240" s="51">
        <v>45232</v>
      </c>
      <c r="H240" s="24">
        <v>63</v>
      </c>
      <c r="I240" s="24">
        <v>64</v>
      </c>
      <c r="J240" s="24">
        <v>1</v>
      </c>
      <c r="K240" s="24">
        <v>3487.4798599999999</v>
      </c>
    </row>
    <row r="241" spans="1:11" x14ac:dyDescent="0.35">
      <c r="A241" s="27" t="s">
        <v>496</v>
      </c>
      <c r="B241" s="27" t="s">
        <v>219</v>
      </c>
      <c r="C241" s="27" t="s">
        <v>243</v>
      </c>
      <c r="D241" s="27" t="s">
        <v>423</v>
      </c>
      <c r="E241" s="24">
        <v>6920894960</v>
      </c>
      <c r="F241" s="24">
        <v>69208.949600000007</v>
      </c>
      <c r="G241" s="51">
        <v>45232</v>
      </c>
      <c r="H241" s="24">
        <v>63</v>
      </c>
      <c r="I241" s="24">
        <v>0</v>
      </c>
      <c r="J241" s="24">
        <v>1</v>
      </c>
      <c r="K241" s="24">
        <v>69208.949600000007</v>
      </c>
    </row>
    <row r="242" spans="1:11" x14ac:dyDescent="0.35">
      <c r="A242" s="27" t="s">
        <v>496</v>
      </c>
      <c r="B242" s="27" t="s">
        <v>219</v>
      </c>
      <c r="C242" s="27" t="s">
        <v>255</v>
      </c>
      <c r="D242" s="27" t="s">
        <v>424</v>
      </c>
      <c r="E242" s="24">
        <v>572555585</v>
      </c>
      <c r="F242" s="24">
        <v>5725.5558499999997</v>
      </c>
      <c r="G242" s="51">
        <v>45232</v>
      </c>
      <c r="H242" s="24">
        <v>63</v>
      </c>
      <c r="I242" s="24">
        <v>64</v>
      </c>
      <c r="J242" s="24">
        <v>1</v>
      </c>
      <c r="K242" s="24">
        <v>5725.5558499999997</v>
      </c>
    </row>
    <row r="243" spans="1:11" x14ac:dyDescent="0.35">
      <c r="A243" s="27" t="s">
        <v>496</v>
      </c>
      <c r="B243" s="27" t="s">
        <v>196</v>
      </c>
      <c r="C243" s="27" t="s">
        <v>243</v>
      </c>
      <c r="D243" s="27" t="s">
        <v>423</v>
      </c>
      <c r="E243" s="24">
        <v>7129454100</v>
      </c>
      <c r="F243" s="24">
        <v>71294.540999999997</v>
      </c>
      <c r="G243" s="51">
        <v>45232</v>
      </c>
      <c r="H243" s="24">
        <v>69</v>
      </c>
      <c r="I243" s="24">
        <v>0</v>
      </c>
      <c r="J243" s="24">
        <v>1</v>
      </c>
      <c r="K243" s="24">
        <v>71294.540999999997</v>
      </c>
    </row>
    <row r="244" spans="1:11" x14ac:dyDescent="0.35">
      <c r="A244" s="27" t="s">
        <v>496</v>
      </c>
      <c r="B244" s="27" t="s">
        <v>235</v>
      </c>
      <c r="C244" s="27" t="s">
        <v>261</v>
      </c>
      <c r="D244" s="27" t="s">
        <v>424</v>
      </c>
      <c r="E244" s="24">
        <v>7128983691</v>
      </c>
      <c r="F244" s="24">
        <v>71289.836909999998</v>
      </c>
      <c r="G244" s="51">
        <v>45232</v>
      </c>
      <c r="H244" s="24">
        <v>75</v>
      </c>
      <c r="I244" s="24">
        <v>76</v>
      </c>
      <c r="J244" s="24">
        <v>1</v>
      </c>
      <c r="K244" s="24">
        <v>71289.836909999998</v>
      </c>
    </row>
    <row r="245" spans="1:11" x14ac:dyDescent="0.35">
      <c r="A245" s="27" t="s">
        <v>496</v>
      </c>
      <c r="B245" s="27" t="s">
        <v>235</v>
      </c>
      <c r="C245" s="27" t="s">
        <v>243</v>
      </c>
      <c r="D245" s="27" t="s">
        <v>423</v>
      </c>
      <c r="E245" s="24">
        <v>367534500000</v>
      </c>
      <c r="F245" s="24">
        <v>3675345</v>
      </c>
      <c r="G245" s="51">
        <v>45232</v>
      </c>
      <c r="H245" s="24">
        <v>75</v>
      </c>
      <c r="I245" s="24">
        <v>0</v>
      </c>
      <c r="J245" s="24">
        <v>1</v>
      </c>
      <c r="K245" s="24">
        <v>3675345</v>
      </c>
    </row>
    <row r="246" spans="1:11" x14ac:dyDescent="0.35">
      <c r="A246" s="27" t="s">
        <v>496</v>
      </c>
      <c r="B246" s="27" t="s">
        <v>235</v>
      </c>
      <c r="C246" s="27" t="s">
        <v>258</v>
      </c>
      <c r="D246" s="27" t="s">
        <v>424</v>
      </c>
      <c r="E246" s="24">
        <v>72117000</v>
      </c>
      <c r="F246" s="24">
        <v>721.17</v>
      </c>
      <c r="G246" s="51">
        <v>45232</v>
      </c>
      <c r="H246" s="24">
        <v>75</v>
      </c>
      <c r="I246" s="24">
        <v>76</v>
      </c>
      <c r="J246" s="24">
        <v>1</v>
      </c>
      <c r="K246" s="24">
        <v>721.17</v>
      </c>
    </row>
    <row r="247" spans="1:11" x14ac:dyDescent="0.35">
      <c r="A247" s="27" t="s">
        <v>496</v>
      </c>
      <c r="B247" s="27" t="s">
        <v>235</v>
      </c>
      <c r="C247" s="27" t="s">
        <v>260</v>
      </c>
      <c r="D247" s="27" t="s">
        <v>424</v>
      </c>
      <c r="E247" s="24">
        <v>71713400</v>
      </c>
      <c r="F247" s="24">
        <v>717.13400000000001</v>
      </c>
      <c r="G247" s="51">
        <v>45232</v>
      </c>
      <c r="H247" s="24">
        <v>75</v>
      </c>
      <c r="I247" s="24">
        <v>76</v>
      </c>
      <c r="J247" s="24">
        <v>1</v>
      </c>
      <c r="K247" s="24">
        <v>717.13400000000001</v>
      </c>
    </row>
    <row r="248" spans="1:11" x14ac:dyDescent="0.35">
      <c r="A248" s="27" t="s">
        <v>496</v>
      </c>
      <c r="B248" s="27" t="s">
        <v>199</v>
      </c>
      <c r="C248" s="27" t="s">
        <v>243</v>
      </c>
      <c r="D248" s="27" t="s">
        <v>423</v>
      </c>
      <c r="E248" s="24">
        <v>23934578</v>
      </c>
      <c r="F248" s="24">
        <v>239.34577999999999</v>
      </c>
      <c r="G248" s="51">
        <v>45232</v>
      </c>
      <c r="H248" s="24">
        <v>75</v>
      </c>
      <c r="I248" s="24">
        <v>0</v>
      </c>
      <c r="J248" s="24">
        <v>1</v>
      </c>
      <c r="K248" s="24">
        <v>239.34577999999999</v>
      </c>
    </row>
    <row r="249" spans="1:11" x14ac:dyDescent="0.35">
      <c r="A249" s="27" t="s">
        <v>496</v>
      </c>
      <c r="B249" s="27" t="s">
        <v>236</v>
      </c>
      <c r="C249" s="27" t="s">
        <v>255</v>
      </c>
      <c r="D249" s="27" t="s">
        <v>424</v>
      </c>
      <c r="E249" s="24">
        <v>3703107283</v>
      </c>
      <c r="F249" s="24">
        <v>37031.072829999997</v>
      </c>
      <c r="G249" s="51">
        <v>45232</v>
      </c>
      <c r="H249" s="24">
        <v>77</v>
      </c>
      <c r="I249" s="24">
        <v>78</v>
      </c>
      <c r="J249" s="24">
        <v>1</v>
      </c>
      <c r="K249" s="24">
        <v>37031.072829999997</v>
      </c>
    </row>
    <row r="250" spans="1:11" x14ac:dyDescent="0.35">
      <c r="A250" s="27" t="s">
        <v>496</v>
      </c>
      <c r="B250" s="27" t="s">
        <v>236</v>
      </c>
      <c r="C250" s="27" t="s">
        <v>262</v>
      </c>
      <c r="D250" s="27" t="s">
        <v>424</v>
      </c>
      <c r="E250" s="24">
        <v>327392656</v>
      </c>
      <c r="F250" s="24">
        <v>3273.9265599999999</v>
      </c>
      <c r="G250" s="51">
        <v>45232</v>
      </c>
      <c r="H250" s="24">
        <v>77</v>
      </c>
      <c r="I250" s="24">
        <v>78</v>
      </c>
      <c r="J250" s="24">
        <v>1</v>
      </c>
      <c r="K250" s="24">
        <v>3273.9265599999999</v>
      </c>
    </row>
    <row r="251" spans="1:11" x14ac:dyDescent="0.35">
      <c r="A251" s="27" t="s">
        <v>496</v>
      </c>
      <c r="B251" s="27" t="s">
        <v>236</v>
      </c>
      <c r="C251" s="27" t="s">
        <v>243</v>
      </c>
      <c r="D251" s="27" t="s">
        <v>423</v>
      </c>
      <c r="E251" s="24">
        <v>24183033306</v>
      </c>
      <c r="F251" s="24">
        <v>241830.33306</v>
      </c>
      <c r="G251" s="51">
        <v>45232</v>
      </c>
      <c r="H251" s="24">
        <v>77</v>
      </c>
      <c r="I251" s="24">
        <v>0</v>
      </c>
      <c r="J251" s="24">
        <v>1</v>
      </c>
      <c r="K251" s="24">
        <v>241830.33306</v>
      </c>
    </row>
    <row r="252" spans="1:11" x14ac:dyDescent="0.35">
      <c r="A252" s="27" t="s">
        <v>496</v>
      </c>
      <c r="B252" s="27" t="s">
        <v>236</v>
      </c>
      <c r="C252" s="27" t="s">
        <v>261</v>
      </c>
      <c r="D252" s="27" t="s">
        <v>424</v>
      </c>
      <c r="E252" s="24">
        <v>12146810467</v>
      </c>
      <c r="F252" s="24">
        <v>121468.10467</v>
      </c>
      <c r="G252" s="51">
        <v>45232</v>
      </c>
      <c r="H252" s="24">
        <v>77</v>
      </c>
      <c r="I252" s="24">
        <v>78</v>
      </c>
      <c r="J252" s="24">
        <v>1</v>
      </c>
      <c r="K252" s="24">
        <v>121468.10467</v>
      </c>
    </row>
    <row r="253" spans="1:11" x14ac:dyDescent="0.35">
      <c r="A253" s="27" t="s">
        <v>496</v>
      </c>
      <c r="B253" s="27" t="s">
        <v>263</v>
      </c>
      <c r="C253" s="27" t="s">
        <v>248</v>
      </c>
      <c r="D253" s="27" t="s">
        <v>248</v>
      </c>
      <c r="E253" s="24">
        <v>288.6703</v>
      </c>
      <c r="F253" s="24">
        <v>2.886703E-3</v>
      </c>
      <c r="G253" s="51">
        <v>45232</v>
      </c>
      <c r="H253" s="24" t="s">
        <v>202</v>
      </c>
      <c r="I253" s="24" t="s">
        <v>202</v>
      </c>
      <c r="J253" s="24">
        <v>1</v>
      </c>
      <c r="K253" s="24">
        <v>2.886703E-3</v>
      </c>
    </row>
    <row r="254" spans="1:11" x14ac:dyDescent="0.35">
      <c r="A254" s="27" t="s">
        <v>496</v>
      </c>
      <c r="B254" s="27" t="s">
        <v>264</v>
      </c>
      <c r="C254" s="27" t="s">
        <v>248</v>
      </c>
      <c r="D254" s="27" t="s">
        <v>248</v>
      </c>
      <c r="E254" s="24">
        <v>245.9212</v>
      </c>
      <c r="F254" s="24">
        <v>2.4592120000000001E-3</v>
      </c>
      <c r="G254" s="51">
        <v>45232</v>
      </c>
      <c r="H254" s="24" t="s">
        <v>202</v>
      </c>
      <c r="I254" s="24" t="s">
        <v>202</v>
      </c>
      <c r="J254" s="24">
        <v>1</v>
      </c>
      <c r="K254" s="24">
        <v>2.4592120000000001E-3</v>
      </c>
    </row>
    <row r="255" spans="1:11" x14ac:dyDescent="0.35">
      <c r="A255" s="27" t="s">
        <v>496</v>
      </c>
      <c r="B255" s="27" t="s">
        <v>155</v>
      </c>
      <c r="C255" s="27" t="s">
        <v>248</v>
      </c>
      <c r="D255" s="27" t="s">
        <v>248</v>
      </c>
      <c r="E255" s="24">
        <v>4747338637198</v>
      </c>
      <c r="F255" s="24">
        <v>47473386.371979997</v>
      </c>
      <c r="G255" s="51">
        <v>45232</v>
      </c>
      <c r="H255" s="24" t="s">
        <v>202</v>
      </c>
      <c r="I255" s="24">
        <v>24</v>
      </c>
      <c r="J255" s="24">
        <v>1</v>
      </c>
      <c r="K255" s="24">
        <v>47473386.371979997</v>
      </c>
    </row>
    <row r="256" spans="1:11" x14ac:dyDescent="0.35">
      <c r="A256" s="27" t="s">
        <v>496</v>
      </c>
      <c r="B256" s="27" t="s">
        <v>156</v>
      </c>
      <c r="C256" s="27" t="s">
        <v>248</v>
      </c>
      <c r="D256" s="27" t="s">
        <v>248</v>
      </c>
      <c r="E256" s="24">
        <v>2133497347700</v>
      </c>
      <c r="F256" s="24">
        <v>21334973.477000002</v>
      </c>
      <c r="G256" s="51">
        <v>45232</v>
      </c>
      <c r="H256" s="24" t="s">
        <v>202</v>
      </c>
      <c r="I256" s="24">
        <v>60</v>
      </c>
      <c r="J256" s="24">
        <v>1</v>
      </c>
      <c r="K256" s="24">
        <v>21334973.477000002</v>
      </c>
    </row>
    <row r="257" spans="1:11" x14ac:dyDescent="0.35">
      <c r="A257" s="27" t="s">
        <v>496</v>
      </c>
      <c r="B257" s="27" t="s">
        <v>157</v>
      </c>
      <c r="C257" s="27" t="s">
        <v>248</v>
      </c>
      <c r="D257" s="27" t="s">
        <v>248</v>
      </c>
      <c r="E257" s="24">
        <v>104996278128</v>
      </c>
      <c r="F257" s="24">
        <v>1049962.78128</v>
      </c>
      <c r="G257" s="51">
        <v>45232</v>
      </c>
      <c r="H257" s="24" t="s">
        <v>202</v>
      </c>
      <c r="I257" s="24">
        <v>80</v>
      </c>
      <c r="J257" s="24">
        <v>1</v>
      </c>
      <c r="K257" s="24">
        <v>1049962.78128</v>
      </c>
    </row>
    <row r="258" spans="1:11" x14ac:dyDescent="0.35">
      <c r="A258" s="27" t="s">
        <v>496</v>
      </c>
      <c r="B258" s="27" t="s">
        <v>158</v>
      </c>
      <c r="C258" s="27" t="s">
        <v>248</v>
      </c>
      <c r="D258" s="27" t="s">
        <v>248</v>
      </c>
      <c r="E258" s="24">
        <v>2028501069572</v>
      </c>
      <c r="F258" s="24">
        <v>20285010.695719998</v>
      </c>
      <c r="G258" s="51">
        <v>45232</v>
      </c>
      <c r="H258" s="24" t="s">
        <v>202</v>
      </c>
      <c r="I258" s="24">
        <v>82</v>
      </c>
      <c r="J258" s="24">
        <v>1</v>
      </c>
      <c r="K258" s="24">
        <v>20285010.695719998</v>
      </c>
    </row>
    <row r="259" spans="1:11" x14ac:dyDescent="0.35">
      <c r="A259" s="27" t="s">
        <v>496</v>
      </c>
      <c r="B259" s="27" t="s">
        <v>265</v>
      </c>
      <c r="C259" s="27" t="s">
        <v>248</v>
      </c>
      <c r="D259" s="27" t="s">
        <v>248</v>
      </c>
      <c r="E259" s="24">
        <v>234.03190000000001</v>
      </c>
      <c r="F259" s="24">
        <v>2.340319E-3</v>
      </c>
      <c r="G259" s="51">
        <v>45232</v>
      </c>
      <c r="H259" s="24" t="s">
        <v>202</v>
      </c>
      <c r="I259" s="24">
        <v>84</v>
      </c>
      <c r="J259" s="24">
        <v>1</v>
      </c>
      <c r="K259" s="24">
        <v>2.340319E-3</v>
      </c>
    </row>
    <row r="260" spans="1:11" x14ac:dyDescent="0.35">
      <c r="A260" s="27" t="s">
        <v>496</v>
      </c>
      <c r="B260" s="27" t="s">
        <v>228</v>
      </c>
      <c r="C260" s="27" t="s">
        <v>243</v>
      </c>
      <c r="D260" s="27" t="s">
        <v>423</v>
      </c>
      <c r="E260" s="24">
        <v>2000000</v>
      </c>
      <c r="F260" s="24">
        <v>20</v>
      </c>
      <c r="G260" s="51">
        <v>45232</v>
      </c>
      <c r="H260" s="24">
        <v>69</v>
      </c>
      <c r="I260" s="24">
        <v>0</v>
      </c>
      <c r="J260" s="24">
        <v>1</v>
      </c>
      <c r="K260" s="24">
        <v>20</v>
      </c>
    </row>
    <row r="261" spans="1:11" x14ac:dyDescent="0.35">
      <c r="A261" s="27" t="s">
        <v>496</v>
      </c>
      <c r="B261" s="27" t="s">
        <v>161</v>
      </c>
      <c r="C261" s="27" t="s">
        <v>261</v>
      </c>
      <c r="D261" s="27" t="s">
        <v>424</v>
      </c>
      <c r="E261" s="24">
        <v>1037432135639</v>
      </c>
      <c r="F261" s="24">
        <v>10374321.356389999</v>
      </c>
      <c r="G261" s="51">
        <v>45232</v>
      </c>
      <c r="H261" s="24">
        <v>15</v>
      </c>
      <c r="I261" s="24">
        <v>16</v>
      </c>
      <c r="J261" s="24">
        <v>1</v>
      </c>
      <c r="K261" s="24">
        <v>10374321.356389999</v>
      </c>
    </row>
    <row r="262" spans="1:11" x14ac:dyDescent="0.35">
      <c r="A262" s="27" t="s">
        <v>496</v>
      </c>
      <c r="B262" s="27" t="s">
        <v>238</v>
      </c>
      <c r="C262" s="27" t="s">
        <v>243</v>
      </c>
      <c r="D262" s="27" t="s">
        <v>423</v>
      </c>
      <c r="E262" s="24">
        <v>1426865</v>
      </c>
      <c r="F262" s="24">
        <v>14.268649999999999</v>
      </c>
      <c r="G262" s="51">
        <v>45232</v>
      </c>
      <c r="H262" s="24">
        <v>77</v>
      </c>
      <c r="I262" s="24">
        <v>0</v>
      </c>
      <c r="J262" s="24">
        <v>1</v>
      </c>
      <c r="K262" s="24">
        <v>14.268649999999999</v>
      </c>
    </row>
    <row r="263" spans="1:11" x14ac:dyDescent="0.35">
      <c r="A263" s="27" t="s">
        <v>496</v>
      </c>
      <c r="B263" s="27" t="s">
        <v>113</v>
      </c>
      <c r="C263" s="27" t="s">
        <v>252</v>
      </c>
      <c r="D263" s="27" t="s">
        <v>424</v>
      </c>
      <c r="E263" s="24">
        <v>776469291</v>
      </c>
      <c r="F263" s="24">
        <v>7764.6929099999998</v>
      </c>
      <c r="G263" s="51">
        <v>45232</v>
      </c>
      <c r="H263" s="24">
        <v>3</v>
      </c>
      <c r="I263" s="24">
        <v>4</v>
      </c>
      <c r="J263" s="24">
        <v>1</v>
      </c>
      <c r="K263" s="24">
        <v>7764.6929099999998</v>
      </c>
    </row>
    <row r="264" spans="1:11" x14ac:dyDescent="0.35">
      <c r="A264" s="27" t="s">
        <v>496</v>
      </c>
      <c r="B264" s="27" t="s">
        <v>113</v>
      </c>
      <c r="C264" s="27" t="s">
        <v>262</v>
      </c>
      <c r="D264" s="27" t="s">
        <v>424</v>
      </c>
      <c r="E264" s="24">
        <v>3672066</v>
      </c>
      <c r="F264" s="24">
        <v>36.720660000000002</v>
      </c>
      <c r="G264" s="51">
        <v>45232</v>
      </c>
      <c r="H264" s="24">
        <v>3</v>
      </c>
      <c r="I264" s="24">
        <v>4</v>
      </c>
      <c r="J264" s="24">
        <v>1</v>
      </c>
      <c r="K264" s="24">
        <v>36.720660000000002</v>
      </c>
    </row>
    <row r="265" spans="1:11" x14ac:dyDescent="0.35">
      <c r="A265" s="27" t="s">
        <v>496</v>
      </c>
      <c r="B265" s="27" t="s">
        <v>113</v>
      </c>
      <c r="C265" s="27" t="s">
        <v>256</v>
      </c>
      <c r="D265" s="27" t="s">
        <v>424</v>
      </c>
      <c r="E265" s="24">
        <v>589014136</v>
      </c>
      <c r="F265" s="24">
        <v>5890.1413599999996</v>
      </c>
      <c r="G265" s="51">
        <v>45232</v>
      </c>
      <c r="H265" s="24">
        <v>3</v>
      </c>
      <c r="I265" s="24">
        <v>4</v>
      </c>
      <c r="J265" s="24">
        <v>1</v>
      </c>
      <c r="K265" s="24">
        <v>5890.1413599999996</v>
      </c>
    </row>
    <row r="266" spans="1:11" x14ac:dyDescent="0.35">
      <c r="A266" s="27" t="s">
        <v>496</v>
      </c>
      <c r="B266" s="27" t="s">
        <v>113</v>
      </c>
      <c r="C266" s="27" t="s">
        <v>261</v>
      </c>
      <c r="D266" s="27" t="s">
        <v>424</v>
      </c>
      <c r="E266" s="24">
        <v>52505633819</v>
      </c>
      <c r="F266" s="24">
        <v>525056.33819000004</v>
      </c>
      <c r="G266" s="51">
        <v>45232</v>
      </c>
      <c r="H266" s="24">
        <v>3</v>
      </c>
      <c r="I266" s="24">
        <v>4</v>
      </c>
      <c r="J266" s="24">
        <v>1</v>
      </c>
      <c r="K266" s="24">
        <v>525056.33819000004</v>
      </c>
    </row>
    <row r="267" spans="1:11" x14ac:dyDescent="0.35">
      <c r="A267" s="27" t="s">
        <v>496</v>
      </c>
      <c r="B267" s="27" t="s">
        <v>113</v>
      </c>
      <c r="C267" s="27" t="s">
        <v>255</v>
      </c>
      <c r="D267" s="27" t="s">
        <v>424</v>
      </c>
      <c r="E267" s="24">
        <v>21640105690</v>
      </c>
      <c r="F267" s="24">
        <v>216401.0569</v>
      </c>
      <c r="G267" s="51">
        <v>45232</v>
      </c>
      <c r="H267" s="24">
        <v>3</v>
      </c>
      <c r="I267" s="24">
        <v>4</v>
      </c>
      <c r="J267" s="24">
        <v>1</v>
      </c>
      <c r="K267" s="24">
        <v>216401.0569</v>
      </c>
    </row>
    <row r="268" spans="1:11" x14ac:dyDescent="0.35">
      <c r="A268" s="27" t="s">
        <v>496</v>
      </c>
      <c r="B268" s="27" t="s">
        <v>113</v>
      </c>
      <c r="C268" s="27" t="s">
        <v>243</v>
      </c>
      <c r="D268" s="27" t="s">
        <v>423</v>
      </c>
      <c r="E268" s="24">
        <v>141912685730</v>
      </c>
      <c r="F268" s="24">
        <v>1419126.8573</v>
      </c>
      <c r="G268" s="51">
        <v>45232</v>
      </c>
      <c r="H268" s="24">
        <v>3</v>
      </c>
      <c r="I268" s="24">
        <v>0</v>
      </c>
      <c r="J268" s="24">
        <v>1</v>
      </c>
      <c r="K268" s="24">
        <v>1419126.8573</v>
      </c>
    </row>
    <row r="269" spans="1:11" x14ac:dyDescent="0.35">
      <c r="A269" s="27" t="s">
        <v>496</v>
      </c>
      <c r="B269" s="27" t="s">
        <v>203</v>
      </c>
      <c r="C269" s="27" t="s">
        <v>261</v>
      </c>
      <c r="D269" s="27" t="s">
        <v>424</v>
      </c>
      <c r="E269" s="24">
        <v>2953290</v>
      </c>
      <c r="F269" s="24">
        <v>29.532900000000001</v>
      </c>
      <c r="G269" s="51">
        <v>45232</v>
      </c>
      <c r="H269" s="24">
        <v>3</v>
      </c>
      <c r="I269" s="24">
        <v>4</v>
      </c>
      <c r="J269" s="24">
        <v>-1</v>
      </c>
      <c r="K269" s="24">
        <v>-29.532900000000001</v>
      </c>
    </row>
    <row r="270" spans="1:11" x14ac:dyDescent="0.35">
      <c r="A270" s="27" t="s">
        <v>496</v>
      </c>
      <c r="B270" s="27" t="s">
        <v>203</v>
      </c>
      <c r="C270" s="27" t="s">
        <v>255</v>
      </c>
      <c r="D270" s="27" t="s">
        <v>424</v>
      </c>
      <c r="E270" s="24">
        <v>77090</v>
      </c>
      <c r="F270" s="24">
        <v>0.77090000000000003</v>
      </c>
      <c r="G270" s="51">
        <v>45232</v>
      </c>
      <c r="H270" s="24">
        <v>3</v>
      </c>
      <c r="I270" s="24">
        <v>4</v>
      </c>
      <c r="J270" s="24">
        <v>-1</v>
      </c>
      <c r="K270" s="24">
        <v>-0.77090000000000003</v>
      </c>
    </row>
    <row r="271" spans="1:11" x14ac:dyDescent="0.35">
      <c r="A271" s="27" t="s">
        <v>496</v>
      </c>
      <c r="B271" s="27" t="s">
        <v>203</v>
      </c>
      <c r="C271" s="27" t="s">
        <v>262</v>
      </c>
      <c r="D271" s="27" t="s">
        <v>424</v>
      </c>
      <c r="E271" s="24">
        <v>3672066</v>
      </c>
      <c r="F271" s="24">
        <v>36.720660000000002</v>
      </c>
      <c r="G271" s="51">
        <v>45232</v>
      </c>
      <c r="H271" s="24">
        <v>3</v>
      </c>
      <c r="I271" s="24">
        <v>4</v>
      </c>
      <c r="J271" s="24">
        <v>-1</v>
      </c>
      <c r="K271" s="24">
        <v>-36.720660000000002</v>
      </c>
    </row>
    <row r="272" spans="1:11" x14ac:dyDescent="0.35">
      <c r="A272" s="27" t="s">
        <v>496</v>
      </c>
      <c r="B272" s="27" t="s">
        <v>203</v>
      </c>
      <c r="C272" s="27" t="s">
        <v>243</v>
      </c>
      <c r="D272" s="27" t="s">
        <v>423</v>
      </c>
      <c r="E272" s="24">
        <v>243355890</v>
      </c>
      <c r="F272" s="24">
        <v>2433.5589</v>
      </c>
      <c r="G272" s="51">
        <v>45232</v>
      </c>
      <c r="H272" s="24">
        <v>3</v>
      </c>
      <c r="I272" s="24">
        <v>0</v>
      </c>
      <c r="J272" s="24">
        <v>-1</v>
      </c>
      <c r="K272" s="24">
        <v>-2433.5589</v>
      </c>
    </row>
    <row r="273" spans="1:11" x14ac:dyDescent="0.35">
      <c r="A273" s="27" t="s">
        <v>496</v>
      </c>
      <c r="B273" s="27" t="s">
        <v>195</v>
      </c>
      <c r="C273" s="27" t="s">
        <v>243</v>
      </c>
      <c r="D273" s="27" t="s">
        <v>423</v>
      </c>
      <c r="E273" s="24">
        <v>1152067148738</v>
      </c>
      <c r="F273" s="24">
        <v>11520671.48738</v>
      </c>
      <c r="G273" s="51">
        <v>45232</v>
      </c>
      <c r="H273" s="24">
        <v>5</v>
      </c>
      <c r="I273" s="24">
        <v>0</v>
      </c>
      <c r="J273" s="24">
        <v>1</v>
      </c>
      <c r="K273" s="24">
        <v>11520671.48738</v>
      </c>
    </row>
    <row r="274" spans="1:11" x14ac:dyDescent="0.35">
      <c r="A274" s="27" t="s">
        <v>496</v>
      </c>
      <c r="B274" s="27" t="s">
        <v>167</v>
      </c>
      <c r="C274" s="27" t="s">
        <v>251</v>
      </c>
      <c r="D274" s="27" t="s">
        <v>424</v>
      </c>
      <c r="E274" s="24">
        <v>48240132</v>
      </c>
      <c r="F274" s="24">
        <v>482.40132</v>
      </c>
      <c r="G274" s="51">
        <v>45232</v>
      </c>
      <c r="H274" s="24">
        <v>25</v>
      </c>
      <c r="I274" s="24">
        <v>26</v>
      </c>
      <c r="J274" s="24">
        <v>1</v>
      </c>
      <c r="K274" s="24">
        <v>482.40132</v>
      </c>
    </row>
    <row r="275" spans="1:11" x14ac:dyDescent="0.35">
      <c r="A275" s="27" t="s">
        <v>496</v>
      </c>
      <c r="B275" s="27" t="s">
        <v>167</v>
      </c>
      <c r="C275" s="27" t="s">
        <v>258</v>
      </c>
      <c r="D275" s="27" t="s">
        <v>424</v>
      </c>
      <c r="E275" s="24">
        <v>138777</v>
      </c>
      <c r="F275" s="24">
        <v>1.3877699999999999</v>
      </c>
      <c r="G275" s="51">
        <v>45232</v>
      </c>
      <c r="H275" s="24">
        <v>25</v>
      </c>
      <c r="I275" s="24">
        <v>26</v>
      </c>
      <c r="J275" s="24">
        <v>1</v>
      </c>
      <c r="K275" s="24">
        <v>1.3877699999999999</v>
      </c>
    </row>
    <row r="276" spans="1:11" x14ac:dyDescent="0.35">
      <c r="A276" s="27" t="s">
        <v>496</v>
      </c>
      <c r="B276" s="27" t="s">
        <v>167</v>
      </c>
      <c r="C276" s="27" t="s">
        <v>259</v>
      </c>
      <c r="D276" s="27" t="s">
        <v>424</v>
      </c>
      <c r="E276" s="24">
        <v>1605215988</v>
      </c>
      <c r="F276" s="24">
        <v>16052.159879999999</v>
      </c>
      <c r="G276" s="51">
        <v>45232</v>
      </c>
      <c r="H276" s="24">
        <v>25</v>
      </c>
      <c r="I276" s="24">
        <v>26</v>
      </c>
      <c r="J276" s="24">
        <v>1</v>
      </c>
      <c r="K276" s="24">
        <v>16052.159879999999</v>
      </c>
    </row>
    <row r="277" spans="1:11" x14ac:dyDescent="0.35">
      <c r="A277" s="27" t="s">
        <v>496</v>
      </c>
      <c r="B277" s="27" t="s">
        <v>167</v>
      </c>
      <c r="C277" s="27" t="s">
        <v>243</v>
      </c>
      <c r="D277" s="27" t="s">
        <v>423</v>
      </c>
      <c r="E277" s="24">
        <v>1698614233192</v>
      </c>
      <c r="F277" s="24">
        <v>16986142.331920002</v>
      </c>
      <c r="G277" s="51">
        <v>45232</v>
      </c>
      <c r="H277" s="24">
        <v>25</v>
      </c>
      <c r="I277" s="24">
        <v>0</v>
      </c>
      <c r="J277" s="24">
        <v>1</v>
      </c>
      <c r="K277" s="24">
        <v>16986142.331920002</v>
      </c>
    </row>
    <row r="278" spans="1:11" x14ac:dyDescent="0.35">
      <c r="A278" s="27" t="s">
        <v>496</v>
      </c>
      <c r="B278" s="27" t="s">
        <v>167</v>
      </c>
      <c r="C278" s="27" t="s">
        <v>261</v>
      </c>
      <c r="D278" s="27" t="s">
        <v>424</v>
      </c>
      <c r="E278" s="24">
        <v>1032705737252</v>
      </c>
      <c r="F278" s="24">
        <v>10327057.37252</v>
      </c>
      <c r="G278" s="51">
        <v>45232</v>
      </c>
      <c r="H278" s="24">
        <v>25</v>
      </c>
      <c r="I278" s="24">
        <v>26</v>
      </c>
      <c r="J278" s="24">
        <v>1</v>
      </c>
      <c r="K278" s="24">
        <v>10327057.37252</v>
      </c>
    </row>
    <row r="279" spans="1:11" x14ac:dyDescent="0.35">
      <c r="A279" s="27" t="s">
        <v>496</v>
      </c>
      <c r="B279" s="27" t="s">
        <v>167</v>
      </c>
      <c r="C279" s="27" t="s">
        <v>262</v>
      </c>
      <c r="D279" s="27" t="s">
        <v>424</v>
      </c>
      <c r="E279" s="24">
        <v>56262680</v>
      </c>
      <c r="F279" s="24">
        <v>562.6268</v>
      </c>
      <c r="G279" s="51">
        <v>45232</v>
      </c>
      <c r="H279" s="24">
        <v>25</v>
      </c>
      <c r="I279" s="24">
        <v>26</v>
      </c>
      <c r="J279" s="24">
        <v>1</v>
      </c>
      <c r="K279" s="24">
        <v>562.6268</v>
      </c>
    </row>
    <row r="280" spans="1:11" x14ac:dyDescent="0.35">
      <c r="A280" s="27" t="s">
        <v>496</v>
      </c>
      <c r="B280" s="27" t="s">
        <v>167</v>
      </c>
      <c r="C280" s="27" t="s">
        <v>255</v>
      </c>
      <c r="D280" s="27" t="s">
        <v>424</v>
      </c>
      <c r="E280" s="24">
        <v>249998573251</v>
      </c>
      <c r="F280" s="24">
        <v>2499985.73251</v>
      </c>
      <c r="G280" s="51">
        <v>45232</v>
      </c>
      <c r="H280" s="24">
        <v>25</v>
      </c>
      <c r="I280" s="24">
        <v>26</v>
      </c>
      <c r="J280" s="24">
        <v>1</v>
      </c>
      <c r="K280" s="24">
        <v>2499985.73251</v>
      </c>
    </row>
    <row r="281" spans="1:11" x14ac:dyDescent="0.35">
      <c r="A281" s="27" t="s">
        <v>496</v>
      </c>
      <c r="B281" s="27" t="s">
        <v>167</v>
      </c>
      <c r="C281" s="27" t="s">
        <v>256</v>
      </c>
      <c r="D281" s="27" t="s">
        <v>424</v>
      </c>
      <c r="E281" s="24">
        <v>2411990828</v>
      </c>
      <c r="F281" s="24">
        <v>24119.90828</v>
      </c>
      <c r="G281" s="51">
        <v>45232</v>
      </c>
      <c r="H281" s="24">
        <v>25</v>
      </c>
      <c r="I281" s="24">
        <v>26</v>
      </c>
      <c r="J281" s="24">
        <v>1</v>
      </c>
      <c r="K281" s="24">
        <v>24119.90828</v>
      </c>
    </row>
    <row r="282" spans="1:11" x14ac:dyDescent="0.35">
      <c r="A282" s="27" t="s">
        <v>496</v>
      </c>
      <c r="B282" s="27" t="s">
        <v>167</v>
      </c>
      <c r="C282" s="27" t="s">
        <v>252</v>
      </c>
      <c r="D282" s="27" t="s">
        <v>424</v>
      </c>
      <c r="E282" s="24">
        <v>5626161386</v>
      </c>
      <c r="F282" s="24">
        <v>56261.613859999998</v>
      </c>
      <c r="G282" s="51">
        <v>45232</v>
      </c>
      <c r="H282" s="24">
        <v>25</v>
      </c>
      <c r="I282" s="24">
        <v>26</v>
      </c>
      <c r="J282" s="24">
        <v>1</v>
      </c>
      <c r="K282" s="24">
        <v>56261.613859999998</v>
      </c>
    </row>
    <row r="283" spans="1:11" x14ac:dyDescent="0.35">
      <c r="A283" s="27" t="s">
        <v>496</v>
      </c>
      <c r="B283" s="27" t="s">
        <v>168</v>
      </c>
      <c r="C283" s="27" t="s">
        <v>243</v>
      </c>
      <c r="D283" s="27" t="s">
        <v>423</v>
      </c>
      <c r="E283" s="24">
        <v>3086101423</v>
      </c>
      <c r="F283" s="24">
        <v>30861.014230000001</v>
      </c>
      <c r="G283" s="51">
        <v>45232</v>
      </c>
      <c r="H283" s="24">
        <v>25</v>
      </c>
      <c r="I283" s="24">
        <v>0</v>
      </c>
      <c r="J283" s="24">
        <v>1</v>
      </c>
      <c r="K283" s="24">
        <v>30861.014230000001</v>
      </c>
    </row>
    <row r="284" spans="1:11" x14ac:dyDescent="0.35">
      <c r="A284" s="27" t="s">
        <v>496</v>
      </c>
      <c r="B284" s="27" t="s">
        <v>168</v>
      </c>
      <c r="C284" s="27" t="s">
        <v>255</v>
      </c>
      <c r="D284" s="27" t="s">
        <v>424</v>
      </c>
      <c r="E284" s="24">
        <v>187748214</v>
      </c>
      <c r="F284" s="24">
        <v>1877.4821400000001</v>
      </c>
      <c r="G284" s="51">
        <v>45232</v>
      </c>
      <c r="H284" s="24">
        <v>25</v>
      </c>
      <c r="I284" s="24">
        <v>26</v>
      </c>
      <c r="J284" s="24">
        <v>1</v>
      </c>
      <c r="K284" s="24">
        <v>1877.4821400000001</v>
      </c>
    </row>
    <row r="285" spans="1:11" x14ac:dyDescent="0.35">
      <c r="A285" s="27" t="s">
        <v>496</v>
      </c>
      <c r="B285" s="27" t="s">
        <v>168</v>
      </c>
      <c r="C285" s="27" t="s">
        <v>261</v>
      </c>
      <c r="D285" s="27" t="s">
        <v>424</v>
      </c>
      <c r="E285" s="24">
        <v>1756141260</v>
      </c>
      <c r="F285" s="24">
        <v>17561.4126</v>
      </c>
      <c r="G285" s="51">
        <v>45232</v>
      </c>
      <c r="H285" s="24">
        <v>25</v>
      </c>
      <c r="I285" s="24">
        <v>26</v>
      </c>
      <c r="J285" s="24">
        <v>1</v>
      </c>
      <c r="K285" s="24">
        <v>17561.4126</v>
      </c>
    </row>
    <row r="286" spans="1:11" x14ac:dyDescent="0.35">
      <c r="A286" s="27" t="s">
        <v>496</v>
      </c>
      <c r="B286" s="27" t="s">
        <v>169</v>
      </c>
      <c r="C286" s="27" t="s">
        <v>243</v>
      </c>
      <c r="D286" s="27" t="s">
        <v>423</v>
      </c>
      <c r="E286" s="24">
        <v>1696715074348</v>
      </c>
      <c r="F286" s="24">
        <v>16967150.743480001</v>
      </c>
      <c r="G286" s="51">
        <v>45232</v>
      </c>
      <c r="H286" s="24">
        <v>27</v>
      </c>
      <c r="I286" s="24">
        <v>0</v>
      </c>
      <c r="J286" s="24">
        <v>1</v>
      </c>
      <c r="K286" s="24">
        <v>16967150.743480001</v>
      </c>
    </row>
    <row r="287" spans="1:11" x14ac:dyDescent="0.35">
      <c r="A287" s="27" t="s">
        <v>496</v>
      </c>
      <c r="B287" s="27" t="s">
        <v>169</v>
      </c>
      <c r="C287" s="27" t="s">
        <v>251</v>
      </c>
      <c r="D287" s="27" t="s">
        <v>424</v>
      </c>
      <c r="E287" s="24">
        <v>2056497917</v>
      </c>
      <c r="F287" s="24">
        <v>20564.979169999999</v>
      </c>
      <c r="G287" s="51">
        <v>45232</v>
      </c>
      <c r="H287" s="24">
        <v>27</v>
      </c>
      <c r="I287" s="24">
        <v>28</v>
      </c>
      <c r="J287" s="24">
        <v>1</v>
      </c>
      <c r="K287" s="24">
        <v>20564.979169999999</v>
      </c>
    </row>
    <row r="288" spans="1:11" x14ac:dyDescent="0.35">
      <c r="A288" s="27" t="s">
        <v>496</v>
      </c>
      <c r="B288" s="27" t="s">
        <v>169</v>
      </c>
      <c r="C288" s="27" t="s">
        <v>250</v>
      </c>
      <c r="D288" s="27" t="s">
        <v>424</v>
      </c>
      <c r="E288" s="24">
        <v>172481928</v>
      </c>
      <c r="F288" s="24">
        <v>1724.8192799999999</v>
      </c>
      <c r="G288" s="51">
        <v>45232</v>
      </c>
      <c r="H288" s="24">
        <v>27</v>
      </c>
      <c r="I288" s="24">
        <v>28</v>
      </c>
      <c r="J288" s="24">
        <v>1</v>
      </c>
      <c r="K288" s="24">
        <v>1724.8192799999999</v>
      </c>
    </row>
    <row r="289" spans="1:11" x14ac:dyDescent="0.35">
      <c r="A289" s="27" t="s">
        <v>496</v>
      </c>
      <c r="B289" s="27" t="s">
        <v>169</v>
      </c>
      <c r="C289" s="27" t="s">
        <v>253</v>
      </c>
      <c r="D289" s="27" t="s">
        <v>424</v>
      </c>
      <c r="E289" s="24">
        <v>83704262</v>
      </c>
      <c r="F289" s="24">
        <v>837.04262000000006</v>
      </c>
      <c r="G289" s="51">
        <v>45232</v>
      </c>
      <c r="H289" s="24">
        <v>27</v>
      </c>
      <c r="I289" s="24">
        <v>28</v>
      </c>
      <c r="J289" s="24">
        <v>1</v>
      </c>
      <c r="K289" s="24">
        <v>837.04262000000006</v>
      </c>
    </row>
    <row r="290" spans="1:11" x14ac:dyDescent="0.35">
      <c r="A290" s="27" t="s">
        <v>496</v>
      </c>
      <c r="B290" s="27" t="s">
        <v>169</v>
      </c>
      <c r="C290" s="27" t="s">
        <v>252</v>
      </c>
      <c r="D290" s="27" t="s">
        <v>424</v>
      </c>
      <c r="E290" s="24">
        <v>7349253123</v>
      </c>
      <c r="F290" s="24">
        <v>73492.531229999993</v>
      </c>
      <c r="G290" s="51">
        <v>45232</v>
      </c>
      <c r="H290" s="24">
        <v>27</v>
      </c>
      <c r="I290" s="24">
        <v>28</v>
      </c>
      <c r="J290" s="24">
        <v>1</v>
      </c>
      <c r="K290" s="24">
        <v>73492.531229999993</v>
      </c>
    </row>
    <row r="291" spans="1:11" x14ac:dyDescent="0.35">
      <c r="A291" s="27" t="s">
        <v>496</v>
      </c>
      <c r="B291" s="27" t="s">
        <v>169</v>
      </c>
      <c r="C291" s="27" t="s">
        <v>262</v>
      </c>
      <c r="D291" s="27" t="s">
        <v>424</v>
      </c>
      <c r="E291" s="24">
        <v>5248809227</v>
      </c>
      <c r="F291" s="24">
        <v>52488.092270000001</v>
      </c>
      <c r="G291" s="51">
        <v>45232</v>
      </c>
      <c r="H291" s="24">
        <v>27</v>
      </c>
      <c r="I291" s="24">
        <v>28</v>
      </c>
      <c r="J291" s="24">
        <v>1</v>
      </c>
      <c r="K291" s="24">
        <v>52488.092270000001</v>
      </c>
    </row>
    <row r="292" spans="1:11" x14ac:dyDescent="0.35">
      <c r="A292" s="27" t="s">
        <v>496</v>
      </c>
      <c r="B292" s="27" t="s">
        <v>169</v>
      </c>
      <c r="C292" s="27" t="s">
        <v>256</v>
      </c>
      <c r="D292" s="27" t="s">
        <v>424</v>
      </c>
      <c r="E292" s="24">
        <v>19832968269</v>
      </c>
      <c r="F292" s="24">
        <v>198329.68268999999</v>
      </c>
      <c r="G292" s="51">
        <v>45232</v>
      </c>
      <c r="H292" s="24">
        <v>27</v>
      </c>
      <c r="I292" s="24">
        <v>28</v>
      </c>
      <c r="J292" s="24">
        <v>1</v>
      </c>
      <c r="K292" s="24">
        <v>198329.68268999999</v>
      </c>
    </row>
    <row r="293" spans="1:11" x14ac:dyDescent="0.35">
      <c r="A293" s="27" t="s">
        <v>496</v>
      </c>
      <c r="B293" s="27" t="s">
        <v>169</v>
      </c>
      <c r="C293" s="27" t="s">
        <v>255</v>
      </c>
      <c r="D293" s="27" t="s">
        <v>424</v>
      </c>
      <c r="E293" s="24">
        <v>706228364582</v>
      </c>
      <c r="F293" s="24">
        <v>7062283.6458200002</v>
      </c>
      <c r="G293" s="51">
        <v>45232</v>
      </c>
      <c r="H293" s="24">
        <v>27</v>
      </c>
      <c r="I293" s="24">
        <v>28</v>
      </c>
      <c r="J293" s="24">
        <v>1</v>
      </c>
      <c r="K293" s="24">
        <v>7062283.6458200002</v>
      </c>
    </row>
    <row r="294" spans="1:11" x14ac:dyDescent="0.35">
      <c r="A294" s="27" t="s">
        <v>496</v>
      </c>
      <c r="B294" s="27" t="s">
        <v>169</v>
      </c>
      <c r="C294" s="27" t="s">
        <v>261</v>
      </c>
      <c r="D294" s="27" t="s">
        <v>424</v>
      </c>
      <c r="E294" s="24">
        <v>1802651928908</v>
      </c>
      <c r="F294" s="24">
        <v>18026519.289080001</v>
      </c>
      <c r="G294" s="51">
        <v>45232</v>
      </c>
      <c r="H294" s="24">
        <v>27</v>
      </c>
      <c r="I294" s="24">
        <v>28</v>
      </c>
      <c r="J294" s="24">
        <v>1</v>
      </c>
      <c r="K294" s="24">
        <v>18026519.289080001</v>
      </c>
    </row>
    <row r="295" spans="1:11" x14ac:dyDescent="0.35">
      <c r="A295" s="27" t="s">
        <v>496</v>
      </c>
      <c r="B295" s="27" t="s">
        <v>169</v>
      </c>
      <c r="C295" s="27" t="s">
        <v>257</v>
      </c>
      <c r="D295" s="27" t="s">
        <v>424</v>
      </c>
      <c r="E295" s="24">
        <v>459241675</v>
      </c>
      <c r="F295" s="24">
        <v>4592.4167500000003</v>
      </c>
      <c r="G295" s="51">
        <v>45232</v>
      </c>
      <c r="H295" s="24">
        <v>27</v>
      </c>
      <c r="I295" s="24">
        <v>28</v>
      </c>
      <c r="J295" s="24">
        <v>1</v>
      </c>
      <c r="K295" s="24">
        <v>4592.4167500000003</v>
      </c>
    </row>
    <row r="296" spans="1:11" x14ac:dyDescent="0.35">
      <c r="A296" s="27" t="s">
        <v>496</v>
      </c>
      <c r="B296" s="27" t="s">
        <v>169</v>
      </c>
      <c r="C296" s="27" t="s">
        <v>259</v>
      </c>
      <c r="D296" s="27" t="s">
        <v>424</v>
      </c>
      <c r="E296" s="24">
        <v>3368816906</v>
      </c>
      <c r="F296" s="24">
        <v>33688.16906</v>
      </c>
      <c r="G296" s="51">
        <v>45232</v>
      </c>
      <c r="H296" s="24">
        <v>27</v>
      </c>
      <c r="I296" s="24">
        <v>28</v>
      </c>
      <c r="J296" s="24">
        <v>1</v>
      </c>
      <c r="K296" s="24">
        <v>33688.16906</v>
      </c>
    </row>
    <row r="297" spans="1:11" x14ac:dyDescent="0.35">
      <c r="A297" s="27" t="s">
        <v>496</v>
      </c>
      <c r="B297" s="27" t="s">
        <v>169</v>
      </c>
      <c r="C297" s="27" t="s">
        <v>258</v>
      </c>
      <c r="D297" s="27" t="s">
        <v>424</v>
      </c>
      <c r="E297" s="24">
        <v>52254656</v>
      </c>
      <c r="F297" s="24">
        <v>522.54656</v>
      </c>
      <c r="G297" s="51">
        <v>45232</v>
      </c>
      <c r="H297" s="24">
        <v>27</v>
      </c>
      <c r="I297" s="24">
        <v>28</v>
      </c>
      <c r="J297" s="24">
        <v>1</v>
      </c>
      <c r="K297" s="24">
        <v>522.54656</v>
      </c>
    </row>
    <row r="298" spans="1:11" x14ac:dyDescent="0.35">
      <c r="A298" s="27" t="s">
        <v>496</v>
      </c>
      <c r="B298" s="27" t="s">
        <v>169</v>
      </c>
      <c r="C298" s="27" t="s">
        <v>260</v>
      </c>
      <c r="D298" s="27" t="s">
        <v>424</v>
      </c>
      <c r="E298" s="24">
        <v>77554101</v>
      </c>
      <c r="F298" s="24">
        <v>775.54101000000003</v>
      </c>
      <c r="G298" s="51">
        <v>45232</v>
      </c>
      <c r="H298" s="24">
        <v>27</v>
      </c>
      <c r="I298" s="24">
        <v>28</v>
      </c>
      <c r="J298" s="24">
        <v>1</v>
      </c>
      <c r="K298" s="24">
        <v>775.54101000000003</v>
      </c>
    </row>
    <row r="299" spans="1:11" x14ac:dyDescent="0.35">
      <c r="A299" s="27" t="s">
        <v>496</v>
      </c>
      <c r="B299" s="27" t="s">
        <v>169</v>
      </c>
      <c r="C299" s="27" t="s">
        <v>254</v>
      </c>
      <c r="D299" s="27" t="s">
        <v>424</v>
      </c>
      <c r="E299" s="24">
        <v>207264898</v>
      </c>
      <c r="F299" s="24">
        <v>2072.6489799999999</v>
      </c>
      <c r="G299" s="51">
        <v>45232</v>
      </c>
      <c r="H299" s="24">
        <v>27</v>
      </c>
      <c r="I299" s="24">
        <v>28</v>
      </c>
      <c r="J299" s="24">
        <v>1</v>
      </c>
      <c r="K299" s="24">
        <v>2072.6489799999999</v>
      </c>
    </row>
    <row r="300" spans="1:11" x14ac:dyDescent="0.35">
      <c r="A300" s="27" t="s">
        <v>496</v>
      </c>
      <c r="B300" s="27" t="s">
        <v>172</v>
      </c>
      <c r="C300" s="27" t="s">
        <v>261</v>
      </c>
      <c r="D300" s="27" t="s">
        <v>424</v>
      </c>
      <c r="E300" s="24">
        <v>198118645</v>
      </c>
      <c r="F300" s="24">
        <v>1981.1864499999999</v>
      </c>
      <c r="G300" s="51">
        <v>45232</v>
      </c>
      <c r="H300" s="24">
        <v>31</v>
      </c>
      <c r="I300" s="24">
        <v>32</v>
      </c>
      <c r="J300" s="24">
        <v>1</v>
      </c>
      <c r="K300" s="24">
        <v>1981.1864499999999</v>
      </c>
    </row>
    <row r="301" spans="1:11" x14ac:dyDescent="0.35">
      <c r="A301" s="27" t="s">
        <v>496</v>
      </c>
      <c r="B301" s="27" t="s">
        <v>172</v>
      </c>
      <c r="C301" s="27" t="s">
        <v>260</v>
      </c>
      <c r="D301" s="27" t="s">
        <v>424</v>
      </c>
      <c r="E301" s="24">
        <v>48895500</v>
      </c>
      <c r="F301" s="24">
        <v>488.95499999999998</v>
      </c>
      <c r="G301" s="51">
        <v>45232</v>
      </c>
      <c r="H301" s="24">
        <v>31</v>
      </c>
      <c r="I301" s="24">
        <v>32</v>
      </c>
      <c r="J301" s="24">
        <v>1</v>
      </c>
      <c r="K301" s="24">
        <v>488.95499999999998</v>
      </c>
    </row>
    <row r="302" spans="1:11" x14ac:dyDescent="0.35">
      <c r="A302" s="27" t="s">
        <v>496</v>
      </c>
      <c r="B302" s="27" t="s">
        <v>172</v>
      </c>
      <c r="C302" s="27" t="s">
        <v>255</v>
      </c>
      <c r="D302" s="27" t="s">
        <v>424</v>
      </c>
      <c r="E302" s="24">
        <v>370314724</v>
      </c>
      <c r="F302" s="24">
        <v>3703.1472399999998</v>
      </c>
      <c r="G302" s="51">
        <v>45232</v>
      </c>
      <c r="H302" s="24">
        <v>31</v>
      </c>
      <c r="I302" s="24">
        <v>32</v>
      </c>
      <c r="J302" s="24">
        <v>1</v>
      </c>
      <c r="K302" s="24">
        <v>3703.1472399999998</v>
      </c>
    </row>
    <row r="303" spans="1:11" x14ac:dyDescent="0.35">
      <c r="A303" s="27" t="s">
        <v>496</v>
      </c>
      <c r="B303" s="27" t="s">
        <v>175</v>
      </c>
      <c r="C303" s="27" t="s">
        <v>259</v>
      </c>
      <c r="D303" s="27" t="s">
        <v>424</v>
      </c>
      <c r="E303" s="24">
        <v>1914543957</v>
      </c>
      <c r="F303" s="24">
        <v>19145.439569999999</v>
      </c>
      <c r="G303" s="51">
        <v>45232</v>
      </c>
      <c r="H303" s="24">
        <v>33</v>
      </c>
      <c r="I303" s="24">
        <v>34</v>
      </c>
      <c r="J303" s="24">
        <v>1</v>
      </c>
      <c r="K303" s="24">
        <v>19145.439569999999</v>
      </c>
    </row>
    <row r="304" spans="1:11" x14ac:dyDescent="0.35">
      <c r="A304" s="27" t="s">
        <v>496</v>
      </c>
      <c r="B304" s="27" t="s">
        <v>175</v>
      </c>
      <c r="C304" s="27" t="s">
        <v>255</v>
      </c>
      <c r="D304" s="27" t="s">
        <v>424</v>
      </c>
      <c r="E304" s="24">
        <v>7634312350</v>
      </c>
      <c r="F304" s="24">
        <v>76343.123500000002</v>
      </c>
      <c r="G304" s="51">
        <v>45232</v>
      </c>
      <c r="H304" s="24">
        <v>33</v>
      </c>
      <c r="I304" s="24">
        <v>34</v>
      </c>
      <c r="J304" s="24">
        <v>1</v>
      </c>
      <c r="K304" s="24">
        <v>76343.123500000002</v>
      </c>
    </row>
    <row r="305" spans="1:11" x14ac:dyDescent="0.35">
      <c r="A305" s="27" t="s">
        <v>496</v>
      </c>
      <c r="B305" s="27" t="s">
        <v>175</v>
      </c>
      <c r="C305" s="27" t="s">
        <v>262</v>
      </c>
      <c r="D305" s="27" t="s">
        <v>424</v>
      </c>
      <c r="E305" s="24">
        <v>285860</v>
      </c>
      <c r="F305" s="24">
        <v>2.8586</v>
      </c>
      <c r="G305" s="51">
        <v>45232</v>
      </c>
      <c r="H305" s="24">
        <v>33</v>
      </c>
      <c r="I305" s="24">
        <v>34</v>
      </c>
      <c r="J305" s="24">
        <v>1</v>
      </c>
      <c r="K305" s="24">
        <v>2.8586</v>
      </c>
    </row>
    <row r="306" spans="1:11" x14ac:dyDescent="0.35">
      <c r="A306" s="27" t="s">
        <v>496</v>
      </c>
      <c r="B306" s="27" t="s">
        <v>175</v>
      </c>
      <c r="C306" s="27" t="s">
        <v>243</v>
      </c>
      <c r="D306" s="27" t="s">
        <v>423</v>
      </c>
      <c r="E306" s="24">
        <v>29650113746</v>
      </c>
      <c r="F306" s="24">
        <v>296501.13746</v>
      </c>
      <c r="G306" s="51">
        <v>45232</v>
      </c>
      <c r="H306" s="24">
        <v>33</v>
      </c>
      <c r="I306" s="24">
        <v>0</v>
      </c>
      <c r="J306" s="24">
        <v>1</v>
      </c>
      <c r="K306" s="24">
        <v>296501.13746</v>
      </c>
    </row>
    <row r="307" spans="1:11" x14ac:dyDescent="0.35">
      <c r="A307" s="27" t="s">
        <v>496</v>
      </c>
      <c r="B307" s="27" t="s">
        <v>175</v>
      </c>
      <c r="C307" s="27" t="s">
        <v>261</v>
      </c>
      <c r="D307" s="27" t="s">
        <v>424</v>
      </c>
      <c r="E307" s="24">
        <v>32697707798</v>
      </c>
      <c r="F307" s="24">
        <v>326977.07798</v>
      </c>
      <c r="G307" s="51">
        <v>45232</v>
      </c>
      <c r="H307" s="24">
        <v>33</v>
      </c>
      <c r="I307" s="24">
        <v>34</v>
      </c>
      <c r="J307" s="24">
        <v>1</v>
      </c>
      <c r="K307" s="24">
        <v>326977.07798</v>
      </c>
    </row>
    <row r="308" spans="1:11" x14ac:dyDescent="0.35">
      <c r="A308" s="27" t="s">
        <v>496</v>
      </c>
      <c r="B308" s="27" t="s">
        <v>176</v>
      </c>
      <c r="C308" s="27" t="s">
        <v>255</v>
      </c>
      <c r="D308" s="27" t="s">
        <v>424</v>
      </c>
      <c r="E308" s="24">
        <v>782543</v>
      </c>
      <c r="F308" s="24">
        <v>7.8254299999999999</v>
      </c>
      <c r="G308" s="51">
        <v>45232</v>
      </c>
      <c r="H308" s="24">
        <v>33</v>
      </c>
      <c r="I308" s="24">
        <v>34</v>
      </c>
      <c r="J308" s="24">
        <v>1</v>
      </c>
      <c r="K308" s="24">
        <v>7.8254299999999999</v>
      </c>
    </row>
    <row r="309" spans="1:11" x14ac:dyDescent="0.35">
      <c r="A309" s="27" t="s">
        <v>496</v>
      </c>
      <c r="B309" s="27" t="s">
        <v>176</v>
      </c>
      <c r="C309" s="27" t="s">
        <v>243</v>
      </c>
      <c r="D309" s="27" t="s">
        <v>423</v>
      </c>
      <c r="E309" s="24">
        <v>143884656</v>
      </c>
      <c r="F309" s="24">
        <v>1438.84656</v>
      </c>
      <c r="G309" s="51">
        <v>45232</v>
      </c>
      <c r="H309" s="24">
        <v>33</v>
      </c>
      <c r="I309" s="24">
        <v>0</v>
      </c>
      <c r="J309" s="24">
        <v>1</v>
      </c>
      <c r="K309" s="24">
        <v>1438.84656</v>
      </c>
    </row>
    <row r="310" spans="1:11" x14ac:dyDescent="0.35">
      <c r="A310" s="27" t="s">
        <v>496</v>
      </c>
      <c r="B310" s="27" t="s">
        <v>183</v>
      </c>
      <c r="C310" s="27" t="s">
        <v>255</v>
      </c>
      <c r="D310" s="27" t="s">
        <v>424</v>
      </c>
      <c r="E310" s="24">
        <v>37439396</v>
      </c>
      <c r="F310" s="24">
        <v>374.39395999999999</v>
      </c>
      <c r="G310" s="51">
        <v>45232</v>
      </c>
      <c r="H310" s="24">
        <v>47</v>
      </c>
      <c r="I310" s="24">
        <v>48</v>
      </c>
      <c r="J310" s="24">
        <v>1</v>
      </c>
      <c r="K310" s="24">
        <v>374.39395999999999</v>
      </c>
    </row>
    <row r="311" spans="1:11" x14ac:dyDescent="0.35">
      <c r="A311" s="27" t="s">
        <v>496</v>
      </c>
      <c r="B311" s="27" t="s">
        <v>183</v>
      </c>
      <c r="C311" s="27" t="s">
        <v>243</v>
      </c>
      <c r="D311" s="27" t="s">
        <v>423</v>
      </c>
      <c r="E311" s="24">
        <v>17357679042</v>
      </c>
      <c r="F311" s="24">
        <v>173576.79042</v>
      </c>
      <c r="G311" s="51">
        <v>45232</v>
      </c>
      <c r="H311" s="24">
        <v>47</v>
      </c>
      <c r="I311" s="24">
        <v>0</v>
      </c>
      <c r="J311" s="24">
        <v>1</v>
      </c>
      <c r="K311" s="24">
        <v>173576.79042</v>
      </c>
    </row>
    <row r="312" spans="1:11" x14ac:dyDescent="0.35">
      <c r="A312" s="27" t="s">
        <v>496</v>
      </c>
      <c r="B312" s="27" t="s">
        <v>183</v>
      </c>
      <c r="C312" s="27" t="s">
        <v>261</v>
      </c>
      <c r="D312" s="27" t="s">
        <v>424</v>
      </c>
      <c r="E312" s="24">
        <v>217672180</v>
      </c>
      <c r="F312" s="24">
        <v>2176.7217999999998</v>
      </c>
      <c r="G312" s="51">
        <v>45232</v>
      </c>
      <c r="H312" s="24">
        <v>47</v>
      </c>
      <c r="I312" s="24">
        <v>48</v>
      </c>
      <c r="J312" s="24">
        <v>1</v>
      </c>
      <c r="K312" s="24">
        <v>2176.7217999999998</v>
      </c>
    </row>
    <row r="313" spans="1:11" x14ac:dyDescent="0.35">
      <c r="A313" s="27" t="s">
        <v>496</v>
      </c>
      <c r="B313" s="27" t="s">
        <v>200</v>
      </c>
      <c r="C313" s="27" t="s">
        <v>261</v>
      </c>
      <c r="D313" s="27" t="s">
        <v>424</v>
      </c>
      <c r="E313" s="24">
        <v>4447382766</v>
      </c>
      <c r="F313" s="24">
        <v>44473.827660000003</v>
      </c>
      <c r="G313" s="51">
        <v>45232</v>
      </c>
      <c r="H313" s="24">
        <v>77</v>
      </c>
      <c r="I313" s="24">
        <v>78</v>
      </c>
      <c r="J313" s="24">
        <v>1</v>
      </c>
      <c r="K313" s="24">
        <v>44473.827660000003</v>
      </c>
    </row>
    <row r="314" spans="1:11" x14ac:dyDescent="0.35">
      <c r="A314" s="27" t="s">
        <v>496</v>
      </c>
      <c r="B314" s="27" t="s">
        <v>200</v>
      </c>
      <c r="C314" s="27" t="s">
        <v>243</v>
      </c>
      <c r="D314" s="27" t="s">
        <v>423</v>
      </c>
      <c r="E314" s="24">
        <v>15479549375</v>
      </c>
      <c r="F314" s="24">
        <v>154795.49374999999</v>
      </c>
      <c r="G314" s="51">
        <v>45232</v>
      </c>
      <c r="H314" s="24">
        <v>77</v>
      </c>
      <c r="I314" s="24">
        <v>0</v>
      </c>
      <c r="J314" s="24">
        <v>1</v>
      </c>
      <c r="K314" s="24">
        <v>154795.49374999999</v>
      </c>
    </row>
    <row r="315" spans="1:11" x14ac:dyDescent="0.35">
      <c r="A315" s="27" t="s">
        <v>496</v>
      </c>
      <c r="B315" s="27" t="s">
        <v>200</v>
      </c>
      <c r="C315" s="27" t="s">
        <v>255</v>
      </c>
      <c r="D315" s="27" t="s">
        <v>424</v>
      </c>
      <c r="E315" s="24">
        <v>1720163204</v>
      </c>
      <c r="F315" s="24">
        <v>17201.63204</v>
      </c>
      <c r="G315" s="51">
        <v>45232</v>
      </c>
      <c r="H315" s="24">
        <v>77</v>
      </c>
      <c r="I315" s="24">
        <v>78</v>
      </c>
      <c r="J315" s="24">
        <v>1</v>
      </c>
      <c r="K315" s="24">
        <v>17201.63204</v>
      </c>
    </row>
    <row r="316" spans="1:11" x14ac:dyDescent="0.35">
      <c r="A316" s="27" t="s">
        <v>496</v>
      </c>
      <c r="B316" s="27" t="s">
        <v>184</v>
      </c>
      <c r="C316" s="27" t="s">
        <v>261</v>
      </c>
      <c r="D316" s="27" t="s">
        <v>424</v>
      </c>
      <c r="E316" s="24">
        <v>673946370</v>
      </c>
      <c r="F316" s="24">
        <v>6739.4637000000002</v>
      </c>
      <c r="G316" s="51">
        <v>45232</v>
      </c>
      <c r="H316" s="24">
        <v>27</v>
      </c>
      <c r="I316" s="24">
        <v>28</v>
      </c>
      <c r="J316" s="24">
        <v>1</v>
      </c>
      <c r="K316" s="24">
        <v>6739.4637000000002</v>
      </c>
    </row>
    <row r="317" spans="1:11" x14ac:dyDescent="0.35">
      <c r="A317" s="27" t="s">
        <v>496</v>
      </c>
      <c r="B317" s="27" t="s">
        <v>184</v>
      </c>
      <c r="C317" s="27" t="s">
        <v>243</v>
      </c>
      <c r="D317" s="27" t="s">
        <v>423</v>
      </c>
      <c r="E317" s="24">
        <v>2381676234</v>
      </c>
      <c r="F317" s="24">
        <v>23816.762340000001</v>
      </c>
      <c r="G317" s="51">
        <v>45232</v>
      </c>
      <c r="H317" s="24">
        <v>27</v>
      </c>
      <c r="I317" s="24">
        <v>0</v>
      </c>
      <c r="J317" s="24">
        <v>1</v>
      </c>
      <c r="K317" s="24">
        <v>23816.762340000001</v>
      </c>
    </row>
    <row r="318" spans="1:11" x14ac:dyDescent="0.35">
      <c r="A318" s="27" t="s">
        <v>496</v>
      </c>
      <c r="B318" s="27" t="s">
        <v>184</v>
      </c>
      <c r="C318" s="27" t="s">
        <v>255</v>
      </c>
      <c r="D318" s="27" t="s">
        <v>424</v>
      </c>
      <c r="E318" s="24">
        <v>68385443</v>
      </c>
      <c r="F318" s="24">
        <v>683.85442999999998</v>
      </c>
      <c r="G318" s="51">
        <v>45232</v>
      </c>
      <c r="H318" s="24">
        <v>27</v>
      </c>
      <c r="I318" s="24">
        <v>28</v>
      </c>
      <c r="J318" s="24">
        <v>1</v>
      </c>
      <c r="K318" s="24">
        <v>683.85442999999998</v>
      </c>
    </row>
    <row r="319" spans="1:11" x14ac:dyDescent="0.35">
      <c r="A319" s="27" t="s">
        <v>496</v>
      </c>
      <c r="B319" s="27" t="s">
        <v>185</v>
      </c>
      <c r="C319" s="27" t="s">
        <v>255</v>
      </c>
      <c r="D319" s="27" t="s">
        <v>424</v>
      </c>
      <c r="E319" s="24">
        <v>37887906045</v>
      </c>
      <c r="F319" s="24">
        <v>378879.06044999999</v>
      </c>
      <c r="G319" s="51">
        <v>45232</v>
      </c>
      <c r="H319" s="24">
        <v>17</v>
      </c>
      <c r="I319" s="24">
        <v>18</v>
      </c>
      <c r="J319" s="24">
        <v>1</v>
      </c>
      <c r="K319" s="24">
        <v>378879.06044999999</v>
      </c>
    </row>
    <row r="320" spans="1:11" x14ac:dyDescent="0.35">
      <c r="A320" s="27" t="s">
        <v>496</v>
      </c>
      <c r="B320" s="27" t="s">
        <v>185</v>
      </c>
      <c r="C320" s="27" t="s">
        <v>261</v>
      </c>
      <c r="D320" s="27" t="s">
        <v>424</v>
      </c>
      <c r="E320" s="24">
        <v>617431424553</v>
      </c>
      <c r="F320" s="24">
        <v>6174314.24553</v>
      </c>
      <c r="G320" s="51">
        <v>45232</v>
      </c>
      <c r="H320" s="24">
        <v>17</v>
      </c>
      <c r="I320" s="24">
        <v>18</v>
      </c>
      <c r="J320" s="24">
        <v>1</v>
      </c>
      <c r="K320" s="24">
        <v>6174314.24553</v>
      </c>
    </row>
    <row r="321" spans="1:11" x14ac:dyDescent="0.35">
      <c r="A321" s="27" t="s">
        <v>496</v>
      </c>
      <c r="B321" s="27" t="s">
        <v>186</v>
      </c>
      <c r="C321" s="27" t="s">
        <v>243</v>
      </c>
      <c r="D321" s="27" t="s">
        <v>423</v>
      </c>
      <c r="E321" s="24">
        <v>2709000000000</v>
      </c>
      <c r="F321" s="24">
        <v>27090000</v>
      </c>
      <c r="G321" s="51">
        <v>45232</v>
      </c>
      <c r="H321" s="24">
        <v>11</v>
      </c>
      <c r="I321" s="24">
        <v>0</v>
      </c>
      <c r="J321" s="24">
        <v>1</v>
      </c>
      <c r="K321" s="24">
        <v>27090000</v>
      </c>
    </row>
    <row r="322" spans="1:11" x14ac:dyDescent="0.35">
      <c r="A322" s="27" t="s">
        <v>497</v>
      </c>
      <c r="B322" s="27" t="s">
        <v>242</v>
      </c>
      <c r="C322" s="27" t="s">
        <v>243</v>
      </c>
      <c r="D322" s="27" t="s">
        <v>423</v>
      </c>
      <c r="E322" s="24">
        <v>3897086884165</v>
      </c>
      <c r="F322" s="24">
        <v>38970868.841650002</v>
      </c>
      <c r="G322" s="51">
        <v>45233</v>
      </c>
      <c r="H322" s="24" t="s">
        <v>202</v>
      </c>
      <c r="I322" s="24">
        <v>0</v>
      </c>
      <c r="J322" s="24">
        <v>0</v>
      </c>
      <c r="K322" s="24">
        <v>0</v>
      </c>
    </row>
    <row r="323" spans="1:11" x14ac:dyDescent="0.35">
      <c r="A323" s="27" t="s">
        <v>497</v>
      </c>
      <c r="B323" s="27" t="s">
        <v>244</v>
      </c>
      <c r="C323" s="27" t="s">
        <v>243</v>
      </c>
      <c r="D323" s="27" t="s">
        <v>423</v>
      </c>
      <c r="E323" s="24">
        <v>1716480829243</v>
      </c>
      <c r="F323" s="24">
        <v>17164808.292429999</v>
      </c>
      <c r="G323" s="51">
        <v>45233</v>
      </c>
      <c r="H323" s="24" t="s">
        <v>202</v>
      </c>
      <c r="I323" s="24">
        <v>0</v>
      </c>
      <c r="J323" s="24">
        <v>0</v>
      </c>
      <c r="K323" s="24">
        <v>0</v>
      </c>
    </row>
    <row r="324" spans="1:11" x14ac:dyDescent="0.35">
      <c r="A324" s="27" t="s">
        <v>497</v>
      </c>
      <c r="B324" s="27" t="s">
        <v>245</v>
      </c>
      <c r="C324" s="27" t="s">
        <v>243</v>
      </c>
      <c r="D324" s="27" t="s">
        <v>423</v>
      </c>
      <c r="E324" s="24">
        <v>712112154882</v>
      </c>
      <c r="F324" s="24">
        <v>7121121.5488200001</v>
      </c>
      <c r="G324" s="51">
        <v>45233</v>
      </c>
      <c r="H324" s="24" t="s">
        <v>202</v>
      </c>
      <c r="I324" s="24">
        <v>0</v>
      </c>
      <c r="J324" s="24">
        <v>0</v>
      </c>
      <c r="K324" s="24">
        <v>0</v>
      </c>
    </row>
    <row r="325" spans="1:11" x14ac:dyDescent="0.35">
      <c r="A325" s="27" t="s">
        <v>497</v>
      </c>
      <c r="B325" s="27" t="s">
        <v>246</v>
      </c>
      <c r="C325" s="27" t="s">
        <v>243</v>
      </c>
      <c r="D325" s="27" t="s">
        <v>423</v>
      </c>
      <c r="E325" s="24">
        <v>1004368674361</v>
      </c>
      <c r="F325" s="24">
        <v>10043686.74361</v>
      </c>
      <c r="G325" s="51">
        <v>45233</v>
      </c>
      <c r="H325" s="24" t="s">
        <v>202</v>
      </c>
      <c r="I325" s="24">
        <v>0</v>
      </c>
      <c r="J325" s="24">
        <v>0</v>
      </c>
      <c r="K325" s="24">
        <v>0</v>
      </c>
    </row>
    <row r="326" spans="1:11" x14ac:dyDescent="0.35">
      <c r="A326" s="27" t="s">
        <v>497</v>
      </c>
      <c r="B326" s="27" t="s">
        <v>247</v>
      </c>
      <c r="C326" s="27" t="s">
        <v>243</v>
      </c>
      <c r="D326" s="27" t="s">
        <v>423</v>
      </c>
      <c r="E326" s="24">
        <v>388.0136</v>
      </c>
      <c r="F326" s="24">
        <v>3.8801360000000002E-3</v>
      </c>
      <c r="G326" s="51">
        <v>45233</v>
      </c>
      <c r="H326" s="24" t="s">
        <v>202</v>
      </c>
      <c r="I326" s="24">
        <v>0</v>
      </c>
      <c r="J326" s="24">
        <v>0</v>
      </c>
      <c r="K326" s="24">
        <v>0</v>
      </c>
    </row>
    <row r="327" spans="1:11" x14ac:dyDescent="0.35">
      <c r="A327" s="27" t="s">
        <v>497</v>
      </c>
      <c r="B327" s="27" t="s">
        <v>115</v>
      </c>
      <c r="C327" s="27" t="s">
        <v>248</v>
      </c>
      <c r="D327" s="27" t="s">
        <v>248</v>
      </c>
      <c r="E327" s="24">
        <v>8943864379343</v>
      </c>
      <c r="F327" s="24">
        <v>89438643.793430001</v>
      </c>
      <c r="G327" s="51">
        <v>45233</v>
      </c>
      <c r="H327" s="24">
        <v>23</v>
      </c>
      <c r="I327" s="24" t="s">
        <v>202</v>
      </c>
      <c r="J327" s="24">
        <v>1</v>
      </c>
      <c r="K327" s="24">
        <v>89438643.793430001</v>
      </c>
    </row>
    <row r="328" spans="1:11" x14ac:dyDescent="0.35">
      <c r="A328" s="27" t="s">
        <v>497</v>
      </c>
      <c r="B328" s="27" t="s">
        <v>116</v>
      </c>
      <c r="C328" s="27" t="s">
        <v>248</v>
      </c>
      <c r="D328" s="27" t="s">
        <v>248</v>
      </c>
      <c r="E328" s="24">
        <v>3987738816145</v>
      </c>
      <c r="F328" s="24">
        <v>39877388.161449999</v>
      </c>
      <c r="G328" s="51">
        <v>45233</v>
      </c>
      <c r="H328" s="24">
        <v>59</v>
      </c>
      <c r="I328" s="24" t="s">
        <v>202</v>
      </c>
      <c r="J328" s="24">
        <v>1</v>
      </c>
      <c r="K328" s="24">
        <v>39877388.161449999</v>
      </c>
    </row>
    <row r="329" spans="1:11" x14ac:dyDescent="0.35">
      <c r="A329" s="27" t="s">
        <v>497</v>
      </c>
      <c r="B329" s="27" t="s">
        <v>117</v>
      </c>
      <c r="C329" s="27" t="s">
        <v>248</v>
      </c>
      <c r="D329" s="27" t="s">
        <v>248</v>
      </c>
      <c r="E329" s="24">
        <v>825850421274</v>
      </c>
      <c r="F329" s="24">
        <v>8258504.2127400003</v>
      </c>
      <c r="G329" s="51">
        <v>45233</v>
      </c>
      <c r="H329" s="24">
        <v>79</v>
      </c>
      <c r="I329" s="24" t="s">
        <v>202</v>
      </c>
      <c r="J329" s="24">
        <v>1</v>
      </c>
      <c r="K329" s="24">
        <v>8258504.2127400003</v>
      </c>
    </row>
    <row r="330" spans="1:11" x14ac:dyDescent="0.35">
      <c r="A330" s="27" t="s">
        <v>497</v>
      </c>
      <c r="B330" s="27" t="s">
        <v>118</v>
      </c>
      <c r="C330" s="27" t="s">
        <v>248</v>
      </c>
      <c r="D330" s="27" t="s">
        <v>248</v>
      </c>
      <c r="E330" s="24">
        <v>3161888394871</v>
      </c>
      <c r="F330" s="24">
        <v>31618883.948709998</v>
      </c>
      <c r="G330" s="51">
        <v>45233</v>
      </c>
      <c r="H330" s="24">
        <v>81</v>
      </c>
      <c r="I330" s="24" t="s">
        <v>202</v>
      </c>
      <c r="J330" s="24">
        <v>1</v>
      </c>
      <c r="K330" s="24">
        <v>31618883.948709998</v>
      </c>
    </row>
    <row r="331" spans="1:11" x14ac:dyDescent="0.35">
      <c r="A331" s="27" t="s">
        <v>497</v>
      </c>
      <c r="B331" s="27" t="s">
        <v>249</v>
      </c>
      <c r="C331" s="27" t="s">
        <v>248</v>
      </c>
      <c r="D331" s="27" t="s">
        <v>248</v>
      </c>
      <c r="E331" s="24">
        <v>282.8646</v>
      </c>
      <c r="F331" s="24">
        <v>2.8286459999999998E-3</v>
      </c>
      <c r="G331" s="51">
        <v>45233</v>
      </c>
      <c r="H331" s="24">
        <v>83</v>
      </c>
      <c r="I331" s="24" t="s">
        <v>202</v>
      </c>
      <c r="J331" s="24">
        <v>1</v>
      </c>
      <c r="K331" s="24">
        <v>2.8286459999999998E-3</v>
      </c>
    </row>
    <row r="332" spans="1:11" x14ac:dyDescent="0.35">
      <c r="A332" s="27" t="s">
        <v>497</v>
      </c>
      <c r="B332" s="27" t="s">
        <v>114</v>
      </c>
      <c r="C332" s="27" t="s">
        <v>243</v>
      </c>
      <c r="D332" s="27" t="s">
        <v>423</v>
      </c>
      <c r="E332" s="24">
        <v>1881878476267</v>
      </c>
      <c r="F332" s="24">
        <v>18818784.762669999</v>
      </c>
      <c r="G332" s="51">
        <v>45233</v>
      </c>
      <c r="H332" s="24">
        <v>7</v>
      </c>
      <c r="I332" s="24">
        <v>0</v>
      </c>
      <c r="J332" s="24">
        <v>1</v>
      </c>
      <c r="K332" s="24">
        <v>18818784.762669999</v>
      </c>
    </row>
    <row r="333" spans="1:11" x14ac:dyDescent="0.35">
      <c r="A333" s="27" t="s">
        <v>497</v>
      </c>
      <c r="B333" s="27" t="s">
        <v>122</v>
      </c>
      <c r="C333" s="27" t="s">
        <v>255</v>
      </c>
      <c r="D333" s="27" t="s">
        <v>424</v>
      </c>
      <c r="E333" s="24">
        <v>38539624977</v>
      </c>
      <c r="F333" s="24">
        <v>385396.24976999999</v>
      </c>
      <c r="G333" s="51">
        <v>45233</v>
      </c>
      <c r="H333" s="24">
        <v>15</v>
      </c>
      <c r="I333" s="24">
        <v>16</v>
      </c>
      <c r="J333" s="24">
        <v>1</v>
      </c>
      <c r="K333" s="24">
        <v>385396.24976999999</v>
      </c>
    </row>
    <row r="334" spans="1:11" x14ac:dyDescent="0.35">
      <c r="A334" s="27" t="s">
        <v>497</v>
      </c>
      <c r="B334" s="27" t="s">
        <v>122</v>
      </c>
      <c r="C334" s="27" t="s">
        <v>261</v>
      </c>
      <c r="D334" s="27" t="s">
        <v>424</v>
      </c>
      <c r="E334" s="24">
        <v>35288870085</v>
      </c>
      <c r="F334" s="24">
        <v>352888.70085000002</v>
      </c>
      <c r="G334" s="51">
        <v>45233</v>
      </c>
      <c r="H334" s="24">
        <v>15</v>
      </c>
      <c r="I334" s="24">
        <v>16</v>
      </c>
      <c r="J334" s="24">
        <v>1</v>
      </c>
      <c r="K334" s="24">
        <v>352888.70085000002</v>
      </c>
    </row>
    <row r="335" spans="1:11" x14ac:dyDescent="0.35">
      <c r="A335" s="27" t="s">
        <v>497</v>
      </c>
      <c r="B335" s="27" t="s">
        <v>123</v>
      </c>
      <c r="C335" s="27" t="s">
        <v>251</v>
      </c>
      <c r="D335" s="27" t="s">
        <v>424</v>
      </c>
      <c r="E335" s="24">
        <v>2457300751</v>
      </c>
      <c r="F335" s="24">
        <v>24573.007509999999</v>
      </c>
      <c r="G335" s="51">
        <v>45233</v>
      </c>
      <c r="H335" s="24">
        <v>19</v>
      </c>
      <c r="I335" s="24">
        <v>20</v>
      </c>
      <c r="J335" s="24">
        <v>1</v>
      </c>
      <c r="K335" s="24">
        <v>24573.007509999999</v>
      </c>
    </row>
    <row r="336" spans="1:11" x14ac:dyDescent="0.35">
      <c r="A336" s="27" t="s">
        <v>497</v>
      </c>
      <c r="B336" s="27" t="s">
        <v>123</v>
      </c>
      <c r="C336" s="27" t="s">
        <v>259</v>
      </c>
      <c r="D336" s="27" t="s">
        <v>424</v>
      </c>
      <c r="E336" s="24">
        <v>9497692304</v>
      </c>
      <c r="F336" s="24">
        <v>94976.923039999994</v>
      </c>
      <c r="G336" s="51">
        <v>45233</v>
      </c>
      <c r="H336" s="24">
        <v>19</v>
      </c>
      <c r="I336" s="24">
        <v>20</v>
      </c>
      <c r="J336" s="24">
        <v>1</v>
      </c>
      <c r="K336" s="24">
        <v>94976.923039999994</v>
      </c>
    </row>
    <row r="337" spans="1:11" x14ac:dyDescent="0.35">
      <c r="A337" s="27" t="s">
        <v>497</v>
      </c>
      <c r="B337" s="27" t="s">
        <v>123</v>
      </c>
      <c r="C337" s="27" t="s">
        <v>258</v>
      </c>
      <c r="D337" s="27" t="s">
        <v>424</v>
      </c>
      <c r="E337" s="24">
        <v>135035344</v>
      </c>
      <c r="F337" s="24">
        <v>1350.3534400000001</v>
      </c>
      <c r="G337" s="51">
        <v>45233</v>
      </c>
      <c r="H337" s="24">
        <v>19</v>
      </c>
      <c r="I337" s="24">
        <v>20</v>
      </c>
      <c r="J337" s="24">
        <v>1</v>
      </c>
      <c r="K337" s="24">
        <v>1350.3534400000001</v>
      </c>
    </row>
    <row r="338" spans="1:11" x14ac:dyDescent="0.35">
      <c r="A338" s="27" t="s">
        <v>497</v>
      </c>
      <c r="B338" s="27" t="s">
        <v>123</v>
      </c>
      <c r="C338" s="27" t="s">
        <v>250</v>
      </c>
      <c r="D338" s="27" t="s">
        <v>424</v>
      </c>
      <c r="E338" s="24">
        <v>1056803889</v>
      </c>
      <c r="F338" s="24">
        <v>10568.03889</v>
      </c>
      <c r="G338" s="51">
        <v>45233</v>
      </c>
      <c r="H338" s="24">
        <v>19</v>
      </c>
      <c r="I338" s="24">
        <v>20</v>
      </c>
      <c r="J338" s="24">
        <v>1</v>
      </c>
      <c r="K338" s="24">
        <v>10568.03889</v>
      </c>
    </row>
    <row r="339" spans="1:11" x14ac:dyDescent="0.35">
      <c r="A339" s="27" t="s">
        <v>497</v>
      </c>
      <c r="B339" s="27" t="s">
        <v>123</v>
      </c>
      <c r="C339" s="27" t="s">
        <v>260</v>
      </c>
      <c r="D339" s="27" t="s">
        <v>424</v>
      </c>
      <c r="E339" s="24">
        <v>128910121</v>
      </c>
      <c r="F339" s="24">
        <v>1289.10121</v>
      </c>
      <c r="G339" s="51">
        <v>45233</v>
      </c>
      <c r="H339" s="24">
        <v>19</v>
      </c>
      <c r="I339" s="24">
        <v>20</v>
      </c>
      <c r="J339" s="24">
        <v>1</v>
      </c>
      <c r="K339" s="24">
        <v>1289.10121</v>
      </c>
    </row>
    <row r="340" spans="1:11" x14ac:dyDescent="0.35">
      <c r="A340" s="27" t="s">
        <v>497</v>
      </c>
      <c r="B340" s="27" t="s">
        <v>123</v>
      </c>
      <c r="C340" s="27" t="s">
        <v>261</v>
      </c>
      <c r="D340" s="27" t="s">
        <v>424</v>
      </c>
      <c r="E340" s="24">
        <v>2307669598180</v>
      </c>
      <c r="F340" s="24">
        <v>23076695.981800001</v>
      </c>
      <c r="G340" s="51">
        <v>45233</v>
      </c>
      <c r="H340" s="24">
        <v>19</v>
      </c>
      <c r="I340" s="24">
        <v>20</v>
      </c>
      <c r="J340" s="24">
        <v>1</v>
      </c>
      <c r="K340" s="24">
        <v>23076695.981800001</v>
      </c>
    </row>
    <row r="341" spans="1:11" x14ac:dyDescent="0.35">
      <c r="A341" s="27" t="s">
        <v>497</v>
      </c>
      <c r="B341" s="27" t="s">
        <v>123</v>
      </c>
      <c r="C341" s="27" t="s">
        <v>254</v>
      </c>
      <c r="D341" s="27" t="s">
        <v>424</v>
      </c>
      <c r="E341" s="24">
        <v>288172005</v>
      </c>
      <c r="F341" s="24">
        <v>2881.7200499999999</v>
      </c>
      <c r="G341" s="51">
        <v>45233</v>
      </c>
      <c r="H341" s="24">
        <v>19</v>
      </c>
      <c r="I341" s="24">
        <v>20</v>
      </c>
      <c r="J341" s="24">
        <v>1</v>
      </c>
      <c r="K341" s="24">
        <v>2881.7200499999999</v>
      </c>
    </row>
    <row r="342" spans="1:11" x14ac:dyDescent="0.35">
      <c r="A342" s="27" t="s">
        <v>497</v>
      </c>
      <c r="B342" s="27" t="s">
        <v>123</v>
      </c>
      <c r="C342" s="27" t="s">
        <v>253</v>
      </c>
      <c r="D342" s="27" t="s">
        <v>424</v>
      </c>
      <c r="E342" s="24">
        <v>91100703</v>
      </c>
      <c r="F342" s="24">
        <v>911.00702999999999</v>
      </c>
      <c r="G342" s="51">
        <v>45233</v>
      </c>
      <c r="H342" s="24">
        <v>19</v>
      </c>
      <c r="I342" s="24">
        <v>20</v>
      </c>
      <c r="J342" s="24">
        <v>1</v>
      </c>
      <c r="K342" s="24">
        <v>911.00702999999999</v>
      </c>
    </row>
    <row r="343" spans="1:11" x14ac:dyDescent="0.35">
      <c r="A343" s="27" t="s">
        <v>497</v>
      </c>
      <c r="B343" s="27" t="s">
        <v>123</v>
      </c>
      <c r="C343" s="27" t="s">
        <v>252</v>
      </c>
      <c r="D343" s="27" t="s">
        <v>424</v>
      </c>
      <c r="E343" s="24">
        <v>37804998393</v>
      </c>
      <c r="F343" s="24">
        <v>378049.98392999999</v>
      </c>
      <c r="G343" s="51">
        <v>45233</v>
      </c>
      <c r="H343" s="24">
        <v>19</v>
      </c>
      <c r="I343" s="24">
        <v>20</v>
      </c>
      <c r="J343" s="24">
        <v>1</v>
      </c>
      <c r="K343" s="24">
        <v>378049.98392999999</v>
      </c>
    </row>
    <row r="344" spans="1:11" x14ac:dyDescent="0.35">
      <c r="A344" s="27" t="s">
        <v>497</v>
      </c>
      <c r="B344" s="27" t="s">
        <v>123</v>
      </c>
      <c r="C344" s="27" t="s">
        <v>257</v>
      </c>
      <c r="D344" s="27" t="s">
        <v>424</v>
      </c>
      <c r="E344" s="24">
        <v>562510603</v>
      </c>
      <c r="F344" s="24">
        <v>5625.1060299999999</v>
      </c>
      <c r="G344" s="51">
        <v>45233</v>
      </c>
      <c r="H344" s="24">
        <v>19</v>
      </c>
      <c r="I344" s="24">
        <v>20</v>
      </c>
      <c r="J344" s="24">
        <v>1</v>
      </c>
      <c r="K344" s="24">
        <v>5625.1060299999999</v>
      </c>
    </row>
    <row r="345" spans="1:11" x14ac:dyDescent="0.35">
      <c r="A345" s="27" t="s">
        <v>497</v>
      </c>
      <c r="B345" s="27" t="s">
        <v>123</v>
      </c>
      <c r="C345" s="27" t="s">
        <v>256</v>
      </c>
      <c r="D345" s="27" t="s">
        <v>424</v>
      </c>
      <c r="E345" s="24">
        <v>28026873337</v>
      </c>
      <c r="F345" s="24">
        <v>280268.73336999997</v>
      </c>
      <c r="G345" s="51">
        <v>45233</v>
      </c>
      <c r="H345" s="24">
        <v>19</v>
      </c>
      <c r="I345" s="24">
        <v>20</v>
      </c>
      <c r="J345" s="24">
        <v>1</v>
      </c>
      <c r="K345" s="24">
        <v>280268.73336999997</v>
      </c>
    </row>
    <row r="346" spans="1:11" x14ac:dyDescent="0.35">
      <c r="A346" s="27" t="s">
        <v>497</v>
      </c>
      <c r="B346" s="27" t="s">
        <v>123</v>
      </c>
      <c r="C346" s="27" t="s">
        <v>255</v>
      </c>
      <c r="D346" s="27" t="s">
        <v>424</v>
      </c>
      <c r="E346" s="24">
        <v>816973494978</v>
      </c>
      <c r="F346" s="24">
        <v>8169734.9497800004</v>
      </c>
      <c r="G346" s="51">
        <v>45233</v>
      </c>
      <c r="H346" s="24">
        <v>19</v>
      </c>
      <c r="I346" s="24">
        <v>20</v>
      </c>
      <c r="J346" s="24">
        <v>1</v>
      </c>
      <c r="K346" s="24">
        <v>8169734.9497800004</v>
      </c>
    </row>
    <row r="347" spans="1:11" x14ac:dyDescent="0.35">
      <c r="A347" s="27" t="s">
        <v>497</v>
      </c>
      <c r="B347" s="27" t="s">
        <v>124</v>
      </c>
      <c r="C347" s="27" t="s">
        <v>261</v>
      </c>
      <c r="D347" s="27" t="s">
        <v>424</v>
      </c>
      <c r="E347" s="24">
        <v>431518605712</v>
      </c>
      <c r="F347" s="24">
        <v>4315186.05712</v>
      </c>
      <c r="G347" s="51">
        <v>45233</v>
      </c>
      <c r="H347" s="24">
        <v>25</v>
      </c>
      <c r="I347" s="24">
        <v>26</v>
      </c>
      <c r="J347" s="24">
        <v>1</v>
      </c>
      <c r="K347" s="24">
        <v>4315186.05712</v>
      </c>
    </row>
    <row r="348" spans="1:11" x14ac:dyDescent="0.35">
      <c r="A348" s="27" t="s">
        <v>497</v>
      </c>
      <c r="B348" s="27" t="s">
        <v>124</v>
      </c>
      <c r="C348" s="27" t="s">
        <v>255</v>
      </c>
      <c r="D348" s="27" t="s">
        <v>424</v>
      </c>
      <c r="E348" s="24">
        <v>60631777662</v>
      </c>
      <c r="F348" s="24">
        <v>606317.77662000002</v>
      </c>
      <c r="G348" s="51">
        <v>45233</v>
      </c>
      <c r="H348" s="24">
        <v>25</v>
      </c>
      <c r="I348" s="24">
        <v>26</v>
      </c>
      <c r="J348" s="24">
        <v>1</v>
      </c>
      <c r="K348" s="24">
        <v>606317.77662000002</v>
      </c>
    </row>
    <row r="349" spans="1:11" x14ac:dyDescent="0.35">
      <c r="A349" s="27" t="s">
        <v>497</v>
      </c>
      <c r="B349" s="27" t="s">
        <v>124</v>
      </c>
      <c r="C349" s="27" t="s">
        <v>243</v>
      </c>
      <c r="D349" s="27" t="s">
        <v>423</v>
      </c>
      <c r="E349" s="24">
        <v>140808328268</v>
      </c>
      <c r="F349" s="24">
        <v>1408083.2826799999</v>
      </c>
      <c r="G349" s="51">
        <v>45233</v>
      </c>
      <c r="H349" s="24">
        <v>25</v>
      </c>
      <c r="I349" s="24">
        <v>0</v>
      </c>
      <c r="J349" s="24">
        <v>1</v>
      </c>
      <c r="K349" s="24">
        <v>1408083.2826799999</v>
      </c>
    </row>
    <row r="350" spans="1:11" x14ac:dyDescent="0.35">
      <c r="A350" s="27" t="s">
        <v>497</v>
      </c>
      <c r="B350" s="27" t="s">
        <v>127</v>
      </c>
      <c r="C350" s="27" t="s">
        <v>261</v>
      </c>
      <c r="D350" s="27" t="s">
        <v>424</v>
      </c>
      <c r="E350" s="24">
        <v>113347674088</v>
      </c>
      <c r="F350" s="24">
        <v>1133476.7408799999</v>
      </c>
      <c r="G350" s="51">
        <v>45233</v>
      </c>
      <c r="H350" s="24">
        <v>25</v>
      </c>
      <c r="I350" s="24">
        <v>26</v>
      </c>
      <c r="J350" s="24">
        <v>1</v>
      </c>
      <c r="K350" s="24">
        <v>1133476.7408799999</v>
      </c>
    </row>
    <row r="351" spans="1:11" x14ac:dyDescent="0.35">
      <c r="A351" s="27" t="s">
        <v>497</v>
      </c>
      <c r="B351" s="27" t="s">
        <v>127</v>
      </c>
      <c r="C351" s="27" t="s">
        <v>255</v>
      </c>
      <c r="D351" s="27" t="s">
        <v>424</v>
      </c>
      <c r="E351" s="24">
        <v>22416863087</v>
      </c>
      <c r="F351" s="24">
        <v>224168.63086999999</v>
      </c>
      <c r="G351" s="51">
        <v>45233</v>
      </c>
      <c r="H351" s="24">
        <v>25</v>
      </c>
      <c r="I351" s="24">
        <v>26</v>
      </c>
      <c r="J351" s="24">
        <v>1</v>
      </c>
      <c r="K351" s="24">
        <v>224168.63086999999</v>
      </c>
    </row>
    <row r="352" spans="1:11" x14ac:dyDescent="0.35">
      <c r="A352" s="27" t="s">
        <v>497</v>
      </c>
      <c r="B352" s="27" t="s">
        <v>127</v>
      </c>
      <c r="C352" s="27" t="s">
        <v>243</v>
      </c>
      <c r="D352" s="27" t="s">
        <v>423</v>
      </c>
      <c r="E352" s="24">
        <v>34038673172</v>
      </c>
      <c r="F352" s="24">
        <v>340386.73171999998</v>
      </c>
      <c r="G352" s="51">
        <v>45233</v>
      </c>
      <c r="H352" s="24">
        <v>25</v>
      </c>
      <c r="I352" s="24">
        <v>0</v>
      </c>
      <c r="J352" s="24">
        <v>1</v>
      </c>
      <c r="K352" s="24">
        <v>340386.73171999998</v>
      </c>
    </row>
    <row r="353" spans="1:11" x14ac:dyDescent="0.35">
      <c r="A353" s="27" t="s">
        <v>497</v>
      </c>
      <c r="B353" s="27" t="s">
        <v>128</v>
      </c>
      <c r="C353" s="27" t="s">
        <v>261</v>
      </c>
      <c r="D353" s="27" t="s">
        <v>424</v>
      </c>
      <c r="E353" s="24">
        <v>232183733578</v>
      </c>
      <c r="F353" s="24">
        <v>2321837.3357799998</v>
      </c>
      <c r="G353" s="51">
        <v>45233</v>
      </c>
      <c r="H353" s="24">
        <v>27</v>
      </c>
      <c r="I353" s="24">
        <v>28</v>
      </c>
      <c r="J353" s="24">
        <v>1</v>
      </c>
      <c r="K353" s="24">
        <v>2321837.3357799998</v>
      </c>
    </row>
    <row r="354" spans="1:11" x14ac:dyDescent="0.35">
      <c r="A354" s="27" t="s">
        <v>497</v>
      </c>
      <c r="B354" s="27" t="s">
        <v>128</v>
      </c>
      <c r="C354" s="27" t="s">
        <v>255</v>
      </c>
      <c r="D354" s="27" t="s">
        <v>424</v>
      </c>
      <c r="E354" s="24">
        <v>79965005103</v>
      </c>
      <c r="F354" s="24">
        <v>799650.05102999997</v>
      </c>
      <c r="G354" s="51">
        <v>45233</v>
      </c>
      <c r="H354" s="24">
        <v>27</v>
      </c>
      <c r="I354" s="24">
        <v>28</v>
      </c>
      <c r="J354" s="24">
        <v>1</v>
      </c>
      <c r="K354" s="24">
        <v>799650.05102999997</v>
      </c>
    </row>
    <row r="355" spans="1:11" x14ac:dyDescent="0.35">
      <c r="A355" s="27" t="s">
        <v>497</v>
      </c>
      <c r="B355" s="27" t="s">
        <v>128</v>
      </c>
      <c r="C355" s="27" t="s">
        <v>243</v>
      </c>
      <c r="D355" s="27" t="s">
        <v>423</v>
      </c>
      <c r="E355" s="24">
        <v>107183486422</v>
      </c>
      <c r="F355" s="24">
        <v>1071834.8642200001</v>
      </c>
      <c r="G355" s="51">
        <v>45233</v>
      </c>
      <c r="H355" s="24">
        <v>27</v>
      </c>
      <c r="I355" s="24">
        <v>0</v>
      </c>
      <c r="J355" s="24">
        <v>1</v>
      </c>
      <c r="K355" s="24">
        <v>1071834.8642200001</v>
      </c>
    </row>
    <row r="356" spans="1:11" x14ac:dyDescent="0.35">
      <c r="A356" s="27" t="s">
        <v>497</v>
      </c>
      <c r="B356" s="27" t="s">
        <v>131</v>
      </c>
      <c r="C356" s="27" t="s">
        <v>243</v>
      </c>
      <c r="D356" s="27" t="s">
        <v>423</v>
      </c>
      <c r="E356" s="24">
        <v>1462345780647</v>
      </c>
      <c r="F356" s="24">
        <v>14623457.806469999</v>
      </c>
      <c r="G356" s="51">
        <v>45233</v>
      </c>
      <c r="H356" s="24">
        <v>27</v>
      </c>
      <c r="I356" s="24">
        <v>0</v>
      </c>
      <c r="J356" s="24">
        <v>1</v>
      </c>
      <c r="K356" s="24">
        <v>14623457.806469999</v>
      </c>
    </row>
    <row r="357" spans="1:11" x14ac:dyDescent="0.35">
      <c r="A357" s="27" t="s">
        <v>497</v>
      </c>
      <c r="B357" s="27" t="s">
        <v>131</v>
      </c>
      <c r="C357" s="27" t="s">
        <v>261</v>
      </c>
      <c r="D357" s="27" t="s">
        <v>424</v>
      </c>
      <c r="E357" s="24">
        <v>671376071457</v>
      </c>
      <c r="F357" s="24">
        <v>6713760.7145699998</v>
      </c>
      <c r="G357" s="51">
        <v>45233</v>
      </c>
      <c r="H357" s="24">
        <v>27</v>
      </c>
      <c r="I357" s="24">
        <v>28</v>
      </c>
      <c r="J357" s="24">
        <v>1</v>
      </c>
      <c r="K357" s="24">
        <v>6713760.7145699998</v>
      </c>
    </row>
    <row r="358" spans="1:11" x14ac:dyDescent="0.35">
      <c r="A358" s="27" t="s">
        <v>497</v>
      </c>
      <c r="B358" s="27" t="s">
        <v>131</v>
      </c>
      <c r="C358" s="27" t="s">
        <v>255</v>
      </c>
      <c r="D358" s="27" t="s">
        <v>424</v>
      </c>
      <c r="E358" s="24">
        <v>323802659900</v>
      </c>
      <c r="F358" s="24">
        <v>3238026.5989999999</v>
      </c>
      <c r="G358" s="51">
        <v>45233</v>
      </c>
      <c r="H358" s="24">
        <v>27</v>
      </c>
      <c r="I358" s="24">
        <v>28</v>
      </c>
      <c r="J358" s="24">
        <v>1</v>
      </c>
      <c r="K358" s="24">
        <v>3238026.5989999999</v>
      </c>
    </row>
    <row r="359" spans="1:11" x14ac:dyDescent="0.35">
      <c r="A359" s="27" t="s">
        <v>497</v>
      </c>
      <c r="B359" s="27" t="s">
        <v>135</v>
      </c>
      <c r="C359" s="27" t="s">
        <v>261</v>
      </c>
      <c r="D359" s="27" t="s">
        <v>424</v>
      </c>
      <c r="E359" s="24">
        <v>98805173</v>
      </c>
      <c r="F359" s="24">
        <v>988.05173000000002</v>
      </c>
      <c r="G359" s="51">
        <v>45233</v>
      </c>
      <c r="H359" s="24">
        <v>33</v>
      </c>
      <c r="I359" s="24">
        <v>34</v>
      </c>
      <c r="J359" s="24">
        <v>1</v>
      </c>
      <c r="K359" s="24">
        <v>988.05173000000002</v>
      </c>
    </row>
    <row r="360" spans="1:11" x14ac:dyDescent="0.35">
      <c r="A360" s="27" t="s">
        <v>497</v>
      </c>
      <c r="B360" s="27" t="s">
        <v>135</v>
      </c>
      <c r="C360" s="27" t="s">
        <v>255</v>
      </c>
      <c r="D360" s="27" t="s">
        <v>424</v>
      </c>
      <c r="E360" s="24">
        <v>497004300</v>
      </c>
      <c r="F360" s="24">
        <v>4970.0429999999997</v>
      </c>
      <c r="G360" s="51">
        <v>45233</v>
      </c>
      <c r="H360" s="24">
        <v>33</v>
      </c>
      <c r="I360" s="24">
        <v>34</v>
      </c>
      <c r="J360" s="24">
        <v>1</v>
      </c>
      <c r="K360" s="24">
        <v>4970.0429999999997</v>
      </c>
    </row>
    <row r="361" spans="1:11" x14ac:dyDescent="0.35">
      <c r="A361" s="27" t="s">
        <v>497</v>
      </c>
      <c r="B361" s="27" t="s">
        <v>135</v>
      </c>
      <c r="C361" s="27" t="s">
        <v>243</v>
      </c>
      <c r="D361" s="27" t="s">
        <v>423</v>
      </c>
      <c r="E361" s="24">
        <v>17511510598</v>
      </c>
      <c r="F361" s="24">
        <v>175115.10597999999</v>
      </c>
      <c r="G361" s="51">
        <v>45233</v>
      </c>
      <c r="H361" s="24">
        <v>33</v>
      </c>
      <c r="I361" s="24">
        <v>0</v>
      </c>
      <c r="J361" s="24">
        <v>1</v>
      </c>
      <c r="K361" s="24">
        <v>175115.10597999999</v>
      </c>
    </row>
    <row r="362" spans="1:11" x14ac:dyDescent="0.35">
      <c r="A362" s="27" t="s">
        <v>497</v>
      </c>
      <c r="B362" s="27" t="s">
        <v>144</v>
      </c>
      <c r="C362" s="27" t="s">
        <v>261</v>
      </c>
      <c r="D362" s="27" t="s">
        <v>424</v>
      </c>
      <c r="E362" s="24">
        <v>1299866746</v>
      </c>
      <c r="F362" s="24">
        <v>12998.667460000001</v>
      </c>
      <c r="G362" s="51">
        <v>45233</v>
      </c>
      <c r="H362" s="24">
        <v>43</v>
      </c>
      <c r="I362" s="24">
        <v>44</v>
      </c>
      <c r="J362" s="24">
        <v>1</v>
      </c>
      <c r="K362" s="24">
        <v>12998.667460000001</v>
      </c>
    </row>
    <row r="363" spans="1:11" x14ac:dyDescent="0.35">
      <c r="A363" s="27" t="s">
        <v>497</v>
      </c>
      <c r="B363" s="27" t="s">
        <v>146</v>
      </c>
      <c r="C363" s="27" t="s">
        <v>255</v>
      </c>
      <c r="D363" s="27" t="s">
        <v>424</v>
      </c>
      <c r="E363" s="24">
        <v>2453564951</v>
      </c>
      <c r="F363" s="24">
        <v>24535.649509999999</v>
      </c>
      <c r="G363" s="51">
        <v>45233</v>
      </c>
      <c r="H363" s="24">
        <v>45</v>
      </c>
      <c r="I363" s="24">
        <v>46</v>
      </c>
      <c r="J363" s="24">
        <v>1</v>
      </c>
      <c r="K363" s="24">
        <v>24535.649509999999</v>
      </c>
    </row>
    <row r="364" spans="1:11" x14ac:dyDescent="0.35">
      <c r="A364" s="27" t="s">
        <v>497</v>
      </c>
      <c r="B364" s="27" t="s">
        <v>146</v>
      </c>
      <c r="C364" s="27" t="s">
        <v>243</v>
      </c>
      <c r="D364" s="27" t="s">
        <v>423</v>
      </c>
      <c r="E364" s="24">
        <v>8555456475</v>
      </c>
      <c r="F364" s="24">
        <v>85554.564750000005</v>
      </c>
      <c r="G364" s="51">
        <v>45233</v>
      </c>
      <c r="H364" s="24">
        <v>45</v>
      </c>
      <c r="I364" s="24">
        <v>0</v>
      </c>
      <c r="J364" s="24">
        <v>1</v>
      </c>
      <c r="K364" s="24">
        <v>85554.564750000005</v>
      </c>
    </row>
    <row r="365" spans="1:11" x14ac:dyDescent="0.35">
      <c r="A365" s="27" t="s">
        <v>497</v>
      </c>
      <c r="B365" s="27" t="s">
        <v>148</v>
      </c>
      <c r="C365" s="27" t="s">
        <v>257</v>
      </c>
      <c r="D365" s="27" t="s">
        <v>424</v>
      </c>
      <c r="E365" s="24">
        <v>378711800</v>
      </c>
      <c r="F365" s="24">
        <v>3787.1179999999999</v>
      </c>
      <c r="G365" s="51">
        <v>45233</v>
      </c>
      <c r="H365" s="24">
        <v>49</v>
      </c>
      <c r="I365" s="24">
        <v>50</v>
      </c>
      <c r="J365" s="24">
        <v>1</v>
      </c>
      <c r="K365" s="24">
        <v>3787.1179999999999</v>
      </c>
    </row>
    <row r="366" spans="1:11" x14ac:dyDescent="0.35">
      <c r="A366" s="27" t="s">
        <v>497</v>
      </c>
      <c r="B366" s="27" t="s">
        <v>148</v>
      </c>
      <c r="C366" s="27" t="s">
        <v>252</v>
      </c>
      <c r="D366" s="27" t="s">
        <v>424</v>
      </c>
      <c r="E366" s="24">
        <v>1449822000</v>
      </c>
      <c r="F366" s="24">
        <v>14498.22</v>
      </c>
      <c r="G366" s="51">
        <v>45233</v>
      </c>
      <c r="H366" s="24">
        <v>49</v>
      </c>
      <c r="I366" s="24">
        <v>50</v>
      </c>
      <c r="J366" s="24">
        <v>1</v>
      </c>
      <c r="K366" s="24">
        <v>14498.22</v>
      </c>
    </row>
    <row r="367" spans="1:11" x14ac:dyDescent="0.35">
      <c r="A367" s="27" t="s">
        <v>497</v>
      </c>
      <c r="B367" s="27" t="s">
        <v>148</v>
      </c>
      <c r="C367" s="27" t="s">
        <v>256</v>
      </c>
      <c r="D367" s="27" t="s">
        <v>424</v>
      </c>
      <c r="E367" s="24">
        <v>1319157000</v>
      </c>
      <c r="F367" s="24">
        <v>13191.57</v>
      </c>
      <c r="G367" s="51">
        <v>45233</v>
      </c>
      <c r="H367" s="24">
        <v>49</v>
      </c>
      <c r="I367" s="24">
        <v>50</v>
      </c>
      <c r="J367" s="24">
        <v>1</v>
      </c>
      <c r="K367" s="24">
        <v>13191.57</v>
      </c>
    </row>
    <row r="368" spans="1:11" x14ac:dyDescent="0.35">
      <c r="A368" s="27" t="s">
        <v>497</v>
      </c>
      <c r="B368" s="27" t="s">
        <v>148</v>
      </c>
      <c r="C368" s="27" t="s">
        <v>261</v>
      </c>
      <c r="D368" s="27" t="s">
        <v>424</v>
      </c>
      <c r="E368" s="24">
        <v>365017171113</v>
      </c>
      <c r="F368" s="24">
        <v>3650171.7111300002</v>
      </c>
      <c r="G368" s="51">
        <v>45233</v>
      </c>
      <c r="H368" s="24">
        <v>49</v>
      </c>
      <c r="I368" s="24">
        <v>50</v>
      </c>
      <c r="J368" s="24">
        <v>1</v>
      </c>
      <c r="K368" s="24">
        <v>3650171.7111300002</v>
      </c>
    </row>
    <row r="369" spans="1:11" x14ac:dyDescent="0.35">
      <c r="A369" s="27" t="s">
        <v>497</v>
      </c>
      <c r="B369" s="27" t="s">
        <v>148</v>
      </c>
      <c r="C369" s="27" t="s">
        <v>255</v>
      </c>
      <c r="D369" s="27" t="s">
        <v>424</v>
      </c>
      <c r="E369" s="24">
        <v>9557775000</v>
      </c>
      <c r="F369" s="24">
        <v>95577.75</v>
      </c>
      <c r="G369" s="51">
        <v>45233</v>
      </c>
      <c r="H369" s="24">
        <v>49</v>
      </c>
      <c r="I369" s="24">
        <v>50</v>
      </c>
      <c r="J369" s="24">
        <v>1</v>
      </c>
      <c r="K369" s="24">
        <v>95577.75</v>
      </c>
    </row>
    <row r="370" spans="1:11" x14ac:dyDescent="0.35">
      <c r="A370" s="27" t="s">
        <v>497</v>
      </c>
      <c r="B370" s="27" t="s">
        <v>149</v>
      </c>
      <c r="C370" s="27" t="s">
        <v>243</v>
      </c>
      <c r="D370" s="27" t="s">
        <v>423</v>
      </c>
      <c r="E370" s="24">
        <v>16740513</v>
      </c>
      <c r="F370" s="24">
        <v>167.40513000000001</v>
      </c>
      <c r="G370" s="51">
        <v>45233</v>
      </c>
      <c r="H370" s="24">
        <v>49</v>
      </c>
      <c r="I370" s="24">
        <v>0</v>
      </c>
      <c r="J370" s="24">
        <v>1</v>
      </c>
      <c r="K370" s="24">
        <v>167.40513000000001</v>
      </c>
    </row>
    <row r="371" spans="1:11" x14ac:dyDescent="0.35">
      <c r="A371" s="27" t="s">
        <v>497</v>
      </c>
      <c r="B371" s="27" t="s">
        <v>150</v>
      </c>
      <c r="C371" s="27" t="s">
        <v>253</v>
      </c>
      <c r="D371" s="27" t="s">
        <v>424</v>
      </c>
      <c r="E371" s="24">
        <v>22881110</v>
      </c>
      <c r="F371" s="24">
        <v>228.81110000000001</v>
      </c>
      <c r="G371" s="51">
        <v>45233</v>
      </c>
      <c r="H371" s="24">
        <v>51</v>
      </c>
      <c r="I371" s="24">
        <v>52</v>
      </c>
      <c r="J371" s="24">
        <v>1</v>
      </c>
      <c r="K371" s="24">
        <v>228.81110000000001</v>
      </c>
    </row>
    <row r="372" spans="1:11" x14ac:dyDescent="0.35">
      <c r="A372" s="27" t="s">
        <v>497</v>
      </c>
      <c r="B372" s="27" t="s">
        <v>150</v>
      </c>
      <c r="C372" s="27" t="s">
        <v>257</v>
      </c>
      <c r="D372" s="27" t="s">
        <v>424</v>
      </c>
      <c r="E372" s="24">
        <v>3</v>
      </c>
      <c r="F372" s="24">
        <v>3.0000000000000001E-5</v>
      </c>
      <c r="G372" s="51">
        <v>45233</v>
      </c>
      <c r="H372" s="24">
        <v>51</v>
      </c>
      <c r="I372" s="24">
        <v>52</v>
      </c>
      <c r="J372" s="24">
        <v>1</v>
      </c>
      <c r="K372" s="24">
        <v>3.0000000000000001E-5</v>
      </c>
    </row>
    <row r="373" spans="1:11" x14ac:dyDescent="0.35">
      <c r="A373" s="27" t="s">
        <v>497</v>
      </c>
      <c r="B373" s="27" t="s">
        <v>150</v>
      </c>
      <c r="C373" s="27" t="s">
        <v>260</v>
      </c>
      <c r="D373" s="27" t="s">
        <v>424</v>
      </c>
      <c r="E373" s="24">
        <v>72209039</v>
      </c>
      <c r="F373" s="24">
        <v>722.09038999999996</v>
      </c>
      <c r="G373" s="51">
        <v>45233</v>
      </c>
      <c r="H373" s="24">
        <v>51</v>
      </c>
      <c r="I373" s="24">
        <v>52</v>
      </c>
      <c r="J373" s="24">
        <v>1</v>
      </c>
      <c r="K373" s="24">
        <v>722.09038999999996</v>
      </c>
    </row>
    <row r="374" spans="1:11" x14ac:dyDescent="0.35">
      <c r="A374" s="27" t="s">
        <v>497</v>
      </c>
      <c r="B374" s="27" t="s">
        <v>150</v>
      </c>
      <c r="C374" s="27" t="s">
        <v>261</v>
      </c>
      <c r="D374" s="27" t="s">
        <v>424</v>
      </c>
      <c r="E374" s="24">
        <v>32853975259</v>
      </c>
      <c r="F374" s="24">
        <v>328539.75258999999</v>
      </c>
      <c r="G374" s="51">
        <v>45233</v>
      </c>
      <c r="H374" s="24">
        <v>51</v>
      </c>
      <c r="I374" s="24">
        <v>52</v>
      </c>
      <c r="J374" s="24">
        <v>1</v>
      </c>
      <c r="K374" s="24">
        <v>328539.75258999999</v>
      </c>
    </row>
    <row r="375" spans="1:11" x14ac:dyDescent="0.35">
      <c r="A375" s="27" t="s">
        <v>497</v>
      </c>
      <c r="B375" s="27" t="s">
        <v>150</v>
      </c>
      <c r="C375" s="27" t="s">
        <v>259</v>
      </c>
      <c r="D375" s="27" t="s">
        <v>424</v>
      </c>
      <c r="E375" s="24">
        <v>560696942</v>
      </c>
      <c r="F375" s="24">
        <v>5606.9694200000004</v>
      </c>
      <c r="G375" s="51">
        <v>45233</v>
      </c>
      <c r="H375" s="24">
        <v>51</v>
      </c>
      <c r="I375" s="24">
        <v>52</v>
      </c>
      <c r="J375" s="24">
        <v>1</v>
      </c>
      <c r="K375" s="24">
        <v>5606.9694200000004</v>
      </c>
    </row>
    <row r="376" spans="1:11" x14ac:dyDescent="0.35">
      <c r="A376" s="27" t="s">
        <v>497</v>
      </c>
      <c r="B376" s="27" t="s">
        <v>150</v>
      </c>
      <c r="C376" s="27" t="s">
        <v>251</v>
      </c>
      <c r="D376" s="27" t="s">
        <v>424</v>
      </c>
      <c r="E376" s="24">
        <v>14035066</v>
      </c>
      <c r="F376" s="24">
        <v>140.35066</v>
      </c>
      <c r="G376" s="51">
        <v>45233</v>
      </c>
      <c r="H376" s="24">
        <v>51</v>
      </c>
      <c r="I376" s="24">
        <v>52</v>
      </c>
      <c r="J376" s="24">
        <v>1</v>
      </c>
      <c r="K376" s="24">
        <v>140.35066</v>
      </c>
    </row>
    <row r="377" spans="1:11" x14ac:dyDescent="0.35">
      <c r="A377" s="27" t="s">
        <v>497</v>
      </c>
      <c r="B377" s="27" t="s">
        <v>150</v>
      </c>
      <c r="C377" s="27" t="s">
        <v>256</v>
      </c>
      <c r="D377" s="27" t="s">
        <v>424</v>
      </c>
      <c r="E377" s="24">
        <v>1647770529</v>
      </c>
      <c r="F377" s="24">
        <v>16477.705290000002</v>
      </c>
      <c r="G377" s="51">
        <v>45233</v>
      </c>
      <c r="H377" s="24">
        <v>51</v>
      </c>
      <c r="I377" s="24">
        <v>52</v>
      </c>
      <c r="J377" s="24">
        <v>1</v>
      </c>
      <c r="K377" s="24">
        <v>16477.705290000002</v>
      </c>
    </row>
    <row r="378" spans="1:11" x14ac:dyDescent="0.35">
      <c r="A378" s="27" t="s">
        <v>497</v>
      </c>
      <c r="B378" s="27" t="s">
        <v>150</v>
      </c>
      <c r="C378" s="27" t="s">
        <v>262</v>
      </c>
      <c r="D378" s="27" t="s">
        <v>424</v>
      </c>
      <c r="E378" s="24">
        <v>1855366541</v>
      </c>
      <c r="F378" s="24">
        <v>18553.665410000001</v>
      </c>
      <c r="G378" s="51">
        <v>45233</v>
      </c>
      <c r="H378" s="24">
        <v>51</v>
      </c>
      <c r="I378" s="24">
        <v>52</v>
      </c>
      <c r="J378" s="24">
        <v>1</v>
      </c>
      <c r="K378" s="24">
        <v>18553.665410000001</v>
      </c>
    </row>
    <row r="379" spans="1:11" x14ac:dyDescent="0.35">
      <c r="A379" s="27" t="s">
        <v>497</v>
      </c>
      <c r="B379" s="27" t="s">
        <v>150</v>
      </c>
      <c r="C379" s="27" t="s">
        <v>252</v>
      </c>
      <c r="D379" s="27" t="s">
        <v>424</v>
      </c>
      <c r="E379" s="24">
        <v>91778805</v>
      </c>
      <c r="F379" s="24">
        <v>917.78805</v>
      </c>
      <c r="G379" s="51">
        <v>45233</v>
      </c>
      <c r="H379" s="24">
        <v>51</v>
      </c>
      <c r="I379" s="24">
        <v>52</v>
      </c>
      <c r="J379" s="24">
        <v>1</v>
      </c>
      <c r="K379" s="24">
        <v>917.78805</v>
      </c>
    </row>
    <row r="380" spans="1:11" x14ac:dyDescent="0.35">
      <c r="A380" s="27" t="s">
        <v>497</v>
      </c>
      <c r="B380" s="27" t="s">
        <v>150</v>
      </c>
      <c r="C380" s="27" t="s">
        <v>250</v>
      </c>
      <c r="D380" s="27" t="s">
        <v>424</v>
      </c>
      <c r="E380" s="24">
        <v>865738872</v>
      </c>
      <c r="F380" s="24">
        <v>8657.3887200000008</v>
      </c>
      <c r="G380" s="51">
        <v>45233</v>
      </c>
      <c r="H380" s="24">
        <v>51</v>
      </c>
      <c r="I380" s="24">
        <v>52</v>
      </c>
      <c r="J380" s="24">
        <v>1</v>
      </c>
      <c r="K380" s="24">
        <v>8657.3887200000008</v>
      </c>
    </row>
    <row r="381" spans="1:11" x14ac:dyDescent="0.35">
      <c r="A381" s="27" t="s">
        <v>497</v>
      </c>
      <c r="B381" s="27" t="s">
        <v>150</v>
      </c>
      <c r="C381" s="27" t="s">
        <v>243</v>
      </c>
      <c r="D381" s="27" t="s">
        <v>423</v>
      </c>
      <c r="E381" s="24">
        <v>37119209810</v>
      </c>
      <c r="F381" s="24">
        <v>371192.0981</v>
      </c>
      <c r="G381" s="51">
        <v>45233</v>
      </c>
      <c r="H381" s="24">
        <v>51</v>
      </c>
      <c r="I381" s="24">
        <v>0</v>
      </c>
      <c r="J381" s="24">
        <v>1</v>
      </c>
      <c r="K381" s="24">
        <v>371192.0981</v>
      </c>
    </row>
    <row r="382" spans="1:11" x14ac:dyDescent="0.35">
      <c r="A382" s="27" t="s">
        <v>497</v>
      </c>
      <c r="B382" s="27" t="s">
        <v>150</v>
      </c>
      <c r="C382" s="27" t="s">
        <v>255</v>
      </c>
      <c r="D382" s="27" t="s">
        <v>424</v>
      </c>
      <c r="E382" s="24">
        <v>110428189397</v>
      </c>
      <c r="F382" s="24">
        <v>1104281.8939700001</v>
      </c>
      <c r="G382" s="51">
        <v>45233</v>
      </c>
      <c r="H382" s="24">
        <v>51</v>
      </c>
      <c r="I382" s="24">
        <v>52</v>
      </c>
      <c r="J382" s="24">
        <v>1</v>
      </c>
      <c r="K382" s="24">
        <v>1104281.8939700001</v>
      </c>
    </row>
    <row r="383" spans="1:11" x14ac:dyDescent="0.35">
      <c r="A383" s="27" t="s">
        <v>497</v>
      </c>
      <c r="B383" s="27" t="s">
        <v>192</v>
      </c>
      <c r="C383" s="27" t="s">
        <v>261</v>
      </c>
      <c r="D383" s="27" t="s">
        <v>424</v>
      </c>
      <c r="E383" s="24">
        <v>11187073</v>
      </c>
      <c r="F383" s="24">
        <v>111.87072999999999</v>
      </c>
      <c r="G383" s="51">
        <v>45233</v>
      </c>
      <c r="H383" s="24">
        <v>61</v>
      </c>
      <c r="I383" s="24">
        <v>62</v>
      </c>
      <c r="J383" s="24">
        <v>1</v>
      </c>
      <c r="K383" s="24">
        <v>111.87072999999999</v>
      </c>
    </row>
    <row r="384" spans="1:11" x14ac:dyDescent="0.35">
      <c r="A384" s="27" t="s">
        <v>497</v>
      </c>
      <c r="B384" s="27" t="s">
        <v>192</v>
      </c>
      <c r="C384" s="27" t="s">
        <v>243</v>
      </c>
      <c r="D384" s="27" t="s">
        <v>423</v>
      </c>
      <c r="E384" s="24">
        <v>6951391758</v>
      </c>
      <c r="F384" s="24">
        <v>69513.917579999994</v>
      </c>
      <c r="G384" s="51">
        <v>45233</v>
      </c>
      <c r="H384" s="24">
        <v>61</v>
      </c>
      <c r="I384" s="24">
        <v>0</v>
      </c>
      <c r="J384" s="24">
        <v>1</v>
      </c>
      <c r="K384" s="24">
        <v>69513.917579999994</v>
      </c>
    </row>
    <row r="385" spans="1:11" x14ac:dyDescent="0.35">
      <c r="A385" s="27" t="s">
        <v>497</v>
      </c>
      <c r="B385" s="27" t="s">
        <v>211</v>
      </c>
      <c r="C385" s="27" t="s">
        <v>243</v>
      </c>
      <c r="D385" s="27" t="s">
        <v>423</v>
      </c>
      <c r="E385" s="24">
        <v>297251434</v>
      </c>
      <c r="F385" s="24">
        <v>2972.5143400000002</v>
      </c>
      <c r="G385" s="51">
        <v>45233</v>
      </c>
      <c r="H385" s="24">
        <v>61</v>
      </c>
      <c r="I385" s="24">
        <v>0</v>
      </c>
      <c r="J385" s="24">
        <v>1</v>
      </c>
      <c r="K385" s="24">
        <v>2972.5143400000002</v>
      </c>
    </row>
    <row r="386" spans="1:11" x14ac:dyDescent="0.35">
      <c r="A386" s="27" t="s">
        <v>497</v>
      </c>
      <c r="B386" s="27" t="s">
        <v>211</v>
      </c>
      <c r="C386" s="27" t="s">
        <v>252</v>
      </c>
      <c r="D386" s="27" t="s">
        <v>424</v>
      </c>
      <c r="E386" s="24">
        <v>26033892</v>
      </c>
      <c r="F386" s="24">
        <v>260.33891999999997</v>
      </c>
      <c r="G386" s="51">
        <v>45233</v>
      </c>
      <c r="H386" s="24">
        <v>61</v>
      </c>
      <c r="I386" s="24">
        <v>62</v>
      </c>
      <c r="J386" s="24">
        <v>1</v>
      </c>
      <c r="K386" s="24">
        <v>260.33891999999997</v>
      </c>
    </row>
    <row r="387" spans="1:11" x14ac:dyDescent="0.35">
      <c r="A387" s="27" t="s">
        <v>497</v>
      </c>
      <c r="B387" s="27" t="s">
        <v>211</v>
      </c>
      <c r="C387" s="27" t="s">
        <v>261</v>
      </c>
      <c r="D387" s="27" t="s">
        <v>424</v>
      </c>
      <c r="E387" s="24">
        <v>264497324</v>
      </c>
      <c r="F387" s="24">
        <v>2644.9732399999998</v>
      </c>
      <c r="G387" s="51">
        <v>45233</v>
      </c>
      <c r="H387" s="24">
        <v>61</v>
      </c>
      <c r="I387" s="24">
        <v>62</v>
      </c>
      <c r="J387" s="24">
        <v>1</v>
      </c>
      <c r="K387" s="24">
        <v>2644.9732399999998</v>
      </c>
    </row>
    <row r="388" spans="1:11" x14ac:dyDescent="0.35">
      <c r="A388" s="27" t="s">
        <v>497</v>
      </c>
      <c r="B388" s="27" t="s">
        <v>211</v>
      </c>
      <c r="C388" s="27" t="s">
        <v>255</v>
      </c>
      <c r="D388" s="27" t="s">
        <v>424</v>
      </c>
      <c r="E388" s="24">
        <v>480297</v>
      </c>
      <c r="F388" s="24">
        <v>4.8029700000000002</v>
      </c>
      <c r="G388" s="51">
        <v>45233</v>
      </c>
      <c r="H388" s="24">
        <v>61</v>
      </c>
      <c r="I388" s="24">
        <v>62</v>
      </c>
      <c r="J388" s="24">
        <v>1</v>
      </c>
      <c r="K388" s="24">
        <v>4.8029700000000002</v>
      </c>
    </row>
    <row r="389" spans="1:11" x14ac:dyDescent="0.35">
      <c r="A389" s="27" t="s">
        <v>497</v>
      </c>
      <c r="B389" s="27" t="s">
        <v>214</v>
      </c>
      <c r="C389" s="27" t="s">
        <v>252</v>
      </c>
      <c r="D389" s="27" t="s">
        <v>424</v>
      </c>
      <c r="E389" s="24">
        <v>8969371</v>
      </c>
      <c r="F389" s="24">
        <v>89.693709999999996</v>
      </c>
      <c r="G389" s="51">
        <v>45233</v>
      </c>
      <c r="H389" s="24">
        <v>61</v>
      </c>
      <c r="I389" s="24">
        <v>62</v>
      </c>
      <c r="J389" s="24">
        <v>1</v>
      </c>
      <c r="K389" s="24">
        <v>89.693709999999996</v>
      </c>
    </row>
    <row r="390" spans="1:11" x14ac:dyDescent="0.35">
      <c r="A390" s="27" t="s">
        <v>497</v>
      </c>
      <c r="B390" s="27" t="s">
        <v>214</v>
      </c>
      <c r="C390" s="27" t="s">
        <v>243</v>
      </c>
      <c r="D390" s="27" t="s">
        <v>423</v>
      </c>
      <c r="E390" s="24">
        <v>5248487622</v>
      </c>
      <c r="F390" s="24">
        <v>52484.876219999998</v>
      </c>
      <c r="G390" s="51">
        <v>45233</v>
      </c>
      <c r="H390" s="24">
        <v>61</v>
      </c>
      <c r="I390" s="24">
        <v>0</v>
      </c>
      <c r="J390" s="24">
        <v>1</v>
      </c>
      <c r="K390" s="24">
        <v>52484.876219999998</v>
      </c>
    </row>
    <row r="391" spans="1:11" x14ac:dyDescent="0.35">
      <c r="A391" s="27" t="s">
        <v>497</v>
      </c>
      <c r="B391" s="27" t="s">
        <v>214</v>
      </c>
      <c r="C391" s="27" t="s">
        <v>261</v>
      </c>
      <c r="D391" s="27" t="s">
        <v>424</v>
      </c>
      <c r="E391" s="24">
        <v>163097560</v>
      </c>
      <c r="F391" s="24">
        <v>1630.9756</v>
      </c>
      <c r="G391" s="51">
        <v>45233</v>
      </c>
      <c r="H391" s="24">
        <v>61</v>
      </c>
      <c r="I391" s="24">
        <v>62</v>
      </c>
      <c r="J391" s="24">
        <v>1</v>
      </c>
      <c r="K391" s="24">
        <v>1630.9756</v>
      </c>
    </row>
    <row r="392" spans="1:11" x14ac:dyDescent="0.35">
      <c r="A392" s="27" t="s">
        <v>497</v>
      </c>
      <c r="B392" s="27" t="s">
        <v>214</v>
      </c>
      <c r="C392" s="27" t="s">
        <v>255</v>
      </c>
      <c r="D392" s="27" t="s">
        <v>424</v>
      </c>
      <c r="E392" s="24">
        <v>123296</v>
      </c>
      <c r="F392" s="24">
        <v>1.2329600000000001</v>
      </c>
      <c r="G392" s="51">
        <v>45233</v>
      </c>
      <c r="H392" s="24">
        <v>61</v>
      </c>
      <c r="I392" s="24">
        <v>62</v>
      </c>
      <c r="J392" s="24">
        <v>1</v>
      </c>
      <c r="K392" s="24">
        <v>1.2329600000000001</v>
      </c>
    </row>
    <row r="393" spans="1:11" x14ac:dyDescent="0.35">
      <c r="A393" s="27" t="s">
        <v>497</v>
      </c>
      <c r="B393" s="27" t="s">
        <v>193</v>
      </c>
      <c r="C393" s="27" t="s">
        <v>252</v>
      </c>
      <c r="D393" s="27" t="s">
        <v>424</v>
      </c>
      <c r="E393" s="24">
        <v>382465</v>
      </c>
      <c r="F393" s="24">
        <v>3.8246500000000001</v>
      </c>
      <c r="G393" s="51">
        <v>45233</v>
      </c>
      <c r="H393" s="24">
        <v>63</v>
      </c>
      <c r="I393" s="24">
        <v>64</v>
      </c>
      <c r="J393" s="24">
        <v>1</v>
      </c>
      <c r="K393" s="24">
        <v>3.8246500000000001</v>
      </c>
    </row>
    <row r="394" spans="1:11" x14ac:dyDescent="0.35">
      <c r="A394" s="27" t="s">
        <v>497</v>
      </c>
      <c r="B394" s="27" t="s">
        <v>193</v>
      </c>
      <c r="C394" s="27" t="s">
        <v>243</v>
      </c>
      <c r="D394" s="27" t="s">
        <v>423</v>
      </c>
      <c r="E394" s="24">
        <v>585169686195</v>
      </c>
      <c r="F394" s="24">
        <v>5851696.8619499998</v>
      </c>
      <c r="G394" s="51">
        <v>45233</v>
      </c>
      <c r="H394" s="24">
        <v>63</v>
      </c>
      <c r="I394" s="24">
        <v>0</v>
      </c>
      <c r="J394" s="24">
        <v>1</v>
      </c>
      <c r="K394" s="24">
        <v>5851696.8619499998</v>
      </c>
    </row>
    <row r="395" spans="1:11" x14ac:dyDescent="0.35">
      <c r="A395" s="27" t="s">
        <v>497</v>
      </c>
      <c r="B395" s="27" t="s">
        <v>193</v>
      </c>
      <c r="C395" s="27" t="s">
        <v>261</v>
      </c>
      <c r="D395" s="27" t="s">
        <v>424</v>
      </c>
      <c r="E395" s="24">
        <v>38993812823</v>
      </c>
      <c r="F395" s="24">
        <v>389938.12822999997</v>
      </c>
      <c r="G395" s="51">
        <v>45233</v>
      </c>
      <c r="H395" s="24">
        <v>63</v>
      </c>
      <c r="I395" s="24">
        <v>64</v>
      </c>
      <c r="J395" s="24">
        <v>1</v>
      </c>
      <c r="K395" s="24">
        <v>389938.12822999997</v>
      </c>
    </row>
    <row r="396" spans="1:11" x14ac:dyDescent="0.35">
      <c r="A396" s="27" t="s">
        <v>497</v>
      </c>
      <c r="B396" s="27" t="s">
        <v>193</v>
      </c>
      <c r="C396" s="27" t="s">
        <v>255</v>
      </c>
      <c r="D396" s="27" t="s">
        <v>424</v>
      </c>
      <c r="E396" s="24">
        <v>108860892874</v>
      </c>
      <c r="F396" s="24">
        <v>1088608.9287399999</v>
      </c>
      <c r="G396" s="51">
        <v>45233</v>
      </c>
      <c r="H396" s="24">
        <v>63</v>
      </c>
      <c r="I396" s="24">
        <v>64</v>
      </c>
      <c r="J396" s="24">
        <v>1</v>
      </c>
      <c r="K396" s="24">
        <v>1088608.9287399999</v>
      </c>
    </row>
    <row r="397" spans="1:11" x14ac:dyDescent="0.35">
      <c r="A397" s="27" t="s">
        <v>497</v>
      </c>
      <c r="B397" s="27" t="s">
        <v>215</v>
      </c>
      <c r="C397" s="27" t="s">
        <v>261</v>
      </c>
      <c r="D397" s="27" t="s">
        <v>424</v>
      </c>
      <c r="E397" s="24">
        <v>870372000</v>
      </c>
      <c r="F397" s="24">
        <v>8703.7199999999993</v>
      </c>
      <c r="G397" s="51">
        <v>45233</v>
      </c>
      <c r="H397" s="24">
        <v>63</v>
      </c>
      <c r="I397" s="24">
        <v>64</v>
      </c>
      <c r="J397" s="24">
        <v>1</v>
      </c>
      <c r="K397" s="24">
        <v>8703.7199999999993</v>
      </c>
    </row>
    <row r="398" spans="1:11" x14ac:dyDescent="0.35">
      <c r="A398" s="27" t="s">
        <v>497</v>
      </c>
      <c r="B398" s="27" t="s">
        <v>215</v>
      </c>
      <c r="C398" s="27" t="s">
        <v>243</v>
      </c>
      <c r="D398" s="27" t="s">
        <v>423</v>
      </c>
      <c r="E398" s="24">
        <v>54802062</v>
      </c>
      <c r="F398" s="24">
        <v>548.02062000000001</v>
      </c>
      <c r="G398" s="51">
        <v>45233</v>
      </c>
      <c r="H398" s="24">
        <v>63</v>
      </c>
      <c r="I398" s="24">
        <v>0</v>
      </c>
      <c r="J398" s="24">
        <v>1</v>
      </c>
      <c r="K398" s="24">
        <v>548.02062000000001</v>
      </c>
    </row>
    <row r="399" spans="1:11" x14ac:dyDescent="0.35">
      <c r="A399" s="27" t="s">
        <v>497</v>
      </c>
      <c r="B399" s="27" t="s">
        <v>217</v>
      </c>
      <c r="C399" s="27" t="s">
        <v>243</v>
      </c>
      <c r="D399" s="27" t="s">
        <v>423</v>
      </c>
      <c r="E399" s="24">
        <v>406943640</v>
      </c>
      <c r="F399" s="24">
        <v>4069.4364</v>
      </c>
      <c r="G399" s="51">
        <v>45233</v>
      </c>
      <c r="H399" s="24">
        <v>63</v>
      </c>
      <c r="I399" s="24">
        <v>0</v>
      </c>
      <c r="J399" s="24">
        <v>1</v>
      </c>
      <c r="K399" s="24">
        <v>4069.4364</v>
      </c>
    </row>
    <row r="400" spans="1:11" x14ac:dyDescent="0.35">
      <c r="A400" s="27" t="s">
        <v>497</v>
      </c>
      <c r="B400" s="27" t="s">
        <v>219</v>
      </c>
      <c r="C400" s="27" t="s">
        <v>255</v>
      </c>
      <c r="D400" s="27" t="s">
        <v>424</v>
      </c>
      <c r="E400" s="24">
        <v>542133935</v>
      </c>
      <c r="F400" s="24">
        <v>5421.3393500000002</v>
      </c>
      <c r="G400" s="51">
        <v>45233</v>
      </c>
      <c r="H400" s="24">
        <v>63</v>
      </c>
      <c r="I400" s="24">
        <v>64</v>
      </c>
      <c r="J400" s="24">
        <v>1</v>
      </c>
      <c r="K400" s="24">
        <v>5421.3393500000002</v>
      </c>
    </row>
    <row r="401" spans="1:11" x14ac:dyDescent="0.35">
      <c r="A401" s="27" t="s">
        <v>497</v>
      </c>
      <c r="B401" s="27" t="s">
        <v>219</v>
      </c>
      <c r="C401" s="27" t="s">
        <v>252</v>
      </c>
      <c r="D401" s="27" t="s">
        <v>424</v>
      </c>
      <c r="E401" s="24">
        <v>69256</v>
      </c>
      <c r="F401" s="24">
        <v>0.69255999999999995</v>
      </c>
      <c r="G401" s="51">
        <v>45233</v>
      </c>
      <c r="H401" s="24">
        <v>63</v>
      </c>
      <c r="I401" s="24">
        <v>64</v>
      </c>
      <c r="J401" s="24">
        <v>1</v>
      </c>
      <c r="K401" s="24">
        <v>0.69255999999999995</v>
      </c>
    </row>
    <row r="402" spans="1:11" x14ac:dyDescent="0.35">
      <c r="A402" s="27" t="s">
        <v>497</v>
      </c>
      <c r="B402" s="27" t="s">
        <v>219</v>
      </c>
      <c r="C402" s="27" t="s">
        <v>243</v>
      </c>
      <c r="D402" s="27" t="s">
        <v>423</v>
      </c>
      <c r="E402" s="24">
        <v>6905053656</v>
      </c>
      <c r="F402" s="24">
        <v>69050.536559999993</v>
      </c>
      <c r="G402" s="51">
        <v>45233</v>
      </c>
      <c r="H402" s="24">
        <v>63</v>
      </c>
      <c r="I402" s="24">
        <v>0</v>
      </c>
      <c r="J402" s="24">
        <v>1</v>
      </c>
      <c r="K402" s="24">
        <v>69050.536559999993</v>
      </c>
    </row>
    <row r="403" spans="1:11" x14ac:dyDescent="0.35">
      <c r="A403" s="27" t="s">
        <v>497</v>
      </c>
      <c r="B403" s="27" t="s">
        <v>219</v>
      </c>
      <c r="C403" s="27" t="s">
        <v>261</v>
      </c>
      <c r="D403" s="27" t="s">
        <v>424</v>
      </c>
      <c r="E403" s="24">
        <v>336129438</v>
      </c>
      <c r="F403" s="24">
        <v>3361.2943799999998</v>
      </c>
      <c r="G403" s="51">
        <v>45233</v>
      </c>
      <c r="H403" s="24">
        <v>63</v>
      </c>
      <c r="I403" s="24">
        <v>64</v>
      </c>
      <c r="J403" s="24">
        <v>1</v>
      </c>
      <c r="K403" s="24">
        <v>3361.2943799999998</v>
      </c>
    </row>
    <row r="404" spans="1:11" x14ac:dyDescent="0.35">
      <c r="A404" s="27" t="s">
        <v>497</v>
      </c>
      <c r="B404" s="27" t="s">
        <v>196</v>
      </c>
      <c r="C404" s="27" t="s">
        <v>243</v>
      </c>
      <c r="D404" s="27" t="s">
        <v>423</v>
      </c>
      <c r="E404" s="24">
        <v>1094471</v>
      </c>
      <c r="F404" s="24">
        <v>10.944710000000001</v>
      </c>
      <c r="G404" s="51">
        <v>45233</v>
      </c>
      <c r="H404" s="24">
        <v>69</v>
      </c>
      <c r="I404" s="24">
        <v>0</v>
      </c>
      <c r="J404" s="24">
        <v>1</v>
      </c>
      <c r="K404" s="24">
        <v>10.944710000000001</v>
      </c>
    </row>
    <row r="405" spans="1:11" x14ac:dyDescent="0.35">
      <c r="A405" s="27" t="s">
        <v>497</v>
      </c>
      <c r="B405" s="27" t="s">
        <v>235</v>
      </c>
      <c r="C405" s="27" t="s">
        <v>255</v>
      </c>
      <c r="D405" s="27" t="s">
        <v>424</v>
      </c>
      <c r="E405" s="24">
        <v>2291902795</v>
      </c>
      <c r="F405" s="24">
        <v>22919.02795</v>
      </c>
      <c r="G405" s="51">
        <v>45233</v>
      </c>
      <c r="H405" s="24">
        <v>75</v>
      </c>
      <c r="I405" s="24">
        <v>76</v>
      </c>
      <c r="J405" s="24">
        <v>1</v>
      </c>
      <c r="K405" s="24">
        <v>22919.02795</v>
      </c>
    </row>
    <row r="406" spans="1:11" x14ac:dyDescent="0.35">
      <c r="A406" s="27" t="s">
        <v>497</v>
      </c>
      <c r="B406" s="27" t="s">
        <v>235</v>
      </c>
      <c r="C406" s="27" t="s">
        <v>243</v>
      </c>
      <c r="D406" s="27" t="s">
        <v>423</v>
      </c>
      <c r="E406" s="24">
        <v>367897267000</v>
      </c>
      <c r="F406" s="24">
        <v>3678972.67</v>
      </c>
      <c r="G406" s="51">
        <v>45233</v>
      </c>
      <c r="H406" s="24">
        <v>75</v>
      </c>
      <c r="I406" s="24">
        <v>0</v>
      </c>
      <c r="J406" s="24">
        <v>1</v>
      </c>
      <c r="K406" s="24">
        <v>3678972.67</v>
      </c>
    </row>
    <row r="407" spans="1:11" x14ac:dyDescent="0.35">
      <c r="A407" s="27" t="s">
        <v>497</v>
      </c>
      <c r="B407" s="27" t="s">
        <v>235</v>
      </c>
      <c r="C407" s="27" t="s">
        <v>261</v>
      </c>
      <c r="D407" s="27" t="s">
        <v>424</v>
      </c>
      <c r="E407" s="24">
        <v>12394010424</v>
      </c>
      <c r="F407" s="24">
        <v>123940.10424</v>
      </c>
      <c r="G407" s="51">
        <v>45233</v>
      </c>
      <c r="H407" s="24">
        <v>75</v>
      </c>
      <c r="I407" s="24">
        <v>76</v>
      </c>
      <c r="J407" s="24">
        <v>1</v>
      </c>
      <c r="K407" s="24">
        <v>123940.10424</v>
      </c>
    </row>
    <row r="408" spans="1:11" x14ac:dyDescent="0.35">
      <c r="A408" s="27" t="s">
        <v>497</v>
      </c>
      <c r="B408" s="27" t="s">
        <v>235</v>
      </c>
      <c r="C408" s="27" t="s">
        <v>260</v>
      </c>
      <c r="D408" s="27" t="s">
        <v>424</v>
      </c>
      <c r="E408" s="24">
        <v>71220600</v>
      </c>
      <c r="F408" s="24">
        <v>712.20600000000002</v>
      </c>
      <c r="G408" s="51">
        <v>45233</v>
      </c>
      <c r="H408" s="24">
        <v>75</v>
      </c>
      <c r="I408" s="24">
        <v>76</v>
      </c>
      <c r="J408" s="24">
        <v>1</v>
      </c>
      <c r="K408" s="24">
        <v>712.20600000000002</v>
      </c>
    </row>
    <row r="409" spans="1:11" x14ac:dyDescent="0.35">
      <c r="A409" s="27" t="s">
        <v>497</v>
      </c>
      <c r="B409" s="27" t="s">
        <v>199</v>
      </c>
      <c r="C409" s="27" t="s">
        <v>243</v>
      </c>
      <c r="D409" s="27" t="s">
        <v>423</v>
      </c>
      <c r="E409" s="24">
        <v>68892419</v>
      </c>
      <c r="F409" s="24">
        <v>688.92418999999995</v>
      </c>
      <c r="G409" s="51">
        <v>45233</v>
      </c>
      <c r="H409" s="24">
        <v>75</v>
      </c>
      <c r="I409" s="24">
        <v>0</v>
      </c>
      <c r="J409" s="24">
        <v>1</v>
      </c>
      <c r="K409" s="24">
        <v>688.92418999999995</v>
      </c>
    </row>
    <row r="410" spans="1:11" x14ac:dyDescent="0.35">
      <c r="A410" s="27" t="s">
        <v>497</v>
      </c>
      <c r="B410" s="27" t="s">
        <v>236</v>
      </c>
      <c r="C410" s="27" t="s">
        <v>255</v>
      </c>
      <c r="D410" s="27" t="s">
        <v>424</v>
      </c>
      <c r="E410" s="24">
        <v>4865096106</v>
      </c>
      <c r="F410" s="24">
        <v>48650.961060000001</v>
      </c>
      <c r="G410" s="51">
        <v>45233</v>
      </c>
      <c r="H410" s="24">
        <v>77</v>
      </c>
      <c r="I410" s="24">
        <v>78</v>
      </c>
      <c r="J410" s="24">
        <v>1</v>
      </c>
      <c r="K410" s="24">
        <v>48650.961060000001</v>
      </c>
    </row>
    <row r="411" spans="1:11" x14ac:dyDescent="0.35">
      <c r="A411" s="27" t="s">
        <v>497</v>
      </c>
      <c r="B411" s="27" t="s">
        <v>236</v>
      </c>
      <c r="C411" s="27" t="s">
        <v>262</v>
      </c>
      <c r="D411" s="27" t="s">
        <v>424</v>
      </c>
      <c r="E411" s="24">
        <v>328579379</v>
      </c>
      <c r="F411" s="24">
        <v>3285.7937900000002</v>
      </c>
      <c r="G411" s="51">
        <v>45233</v>
      </c>
      <c r="H411" s="24">
        <v>77</v>
      </c>
      <c r="I411" s="24">
        <v>78</v>
      </c>
      <c r="J411" s="24">
        <v>1</v>
      </c>
      <c r="K411" s="24">
        <v>3285.7937900000002</v>
      </c>
    </row>
    <row r="412" spans="1:11" x14ac:dyDescent="0.35">
      <c r="A412" s="27" t="s">
        <v>497</v>
      </c>
      <c r="B412" s="27" t="s">
        <v>236</v>
      </c>
      <c r="C412" s="27" t="s">
        <v>261</v>
      </c>
      <c r="D412" s="27" t="s">
        <v>424</v>
      </c>
      <c r="E412" s="24">
        <v>12875255135</v>
      </c>
      <c r="F412" s="24">
        <v>128752.55134999999</v>
      </c>
      <c r="G412" s="51">
        <v>45233</v>
      </c>
      <c r="H412" s="24">
        <v>77</v>
      </c>
      <c r="I412" s="24">
        <v>78</v>
      </c>
      <c r="J412" s="24">
        <v>1</v>
      </c>
      <c r="K412" s="24">
        <v>128752.55134999999</v>
      </c>
    </row>
    <row r="413" spans="1:11" x14ac:dyDescent="0.35">
      <c r="A413" s="27" t="s">
        <v>497</v>
      </c>
      <c r="B413" s="27" t="s">
        <v>236</v>
      </c>
      <c r="C413" s="27" t="s">
        <v>243</v>
      </c>
      <c r="D413" s="27" t="s">
        <v>423</v>
      </c>
      <c r="E413" s="24">
        <v>26683362197</v>
      </c>
      <c r="F413" s="24">
        <v>266833.62196999998</v>
      </c>
      <c r="G413" s="51">
        <v>45233</v>
      </c>
      <c r="H413" s="24">
        <v>77</v>
      </c>
      <c r="I413" s="24">
        <v>0</v>
      </c>
      <c r="J413" s="24">
        <v>1</v>
      </c>
      <c r="K413" s="24">
        <v>266833.62196999998</v>
      </c>
    </row>
    <row r="414" spans="1:11" x14ac:dyDescent="0.35">
      <c r="A414" s="27" t="s">
        <v>497</v>
      </c>
      <c r="B414" s="27" t="s">
        <v>263</v>
      </c>
      <c r="C414" s="27" t="s">
        <v>248</v>
      </c>
      <c r="D414" s="27" t="s">
        <v>248</v>
      </c>
      <c r="E414" s="24">
        <v>288.7593</v>
      </c>
      <c r="F414" s="24">
        <v>2.8875929999999999E-3</v>
      </c>
      <c r="G414" s="51">
        <v>45233</v>
      </c>
      <c r="H414" s="24" t="s">
        <v>202</v>
      </c>
      <c r="I414" s="24" t="s">
        <v>202</v>
      </c>
      <c r="J414" s="24">
        <v>1</v>
      </c>
      <c r="K414" s="24">
        <v>2.8875929999999999E-3</v>
      </c>
    </row>
    <row r="415" spans="1:11" x14ac:dyDescent="0.35">
      <c r="A415" s="27" t="s">
        <v>497</v>
      </c>
      <c r="B415" s="27" t="s">
        <v>264</v>
      </c>
      <c r="C415" s="27" t="s">
        <v>248</v>
      </c>
      <c r="D415" s="27" t="s">
        <v>248</v>
      </c>
      <c r="E415" s="24">
        <v>244.88759999999999</v>
      </c>
      <c r="F415" s="24">
        <v>2.448876E-3</v>
      </c>
      <c r="G415" s="51">
        <v>45233</v>
      </c>
      <c r="H415" s="24" t="s">
        <v>202</v>
      </c>
      <c r="I415" s="24" t="s">
        <v>202</v>
      </c>
      <c r="J415" s="24">
        <v>1</v>
      </c>
      <c r="K415" s="24">
        <v>2.448876E-3</v>
      </c>
    </row>
    <row r="416" spans="1:11" x14ac:dyDescent="0.35">
      <c r="A416" s="27" t="s">
        <v>497</v>
      </c>
      <c r="B416" s="27" t="s">
        <v>155</v>
      </c>
      <c r="C416" s="27" t="s">
        <v>248</v>
      </c>
      <c r="D416" s="27" t="s">
        <v>248</v>
      </c>
      <c r="E416" s="24">
        <v>5046777495178</v>
      </c>
      <c r="F416" s="24">
        <v>50467774.951779999</v>
      </c>
      <c r="G416" s="51">
        <v>45233</v>
      </c>
      <c r="H416" s="24" t="s">
        <v>202</v>
      </c>
      <c r="I416" s="24">
        <v>24</v>
      </c>
      <c r="J416" s="24">
        <v>1</v>
      </c>
      <c r="K416" s="24">
        <v>50467774.951779999</v>
      </c>
    </row>
    <row r="417" spans="1:11" x14ac:dyDescent="0.35">
      <c r="A417" s="27" t="s">
        <v>497</v>
      </c>
      <c r="B417" s="27" t="s">
        <v>156</v>
      </c>
      <c r="C417" s="27" t="s">
        <v>248</v>
      </c>
      <c r="D417" s="27" t="s">
        <v>248</v>
      </c>
      <c r="E417" s="24">
        <v>2271257986903</v>
      </c>
      <c r="F417" s="24">
        <v>22712579.869029999</v>
      </c>
      <c r="G417" s="51">
        <v>45233</v>
      </c>
      <c r="H417" s="24" t="s">
        <v>202</v>
      </c>
      <c r="I417" s="24">
        <v>60</v>
      </c>
      <c r="J417" s="24">
        <v>1</v>
      </c>
      <c r="K417" s="24">
        <v>22712579.869029999</v>
      </c>
    </row>
    <row r="418" spans="1:11" x14ac:dyDescent="0.35">
      <c r="A418" s="27" t="s">
        <v>497</v>
      </c>
      <c r="B418" s="27" t="s">
        <v>157</v>
      </c>
      <c r="C418" s="27" t="s">
        <v>248</v>
      </c>
      <c r="D418" s="27" t="s">
        <v>248</v>
      </c>
      <c r="E418" s="24">
        <v>113738266393</v>
      </c>
      <c r="F418" s="24">
        <v>1137382.66393</v>
      </c>
      <c r="G418" s="51">
        <v>45233</v>
      </c>
      <c r="H418" s="24" t="s">
        <v>202</v>
      </c>
      <c r="I418" s="24">
        <v>80</v>
      </c>
      <c r="J418" s="24">
        <v>1</v>
      </c>
      <c r="K418" s="24">
        <v>1137382.66393</v>
      </c>
    </row>
    <row r="419" spans="1:11" x14ac:dyDescent="0.35">
      <c r="A419" s="27" t="s">
        <v>497</v>
      </c>
      <c r="B419" s="27" t="s">
        <v>158</v>
      </c>
      <c r="C419" s="27" t="s">
        <v>248</v>
      </c>
      <c r="D419" s="27" t="s">
        <v>248</v>
      </c>
      <c r="E419" s="24">
        <v>2157519720510</v>
      </c>
      <c r="F419" s="24">
        <v>21575197.2051</v>
      </c>
      <c r="G419" s="51">
        <v>45233</v>
      </c>
      <c r="H419" s="24" t="s">
        <v>202</v>
      </c>
      <c r="I419" s="24">
        <v>82</v>
      </c>
      <c r="J419" s="24">
        <v>1</v>
      </c>
      <c r="K419" s="24">
        <v>21575197.2051</v>
      </c>
    </row>
    <row r="420" spans="1:11" x14ac:dyDescent="0.35">
      <c r="A420" s="27" t="s">
        <v>497</v>
      </c>
      <c r="B420" s="27" t="s">
        <v>265</v>
      </c>
      <c r="C420" s="27" t="s">
        <v>248</v>
      </c>
      <c r="D420" s="27" t="s">
        <v>248</v>
      </c>
      <c r="E420" s="24">
        <v>233.91569999999999</v>
      </c>
      <c r="F420" s="24">
        <v>2.3391569999999997E-3</v>
      </c>
      <c r="G420" s="51">
        <v>45233</v>
      </c>
      <c r="H420" s="24" t="s">
        <v>202</v>
      </c>
      <c r="I420" s="24">
        <v>84</v>
      </c>
      <c r="J420" s="24">
        <v>1</v>
      </c>
      <c r="K420" s="24">
        <v>2.3391569999999997E-3</v>
      </c>
    </row>
    <row r="421" spans="1:11" x14ac:dyDescent="0.35">
      <c r="A421" s="27" t="s">
        <v>497</v>
      </c>
      <c r="B421" s="27" t="s">
        <v>228</v>
      </c>
      <c r="C421" s="27" t="s">
        <v>243</v>
      </c>
      <c r="D421" s="27" t="s">
        <v>423</v>
      </c>
      <c r="E421" s="24">
        <v>2000000</v>
      </c>
      <c r="F421" s="24">
        <v>20</v>
      </c>
      <c r="G421" s="51">
        <v>45233</v>
      </c>
      <c r="H421" s="24">
        <v>69</v>
      </c>
      <c r="I421" s="24">
        <v>0</v>
      </c>
      <c r="J421" s="24">
        <v>1</v>
      </c>
      <c r="K421" s="24">
        <v>20</v>
      </c>
    </row>
    <row r="422" spans="1:11" x14ac:dyDescent="0.35">
      <c r="A422" s="27" t="s">
        <v>497</v>
      </c>
      <c r="B422" s="27" t="s">
        <v>161</v>
      </c>
      <c r="C422" s="27" t="s">
        <v>261</v>
      </c>
      <c r="D422" s="27" t="s">
        <v>424</v>
      </c>
      <c r="E422" s="24">
        <v>1036983206592</v>
      </c>
      <c r="F422" s="24">
        <v>10369832.065920001</v>
      </c>
      <c r="G422" s="51">
        <v>45233</v>
      </c>
      <c r="H422" s="24">
        <v>15</v>
      </c>
      <c r="I422" s="24">
        <v>16</v>
      </c>
      <c r="J422" s="24">
        <v>1</v>
      </c>
      <c r="K422" s="24">
        <v>10369832.065920001</v>
      </c>
    </row>
    <row r="423" spans="1:11" x14ac:dyDescent="0.35">
      <c r="A423" s="27" t="s">
        <v>497</v>
      </c>
      <c r="B423" s="27" t="s">
        <v>238</v>
      </c>
      <c r="C423" s="27" t="s">
        <v>243</v>
      </c>
      <c r="D423" s="27" t="s">
        <v>423</v>
      </c>
      <c r="E423" s="24">
        <v>1224578</v>
      </c>
      <c r="F423" s="24">
        <v>12.24578</v>
      </c>
      <c r="G423" s="51">
        <v>45233</v>
      </c>
      <c r="H423" s="24">
        <v>77</v>
      </c>
      <c r="I423" s="24">
        <v>0</v>
      </c>
      <c r="J423" s="24">
        <v>1</v>
      </c>
      <c r="K423" s="24">
        <v>12.24578</v>
      </c>
    </row>
    <row r="424" spans="1:11" x14ac:dyDescent="0.35">
      <c r="A424" s="27" t="s">
        <v>497</v>
      </c>
      <c r="B424" s="27" t="s">
        <v>113</v>
      </c>
      <c r="C424" s="27" t="s">
        <v>261</v>
      </c>
      <c r="D424" s="27" t="s">
        <v>424</v>
      </c>
      <c r="E424" s="24">
        <v>52002279098</v>
      </c>
      <c r="F424" s="24">
        <v>520022.79097999999</v>
      </c>
      <c r="G424" s="51">
        <v>45233</v>
      </c>
      <c r="H424" s="24">
        <v>3</v>
      </c>
      <c r="I424" s="24">
        <v>4</v>
      </c>
      <c r="J424" s="24">
        <v>1</v>
      </c>
      <c r="K424" s="24">
        <v>520022.79097999999</v>
      </c>
    </row>
    <row r="425" spans="1:11" x14ac:dyDescent="0.35">
      <c r="A425" s="27" t="s">
        <v>497</v>
      </c>
      <c r="B425" s="27" t="s">
        <v>113</v>
      </c>
      <c r="C425" s="27" t="s">
        <v>256</v>
      </c>
      <c r="D425" s="27" t="s">
        <v>424</v>
      </c>
      <c r="E425" s="24">
        <v>566665877</v>
      </c>
      <c r="F425" s="24">
        <v>5666.65877</v>
      </c>
      <c r="G425" s="51">
        <v>45233</v>
      </c>
      <c r="H425" s="24">
        <v>3</v>
      </c>
      <c r="I425" s="24">
        <v>4</v>
      </c>
      <c r="J425" s="24">
        <v>1</v>
      </c>
      <c r="K425" s="24">
        <v>5666.65877</v>
      </c>
    </row>
    <row r="426" spans="1:11" x14ac:dyDescent="0.35">
      <c r="A426" s="27" t="s">
        <v>497</v>
      </c>
      <c r="B426" s="27" t="s">
        <v>113</v>
      </c>
      <c r="C426" s="27" t="s">
        <v>252</v>
      </c>
      <c r="D426" s="27" t="s">
        <v>424</v>
      </c>
      <c r="E426" s="24">
        <v>774196960</v>
      </c>
      <c r="F426" s="24">
        <v>7741.9696000000004</v>
      </c>
      <c r="G426" s="51">
        <v>45233</v>
      </c>
      <c r="H426" s="24">
        <v>3</v>
      </c>
      <c r="I426" s="24">
        <v>4</v>
      </c>
      <c r="J426" s="24">
        <v>1</v>
      </c>
      <c r="K426" s="24">
        <v>7741.9696000000004</v>
      </c>
    </row>
    <row r="427" spans="1:11" x14ac:dyDescent="0.35">
      <c r="A427" s="27" t="s">
        <v>497</v>
      </c>
      <c r="B427" s="27" t="s">
        <v>113</v>
      </c>
      <c r="C427" s="27" t="s">
        <v>262</v>
      </c>
      <c r="D427" s="27" t="s">
        <v>424</v>
      </c>
      <c r="E427" s="24">
        <v>3685376</v>
      </c>
      <c r="F427" s="24">
        <v>36.853760000000001</v>
      </c>
      <c r="G427" s="51">
        <v>45233</v>
      </c>
      <c r="H427" s="24">
        <v>3</v>
      </c>
      <c r="I427" s="24">
        <v>4</v>
      </c>
      <c r="J427" s="24">
        <v>1</v>
      </c>
      <c r="K427" s="24">
        <v>36.853760000000001</v>
      </c>
    </row>
    <row r="428" spans="1:11" x14ac:dyDescent="0.35">
      <c r="A428" s="27" t="s">
        <v>497</v>
      </c>
      <c r="B428" s="27" t="s">
        <v>113</v>
      </c>
      <c r="C428" s="27" t="s">
        <v>255</v>
      </c>
      <c r="D428" s="27" t="s">
        <v>424</v>
      </c>
      <c r="E428" s="24">
        <v>23338347045</v>
      </c>
      <c r="F428" s="24">
        <v>233383.47044999999</v>
      </c>
      <c r="G428" s="51">
        <v>45233</v>
      </c>
      <c r="H428" s="24">
        <v>3</v>
      </c>
      <c r="I428" s="24">
        <v>4</v>
      </c>
      <c r="J428" s="24">
        <v>1</v>
      </c>
      <c r="K428" s="24">
        <v>233383.47044999999</v>
      </c>
    </row>
    <row r="429" spans="1:11" x14ac:dyDescent="0.35">
      <c r="A429" s="27" t="s">
        <v>497</v>
      </c>
      <c r="B429" s="27" t="s">
        <v>113</v>
      </c>
      <c r="C429" s="27" t="s">
        <v>243</v>
      </c>
      <c r="D429" s="27" t="s">
        <v>423</v>
      </c>
      <c r="E429" s="24">
        <v>148711491200</v>
      </c>
      <c r="F429" s="24">
        <v>1487114.912</v>
      </c>
      <c r="G429" s="51">
        <v>45233</v>
      </c>
      <c r="H429" s="24">
        <v>3</v>
      </c>
      <c r="I429" s="24">
        <v>0</v>
      </c>
      <c r="J429" s="24">
        <v>1</v>
      </c>
      <c r="K429" s="24">
        <v>1487114.912</v>
      </c>
    </row>
    <row r="430" spans="1:11" x14ac:dyDescent="0.35">
      <c r="A430" s="27" t="s">
        <v>497</v>
      </c>
      <c r="B430" s="27" t="s">
        <v>203</v>
      </c>
      <c r="C430" s="27" t="s">
        <v>255</v>
      </c>
      <c r="D430" s="27" t="s">
        <v>424</v>
      </c>
      <c r="E430" s="24">
        <v>76462</v>
      </c>
      <c r="F430" s="24">
        <v>0.76461999999999997</v>
      </c>
      <c r="G430" s="51">
        <v>45233</v>
      </c>
      <c r="H430" s="24">
        <v>3</v>
      </c>
      <c r="I430" s="24">
        <v>4</v>
      </c>
      <c r="J430" s="24">
        <v>-1</v>
      </c>
      <c r="K430" s="24">
        <v>-0.76461999999999997</v>
      </c>
    </row>
    <row r="431" spans="1:11" x14ac:dyDescent="0.35">
      <c r="A431" s="27" t="s">
        <v>497</v>
      </c>
      <c r="B431" s="27" t="s">
        <v>203</v>
      </c>
      <c r="C431" s="27" t="s">
        <v>243</v>
      </c>
      <c r="D431" s="27" t="s">
        <v>423</v>
      </c>
      <c r="E431" s="24">
        <v>243355890</v>
      </c>
      <c r="F431" s="24">
        <v>2433.5589</v>
      </c>
      <c r="G431" s="51">
        <v>45233</v>
      </c>
      <c r="H431" s="24">
        <v>3</v>
      </c>
      <c r="I431" s="24">
        <v>0</v>
      </c>
      <c r="J431" s="24">
        <v>-1</v>
      </c>
      <c r="K431" s="24">
        <v>-2433.5589</v>
      </c>
    </row>
    <row r="432" spans="1:11" x14ac:dyDescent="0.35">
      <c r="A432" s="27" t="s">
        <v>497</v>
      </c>
      <c r="B432" s="27" t="s">
        <v>203</v>
      </c>
      <c r="C432" s="27" t="s">
        <v>261</v>
      </c>
      <c r="D432" s="27" t="s">
        <v>424</v>
      </c>
      <c r="E432" s="24">
        <v>2952012</v>
      </c>
      <c r="F432" s="24">
        <v>29.520119999999999</v>
      </c>
      <c r="G432" s="51">
        <v>45233</v>
      </c>
      <c r="H432" s="24">
        <v>3</v>
      </c>
      <c r="I432" s="24">
        <v>4</v>
      </c>
      <c r="J432" s="24">
        <v>-1</v>
      </c>
      <c r="K432" s="24">
        <v>-29.520119999999999</v>
      </c>
    </row>
    <row r="433" spans="1:11" x14ac:dyDescent="0.35">
      <c r="A433" s="27" t="s">
        <v>497</v>
      </c>
      <c r="B433" s="27" t="s">
        <v>203</v>
      </c>
      <c r="C433" s="27" t="s">
        <v>262</v>
      </c>
      <c r="D433" s="27" t="s">
        <v>424</v>
      </c>
      <c r="E433" s="24">
        <v>3685376</v>
      </c>
      <c r="F433" s="24">
        <v>36.853760000000001</v>
      </c>
      <c r="G433" s="51">
        <v>45233</v>
      </c>
      <c r="H433" s="24">
        <v>3</v>
      </c>
      <c r="I433" s="24">
        <v>4</v>
      </c>
      <c r="J433" s="24">
        <v>-1</v>
      </c>
      <c r="K433" s="24">
        <v>-36.853760000000001</v>
      </c>
    </row>
    <row r="434" spans="1:11" x14ac:dyDescent="0.35">
      <c r="A434" s="27" t="s">
        <v>497</v>
      </c>
      <c r="B434" s="27" t="s">
        <v>195</v>
      </c>
      <c r="C434" s="27" t="s">
        <v>243</v>
      </c>
      <c r="D434" s="27" t="s">
        <v>423</v>
      </c>
      <c r="E434" s="24">
        <v>1121724140992</v>
      </c>
      <c r="F434" s="24">
        <v>11217241.40992</v>
      </c>
      <c r="G434" s="51">
        <v>45233</v>
      </c>
      <c r="H434" s="24">
        <v>5</v>
      </c>
      <c r="I434" s="24">
        <v>0</v>
      </c>
      <c r="J434" s="24">
        <v>1</v>
      </c>
      <c r="K434" s="24">
        <v>11217241.40992</v>
      </c>
    </row>
    <row r="435" spans="1:11" x14ac:dyDescent="0.35">
      <c r="A435" s="27" t="s">
        <v>497</v>
      </c>
      <c r="B435" s="27" t="s">
        <v>167</v>
      </c>
      <c r="C435" s="27" t="s">
        <v>261</v>
      </c>
      <c r="D435" s="27" t="s">
        <v>424</v>
      </c>
      <c r="E435" s="24">
        <v>1033317765827</v>
      </c>
      <c r="F435" s="24">
        <v>10333177.65827</v>
      </c>
      <c r="G435" s="51">
        <v>45233</v>
      </c>
      <c r="H435" s="24">
        <v>25</v>
      </c>
      <c r="I435" s="24">
        <v>26</v>
      </c>
      <c r="J435" s="24">
        <v>1</v>
      </c>
      <c r="K435" s="24">
        <v>10333177.65827</v>
      </c>
    </row>
    <row r="436" spans="1:11" x14ac:dyDescent="0.35">
      <c r="A436" s="27" t="s">
        <v>497</v>
      </c>
      <c r="B436" s="27" t="s">
        <v>167</v>
      </c>
      <c r="C436" s="27" t="s">
        <v>262</v>
      </c>
      <c r="D436" s="27" t="s">
        <v>424</v>
      </c>
      <c r="E436" s="24">
        <v>56466612</v>
      </c>
      <c r="F436" s="24">
        <v>564.66611999999998</v>
      </c>
      <c r="G436" s="51">
        <v>45233</v>
      </c>
      <c r="H436" s="24">
        <v>25</v>
      </c>
      <c r="I436" s="24">
        <v>26</v>
      </c>
      <c r="J436" s="24">
        <v>1</v>
      </c>
      <c r="K436" s="24">
        <v>564.66611999999998</v>
      </c>
    </row>
    <row r="437" spans="1:11" x14ac:dyDescent="0.35">
      <c r="A437" s="27" t="s">
        <v>497</v>
      </c>
      <c r="B437" s="27" t="s">
        <v>167</v>
      </c>
      <c r="C437" s="27" t="s">
        <v>252</v>
      </c>
      <c r="D437" s="27" t="s">
        <v>424</v>
      </c>
      <c r="E437" s="24">
        <v>5613218525</v>
      </c>
      <c r="F437" s="24">
        <v>56132.185250000002</v>
      </c>
      <c r="G437" s="51">
        <v>45233</v>
      </c>
      <c r="H437" s="24">
        <v>25</v>
      </c>
      <c r="I437" s="24">
        <v>26</v>
      </c>
      <c r="J437" s="24">
        <v>1</v>
      </c>
      <c r="K437" s="24">
        <v>56132.185250000002</v>
      </c>
    </row>
    <row r="438" spans="1:11" x14ac:dyDescent="0.35">
      <c r="A438" s="27" t="s">
        <v>497</v>
      </c>
      <c r="B438" s="27" t="s">
        <v>167</v>
      </c>
      <c r="C438" s="27" t="s">
        <v>255</v>
      </c>
      <c r="D438" s="27" t="s">
        <v>424</v>
      </c>
      <c r="E438" s="24">
        <v>248083611714</v>
      </c>
      <c r="F438" s="24">
        <v>2480836.1171400002</v>
      </c>
      <c r="G438" s="51">
        <v>45233</v>
      </c>
      <c r="H438" s="24">
        <v>25</v>
      </c>
      <c r="I438" s="24">
        <v>26</v>
      </c>
      <c r="J438" s="24">
        <v>1</v>
      </c>
      <c r="K438" s="24">
        <v>2480836.1171400002</v>
      </c>
    </row>
    <row r="439" spans="1:11" x14ac:dyDescent="0.35">
      <c r="A439" s="27" t="s">
        <v>497</v>
      </c>
      <c r="B439" s="27" t="s">
        <v>167</v>
      </c>
      <c r="C439" s="27" t="s">
        <v>256</v>
      </c>
      <c r="D439" s="27" t="s">
        <v>424</v>
      </c>
      <c r="E439" s="24">
        <v>2390059527</v>
      </c>
      <c r="F439" s="24">
        <v>23900.595270000002</v>
      </c>
      <c r="G439" s="51">
        <v>45233</v>
      </c>
      <c r="H439" s="24">
        <v>25</v>
      </c>
      <c r="I439" s="24">
        <v>26</v>
      </c>
      <c r="J439" s="24">
        <v>1</v>
      </c>
      <c r="K439" s="24">
        <v>23900.595270000002</v>
      </c>
    </row>
    <row r="440" spans="1:11" x14ac:dyDescent="0.35">
      <c r="A440" s="27" t="s">
        <v>497</v>
      </c>
      <c r="B440" s="27" t="s">
        <v>167</v>
      </c>
      <c r="C440" s="27" t="s">
        <v>258</v>
      </c>
      <c r="D440" s="27" t="s">
        <v>424</v>
      </c>
      <c r="E440" s="24">
        <v>138494</v>
      </c>
      <c r="F440" s="24">
        <v>1.3849400000000001</v>
      </c>
      <c r="G440" s="51">
        <v>45233</v>
      </c>
      <c r="H440" s="24">
        <v>25</v>
      </c>
      <c r="I440" s="24">
        <v>26</v>
      </c>
      <c r="J440" s="24">
        <v>1</v>
      </c>
      <c r="K440" s="24">
        <v>1.3849400000000001</v>
      </c>
    </row>
    <row r="441" spans="1:11" x14ac:dyDescent="0.35">
      <c r="A441" s="27" t="s">
        <v>497</v>
      </c>
      <c r="B441" s="27" t="s">
        <v>167</v>
      </c>
      <c r="C441" s="27" t="s">
        <v>259</v>
      </c>
      <c r="D441" s="27" t="s">
        <v>424</v>
      </c>
      <c r="E441" s="24">
        <v>1583561370</v>
      </c>
      <c r="F441" s="24">
        <v>15835.6137</v>
      </c>
      <c r="G441" s="51">
        <v>45233</v>
      </c>
      <c r="H441" s="24">
        <v>25</v>
      </c>
      <c r="I441" s="24">
        <v>26</v>
      </c>
      <c r="J441" s="24">
        <v>1</v>
      </c>
      <c r="K441" s="24">
        <v>15835.6137</v>
      </c>
    </row>
    <row r="442" spans="1:11" x14ac:dyDescent="0.35">
      <c r="A442" s="27" t="s">
        <v>497</v>
      </c>
      <c r="B442" s="27" t="s">
        <v>167</v>
      </c>
      <c r="C442" s="27" t="s">
        <v>243</v>
      </c>
      <c r="D442" s="27" t="s">
        <v>423</v>
      </c>
      <c r="E442" s="24">
        <v>1676976169218</v>
      </c>
      <c r="F442" s="24">
        <v>16769761.69218</v>
      </c>
      <c r="G442" s="51">
        <v>45233</v>
      </c>
      <c r="H442" s="24">
        <v>25</v>
      </c>
      <c r="I442" s="24">
        <v>0</v>
      </c>
      <c r="J442" s="24">
        <v>1</v>
      </c>
      <c r="K442" s="24">
        <v>16769761.69218</v>
      </c>
    </row>
    <row r="443" spans="1:11" x14ac:dyDescent="0.35">
      <c r="A443" s="27" t="s">
        <v>497</v>
      </c>
      <c r="B443" s="27" t="s">
        <v>167</v>
      </c>
      <c r="C443" s="27" t="s">
        <v>251</v>
      </c>
      <c r="D443" s="27" t="s">
        <v>424</v>
      </c>
      <c r="E443" s="24">
        <v>48144563</v>
      </c>
      <c r="F443" s="24">
        <v>481.44562999999999</v>
      </c>
      <c r="G443" s="51">
        <v>45233</v>
      </c>
      <c r="H443" s="24">
        <v>25</v>
      </c>
      <c r="I443" s="24">
        <v>26</v>
      </c>
      <c r="J443" s="24">
        <v>1</v>
      </c>
      <c r="K443" s="24">
        <v>481.44562999999999</v>
      </c>
    </row>
    <row r="444" spans="1:11" x14ac:dyDescent="0.35">
      <c r="A444" s="27" t="s">
        <v>497</v>
      </c>
      <c r="B444" s="27" t="s">
        <v>168</v>
      </c>
      <c r="C444" s="27" t="s">
        <v>243</v>
      </c>
      <c r="D444" s="27" t="s">
        <v>423</v>
      </c>
      <c r="E444" s="24">
        <v>3036494121</v>
      </c>
      <c r="F444" s="24">
        <v>30364.941210000001</v>
      </c>
      <c r="G444" s="51">
        <v>45233</v>
      </c>
      <c r="H444" s="24">
        <v>25</v>
      </c>
      <c r="I444" s="24">
        <v>0</v>
      </c>
      <c r="J444" s="24">
        <v>1</v>
      </c>
      <c r="K444" s="24">
        <v>30364.941210000001</v>
      </c>
    </row>
    <row r="445" spans="1:11" x14ac:dyDescent="0.35">
      <c r="A445" s="27" t="s">
        <v>497</v>
      </c>
      <c r="B445" s="27" t="s">
        <v>168</v>
      </c>
      <c r="C445" s="27" t="s">
        <v>255</v>
      </c>
      <c r="D445" s="27" t="s">
        <v>424</v>
      </c>
      <c r="E445" s="24">
        <v>185653022</v>
      </c>
      <c r="F445" s="24">
        <v>1856.5302200000001</v>
      </c>
      <c r="G445" s="51">
        <v>45233</v>
      </c>
      <c r="H445" s="24">
        <v>25</v>
      </c>
      <c r="I445" s="24">
        <v>26</v>
      </c>
      <c r="J445" s="24">
        <v>1</v>
      </c>
      <c r="K445" s="24">
        <v>1856.5302200000001</v>
      </c>
    </row>
    <row r="446" spans="1:11" x14ac:dyDescent="0.35">
      <c r="A446" s="27" t="s">
        <v>497</v>
      </c>
      <c r="B446" s="27" t="s">
        <v>168</v>
      </c>
      <c r="C446" s="27" t="s">
        <v>261</v>
      </c>
      <c r="D446" s="27" t="s">
        <v>424</v>
      </c>
      <c r="E446" s="24">
        <v>1740609782</v>
      </c>
      <c r="F446" s="24">
        <v>17406.097819999999</v>
      </c>
      <c r="G446" s="51">
        <v>45233</v>
      </c>
      <c r="H446" s="24">
        <v>25</v>
      </c>
      <c r="I446" s="24">
        <v>26</v>
      </c>
      <c r="J446" s="24">
        <v>1</v>
      </c>
      <c r="K446" s="24">
        <v>17406.097819999999</v>
      </c>
    </row>
    <row r="447" spans="1:11" x14ac:dyDescent="0.35">
      <c r="A447" s="27" t="s">
        <v>497</v>
      </c>
      <c r="B447" s="27" t="s">
        <v>169</v>
      </c>
      <c r="C447" s="27" t="s">
        <v>254</v>
      </c>
      <c r="D447" s="27" t="s">
        <v>424</v>
      </c>
      <c r="E447" s="24">
        <v>205579066</v>
      </c>
      <c r="F447" s="24">
        <v>2055.7906600000001</v>
      </c>
      <c r="G447" s="51">
        <v>45233</v>
      </c>
      <c r="H447" s="24">
        <v>27</v>
      </c>
      <c r="I447" s="24">
        <v>28</v>
      </c>
      <c r="J447" s="24">
        <v>1</v>
      </c>
      <c r="K447" s="24">
        <v>2055.7906600000001</v>
      </c>
    </row>
    <row r="448" spans="1:11" x14ac:dyDescent="0.35">
      <c r="A448" s="27" t="s">
        <v>497</v>
      </c>
      <c r="B448" s="27" t="s">
        <v>169</v>
      </c>
      <c r="C448" s="27" t="s">
        <v>259</v>
      </c>
      <c r="D448" s="27" t="s">
        <v>424</v>
      </c>
      <c r="E448" s="24">
        <v>3126791162</v>
      </c>
      <c r="F448" s="24">
        <v>31267.911619999999</v>
      </c>
      <c r="G448" s="51">
        <v>45233</v>
      </c>
      <c r="H448" s="24">
        <v>27</v>
      </c>
      <c r="I448" s="24">
        <v>28</v>
      </c>
      <c r="J448" s="24">
        <v>1</v>
      </c>
      <c r="K448" s="24">
        <v>31267.911619999999</v>
      </c>
    </row>
    <row r="449" spans="1:11" x14ac:dyDescent="0.35">
      <c r="A449" s="27" t="s">
        <v>497</v>
      </c>
      <c r="B449" s="27" t="s">
        <v>169</v>
      </c>
      <c r="C449" s="27" t="s">
        <v>251</v>
      </c>
      <c r="D449" s="27" t="s">
        <v>424</v>
      </c>
      <c r="E449" s="24">
        <v>2086034234</v>
      </c>
      <c r="F449" s="24">
        <v>20860.342339999999</v>
      </c>
      <c r="G449" s="51">
        <v>45233</v>
      </c>
      <c r="H449" s="24">
        <v>27</v>
      </c>
      <c r="I449" s="24">
        <v>28</v>
      </c>
      <c r="J449" s="24">
        <v>1</v>
      </c>
      <c r="K449" s="24">
        <v>20860.342339999999</v>
      </c>
    </row>
    <row r="450" spans="1:11" x14ac:dyDescent="0.35">
      <c r="A450" s="27" t="s">
        <v>497</v>
      </c>
      <c r="B450" s="27" t="s">
        <v>169</v>
      </c>
      <c r="C450" s="27" t="s">
        <v>250</v>
      </c>
      <c r="D450" s="27" t="s">
        <v>424</v>
      </c>
      <c r="E450" s="24">
        <v>172746352</v>
      </c>
      <c r="F450" s="24">
        <v>1727.46352</v>
      </c>
      <c r="G450" s="51">
        <v>45233</v>
      </c>
      <c r="H450" s="24">
        <v>27</v>
      </c>
      <c r="I450" s="24">
        <v>28</v>
      </c>
      <c r="J450" s="24">
        <v>1</v>
      </c>
      <c r="K450" s="24">
        <v>1727.46352</v>
      </c>
    </row>
    <row r="451" spans="1:11" x14ac:dyDescent="0.35">
      <c r="A451" s="27" t="s">
        <v>497</v>
      </c>
      <c r="B451" s="27" t="s">
        <v>169</v>
      </c>
      <c r="C451" s="27" t="s">
        <v>243</v>
      </c>
      <c r="D451" s="27" t="s">
        <v>423</v>
      </c>
      <c r="E451" s="24">
        <v>1708266222604</v>
      </c>
      <c r="F451" s="24">
        <v>17082662.226039998</v>
      </c>
      <c r="G451" s="51">
        <v>45233</v>
      </c>
      <c r="H451" s="24">
        <v>27</v>
      </c>
      <c r="I451" s="24">
        <v>0</v>
      </c>
      <c r="J451" s="24">
        <v>1</v>
      </c>
      <c r="K451" s="24">
        <v>17082662.226039998</v>
      </c>
    </row>
    <row r="452" spans="1:11" x14ac:dyDescent="0.35">
      <c r="A452" s="27" t="s">
        <v>497</v>
      </c>
      <c r="B452" s="27" t="s">
        <v>169</v>
      </c>
      <c r="C452" s="27" t="s">
        <v>258</v>
      </c>
      <c r="D452" s="27" t="s">
        <v>424</v>
      </c>
      <c r="E452" s="24">
        <v>52148143</v>
      </c>
      <c r="F452" s="24">
        <v>521.48143000000005</v>
      </c>
      <c r="G452" s="51">
        <v>45233</v>
      </c>
      <c r="H452" s="24">
        <v>27</v>
      </c>
      <c r="I452" s="24">
        <v>28</v>
      </c>
      <c r="J452" s="24">
        <v>1</v>
      </c>
      <c r="K452" s="24">
        <v>521.48143000000005</v>
      </c>
    </row>
    <row r="453" spans="1:11" x14ac:dyDescent="0.35">
      <c r="A453" s="27" t="s">
        <v>497</v>
      </c>
      <c r="B453" s="27" t="s">
        <v>169</v>
      </c>
      <c r="C453" s="27" t="s">
        <v>257</v>
      </c>
      <c r="D453" s="27" t="s">
        <v>424</v>
      </c>
      <c r="E453" s="24">
        <v>74769276</v>
      </c>
      <c r="F453" s="24">
        <v>747.69276000000002</v>
      </c>
      <c r="G453" s="51">
        <v>45233</v>
      </c>
      <c r="H453" s="24">
        <v>27</v>
      </c>
      <c r="I453" s="24">
        <v>28</v>
      </c>
      <c r="J453" s="24">
        <v>1</v>
      </c>
      <c r="K453" s="24">
        <v>747.69276000000002</v>
      </c>
    </row>
    <row r="454" spans="1:11" x14ac:dyDescent="0.35">
      <c r="A454" s="27" t="s">
        <v>497</v>
      </c>
      <c r="B454" s="27" t="s">
        <v>169</v>
      </c>
      <c r="C454" s="27" t="s">
        <v>253</v>
      </c>
      <c r="D454" s="27" t="s">
        <v>424</v>
      </c>
      <c r="E454" s="24">
        <v>83630000</v>
      </c>
      <c r="F454" s="24">
        <v>836.3</v>
      </c>
      <c r="G454" s="51">
        <v>45233</v>
      </c>
      <c r="H454" s="24">
        <v>27</v>
      </c>
      <c r="I454" s="24">
        <v>28</v>
      </c>
      <c r="J454" s="24">
        <v>1</v>
      </c>
      <c r="K454" s="24">
        <v>836.3</v>
      </c>
    </row>
    <row r="455" spans="1:11" x14ac:dyDescent="0.35">
      <c r="A455" s="27" t="s">
        <v>497</v>
      </c>
      <c r="B455" s="27" t="s">
        <v>169</v>
      </c>
      <c r="C455" s="27" t="s">
        <v>252</v>
      </c>
      <c r="D455" s="27" t="s">
        <v>424</v>
      </c>
      <c r="E455" s="24">
        <v>31292536442</v>
      </c>
      <c r="F455" s="24">
        <v>312925.36442</v>
      </c>
      <c r="G455" s="51">
        <v>45233</v>
      </c>
      <c r="H455" s="24">
        <v>27</v>
      </c>
      <c r="I455" s="24">
        <v>28</v>
      </c>
      <c r="J455" s="24">
        <v>1</v>
      </c>
      <c r="K455" s="24">
        <v>312925.36442</v>
      </c>
    </row>
    <row r="456" spans="1:11" x14ac:dyDescent="0.35">
      <c r="A456" s="27" t="s">
        <v>497</v>
      </c>
      <c r="B456" s="27" t="s">
        <v>169</v>
      </c>
      <c r="C456" s="27" t="s">
        <v>260</v>
      </c>
      <c r="D456" s="27" t="s">
        <v>424</v>
      </c>
      <c r="E456" s="24">
        <v>77021166</v>
      </c>
      <c r="F456" s="24">
        <v>770.21166000000005</v>
      </c>
      <c r="G456" s="51">
        <v>45233</v>
      </c>
      <c r="H456" s="24">
        <v>27</v>
      </c>
      <c r="I456" s="24">
        <v>28</v>
      </c>
      <c r="J456" s="24">
        <v>1</v>
      </c>
      <c r="K456" s="24">
        <v>770.21166000000005</v>
      </c>
    </row>
    <row r="457" spans="1:11" x14ac:dyDescent="0.35">
      <c r="A457" s="27" t="s">
        <v>497</v>
      </c>
      <c r="B457" s="27" t="s">
        <v>169</v>
      </c>
      <c r="C457" s="27" t="s">
        <v>262</v>
      </c>
      <c r="D457" s="27" t="s">
        <v>424</v>
      </c>
      <c r="E457" s="24">
        <v>5267834967</v>
      </c>
      <c r="F457" s="24">
        <v>52678.349670000003</v>
      </c>
      <c r="G457" s="51">
        <v>45233</v>
      </c>
      <c r="H457" s="24">
        <v>27</v>
      </c>
      <c r="I457" s="24">
        <v>28</v>
      </c>
      <c r="J457" s="24">
        <v>1</v>
      </c>
      <c r="K457" s="24">
        <v>52678.349670000003</v>
      </c>
    </row>
    <row r="458" spans="1:11" x14ac:dyDescent="0.35">
      <c r="A458" s="27" t="s">
        <v>497</v>
      </c>
      <c r="B458" s="27" t="s">
        <v>169</v>
      </c>
      <c r="C458" s="27" t="s">
        <v>255</v>
      </c>
      <c r="D458" s="27" t="s">
        <v>424</v>
      </c>
      <c r="E458" s="24">
        <v>690053845911</v>
      </c>
      <c r="F458" s="24">
        <v>6900538.4591100002</v>
      </c>
      <c r="G458" s="51">
        <v>45233</v>
      </c>
      <c r="H458" s="24">
        <v>27</v>
      </c>
      <c r="I458" s="24">
        <v>28</v>
      </c>
      <c r="J458" s="24">
        <v>1</v>
      </c>
      <c r="K458" s="24">
        <v>6900538.4591100002</v>
      </c>
    </row>
    <row r="459" spans="1:11" x14ac:dyDescent="0.35">
      <c r="A459" s="27" t="s">
        <v>497</v>
      </c>
      <c r="B459" s="27" t="s">
        <v>169</v>
      </c>
      <c r="C459" s="27" t="s">
        <v>261</v>
      </c>
      <c r="D459" s="27" t="s">
        <v>424</v>
      </c>
      <c r="E459" s="24">
        <v>1816354975864</v>
      </c>
      <c r="F459" s="24">
        <v>18163549.758639999</v>
      </c>
      <c r="G459" s="51">
        <v>45233</v>
      </c>
      <c r="H459" s="24">
        <v>27</v>
      </c>
      <c r="I459" s="24">
        <v>28</v>
      </c>
      <c r="J459" s="24">
        <v>1</v>
      </c>
      <c r="K459" s="24">
        <v>18163549.758639999</v>
      </c>
    </row>
    <row r="460" spans="1:11" x14ac:dyDescent="0.35">
      <c r="A460" s="27" t="s">
        <v>497</v>
      </c>
      <c r="B460" s="27" t="s">
        <v>169</v>
      </c>
      <c r="C460" s="27" t="s">
        <v>256</v>
      </c>
      <c r="D460" s="27" t="s">
        <v>424</v>
      </c>
      <c r="E460" s="24">
        <v>23136729319</v>
      </c>
      <c r="F460" s="24">
        <v>231367.29319</v>
      </c>
      <c r="G460" s="51">
        <v>45233</v>
      </c>
      <c r="H460" s="24">
        <v>27</v>
      </c>
      <c r="I460" s="24">
        <v>28</v>
      </c>
      <c r="J460" s="24">
        <v>1</v>
      </c>
      <c r="K460" s="24">
        <v>231367.29319</v>
      </c>
    </row>
    <row r="461" spans="1:11" x14ac:dyDescent="0.35">
      <c r="A461" s="27" t="s">
        <v>497</v>
      </c>
      <c r="B461" s="27" t="s">
        <v>172</v>
      </c>
      <c r="C461" s="27" t="s">
        <v>255</v>
      </c>
      <c r="D461" s="27" t="s">
        <v>424</v>
      </c>
      <c r="E461" s="24">
        <v>367298030</v>
      </c>
      <c r="F461" s="24">
        <v>3672.9803000000002</v>
      </c>
      <c r="G461" s="51">
        <v>45233</v>
      </c>
      <c r="H461" s="24">
        <v>31</v>
      </c>
      <c r="I461" s="24">
        <v>32</v>
      </c>
      <c r="J461" s="24">
        <v>1</v>
      </c>
      <c r="K461" s="24">
        <v>3672.9803000000002</v>
      </c>
    </row>
    <row r="462" spans="1:11" x14ac:dyDescent="0.35">
      <c r="A462" s="27" t="s">
        <v>497</v>
      </c>
      <c r="B462" s="27" t="s">
        <v>172</v>
      </c>
      <c r="C462" s="27" t="s">
        <v>261</v>
      </c>
      <c r="D462" s="27" t="s">
        <v>424</v>
      </c>
      <c r="E462" s="24">
        <v>198032913</v>
      </c>
      <c r="F462" s="24">
        <v>1980.3291300000001</v>
      </c>
      <c r="G462" s="51">
        <v>45233</v>
      </c>
      <c r="H462" s="24">
        <v>31</v>
      </c>
      <c r="I462" s="24">
        <v>32</v>
      </c>
      <c r="J462" s="24">
        <v>1</v>
      </c>
      <c r="K462" s="24">
        <v>1980.3291300000001</v>
      </c>
    </row>
    <row r="463" spans="1:11" x14ac:dyDescent="0.35">
      <c r="A463" s="27" t="s">
        <v>497</v>
      </c>
      <c r="B463" s="27" t="s">
        <v>172</v>
      </c>
      <c r="C463" s="27" t="s">
        <v>260</v>
      </c>
      <c r="D463" s="27" t="s">
        <v>424</v>
      </c>
      <c r="E463" s="24">
        <v>48559500</v>
      </c>
      <c r="F463" s="24">
        <v>485.59500000000003</v>
      </c>
      <c r="G463" s="51">
        <v>45233</v>
      </c>
      <c r="H463" s="24">
        <v>31</v>
      </c>
      <c r="I463" s="24">
        <v>32</v>
      </c>
      <c r="J463" s="24">
        <v>1</v>
      </c>
      <c r="K463" s="24">
        <v>485.59500000000003</v>
      </c>
    </row>
    <row r="464" spans="1:11" x14ac:dyDescent="0.35">
      <c r="A464" s="27" t="s">
        <v>497</v>
      </c>
      <c r="B464" s="27" t="s">
        <v>175</v>
      </c>
      <c r="C464" s="27" t="s">
        <v>262</v>
      </c>
      <c r="D464" s="27" t="s">
        <v>424</v>
      </c>
      <c r="E464" s="24">
        <v>286896</v>
      </c>
      <c r="F464" s="24">
        <v>2.86896</v>
      </c>
      <c r="G464" s="51">
        <v>45233</v>
      </c>
      <c r="H464" s="24">
        <v>33</v>
      </c>
      <c r="I464" s="24">
        <v>34</v>
      </c>
      <c r="J464" s="24">
        <v>1</v>
      </c>
      <c r="K464" s="24">
        <v>2.86896</v>
      </c>
    </row>
    <row r="465" spans="1:11" x14ac:dyDescent="0.35">
      <c r="A465" s="27" t="s">
        <v>497</v>
      </c>
      <c r="B465" s="27" t="s">
        <v>175</v>
      </c>
      <c r="C465" s="27" t="s">
        <v>261</v>
      </c>
      <c r="D465" s="27" t="s">
        <v>424</v>
      </c>
      <c r="E465" s="24">
        <v>32448558047</v>
      </c>
      <c r="F465" s="24">
        <v>324485.58046999999</v>
      </c>
      <c r="G465" s="51">
        <v>45233</v>
      </c>
      <c r="H465" s="24">
        <v>33</v>
      </c>
      <c r="I465" s="24">
        <v>34</v>
      </c>
      <c r="J465" s="24">
        <v>1</v>
      </c>
      <c r="K465" s="24">
        <v>324485.58046999999</v>
      </c>
    </row>
    <row r="466" spans="1:11" x14ac:dyDescent="0.35">
      <c r="A466" s="27" t="s">
        <v>497</v>
      </c>
      <c r="B466" s="27" t="s">
        <v>175</v>
      </c>
      <c r="C466" s="27" t="s">
        <v>243</v>
      </c>
      <c r="D466" s="27" t="s">
        <v>423</v>
      </c>
      <c r="E466" s="24">
        <v>30142818916</v>
      </c>
      <c r="F466" s="24">
        <v>301428.18916000001</v>
      </c>
      <c r="G466" s="51">
        <v>45233</v>
      </c>
      <c r="H466" s="24">
        <v>33</v>
      </c>
      <c r="I466" s="24">
        <v>0</v>
      </c>
      <c r="J466" s="24">
        <v>1</v>
      </c>
      <c r="K466" s="24">
        <v>301428.18916000001</v>
      </c>
    </row>
    <row r="467" spans="1:11" x14ac:dyDescent="0.35">
      <c r="A467" s="27" t="s">
        <v>497</v>
      </c>
      <c r="B467" s="27" t="s">
        <v>175</v>
      </c>
      <c r="C467" s="27" t="s">
        <v>255</v>
      </c>
      <c r="D467" s="27" t="s">
        <v>424</v>
      </c>
      <c r="E467" s="24">
        <v>7572120941</v>
      </c>
      <c r="F467" s="24">
        <v>75721.209409999996</v>
      </c>
      <c r="G467" s="51">
        <v>45233</v>
      </c>
      <c r="H467" s="24">
        <v>33</v>
      </c>
      <c r="I467" s="24">
        <v>34</v>
      </c>
      <c r="J467" s="24">
        <v>1</v>
      </c>
      <c r="K467" s="24">
        <v>75721.209409999996</v>
      </c>
    </row>
    <row r="468" spans="1:11" x14ac:dyDescent="0.35">
      <c r="A468" s="27" t="s">
        <v>497</v>
      </c>
      <c r="B468" s="27" t="s">
        <v>175</v>
      </c>
      <c r="C468" s="27" t="s">
        <v>259</v>
      </c>
      <c r="D468" s="27" t="s">
        <v>424</v>
      </c>
      <c r="E468" s="24">
        <v>1888410075</v>
      </c>
      <c r="F468" s="24">
        <v>18884.100750000001</v>
      </c>
      <c r="G468" s="51">
        <v>45233</v>
      </c>
      <c r="H468" s="24">
        <v>33</v>
      </c>
      <c r="I468" s="24">
        <v>34</v>
      </c>
      <c r="J468" s="24">
        <v>1</v>
      </c>
      <c r="K468" s="24">
        <v>18884.100750000001</v>
      </c>
    </row>
    <row r="469" spans="1:11" x14ac:dyDescent="0.35">
      <c r="A469" s="27" t="s">
        <v>497</v>
      </c>
      <c r="B469" s="27" t="s">
        <v>176</v>
      </c>
      <c r="C469" s="27" t="s">
        <v>255</v>
      </c>
      <c r="D469" s="27" t="s">
        <v>424</v>
      </c>
      <c r="E469" s="24">
        <v>776168</v>
      </c>
      <c r="F469" s="24">
        <v>7.7616800000000001</v>
      </c>
      <c r="G469" s="51">
        <v>45233</v>
      </c>
      <c r="H469" s="24">
        <v>33</v>
      </c>
      <c r="I469" s="24">
        <v>34</v>
      </c>
      <c r="J469" s="24">
        <v>1</v>
      </c>
      <c r="K469" s="24">
        <v>7.7616800000000001</v>
      </c>
    </row>
    <row r="470" spans="1:11" x14ac:dyDescent="0.35">
      <c r="A470" s="27" t="s">
        <v>497</v>
      </c>
      <c r="B470" s="27" t="s">
        <v>176</v>
      </c>
      <c r="C470" s="27" t="s">
        <v>243</v>
      </c>
      <c r="D470" s="27" t="s">
        <v>423</v>
      </c>
      <c r="E470" s="24">
        <v>139380547</v>
      </c>
      <c r="F470" s="24">
        <v>1393.80547</v>
      </c>
      <c r="G470" s="51">
        <v>45233</v>
      </c>
      <c r="H470" s="24">
        <v>33</v>
      </c>
      <c r="I470" s="24">
        <v>0</v>
      </c>
      <c r="J470" s="24">
        <v>1</v>
      </c>
      <c r="K470" s="24">
        <v>1393.80547</v>
      </c>
    </row>
    <row r="471" spans="1:11" x14ac:dyDescent="0.35">
      <c r="A471" s="27" t="s">
        <v>497</v>
      </c>
      <c r="B471" s="27" t="s">
        <v>183</v>
      </c>
      <c r="C471" s="27" t="s">
        <v>243</v>
      </c>
      <c r="D471" s="27" t="s">
        <v>423</v>
      </c>
      <c r="E471" s="24">
        <v>16570786903</v>
      </c>
      <c r="F471" s="24">
        <v>165707.86903</v>
      </c>
      <c r="G471" s="51">
        <v>45233</v>
      </c>
      <c r="H471" s="24">
        <v>47</v>
      </c>
      <c r="I471" s="24">
        <v>0</v>
      </c>
      <c r="J471" s="24">
        <v>1</v>
      </c>
      <c r="K471" s="24">
        <v>165707.86903</v>
      </c>
    </row>
    <row r="472" spans="1:11" x14ac:dyDescent="0.35">
      <c r="A472" s="27" t="s">
        <v>497</v>
      </c>
      <c r="B472" s="27" t="s">
        <v>183</v>
      </c>
      <c r="C472" s="27" t="s">
        <v>261</v>
      </c>
      <c r="D472" s="27" t="s">
        <v>424</v>
      </c>
      <c r="E472" s="24">
        <v>171452949</v>
      </c>
      <c r="F472" s="24">
        <v>1714.5294899999999</v>
      </c>
      <c r="G472" s="51">
        <v>45233</v>
      </c>
      <c r="H472" s="24">
        <v>47</v>
      </c>
      <c r="I472" s="24">
        <v>48</v>
      </c>
      <c r="J472" s="24">
        <v>1</v>
      </c>
      <c r="K472" s="24">
        <v>1714.5294899999999</v>
      </c>
    </row>
    <row r="473" spans="1:11" x14ac:dyDescent="0.35">
      <c r="A473" s="27" t="s">
        <v>497</v>
      </c>
      <c r="B473" s="27" t="s">
        <v>183</v>
      </c>
      <c r="C473" s="27" t="s">
        <v>255</v>
      </c>
      <c r="D473" s="27" t="s">
        <v>424</v>
      </c>
      <c r="E473" s="24">
        <v>46156981</v>
      </c>
      <c r="F473" s="24">
        <v>461.56981000000002</v>
      </c>
      <c r="G473" s="51">
        <v>45233</v>
      </c>
      <c r="H473" s="24">
        <v>47</v>
      </c>
      <c r="I473" s="24">
        <v>48</v>
      </c>
      <c r="J473" s="24">
        <v>1</v>
      </c>
      <c r="K473" s="24">
        <v>461.56981000000002</v>
      </c>
    </row>
    <row r="474" spans="1:11" x14ac:dyDescent="0.35">
      <c r="A474" s="27" t="s">
        <v>497</v>
      </c>
      <c r="B474" s="27" t="s">
        <v>200</v>
      </c>
      <c r="C474" s="27" t="s">
        <v>255</v>
      </c>
      <c r="D474" s="27" t="s">
        <v>424</v>
      </c>
      <c r="E474" s="24">
        <v>1410033734</v>
      </c>
      <c r="F474" s="24">
        <v>14100.33734</v>
      </c>
      <c r="G474" s="51">
        <v>45233</v>
      </c>
      <c r="H474" s="24">
        <v>77</v>
      </c>
      <c r="I474" s="24">
        <v>78</v>
      </c>
      <c r="J474" s="24">
        <v>1</v>
      </c>
      <c r="K474" s="24">
        <v>14100.33734</v>
      </c>
    </row>
    <row r="475" spans="1:11" x14ac:dyDescent="0.35">
      <c r="A475" s="27" t="s">
        <v>497</v>
      </c>
      <c r="B475" s="27" t="s">
        <v>200</v>
      </c>
      <c r="C475" s="27" t="s">
        <v>261</v>
      </c>
      <c r="D475" s="27" t="s">
        <v>424</v>
      </c>
      <c r="E475" s="24">
        <v>4225883011</v>
      </c>
      <c r="F475" s="24">
        <v>42258.830110000003</v>
      </c>
      <c r="G475" s="51">
        <v>45233</v>
      </c>
      <c r="H475" s="24">
        <v>77</v>
      </c>
      <c r="I475" s="24">
        <v>78</v>
      </c>
      <c r="J475" s="24">
        <v>1</v>
      </c>
      <c r="K475" s="24">
        <v>42258.830110000003</v>
      </c>
    </row>
    <row r="476" spans="1:11" x14ac:dyDescent="0.35">
      <c r="A476" s="27" t="s">
        <v>497</v>
      </c>
      <c r="B476" s="27" t="s">
        <v>200</v>
      </c>
      <c r="C476" s="27" t="s">
        <v>243</v>
      </c>
      <c r="D476" s="27" t="s">
        <v>423</v>
      </c>
      <c r="E476" s="24">
        <v>14941506033</v>
      </c>
      <c r="F476" s="24">
        <v>149415.06033000001</v>
      </c>
      <c r="G476" s="51">
        <v>45233</v>
      </c>
      <c r="H476" s="24">
        <v>77</v>
      </c>
      <c r="I476" s="24">
        <v>0</v>
      </c>
      <c r="J476" s="24">
        <v>1</v>
      </c>
      <c r="K476" s="24">
        <v>149415.06033000001</v>
      </c>
    </row>
    <row r="477" spans="1:11" x14ac:dyDescent="0.35">
      <c r="A477" s="27" t="s">
        <v>497</v>
      </c>
      <c r="B477" s="27" t="s">
        <v>184</v>
      </c>
      <c r="C477" s="27" t="s">
        <v>261</v>
      </c>
      <c r="D477" s="27" t="s">
        <v>424</v>
      </c>
      <c r="E477" s="24">
        <v>633904553</v>
      </c>
      <c r="F477" s="24">
        <v>6339.0455300000003</v>
      </c>
      <c r="G477" s="51">
        <v>45233</v>
      </c>
      <c r="H477" s="24">
        <v>27</v>
      </c>
      <c r="I477" s="24">
        <v>28</v>
      </c>
      <c r="J477" s="24">
        <v>1</v>
      </c>
      <c r="K477" s="24">
        <v>6339.0455300000003</v>
      </c>
    </row>
    <row r="478" spans="1:11" x14ac:dyDescent="0.35">
      <c r="A478" s="27" t="s">
        <v>497</v>
      </c>
      <c r="B478" s="27" t="s">
        <v>184</v>
      </c>
      <c r="C478" s="27" t="s">
        <v>243</v>
      </c>
      <c r="D478" s="27" t="s">
        <v>423</v>
      </c>
      <c r="E478" s="24">
        <v>2333348431</v>
      </c>
      <c r="F478" s="24">
        <v>23333.48431</v>
      </c>
      <c r="G478" s="51">
        <v>45233</v>
      </c>
      <c r="H478" s="24">
        <v>27</v>
      </c>
      <c r="I478" s="24">
        <v>0</v>
      </c>
      <c r="J478" s="24">
        <v>1</v>
      </c>
      <c r="K478" s="24">
        <v>23333.48431</v>
      </c>
    </row>
    <row r="479" spans="1:11" x14ac:dyDescent="0.35">
      <c r="A479" s="27" t="s">
        <v>497</v>
      </c>
      <c r="B479" s="27" t="s">
        <v>184</v>
      </c>
      <c r="C479" s="27" t="s">
        <v>255</v>
      </c>
      <c r="D479" s="27" t="s">
        <v>424</v>
      </c>
      <c r="E479" s="24">
        <v>66960855</v>
      </c>
      <c r="F479" s="24">
        <v>669.60855000000004</v>
      </c>
      <c r="G479" s="51">
        <v>45233</v>
      </c>
      <c r="H479" s="24">
        <v>27</v>
      </c>
      <c r="I479" s="24">
        <v>28</v>
      </c>
      <c r="J479" s="24">
        <v>1</v>
      </c>
      <c r="K479" s="24">
        <v>669.60855000000004</v>
      </c>
    </row>
    <row r="480" spans="1:11" x14ac:dyDescent="0.35">
      <c r="A480" s="27" t="s">
        <v>497</v>
      </c>
      <c r="B480" s="27" t="s">
        <v>185</v>
      </c>
      <c r="C480" s="27" t="s">
        <v>261</v>
      </c>
      <c r="D480" s="27" t="s">
        <v>424</v>
      </c>
      <c r="E480" s="24">
        <v>617015582665</v>
      </c>
      <c r="F480" s="24">
        <v>6170155.8266500002</v>
      </c>
      <c r="G480" s="51">
        <v>45233</v>
      </c>
      <c r="H480" s="24">
        <v>17</v>
      </c>
      <c r="I480" s="24">
        <v>18</v>
      </c>
      <c r="J480" s="24">
        <v>1</v>
      </c>
      <c r="K480" s="24">
        <v>6170155.8266500002</v>
      </c>
    </row>
    <row r="481" spans="1:11" x14ac:dyDescent="0.35">
      <c r="A481" s="27" t="s">
        <v>497</v>
      </c>
      <c r="B481" s="27" t="s">
        <v>185</v>
      </c>
      <c r="C481" s="27" t="s">
        <v>255</v>
      </c>
      <c r="D481" s="27" t="s">
        <v>424</v>
      </c>
      <c r="E481" s="24">
        <v>37579259745</v>
      </c>
      <c r="F481" s="24">
        <v>375792.59745</v>
      </c>
      <c r="G481" s="51">
        <v>45233</v>
      </c>
      <c r="H481" s="24">
        <v>17</v>
      </c>
      <c r="I481" s="24">
        <v>18</v>
      </c>
      <c r="J481" s="24">
        <v>1</v>
      </c>
      <c r="K481" s="24">
        <v>375792.59745</v>
      </c>
    </row>
    <row r="482" spans="1:11" x14ac:dyDescent="0.35">
      <c r="A482" s="27" t="s">
        <v>497</v>
      </c>
      <c r="B482" s="27" t="s">
        <v>186</v>
      </c>
      <c r="C482" s="27" t="s">
        <v>243</v>
      </c>
      <c r="D482" s="27" t="s">
        <v>423</v>
      </c>
      <c r="E482" s="24">
        <v>2704000000000</v>
      </c>
      <c r="F482" s="24">
        <v>27040000</v>
      </c>
      <c r="G482" s="51">
        <v>45233</v>
      </c>
      <c r="H482" s="24">
        <v>11</v>
      </c>
      <c r="I482" s="24">
        <v>0</v>
      </c>
      <c r="J482" s="24">
        <v>1</v>
      </c>
      <c r="K482" s="24">
        <v>27040000</v>
      </c>
    </row>
    <row r="483" spans="1:11" x14ac:dyDescent="0.35">
      <c r="A483" s="27" t="s">
        <v>498</v>
      </c>
      <c r="B483" s="27" t="s">
        <v>242</v>
      </c>
      <c r="C483" s="27" t="s">
        <v>243</v>
      </c>
      <c r="D483" s="27" t="s">
        <v>423</v>
      </c>
      <c r="E483" s="24">
        <v>3870305943644</v>
      </c>
      <c r="F483" s="24">
        <v>38703059.436439998</v>
      </c>
      <c r="G483" s="51">
        <v>45234</v>
      </c>
      <c r="H483" s="24" t="s">
        <v>202</v>
      </c>
      <c r="I483" s="24">
        <v>0</v>
      </c>
      <c r="J483" s="24">
        <v>0</v>
      </c>
      <c r="K483" s="24">
        <v>0</v>
      </c>
    </row>
    <row r="484" spans="1:11" x14ac:dyDescent="0.35">
      <c r="A484" s="27" t="s">
        <v>498</v>
      </c>
      <c r="B484" s="27" t="s">
        <v>244</v>
      </c>
      <c r="C484" s="27" t="s">
        <v>243</v>
      </c>
      <c r="D484" s="27" t="s">
        <v>423</v>
      </c>
      <c r="E484" s="24">
        <v>1695439497056</v>
      </c>
      <c r="F484" s="24">
        <v>16954394.970559999</v>
      </c>
      <c r="G484" s="51">
        <v>45234</v>
      </c>
      <c r="H484" s="24" t="s">
        <v>202</v>
      </c>
      <c r="I484" s="24">
        <v>0</v>
      </c>
      <c r="J484" s="24">
        <v>0</v>
      </c>
      <c r="K484" s="24">
        <v>0</v>
      </c>
    </row>
    <row r="485" spans="1:11" x14ac:dyDescent="0.35">
      <c r="A485" s="27" t="s">
        <v>498</v>
      </c>
      <c r="B485" s="27" t="s">
        <v>245</v>
      </c>
      <c r="C485" s="27" t="s">
        <v>243</v>
      </c>
      <c r="D485" s="27" t="s">
        <v>423</v>
      </c>
      <c r="E485" s="24">
        <v>709775677001</v>
      </c>
      <c r="F485" s="24">
        <v>7097756.7700100001</v>
      </c>
      <c r="G485" s="51">
        <v>45234</v>
      </c>
      <c r="H485" s="24" t="s">
        <v>202</v>
      </c>
      <c r="I485" s="24">
        <v>0</v>
      </c>
      <c r="J485" s="24">
        <v>0</v>
      </c>
      <c r="K485" s="24">
        <v>0</v>
      </c>
    </row>
    <row r="486" spans="1:11" x14ac:dyDescent="0.35">
      <c r="A486" s="27" t="s">
        <v>498</v>
      </c>
      <c r="B486" s="27" t="s">
        <v>246</v>
      </c>
      <c r="C486" s="27" t="s">
        <v>243</v>
      </c>
      <c r="D486" s="27" t="s">
        <v>423</v>
      </c>
      <c r="E486" s="24">
        <v>985663820055</v>
      </c>
      <c r="F486" s="24">
        <v>9856638.2005499993</v>
      </c>
      <c r="G486" s="51">
        <v>45234</v>
      </c>
      <c r="H486" s="24" t="s">
        <v>202</v>
      </c>
      <c r="I486" s="24">
        <v>0</v>
      </c>
      <c r="J486" s="24">
        <v>0</v>
      </c>
      <c r="K486" s="24">
        <v>0</v>
      </c>
    </row>
    <row r="487" spans="1:11" x14ac:dyDescent="0.35">
      <c r="A487" s="27" t="s">
        <v>498</v>
      </c>
      <c r="B487" s="27" t="s">
        <v>247</v>
      </c>
      <c r="C487" s="27" t="s">
        <v>243</v>
      </c>
      <c r="D487" s="27" t="s">
        <v>423</v>
      </c>
      <c r="E487" s="24">
        <v>392.65980000000002</v>
      </c>
      <c r="F487" s="24">
        <v>3.9265979999999999E-3</v>
      </c>
      <c r="G487" s="51">
        <v>45234</v>
      </c>
      <c r="H487" s="24" t="s">
        <v>202</v>
      </c>
      <c r="I487" s="24">
        <v>0</v>
      </c>
      <c r="J487" s="24">
        <v>0</v>
      </c>
      <c r="K487" s="24">
        <v>0</v>
      </c>
    </row>
    <row r="488" spans="1:11" x14ac:dyDescent="0.35">
      <c r="A488" s="27" t="s">
        <v>498</v>
      </c>
      <c r="B488" s="27" t="s">
        <v>115</v>
      </c>
      <c r="C488" s="27" t="s">
        <v>248</v>
      </c>
      <c r="D488" s="27" t="s">
        <v>248</v>
      </c>
      <c r="E488" s="24">
        <v>8886102959335</v>
      </c>
      <c r="F488" s="24">
        <v>88861029.593349993</v>
      </c>
      <c r="G488" s="51">
        <v>45234</v>
      </c>
      <c r="H488" s="24">
        <v>23</v>
      </c>
      <c r="I488" s="24" t="s">
        <v>202</v>
      </c>
      <c r="J488" s="24">
        <v>1</v>
      </c>
      <c r="K488" s="24">
        <v>88861029.593349993</v>
      </c>
    </row>
    <row r="489" spans="1:11" x14ac:dyDescent="0.35">
      <c r="A489" s="27" t="s">
        <v>498</v>
      </c>
      <c r="B489" s="27" t="s">
        <v>116</v>
      </c>
      <c r="C489" s="27" t="s">
        <v>248</v>
      </c>
      <c r="D489" s="27" t="s">
        <v>248</v>
      </c>
      <c r="E489" s="24">
        <v>3950402919595</v>
      </c>
      <c r="F489" s="24">
        <v>39504029.195950001</v>
      </c>
      <c r="G489" s="51">
        <v>45234</v>
      </c>
      <c r="H489" s="24">
        <v>59</v>
      </c>
      <c r="I489" s="24" t="s">
        <v>202</v>
      </c>
      <c r="J489" s="24">
        <v>1</v>
      </c>
      <c r="K489" s="24">
        <v>39504029.195950001</v>
      </c>
    </row>
    <row r="490" spans="1:11" x14ac:dyDescent="0.35">
      <c r="A490" s="27" t="s">
        <v>498</v>
      </c>
      <c r="B490" s="27" t="s">
        <v>117</v>
      </c>
      <c r="C490" s="27" t="s">
        <v>248</v>
      </c>
      <c r="D490" s="27" t="s">
        <v>248</v>
      </c>
      <c r="E490" s="24">
        <v>846576052182</v>
      </c>
      <c r="F490" s="24">
        <v>8465760.5218199994</v>
      </c>
      <c r="G490" s="51">
        <v>45234</v>
      </c>
      <c r="H490" s="24">
        <v>79</v>
      </c>
      <c r="I490" s="24" t="s">
        <v>202</v>
      </c>
      <c r="J490" s="24">
        <v>1</v>
      </c>
      <c r="K490" s="24">
        <v>8465760.5218199994</v>
      </c>
    </row>
    <row r="491" spans="1:11" x14ac:dyDescent="0.35">
      <c r="A491" s="27" t="s">
        <v>498</v>
      </c>
      <c r="B491" s="27" t="s">
        <v>118</v>
      </c>
      <c r="C491" s="27" t="s">
        <v>248</v>
      </c>
      <c r="D491" s="27" t="s">
        <v>248</v>
      </c>
      <c r="E491" s="24">
        <v>3103826867413</v>
      </c>
      <c r="F491" s="24">
        <v>31038268.67413</v>
      </c>
      <c r="G491" s="51">
        <v>45234</v>
      </c>
      <c r="H491" s="24">
        <v>81</v>
      </c>
      <c r="I491" s="24" t="s">
        <v>202</v>
      </c>
      <c r="J491" s="24">
        <v>1</v>
      </c>
      <c r="K491" s="24">
        <v>31038268.67413</v>
      </c>
    </row>
    <row r="492" spans="1:11" x14ac:dyDescent="0.35">
      <c r="A492" s="27" t="s">
        <v>498</v>
      </c>
      <c r="B492" s="27" t="s">
        <v>249</v>
      </c>
      <c r="C492" s="27" t="s">
        <v>248</v>
      </c>
      <c r="D492" s="27" t="s">
        <v>248</v>
      </c>
      <c r="E492" s="24">
        <v>286.29509999999999</v>
      </c>
      <c r="F492" s="24">
        <v>2.8629509999999999E-3</v>
      </c>
      <c r="G492" s="51">
        <v>45234</v>
      </c>
      <c r="H492" s="24">
        <v>83</v>
      </c>
      <c r="I492" s="24" t="s">
        <v>202</v>
      </c>
      <c r="J492" s="24">
        <v>1</v>
      </c>
      <c r="K492" s="24">
        <v>2.8629509999999999E-3</v>
      </c>
    </row>
    <row r="493" spans="1:11" x14ac:dyDescent="0.35">
      <c r="A493" s="27" t="s">
        <v>498</v>
      </c>
      <c r="B493" s="27" t="s">
        <v>114</v>
      </c>
      <c r="C493" s="27" t="s">
        <v>243</v>
      </c>
      <c r="D493" s="27" t="s">
        <v>423</v>
      </c>
      <c r="E493" s="24">
        <v>1882752512804</v>
      </c>
      <c r="F493" s="24">
        <v>18827525.128040001</v>
      </c>
      <c r="G493" s="51">
        <v>45234</v>
      </c>
      <c r="H493" s="24">
        <v>7</v>
      </c>
      <c r="I493" s="24">
        <v>0</v>
      </c>
      <c r="J493" s="24">
        <v>1</v>
      </c>
      <c r="K493" s="24">
        <v>18827525.128040001</v>
      </c>
    </row>
    <row r="494" spans="1:11" x14ac:dyDescent="0.35">
      <c r="A494" s="27" t="s">
        <v>498</v>
      </c>
      <c r="B494" s="27" t="s">
        <v>122</v>
      </c>
      <c r="C494" s="27" t="s">
        <v>261</v>
      </c>
      <c r="D494" s="27" t="s">
        <v>424</v>
      </c>
      <c r="E494" s="24">
        <v>35289259313</v>
      </c>
      <c r="F494" s="24">
        <v>352892.59312999999</v>
      </c>
      <c r="G494" s="51">
        <v>45234</v>
      </c>
      <c r="H494" s="24">
        <v>15</v>
      </c>
      <c r="I494" s="24">
        <v>16</v>
      </c>
      <c r="J494" s="24">
        <v>1</v>
      </c>
      <c r="K494" s="24">
        <v>352892.59312999999</v>
      </c>
    </row>
    <row r="495" spans="1:11" x14ac:dyDescent="0.35">
      <c r="A495" s="27" t="s">
        <v>498</v>
      </c>
      <c r="B495" s="27" t="s">
        <v>122</v>
      </c>
      <c r="C495" s="27" t="s">
        <v>255</v>
      </c>
      <c r="D495" s="27" t="s">
        <v>424</v>
      </c>
      <c r="E495" s="24">
        <v>38982369321</v>
      </c>
      <c r="F495" s="24">
        <v>389823.69321</v>
      </c>
      <c r="G495" s="51">
        <v>45234</v>
      </c>
      <c r="H495" s="24">
        <v>15</v>
      </c>
      <c r="I495" s="24">
        <v>16</v>
      </c>
      <c r="J495" s="24">
        <v>1</v>
      </c>
      <c r="K495" s="24">
        <v>389823.69321</v>
      </c>
    </row>
    <row r="496" spans="1:11" x14ac:dyDescent="0.35">
      <c r="A496" s="27" t="s">
        <v>498</v>
      </c>
      <c r="B496" s="27" t="s">
        <v>123</v>
      </c>
      <c r="C496" s="27" t="s">
        <v>258</v>
      </c>
      <c r="D496" s="27" t="s">
        <v>424</v>
      </c>
      <c r="E496" s="24">
        <v>136087933</v>
      </c>
      <c r="F496" s="24">
        <v>1360.87933</v>
      </c>
      <c r="G496" s="51">
        <v>45234</v>
      </c>
      <c r="H496" s="24">
        <v>19</v>
      </c>
      <c r="I496" s="24">
        <v>20</v>
      </c>
      <c r="J496" s="24">
        <v>1</v>
      </c>
      <c r="K496" s="24">
        <v>1360.87933</v>
      </c>
    </row>
    <row r="497" spans="1:11" x14ac:dyDescent="0.35">
      <c r="A497" s="27" t="s">
        <v>498</v>
      </c>
      <c r="B497" s="27" t="s">
        <v>123</v>
      </c>
      <c r="C497" s="27" t="s">
        <v>257</v>
      </c>
      <c r="D497" s="27" t="s">
        <v>424</v>
      </c>
      <c r="E497" s="24">
        <v>572110230</v>
      </c>
      <c r="F497" s="24">
        <v>5721.1022999999996</v>
      </c>
      <c r="G497" s="51">
        <v>45234</v>
      </c>
      <c r="H497" s="24">
        <v>19</v>
      </c>
      <c r="I497" s="24">
        <v>20</v>
      </c>
      <c r="J497" s="24">
        <v>1</v>
      </c>
      <c r="K497" s="24">
        <v>5721.1022999999996</v>
      </c>
    </row>
    <row r="498" spans="1:11" x14ac:dyDescent="0.35">
      <c r="A498" s="27" t="s">
        <v>498</v>
      </c>
      <c r="B498" s="27" t="s">
        <v>123</v>
      </c>
      <c r="C498" s="27" t="s">
        <v>259</v>
      </c>
      <c r="D498" s="27" t="s">
        <v>424</v>
      </c>
      <c r="E498" s="24">
        <v>11790855055</v>
      </c>
      <c r="F498" s="24">
        <v>117908.55055</v>
      </c>
      <c r="G498" s="51">
        <v>45234</v>
      </c>
      <c r="H498" s="24">
        <v>19</v>
      </c>
      <c r="I498" s="24">
        <v>20</v>
      </c>
      <c r="J498" s="24">
        <v>1</v>
      </c>
      <c r="K498" s="24">
        <v>117908.55055</v>
      </c>
    </row>
    <row r="499" spans="1:11" x14ac:dyDescent="0.35">
      <c r="A499" s="27" t="s">
        <v>498</v>
      </c>
      <c r="B499" s="27" t="s">
        <v>123</v>
      </c>
      <c r="C499" s="27" t="s">
        <v>261</v>
      </c>
      <c r="D499" s="27" t="s">
        <v>424</v>
      </c>
      <c r="E499" s="24">
        <v>2298700496774</v>
      </c>
      <c r="F499" s="24">
        <v>22987004.967739999</v>
      </c>
      <c r="G499" s="51">
        <v>45234</v>
      </c>
      <c r="H499" s="24">
        <v>19</v>
      </c>
      <c r="I499" s="24">
        <v>20</v>
      </c>
      <c r="J499" s="24">
        <v>1</v>
      </c>
      <c r="K499" s="24">
        <v>22987004.967739999</v>
      </c>
    </row>
    <row r="500" spans="1:11" x14ac:dyDescent="0.35">
      <c r="A500" s="27" t="s">
        <v>498</v>
      </c>
      <c r="B500" s="27" t="s">
        <v>123</v>
      </c>
      <c r="C500" s="27" t="s">
        <v>260</v>
      </c>
      <c r="D500" s="27" t="s">
        <v>424</v>
      </c>
      <c r="E500" s="24">
        <v>130384162</v>
      </c>
      <c r="F500" s="24">
        <v>1303.8416199999999</v>
      </c>
      <c r="G500" s="51">
        <v>45234</v>
      </c>
      <c r="H500" s="24">
        <v>19</v>
      </c>
      <c r="I500" s="24">
        <v>20</v>
      </c>
      <c r="J500" s="24">
        <v>1</v>
      </c>
      <c r="K500" s="24">
        <v>1303.8416199999999</v>
      </c>
    </row>
    <row r="501" spans="1:11" x14ac:dyDescent="0.35">
      <c r="A501" s="27" t="s">
        <v>498</v>
      </c>
      <c r="B501" s="27" t="s">
        <v>123</v>
      </c>
      <c r="C501" s="27" t="s">
        <v>252</v>
      </c>
      <c r="D501" s="27" t="s">
        <v>424</v>
      </c>
      <c r="E501" s="24">
        <v>37958909397</v>
      </c>
      <c r="F501" s="24">
        <v>379589.09396999999</v>
      </c>
      <c r="G501" s="51">
        <v>45234</v>
      </c>
      <c r="H501" s="24">
        <v>19</v>
      </c>
      <c r="I501" s="24">
        <v>20</v>
      </c>
      <c r="J501" s="24">
        <v>1</v>
      </c>
      <c r="K501" s="24">
        <v>379589.09396999999</v>
      </c>
    </row>
    <row r="502" spans="1:11" x14ac:dyDescent="0.35">
      <c r="A502" s="27" t="s">
        <v>498</v>
      </c>
      <c r="B502" s="27" t="s">
        <v>123</v>
      </c>
      <c r="C502" s="27" t="s">
        <v>251</v>
      </c>
      <c r="D502" s="27" t="s">
        <v>424</v>
      </c>
      <c r="E502" s="24">
        <v>2472449924</v>
      </c>
      <c r="F502" s="24">
        <v>24724.499240000001</v>
      </c>
      <c r="G502" s="51">
        <v>45234</v>
      </c>
      <c r="H502" s="24">
        <v>19</v>
      </c>
      <c r="I502" s="24">
        <v>20</v>
      </c>
      <c r="J502" s="24">
        <v>1</v>
      </c>
      <c r="K502" s="24">
        <v>24724.499240000001</v>
      </c>
    </row>
    <row r="503" spans="1:11" x14ac:dyDescent="0.35">
      <c r="A503" s="27" t="s">
        <v>498</v>
      </c>
      <c r="B503" s="27" t="s">
        <v>123</v>
      </c>
      <c r="C503" s="27" t="s">
        <v>250</v>
      </c>
      <c r="D503" s="27" t="s">
        <v>424</v>
      </c>
      <c r="E503" s="24">
        <v>1072604714</v>
      </c>
      <c r="F503" s="24">
        <v>10726.047140000001</v>
      </c>
      <c r="G503" s="51">
        <v>45234</v>
      </c>
      <c r="H503" s="24">
        <v>19</v>
      </c>
      <c r="I503" s="24">
        <v>20</v>
      </c>
      <c r="J503" s="24">
        <v>1</v>
      </c>
      <c r="K503" s="24">
        <v>10726.047140000001</v>
      </c>
    </row>
    <row r="504" spans="1:11" x14ac:dyDescent="0.35">
      <c r="A504" s="27" t="s">
        <v>498</v>
      </c>
      <c r="B504" s="27" t="s">
        <v>123</v>
      </c>
      <c r="C504" s="27" t="s">
        <v>253</v>
      </c>
      <c r="D504" s="27" t="s">
        <v>424</v>
      </c>
      <c r="E504" s="24">
        <v>91124604</v>
      </c>
      <c r="F504" s="24">
        <v>911.24603999999999</v>
      </c>
      <c r="G504" s="51">
        <v>45234</v>
      </c>
      <c r="H504" s="24">
        <v>19</v>
      </c>
      <c r="I504" s="24">
        <v>20</v>
      </c>
      <c r="J504" s="24">
        <v>1</v>
      </c>
      <c r="K504" s="24">
        <v>911.24603999999999</v>
      </c>
    </row>
    <row r="505" spans="1:11" x14ac:dyDescent="0.35">
      <c r="A505" s="27" t="s">
        <v>498</v>
      </c>
      <c r="B505" s="27" t="s">
        <v>123</v>
      </c>
      <c r="C505" s="27" t="s">
        <v>256</v>
      </c>
      <c r="D505" s="27" t="s">
        <v>424</v>
      </c>
      <c r="E505" s="24">
        <v>27656083871</v>
      </c>
      <c r="F505" s="24">
        <v>276560.83870999998</v>
      </c>
      <c r="G505" s="51">
        <v>45234</v>
      </c>
      <c r="H505" s="24">
        <v>19</v>
      </c>
      <c r="I505" s="24">
        <v>20</v>
      </c>
      <c r="J505" s="24">
        <v>1</v>
      </c>
      <c r="K505" s="24">
        <v>276560.83870999998</v>
      </c>
    </row>
    <row r="506" spans="1:11" x14ac:dyDescent="0.35">
      <c r="A506" s="27" t="s">
        <v>498</v>
      </c>
      <c r="B506" s="27" t="s">
        <v>123</v>
      </c>
      <c r="C506" s="27" t="s">
        <v>255</v>
      </c>
      <c r="D506" s="27" t="s">
        <v>424</v>
      </c>
      <c r="E506" s="24">
        <v>791211347479</v>
      </c>
      <c r="F506" s="24">
        <v>7912113.4747900004</v>
      </c>
      <c r="G506" s="51">
        <v>45234</v>
      </c>
      <c r="H506" s="24">
        <v>19</v>
      </c>
      <c r="I506" s="24">
        <v>20</v>
      </c>
      <c r="J506" s="24">
        <v>1</v>
      </c>
      <c r="K506" s="24">
        <v>7912113.4747900004</v>
      </c>
    </row>
    <row r="507" spans="1:11" x14ac:dyDescent="0.35">
      <c r="A507" s="27" t="s">
        <v>498</v>
      </c>
      <c r="B507" s="27" t="s">
        <v>123</v>
      </c>
      <c r="C507" s="27" t="s">
        <v>254</v>
      </c>
      <c r="D507" s="27" t="s">
        <v>424</v>
      </c>
      <c r="E507" s="24">
        <v>291519767</v>
      </c>
      <c r="F507" s="24">
        <v>2915.19767</v>
      </c>
      <c r="G507" s="51">
        <v>45234</v>
      </c>
      <c r="H507" s="24">
        <v>19</v>
      </c>
      <c r="I507" s="24">
        <v>20</v>
      </c>
      <c r="J507" s="24">
        <v>1</v>
      </c>
      <c r="K507" s="24">
        <v>2915.19767</v>
      </c>
    </row>
    <row r="508" spans="1:11" x14ac:dyDescent="0.35">
      <c r="A508" s="27" t="s">
        <v>498</v>
      </c>
      <c r="B508" s="27" t="s">
        <v>124</v>
      </c>
      <c r="C508" s="27" t="s">
        <v>243</v>
      </c>
      <c r="D508" s="27" t="s">
        <v>423</v>
      </c>
      <c r="E508" s="24">
        <v>140312410425</v>
      </c>
      <c r="F508" s="24">
        <v>1403124.1042500001</v>
      </c>
      <c r="G508" s="51">
        <v>45234</v>
      </c>
      <c r="H508" s="24">
        <v>25</v>
      </c>
      <c r="I508" s="24">
        <v>0</v>
      </c>
      <c r="J508" s="24">
        <v>1</v>
      </c>
      <c r="K508" s="24">
        <v>1403124.1042500001</v>
      </c>
    </row>
    <row r="509" spans="1:11" x14ac:dyDescent="0.35">
      <c r="A509" s="27" t="s">
        <v>498</v>
      </c>
      <c r="B509" s="27" t="s">
        <v>124</v>
      </c>
      <c r="C509" s="27" t="s">
        <v>261</v>
      </c>
      <c r="D509" s="27" t="s">
        <v>424</v>
      </c>
      <c r="E509" s="24">
        <v>425447204303</v>
      </c>
      <c r="F509" s="24">
        <v>4254472.0430300003</v>
      </c>
      <c r="G509" s="51">
        <v>45234</v>
      </c>
      <c r="H509" s="24">
        <v>25</v>
      </c>
      <c r="I509" s="24">
        <v>26</v>
      </c>
      <c r="J509" s="24">
        <v>1</v>
      </c>
      <c r="K509" s="24">
        <v>4254472.0430300003</v>
      </c>
    </row>
    <row r="510" spans="1:11" x14ac:dyDescent="0.35">
      <c r="A510" s="27" t="s">
        <v>498</v>
      </c>
      <c r="B510" s="27" t="s">
        <v>124</v>
      </c>
      <c r="C510" s="27" t="s">
        <v>255</v>
      </c>
      <c r="D510" s="27" t="s">
        <v>424</v>
      </c>
      <c r="E510" s="24">
        <v>59773055685</v>
      </c>
      <c r="F510" s="24">
        <v>597730.55685000005</v>
      </c>
      <c r="G510" s="51">
        <v>45234</v>
      </c>
      <c r="H510" s="24">
        <v>25</v>
      </c>
      <c r="I510" s="24">
        <v>26</v>
      </c>
      <c r="J510" s="24">
        <v>1</v>
      </c>
      <c r="K510" s="24">
        <v>597730.55685000005</v>
      </c>
    </row>
    <row r="511" spans="1:11" x14ac:dyDescent="0.35">
      <c r="A511" s="27" t="s">
        <v>498</v>
      </c>
      <c r="B511" s="27" t="s">
        <v>127</v>
      </c>
      <c r="C511" s="27" t="s">
        <v>255</v>
      </c>
      <c r="D511" s="27" t="s">
        <v>424</v>
      </c>
      <c r="E511" s="24">
        <v>24548467564</v>
      </c>
      <c r="F511" s="24">
        <v>245484.67564</v>
      </c>
      <c r="G511" s="51">
        <v>45234</v>
      </c>
      <c r="H511" s="24">
        <v>25</v>
      </c>
      <c r="I511" s="24">
        <v>26</v>
      </c>
      <c r="J511" s="24">
        <v>1</v>
      </c>
      <c r="K511" s="24">
        <v>245484.67564</v>
      </c>
    </row>
    <row r="512" spans="1:11" x14ac:dyDescent="0.35">
      <c r="A512" s="27" t="s">
        <v>498</v>
      </c>
      <c r="B512" s="27" t="s">
        <v>127</v>
      </c>
      <c r="C512" s="27" t="s">
        <v>261</v>
      </c>
      <c r="D512" s="27" t="s">
        <v>424</v>
      </c>
      <c r="E512" s="24">
        <v>120770833024</v>
      </c>
      <c r="F512" s="24">
        <v>1207708.33024</v>
      </c>
      <c r="G512" s="51">
        <v>45234</v>
      </c>
      <c r="H512" s="24">
        <v>25</v>
      </c>
      <c r="I512" s="24">
        <v>26</v>
      </c>
      <c r="J512" s="24">
        <v>1</v>
      </c>
      <c r="K512" s="24">
        <v>1207708.33024</v>
      </c>
    </row>
    <row r="513" spans="1:11" x14ac:dyDescent="0.35">
      <c r="A513" s="27" t="s">
        <v>498</v>
      </c>
      <c r="B513" s="27" t="s">
        <v>127</v>
      </c>
      <c r="C513" s="27" t="s">
        <v>243</v>
      </c>
      <c r="D513" s="27" t="s">
        <v>423</v>
      </c>
      <c r="E513" s="24">
        <v>34956514598</v>
      </c>
      <c r="F513" s="24">
        <v>349565.14597999997</v>
      </c>
      <c r="G513" s="51">
        <v>45234</v>
      </c>
      <c r="H513" s="24">
        <v>25</v>
      </c>
      <c r="I513" s="24">
        <v>0</v>
      </c>
      <c r="J513" s="24">
        <v>1</v>
      </c>
      <c r="K513" s="24">
        <v>349565.14597999997</v>
      </c>
    </row>
    <row r="514" spans="1:11" x14ac:dyDescent="0.35">
      <c r="A514" s="27" t="s">
        <v>498</v>
      </c>
      <c r="B514" s="27" t="s">
        <v>128</v>
      </c>
      <c r="C514" s="27" t="s">
        <v>261</v>
      </c>
      <c r="D514" s="27" t="s">
        <v>424</v>
      </c>
      <c r="E514" s="24">
        <v>231225968255</v>
      </c>
      <c r="F514" s="24">
        <v>2312259.68255</v>
      </c>
      <c r="G514" s="51">
        <v>45234</v>
      </c>
      <c r="H514" s="24">
        <v>27</v>
      </c>
      <c r="I514" s="24">
        <v>28</v>
      </c>
      <c r="J514" s="24">
        <v>1</v>
      </c>
      <c r="K514" s="24">
        <v>2312259.68255</v>
      </c>
    </row>
    <row r="515" spans="1:11" x14ac:dyDescent="0.35">
      <c r="A515" s="27" t="s">
        <v>498</v>
      </c>
      <c r="B515" s="27" t="s">
        <v>128</v>
      </c>
      <c r="C515" s="27" t="s">
        <v>255</v>
      </c>
      <c r="D515" s="27" t="s">
        <v>424</v>
      </c>
      <c r="E515" s="24">
        <v>82392662669</v>
      </c>
      <c r="F515" s="24">
        <v>823926.62668999995</v>
      </c>
      <c r="G515" s="51">
        <v>45234</v>
      </c>
      <c r="H515" s="24">
        <v>27</v>
      </c>
      <c r="I515" s="24">
        <v>28</v>
      </c>
      <c r="J515" s="24">
        <v>1</v>
      </c>
      <c r="K515" s="24">
        <v>823926.62668999995</v>
      </c>
    </row>
    <row r="516" spans="1:11" x14ac:dyDescent="0.35">
      <c r="A516" s="27" t="s">
        <v>498</v>
      </c>
      <c r="B516" s="27" t="s">
        <v>128</v>
      </c>
      <c r="C516" s="27" t="s">
        <v>243</v>
      </c>
      <c r="D516" s="27" t="s">
        <v>423</v>
      </c>
      <c r="E516" s="24">
        <v>110288486422</v>
      </c>
      <c r="F516" s="24">
        <v>1102884.8642200001</v>
      </c>
      <c r="G516" s="51">
        <v>45234</v>
      </c>
      <c r="H516" s="24">
        <v>27</v>
      </c>
      <c r="I516" s="24">
        <v>0</v>
      </c>
      <c r="J516" s="24">
        <v>1</v>
      </c>
      <c r="K516" s="24">
        <v>1102884.8642200001</v>
      </c>
    </row>
    <row r="517" spans="1:11" x14ac:dyDescent="0.35">
      <c r="A517" s="27" t="s">
        <v>498</v>
      </c>
      <c r="B517" s="27" t="s">
        <v>131</v>
      </c>
      <c r="C517" s="27" t="s">
        <v>261</v>
      </c>
      <c r="D517" s="27" t="s">
        <v>424</v>
      </c>
      <c r="E517" s="24">
        <v>672906658845</v>
      </c>
      <c r="F517" s="24">
        <v>6729066.5884499997</v>
      </c>
      <c r="G517" s="51">
        <v>45234</v>
      </c>
      <c r="H517" s="24">
        <v>27</v>
      </c>
      <c r="I517" s="24">
        <v>28</v>
      </c>
      <c r="J517" s="24">
        <v>1</v>
      </c>
      <c r="K517" s="24">
        <v>6729066.5884499997</v>
      </c>
    </row>
    <row r="518" spans="1:11" x14ac:dyDescent="0.35">
      <c r="A518" s="27" t="s">
        <v>498</v>
      </c>
      <c r="B518" s="27" t="s">
        <v>131</v>
      </c>
      <c r="C518" s="27" t="s">
        <v>255</v>
      </c>
      <c r="D518" s="27" t="s">
        <v>424</v>
      </c>
      <c r="E518" s="24">
        <v>327945790912</v>
      </c>
      <c r="F518" s="24">
        <v>3279457.90912</v>
      </c>
      <c r="G518" s="51">
        <v>45234</v>
      </c>
      <c r="H518" s="24">
        <v>27</v>
      </c>
      <c r="I518" s="24">
        <v>28</v>
      </c>
      <c r="J518" s="24">
        <v>1</v>
      </c>
      <c r="K518" s="24">
        <v>3279457.90912</v>
      </c>
    </row>
    <row r="519" spans="1:11" x14ac:dyDescent="0.35">
      <c r="A519" s="27" t="s">
        <v>498</v>
      </c>
      <c r="B519" s="27" t="s">
        <v>131</v>
      </c>
      <c r="C519" s="27" t="s">
        <v>243</v>
      </c>
      <c r="D519" s="27" t="s">
        <v>423</v>
      </c>
      <c r="E519" s="24">
        <v>1468697238329</v>
      </c>
      <c r="F519" s="24">
        <v>14686972.38329</v>
      </c>
      <c r="G519" s="51">
        <v>45234</v>
      </c>
      <c r="H519" s="24">
        <v>27</v>
      </c>
      <c r="I519" s="24">
        <v>0</v>
      </c>
      <c r="J519" s="24">
        <v>1</v>
      </c>
      <c r="K519" s="24">
        <v>14686972.38329</v>
      </c>
    </row>
    <row r="520" spans="1:11" x14ac:dyDescent="0.35">
      <c r="A520" s="27" t="s">
        <v>498</v>
      </c>
      <c r="B520" s="27" t="s">
        <v>135</v>
      </c>
      <c r="C520" s="27" t="s">
        <v>243</v>
      </c>
      <c r="D520" s="27" t="s">
        <v>423</v>
      </c>
      <c r="E520" s="24">
        <v>16501510598</v>
      </c>
      <c r="F520" s="24">
        <v>165015.10597999999</v>
      </c>
      <c r="G520" s="51">
        <v>45234</v>
      </c>
      <c r="H520" s="24">
        <v>33</v>
      </c>
      <c r="I520" s="24">
        <v>0</v>
      </c>
      <c r="J520" s="24">
        <v>1</v>
      </c>
      <c r="K520" s="24">
        <v>165015.10597999999</v>
      </c>
    </row>
    <row r="521" spans="1:11" x14ac:dyDescent="0.35">
      <c r="A521" s="27" t="s">
        <v>498</v>
      </c>
      <c r="B521" s="27" t="s">
        <v>135</v>
      </c>
      <c r="C521" s="27" t="s">
        <v>261</v>
      </c>
      <c r="D521" s="27" t="s">
        <v>424</v>
      </c>
      <c r="E521" s="24">
        <v>4758974413</v>
      </c>
      <c r="F521" s="24">
        <v>47589.744129999999</v>
      </c>
      <c r="G521" s="51">
        <v>45234</v>
      </c>
      <c r="H521" s="24">
        <v>33</v>
      </c>
      <c r="I521" s="24">
        <v>34</v>
      </c>
      <c r="J521" s="24">
        <v>1</v>
      </c>
      <c r="K521" s="24">
        <v>47589.744129999999</v>
      </c>
    </row>
    <row r="522" spans="1:11" x14ac:dyDescent="0.35">
      <c r="A522" s="27" t="s">
        <v>498</v>
      </c>
      <c r="B522" s="27" t="s">
        <v>135</v>
      </c>
      <c r="C522" s="27" t="s">
        <v>255</v>
      </c>
      <c r="D522" s="27" t="s">
        <v>424</v>
      </c>
      <c r="E522" s="24">
        <v>7753395150</v>
      </c>
      <c r="F522" s="24">
        <v>77533.951499999996</v>
      </c>
      <c r="G522" s="51">
        <v>45234</v>
      </c>
      <c r="H522" s="24">
        <v>33</v>
      </c>
      <c r="I522" s="24">
        <v>34</v>
      </c>
      <c r="J522" s="24">
        <v>1</v>
      </c>
      <c r="K522" s="24">
        <v>77533.951499999996</v>
      </c>
    </row>
    <row r="523" spans="1:11" x14ac:dyDescent="0.35">
      <c r="A523" s="27" t="s">
        <v>498</v>
      </c>
      <c r="B523" s="27" t="s">
        <v>144</v>
      </c>
      <c r="C523" s="27" t="s">
        <v>261</v>
      </c>
      <c r="D523" s="27" t="s">
        <v>424</v>
      </c>
      <c r="E523" s="24">
        <v>1299881084</v>
      </c>
      <c r="F523" s="24">
        <v>12998.81084</v>
      </c>
      <c r="G523" s="51">
        <v>45234</v>
      </c>
      <c r="H523" s="24">
        <v>43</v>
      </c>
      <c r="I523" s="24">
        <v>44</v>
      </c>
      <c r="J523" s="24">
        <v>1</v>
      </c>
      <c r="K523" s="24">
        <v>12998.81084</v>
      </c>
    </row>
    <row r="524" spans="1:11" x14ac:dyDescent="0.35">
      <c r="A524" s="27" t="s">
        <v>498</v>
      </c>
      <c r="B524" s="27" t="s">
        <v>146</v>
      </c>
      <c r="C524" s="27" t="s">
        <v>255</v>
      </c>
      <c r="D524" s="27" t="s">
        <v>424</v>
      </c>
      <c r="E524" s="24">
        <v>1762483997</v>
      </c>
      <c r="F524" s="24">
        <v>17624.839970000001</v>
      </c>
      <c r="G524" s="51">
        <v>45234</v>
      </c>
      <c r="H524" s="24">
        <v>45</v>
      </c>
      <c r="I524" s="24">
        <v>46</v>
      </c>
      <c r="J524" s="24">
        <v>1</v>
      </c>
      <c r="K524" s="24">
        <v>17624.839970000001</v>
      </c>
    </row>
    <row r="525" spans="1:11" x14ac:dyDescent="0.35">
      <c r="A525" s="27" t="s">
        <v>498</v>
      </c>
      <c r="B525" s="27" t="s">
        <v>146</v>
      </c>
      <c r="C525" s="27" t="s">
        <v>243</v>
      </c>
      <c r="D525" s="27" t="s">
        <v>423</v>
      </c>
      <c r="E525" s="24">
        <v>8688809543</v>
      </c>
      <c r="F525" s="24">
        <v>86888.095430000001</v>
      </c>
      <c r="G525" s="51">
        <v>45234</v>
      </c>
      <c r="H525" s="24">
        <v>45</v>
      </c>
      <c r="I525" s="24">
        <v>0</v>
      </c>
      <c r="J525" s="24">
        <v>1</v>
      </c>
      <c r="K525" s="24">
        <v>86888.095430000001</v>
      </c>
    </row>
    <row r="526" spans="1:11" x14ac:dyDescent="0.35">
      <c r="A526" s="27" t="s">
        <v>498</v>
      </c>
      <c r="B526" s="27" t="s">
        <v>148</v>
      </c>
      <c r="C526" s="27" t="s">
        <v>256</v>
      </c>
      <c r="D526" s="27" t="s">
        <v>424</v>
      </c>
      <c r="E526" s="24">
        <v>1329018000</v>
      </c>
      <c r="F526" s="24">
        <v>13290.18</v>
      </c>
      <c r="G526" s="51">
        <v>45234</v>
      </c>
      <c r="H526" s="24">
        <v>49</v>
      </c>
      <c r="I526" s="24">
        <v>50</v>
      </c>
      <c r="J526" s="24">
        <v>1</v>
      </c>
      <c r="K526" s="24">
        <v>13290.18</v>
      </c>
    </row>
    <row r="527" spans="1:11" x14ac:dyDescent="0.35">
      <c r="A527" s="27" t="s">
        <v>498</v>
      </c>
      <c r="B527" s="27" t="s">
        <v>148</v>
      </c>
      <c r="C527" s="27" t="s">
        <v>255</v>
      </c>
      <c r="D527" s="27" t="s">
        <v>424</v>
      </c>
      <c r="E527" s="24">
        <v>25135695000</v>
      </c>
      <c r="F527" s="24">
        <v>251356.95</v>
      </c>
      <c r="G527" s="51">
        <v>45234</v>
      </c>
      <c r="H527" s="24">
        <v>49</v>
      </c>
      <c r="I527" s="24">
        <v>50</v>
      </c>
      <c r="J527" s="24">
        <v>1</v>
      </c>
      <c r="K527" s="24">
        <v>251356.95</v>
      </c>
    </row>
    <row r="528" spans="1:11" x14ac:dyDescent="0.35">
      <c r="A528" s="27" t="s">
        <v>498</v>
      </c>
      <c r="B528" s="27" t="s">
        <v>148</v>
      </c>
      <c r="C528" s="27" t="s">
        <v>252</v>
      </c>
      <c r="D528" s="27" t="s">
        <v>424</v>
      </c>
      <c r="E528" s="24">
        <v>1458835290</v>
      </c>
      <c r="F528" s="24">
        <v>14588.3529</v>
      </c>
      <c r="G528" s="51">
        <v>45234</v>
      </c>
      <c r="H528" s="24">
        <v>49</v>
      </c>
      <c r="I528" s="24">
        <v>50</v>
      </c>
      <c r="J528" s="24">
        <v>1</v>
      </c>
      <c r="K528" s="24">
        <v>14588.3529</v>
      </c>
    </row>
    <row r="529" spans="1:11" x14ac:dyDescent="0.35">
      <c r="A529" s="27" t="s">
        <v>498</v>
      </c>
      <c r="B529" s="27" t="s">
        <v>148</v>
      </c>
      <c r="C529" s="27" t="s">
        <v>261</v>
      </c>
      <c r="D529" s="27" t="s">
        <v>424</v>
      </c>
      <c r="E529" s="24">
        <v>363021659000</v>
      </c>
      <c r="F529" s="24">
        <v>3630216.59</v>
      </c>
      <c r="G529" s="51">
        <v>45234</v>
      </c>
      <c r="H529" s="24">
        <v>49</v>
      </c>
      <c r="I529" s="24">
        <v>50</v>
      </c>
      <c r="J529" s="24">
        <v>1</v>
      </c>
      <c r="K529" s="24">
        <v>3630216.59</v>
      </c>
    </row>
    <row r="530" spans="1:11" x14ac:dyDescent="0.35">
      <c r="A530" s="27" t="s">
        <v>498</v>
      </c>
      <c r="B530" s="27" t="s">
        <v>149</v>
      </c>
      <c r="C530" s="27" t="s">
        <v>243</v>
      </c>
      <c r="D530" s="27" t="s">
        <v>423</v>
      </c>
      <c r="E530" s="24">
        <v>85969488</v>
      </c>
      <c r="F530" s="24">
        <v>859.69488000000001</v>
      </c>
      <c r="G530" s="51">
        <v>45234</v>
      </c>
      <c r="H530" s="24">
        <v>49</v>
      </c>
      <c r="I530" s="24">
        <v>0</v>
      </c>
      <c r="J530" s="24">
        <v>1</v>
      </c>
      <c r="K530" s="24">
        <v>859.69488000000001</v>
      </c>
    </row>
    <row r="531" spans="1:11" x14ac:dyDescent="0.35">
      <c r="A531" s="27" t="s">
        <v>498</v>
      </c>
      <c r="B531" s="27" t="s">
        <v>150</v>
      </c>
      <c r="C531" s="27" t="s">
        <v>253</v>
      </c>
      <c r="D531" s="27" t="s">
        <v>424</v>
      </c>
      <c r="E531" s="24">
        <v>22887113</v>
      </c>
      <c r="F531" s="24">
        <v>228.87112999999999</v>
      </c>
      <c r="G531" s="51">
        <v>45234</v>
      </c>
      <c r="H531" s="24">
        <v>51</v>
      </c>
      <c r="I531" s="24">
        <v>52</v>
      </c>
      <c r="J531" s="24">
        <v>1</v>
      </c>
      <c r="K531" s="24">
        <v>228.87112999999999</v>
      </c>
    </row>
    <row r="532" spans="1:11" x14ac:dyDescent="0.35">
      <c r="A532" s="27" t="s">
        <v>498</v>
      </c>
      <c r="B532" s="27" t="s">
        <v>150</v>
      </c>
      <c r="C532" s="27" t="s">
        <v>251</v>
      </c>
      <c r="D532" s="27" t="s">
        <v>424</v>
      </c>
      <c r="E532" s="24">
        <v>14114082</v>
      </c>
      <c r="F532" s="24">
        <v>141.14081999999999</v>
      </c>
      <c r="G532" s="51">
        <v>45234</v>
      </c>
      <c r="H532" s="24">
        <v>51</v>
      </c>
      <c r="I532" s="24">
        <v>52</v>
      </c>
      <c r="J532" s="24">
        <v>1</v>
      </c>
      <c r="K532" s="24">
        <v>141.14081999999999</v>
      </c>
    </row>
    <row r="533" spans="1:11" x14ac:dyDescent="0.35">
      <c r="A533" s="27" t="s">
        <v>498</v>
      </c>
      <c r="B533" s="27" t="s">
        <v>150</v>
      </c>
      <c r="C533" s="27" t="s">
        <v>257</v>
      </c>
      <c r="D533" s="27" t="s">
        <v>424</v>
      </c>
      <c r="E533" s="24">
        <v>384902003</v>
      </c>
      <c r="F533" s="24">
        <v>3849.0200300000001</v>
      </c>
      <c r="G533" s="51">
        <v>45234</v>
      </c>
      <c r="H533" s="24">
        <v>51</v>
      </c>
      <c r="I533" s="24">
        <v>52</v>
      </c>
      <c r="J533" s="24">
        <v>1</v>
      </c>
      <c r="K533" s="24">
        <v>3849.0200300000001</v>
      </c>
    </row>
    <row r="534" spans="1:11" x14ac:dyDescent="0.35">
      <c r="A534" s="27" t="s">
        <v>498</v>
      </c>
      <c r="B534" s="27" t="s">
        <v>150</v>
      </c>
      <c r="C534" s="27" t="s">
        <v>259</v>
      </c>
      <c r="D534" s="27" t="s">
        <v>424</v>
      </c>
      <c r="E534" s="24">
        <v>5205260504</v>
      </c>
      <c r="F534" s="24">
        <v>52052.605040000002</v>
      </c>
      <c r="G534" s="51">
        <v>45234</v>
      </c>
      <c r="H534" s="24">
        <v>51</v>
      </c>
      <c r="I534" s="24">
        <v>52</v>
      </c>
      <c r="J534" s="24">
        <v>1</v>
      </c>
      <c r="K534" s="24">
        <v>52052.605040000002</v>
      </c>
    </row>
    <row r="535" spans="1:11" x14ac:dyDescent="0.35">
      <c r="A535" s="27" t="s">
        <v>498</v>
      </c>
      <c r="B535" s="27" t="s">
        <v>150</v>
      </c>
      <c r="C535" s="27" t="s">
        <v>260</v>
      </c>
      <c r="D535" s="27" t="s">
        <v>424</v>
      </c>
      <c r="E535" s="24">
        <v>972767</v>
      </c>
      <c r="F535" s="24">
        <v>9.7276699999999998</v>
      </c>
      <c r="G535" s="51">
        <v>45234</v>
      </c>
      <c r="H535" s="24">
        <v>51</v>
      </c>
      <c r="I535" s="24">
        <v>52</v>
      </c>
      <c r="J535" s="24">
        <v>1</v>
      </c>
      <c r="K535" s="24">
        <v>9.7276699999999998</v>
      </c>
    </row>
    <row r="536" spans="1:11" x14ac:dyDescent="0.35">
      <c r="A536" s="27" t="s">
        <v>498</v>
      </c>
      <c r="B536" s="27" t="s">
        <v>150</v>
      </c>
      <c r="C536" s="27" t="s">
        <v>256</v>
      </c>
      <c r="D536" s="27" t="s">
        <v>424</v>
      </c>
      <c r="E536" s="24">
        <v>3866463425</v>
      </c>
      <c r="F536" s="24">
        <v>38664.634250000003</v>
      </c>
      <c r="G536" s="51">
        <v>45234</v>
      </c>
      <c r="H536" s="24">
        <v>51</v>
      </c>
      <c r="I536" s="24">
        <v>52</v>
      </c>
      <c r="J536" s="24">
        <v>1</v>
      </c>
      <c r="K536" s="24">
        <v>38664.634250000003</v>
      </c>
    </row>
    <row r="537" spans="1:11" x14ac:dyDescent="0.35">
      <c r="A537" s="27" t="s">
        <v>498</v>
      </c>
      <c r="B537" s="27" t="s">
        <v>150</v>
      </c>
      <c r="C537" s="27" t="s">
        <v>252</v>
      </c>
      <c r="D537" s="27" t="s">
        <v>424</v>
      </c>
      <c r="E537" s="24">
        <v>11160973</v>
      </c>
      <c r="F537" s="24">
        <v>111.60973</v>
      </c>
      <c r="G537" s="51">
        <v>45234</v>
      </c>
      <c r="H537" s="24">
        <v>51</v>
      </c>
      <c r="I537" s="24">
        <v>52</v>
      </c>
      <c r="J537" s="24">
        <v>1</v>
      </c>
      <c r="K537" s="24">
        <v>111.60973</v>
      </c>
    </row>
    <row r="538" spans="1:11" x14ac:dyDescent="0.35">
      <c r="A538" s="27" t="s">
        <v>498</v>
      </c>
      <c r="B538" s="27" t="s">
        <v>150</v>
      </c>
      <c r="C538" s="27" t="s">
        <v>262</v>
      </c>
      <c r="D538" s="27" t="s">
        <v>424</v>
      </c>
      <c r="E538" s="24">
        <v>1849616046</v>
      </c>
      <c r="F538" s="24">
        <v>18496.160459999999</v>
      </c>
      <c r="G538" s="51">
        <v>45234</v>
      </c>
      <c r="H538" s="24">
        <v>51</v>
      </c>
      <c r="I538" s="24">
        <v>52</v>
      </c>
      <c r="J538" s="24">
        <v>1</v>
      </c>
      <c r="K538" s="24">
        <v>18496.160459999999</v>
      </c>
    </row>
    <row r="539" spans="1:11" x14ac:dyDescent="0.35">
      <c r="A539" s="27" t="s">
        <v>498</v>
      </c>
      <c r="B539" s="27" t="s">
        <v>150</v>
      </c>
      <c r="C539" s="27" t="s">
        <v>261</v>
      </c>
      <c r="D539" s="27" t="s">
        <v>424</v>
      </c>
      <c r="E539" s="24">
        <v>40859018736</v>
      </c>
      <c r="F539" s="24">
        <v>408590.18735999998</v>
      </c>
      <c r="G539" s="51">
        <v>45234</v>
      </c>
      <c r="H539" s="24">
        <v>51</v>
      </c>
      <c r="I539" s="24">
        <v>52</v>
      </c>
      <c r="J539" s="24">
        <v>1</v>
      </c>
      <c r="K539" s="24">
        <v>408590.18735999998</v>
      </c>
    </row>
    <row r="540" spans="1:11" x14ac:dyDescent="0.35">
      <c r="A540" s="27" t="s">
        <v>498</v>
      </c>
      <c r="B540" s="27" t="s">
        <v>150</v>
      </c>
      <c r="C540" s="27" t="s">
        <v>243</v>
      </c>
      <c r="D540" s="27" t="s">
        <v>423</v>
      </c>
      <c r="E540" s="24">
        <v>36010679979</v>
      </c>
      <c r="F540" s="24">
        <v>360106.79979000002</v>
      </c>
      <c r="G540" s="51">
        <v>45234</v>
      </c>
      <c r="H540" s="24">
        <v>51</v>
      </c>
      <c r="I540" s="24">
        <v>0</v>
      </c>
      <c r="J540" s="24">
        <v>1</v>
      </c>
      <c r="K540" s="24">
        <v>360106.79979000002</v>
      </c>
    </row>
    <row r="541" spans="1:11" x14ac:dyDescent="0.35">
      <c r="A541" s="27" t="s">
        <v>498</v>
      </c>
      <c r="B541" s="27" t="s">
        <v>150</v>
      </c>
      <c r="C541" s="27" t="s">
        <v>250</v>
      </c>
      <c r="D541" s="27" t="s">
        <v>424</v>
      </c>
      <c r="E541" s="24">
        <v>878682984</v>
      </c>
      <c r="F541" s="24">
        <v>8786.8298400000003</v>
      </c>
      <c r="G541" s="51">
        <v>45234</v>
      </c>
      <c r="H541" s="24">
        <v>51</v>
      </c>
      <c r="I541" s="24">
        <v>52</v>
      </c>
      <c r="J541" s="24">
        <v>1</v>
      </c>
      <c r="K541" s="24">
        <v>8786.8298400000003</v>
      </c>
    </row>
    <row r="542" spans="1:11" x14ac:dyDescent="0.35">
      <c r="A542" s="27" t="s">
        <v>498</v>
      </c>
      <c r="B542" s="27" t="s">
        <v>150</v>
      </c>
      <c r="C542" s="27" t="s">
        <v>255</v>
      </c>
      <c r="D542" s="27" t="s">
        <v>424</v>
      </c>
      <c r="E542" s="24">
        <v>59780990752</v>
      </c>
      <c r="F542" s="24">
        <v>597809.90752000001</v>
      </c>
      <c r="G542" s="51">
        <v>45234</v>
      </c>
      <c r="H542" s="24">
        <v>51</v>
      </c>
      <c r="I542" s="24">
        <v>52</v>
      </c>
      <c r="J542" s="24">
        <v>1</v>
      </c>
      <c r="K542" s="24">
        <v>597809.90752000001</v>
      </c>
    </row>
    <row r="543" spans="1:11" x14ac:dyDescent="0.35">
      <c r="A543" s="27" t="s">
        <v>498</v>
      </c>
      <c r="B543" s="27" t="s">
        <v>192</v>
      </c>
      <c r="C543" s="27" t="s">
        <v>261</v>
      </c>
      <c r="D543" s="27" t="s">
        <v>424</v>
      </c>
      <c r="E543" s="24">
        <v>12270604</v>
      </c>
      <c r="F543" s="24">
        <v>122.70604</v>
      </c>
      <c r="G543" s="51">
        <v>45234</v>
      </c>
      <c r="H543" s="24">
        <v>61</v>
      </c>
      <c r="I543" s="24">
        <v>62</v>
      </c>
      <c r="J543" s="24">
        <v>1</v>
      </c>
      <c r="K543" s="24">
        <v>122.70604</v>
      </c>
    </row>
    <row r="544" spans="1:11" x14ac:dyDescent="0.35">
      <c r="A544" s="27" t="s">
        <v>498</v>
      </c>
      <c r="B544" s="27" t="s">
        <v>192</v>
      </c>
      <c r="C544" s="27" t="s">
        <v>243</v>
      </c>
      <c r="D544" s="27" t="s">
        <v>423</v>
      </c>
      <c r="E544" s="24">
        <v>7223088480</v>
      </c>
      <c r="F544" s="24">
        <v>72230.8848</v>
      </c>
      <c r="G544" s="51">
        <v>45234</v>
      </c>
      <c r="H544" s="24">
        <v>61</v>
      </c>
      <c r="I544" s="24">
        <v>0</v>
      </c>
      <c r="J544" s="24">
        <v>1</v>
      </c>
      <c r="K544" s="24">
        <v>72230.8848</v>
      </c>
    </row>
    <row r="545" spans="1:11" x14ac:dyDescent="0.35">
      <c r="A545" s="27" t="s">
        <v>498</v>
      </c>
      <c r="B545" s="27" t="s">
        <v>211</v>
      </c>
      <c r="C545" s="27" t="s">
        <v>261</v>
      </c>
      <c r="D545" s="27" t="s">
        <v>424</v>
      </c>
      <c r="E545" s="24">
        <v>269779979</v>
      </c>
      <c r="F545" s="24">
        <v>2697.79979</v>
      </c>
      <c r="G545" s="51">
        <v>45234</v>
      </c>
      <c r="H545" s="24">
        <v>61</v>
      </c>
      <c r="I545" s="24">
        <v>62</v>
      </c>
      <c r="J545" s="24">
        <v>1</v>
      </c>
      <c r="K545" s="24">
        <v>2697.79979</v>
      </c>
    </row>
    <row r="546" spans="1:11" x14ac:dyDescent="0.35">
      <c r="A546" s="27" t="s">
        <v>498</v>
      </c>
      <c r="B546" s="27" t="s">
        <v>211</v>
      </c>
      <c r="C546" s="27" t="s">
        <v>243</v>
      </c>
      <c r="D546" s="27" t="s">
        <v>423</v>
      </c>
      <c r="E546" s="24">
        <v>305565346</v>
      </c>
      <c r="F546" s="24">
        <v>3055.65346</v>
      </c>
      <c r="G546" s="51">
        <v>45234</v>
      </c>
      <c r="H546" s="24">
        <v>61</v>
      </c>
      <c r="I546" s="24">
        <v>0</v>
      </c>
      <c r="J546" s="24">
        <v>1</v>
      </c>
      <c r="K546" s="24">
        <v>3055.65346</v>
      </c>
    </row>
    <row r="547" spans="1:11" x14ac:dyDescent="0.35">
      <c r="A547" s="27" t="s">
        <v>498</v>
      </c>
      <c r="B547" s="27" t="s">
        <v>211</v>
      </c>
      <c r="C547" s="27" t="s">
        <v>252</v>
      </c>
      <c r="D547" s="27" t="s">
        <v>424</v>
      </c>
      <c r="E547" s="24">
        <v>26195741</v>
      </c>
      <c r="F547" s="24">
        <v>261.95740999999998</v>
      </c>
      <c r="G547" s="51">
        <v>45234</v>
      </c>
      <c r="H547" s="24">
        <v>61</v>
      </c>
      <c r="I547" s="24">
        <v>62</v>
      </c>
      <c r="J547" s="24">
        <v>1</v>
      </c>
      <c r="K547" s="24">
        <v>261.95740999999998</v>
      </c>
    </row>
    <row r="548" spans="1:11" x14ac:dyDescent="0.35">
      <c r="A548" s="27" t="s">
        <v>498</v>
      </c>
      <c r="B548" s="27" t="s">
        <v>211</v>
      </c>
      <c r="C548" s="27" t="s">
        <v>255</v>
      </c>
      <c r="D548" s="27" t="s">
        <v>424</v>
      </c>
      <c r="E548" s="24">
        <v>485815</v>
      </c>
      <c r="F548" s="24">
        <v>4.8581500000000002</v>
      </c>
      <c r="G548" s="51">
        <v>45234</v>
      </c>
      <c r="H548" s="24">
        <v>61</v>
      </c>
      <c r="I548" s="24">
        <v>62</v>
      </c>
      <c r="J548" s="24">
        <v>1</v>
      </c>
      <c r="K548" s="24">
        <v>4.8581500000000002</v>
      </c>
    </row>
    <row r="549" spans="1:11" x14ac:dyDescent="0.35">
      <c r="A549" s="27" t="s">
        <v>498</v>
      </c>
      <c r="B549" s="27" t="s">
        <v>214</v>
      </c>
      <c r="C549" s="27" t="s">
        <v>243</v>
      </c>
      <c r="D549" s="27" t="s">
        <v>423</v>
      </c>
      <c r="E549" s="24">
        <v>5126427660</v>
      </c>
      <c r="F549" s="24">
        <v>51264.276599999997</v>
      </c>
      <c r="G549" s="51">
        <v>45234</v>
      </c>
      <c r="H549" s="24">
        <v>61</v>
      </c>
      <c r="I549" s="24">
        <v>0</v>
      </c>
      <c r="J549" s="24">
        <v>1</v>
      </c>
      <c r="K549" s="24">
        <v>51264.276599999997</v>
      </c>
    </row>
    <row r="550" spans="1:11" x14ac:dyDescent="0.35">
      <c r="A550" s="27" t="s">
        <v>498</v>
      </c>
      <c r="B550" s="27" t="s">
        <v>214</v>
      </c>
      <c r="C550" s="27" t="s">
        <v>261</v>
      </c>
      <c r="D550" s="27" t="s">
        <v>424</v>
      </c>
      <c r="E550" s="24">
        <v>157423439</v>
      </c>
      <c r="F550" s="24">
        <v>1574.2343900000001</v>
      </c>
      <c r="G550" s="51">
        <v>45234</v>
      </c>
      <c r="H550" s="24">
        <v>61</v>
      </c>
      <c r="I550" s="24">
        <v>62</v>
      </c>
      <c r="J550" s="24">
        <v>1</v>
      </c>
      <c r="K550" s="24">
        <v>1574.2343900000001</v>
      </c>
    </row>
    <row r="551" spans="1:11" x14ac:dyDescent="0.35">
      <c r="A551" s="27" t="s">
        <v>498</v>
      </c>
      <c r="B551" s="27" t="s">
        <v>214</v>
      </c>
      <c r="C551" s="27" t="s">
        <v>252</v>
      </c>
      <c r="D551" s="27" t="s">
        <v>424</v>
      </c>
      <c r="E551" s="24">
        <v>8668215</v>
      </c>
      <c r="F551" s="24">
        <v>86.682149999999993</v>
      </c>
      <c r="G551" s="51">
        <v>45234</v>
      </c>
      <c r="H551" s="24">
        <v>61</v>
      </c>
      <c r="I551" s="24">
        <v>62</v>
      </c>
      <c r="J551" s="24">
        <v>1</v>
      </c>
      <c r="K551" s="24">
        <v>86.682149999999993</v>
      </c>
    </row>
    <row r="552" spans="1:11" x14ac:dyDescent="0.35">
      <c r="A552" s="27" t="s">
        <v>498</v>
      </c>
      <c r="B552" s="27" t="s">
        <v>214</v>
      </c>
      <c r="C552" s="27" t="s">
        <v>255</v>
      </c>
      <c r="D552" s="27" t="s">
        <v>424</v>
      </c>
      <c r="E552" s="24">
        <v>124712</v>
      </c>
      <c r="F552" s="24">
        <v>1.24712</v>
      </c>
      <c r="G552" s="51">
        <v>45234</v>
      </c>
      <c r="H552" s="24">
        <v>61</v>
      </c>
      <c r="I552" s="24">
        <v>62</v>
      </c>
      <c r="J552" s="24">
        <v>1</v>
      </c>
      <c r="K552" s="24">
        <v>1.24712</v>
      </c>
    </row>
    <row r="553" spans="1:11" x14ac:dyDescent="0.35">
      <c r="A553" s="27" t="s">
        <v>498</v>
      </c>
      <c r="B553" s="27" t="s">
        <v>193</v>
      </c>
      <c r="C553" s="27" t="s">
        <v>261</v>
      </c>
      <c r="D553" s="27" t="s">
        <v>424</v>
      </c>
      <c r="E553" s="24">
        <v>38994242915</v>
      </c>
      <c r="F553" s="24">
        <v>389942.42914999998</v>
      </c>
      <c r="G553" s="51">
        <v>45234</v>
      </c>
      <c r="H553" s="24">
        <v>63</v>
      </c>
      <c r="I553" s="24">
        <v>64</v>
      </c>
      <c r="J553" s="24">
        <v>1</v>
      </c>
      <c r="K553" s="24">
        <v>389942.42914999998</v>
      </c>
    </row>
    <row r="554" spans="1:11" x14ac:dyDescent="0.35">
      <c r="A554" s="27" t="s">
        <v>498</v>
      </c>
      <c r="B554" s="27" t="s">
        <v>193</v>
      </c>
      <c r="C554" s="27" t="s">
        <v>243</v>
      </c>
      <c r="D554" s="27" t="s">
        <v>423</v>
      </c>
      <c r="E554" s="24">
        <v>589181213953</v>
      </c>
      <c r="F554" s="24">
        <v>5891812.1395300003</v>
      </c>
      <c r="G554" s="51">
        <v>45234</v>
      </c>
      <c r="H554" s="24">
        <v>63</v>
      </c>
      <c r="I554" s="24">
        <v>0</v>
      </c>
      <c r="J554" s="24">
        <v>1</v>
      </c>
      <c r="K554" s="24">
        <v>5891812.1395300003</v>
      </c>
    </row>
    <row r="555" spans="1:11" x14ac:dyDescent="0.35">
      <c r="A555" s="27" t="s">
        <v>498</v>
      </c>
      <c r="B555" s="27" t="s">
        <v>193</v>
      </c>
      <c r="C555" s="27" t="s">
        <v>255</v>
      </c>
      <c r="D555" s="27" t="s">
        <v>424</v>
      </c>
      <c r="E555" s="24">
        <v>110111490008</v>
      </c>
      <c r="F555" s="24">
        <v>1101114.9000800001</v>
      </c>
      <c r="G555" s="51">
        <v>45234</v>
      </c>
      <c r="H555" s="24">
        <v>63</v>
      </c>
      <c r="I555" s="24">
        <v>64</v>
      </c>
      <c r="J555" s="24">
        <v>1</v>
      </c>
      <c r="K555" s="24">
        <v>1101114.9000800001</v>
      </c>
    </row>
    <row r="556" spans="1:11" x14ac:dyDescent="0.35">
      <c r="A556" s="27" t="s">
        <v>498</v>
      </c>
      <c r="B556" s="27" t="s">
        <v>193</v>
      </c>
      <c r="C556" s="27" t="s">
        <v>252</v>
      </c>
      <c r="D556" s="27" t="s">
        <v>424</v>
      </c>
      <c r="E556" s="24">
        <v>384843</v>
      </c>
      <c r="F556" s="24">
        <v>3.84843</v>
      </c>
      <c r="G556" s="51">
        <v>45234</v>
      </c>
      <c r="H556" s="24">
        <v>63</v>
      </c>
      <c r="I556" s="24">
        <v>64</v>
      </c>
      <c r="J556" s="24">
        <v>1</v>
      </c>
      <c r="K556" s="24">
        <v>3.84843</v>
      </c>
    </row>
    <row r="557" spans="1:11" x14ac:dyDescent="0.35">
      <c r="A557" s="27" t="s">
        <v>498</v>
      </c>
      <c r="B557" s="27" t="s">
        <v>215</v>
      </c>
      <c r="C557" s="27" t="s">
        <v>261</v>
      </c>
      <c r="D557" s="27" t="s">
        <v>424</v>
      </c>
      <c r="E557" s="24">
        <v>870381600</v>
      </c>
      <c r="F557" s="24">
        <v>8703.8160000000007</v>
      </c>
      <c r="G557" s="51">
        <v>45234</v>
      </c>
      <c r="H557" s="24">
        <v>63</v>
      </c>
      <c r="I557" s="24">
        <v>64</v>
      </c>
      <c r="J557" s="24">
        <v>1</v>
      </c>
      <c r="K557" s="24">
        <v>8703.8160000000007</v>
      </c>
    </row>
    <row r="558" spans="1:11" x14ac:dyDescent="0.35">
      <c r="A558" s="27" t="s">
        <v>498</v>
      </c>
      <c r="B558" s="27" t="s">
        <v>215</v>
      </c>
      <c r="C558" s="27" t="s">
        <v>243</v>
      </c>
      <c r="D558" s="27" t="s">
        <v>423</v>
      </c>
      <c r="E558" s="24">
        <v>54802062</v>
      </c>
      <c r="F558" s="24">
        <v>548.02062000000001</v>
      </c>
      <c r="G558" s="51">
        <v>45234</v>
      </c>
      <c r="H558" s="24">
        <v>63</v>
      </c>
      <c r="I558" s="24">
        <v>0</v>
      </c>
      <c r="J558" s="24">
        <v>1</v>
      </c>
      <c r="K558" s="24">
        <v>548.02062000000001</v>
      </c>
    </row>
    <row r="559" spans="1:11" x14ac:dyDescent="0.35">
      <c r="A559" s="27" t="s">
        <v>498</v>
      </c>
      <c r="B559" s="27" t="s">
        <v>217</v>
      </c>
      <c r="C559" s="27" t="s">
        <v>243</v>
      </c>
      <c r="D559" s="27" t="s">
        <v>423</v>
      </c>
      <c r="E559" s="24">
        <v>406943640</v>
      </c>
      <c r="F559" s="24">
        <v>4069.4364</v>
      </c>
      <c r="G559" s="51">
        <v>45234</v>
      </c>
      <c r="H559" s="24">
        <v>63</v>
      </c>
      <c r="I559" s="24">
        <v>0</v>
      </c>
      <c r="J559" s="24">
        <v>1</v>
      </c>
      <c r="K559" s="24">
        <v>4069.4364</v>
      </c>
    </row>
    <row r="560" spans="1:11" x14ac:dyDescent="0.35">
      <c r="A560" s="27" t="s">
        <v>498</v>
      </c>
      <c r="B560" s="27" t="s">
        <v>219</v>
      </c>
      <c r="C560" s="27" t="s">
        <v>261</v>
      </c>
      <c r="D560" s="27" t="s">
        <v>424</v>
      </c>
      <c r="E560" s="24">
        <v>248468966</v>
      </c>
      <c r="F560" s="24">
        <v>2484.68966</v>
      </c>
      <c r="G560" s="51">
        <v>45234</v>
      </c>
      <c r="H560" s="24">
        <v>63</v>
      </c>
      <c r="I560" s="24">
        <v>64</v>
      </c>
      <c r="J560" s="24">
        <v>1</v>
      </c>
      <c r="K560" s="24">
        <v>2484.68966</v>
      </c>
    </row>
    <row r="561" spans="1:11" x14ac:dyDescent="0.35">
      <c r="A561" s="27" t="s">
        <v>498</v>
      </c>
      <c r="B561" s="27" t="s">
        <v>219</v>
      </c>
      <c r="C561" s="27" t="s">
        <v>243</v>
      </c>
      <c r="D561" s="27" t="s">
        <v>423</v>
      </c>
      <c r="E561" s="24">
        <v>5012244260</v>
      </c>
      <c r="F561" s="24">
        <v>50122.442600000002</v>
      </c>
      <c r="G561" s="51">
        <v>45234</v>
      </c>
      <c r="H561" s="24">
        <v>63</v>
      </c>
      <c r="I561" s="24">
        <v>0</v>
      </c>
      <c r="J561" s="24">
        <v>1</v>
      </c>
      <c r="K561" s="24">
        <v>50122.442600000002</v>
      </c>
    </row>
    <row r="562" spans="1:11" x14ac:dyDescent="0.35">
      <c r="A562" s="27" t="s">
        <v>498</v>
      </c>
      <c r="B562" s="27" t="s">
        <v>219</v>
      </c>
      <c r="C562" s="27" t="s">
        <v>255</v>
      </c>
      <c r="D562" s="27" t="s">
        <v>424</v>
      </c>
      <c r="E562" s="24">
        <v>548361985</v>
      </c>
      <c r="F562" s="24">
        <v>5483.61985</v>
      </c>
      <c r="G562" s="51">
        <v>45234</v>
      </c>
      <c r="H562" s="24">
        <v>63</v>
      </c>
      <c r="I562" s="24">
        <v>64</v>
      </c>
      <c r="J562" s="24">
        <v>1</v>
      </c>
      <c r="K562" s="24">
        <v>5483.61985</v>
      </c>
    </row>
    <row r="563" spans="1:11" x14ac:dyDescent="0.35">
      <c r="A563" s="27" t="s">
        <v>498</v>
      </c>
      <c r="B563" s="27" t="s">
        <v>219</v>
      </c>
      <c r="C563" s="27" t="s">
        <v>252</v>
      </c>
      <c r="D563" s="27" t="s">
        <v>424</v>
      </c>
      <c r="E563" s="24">
        <v>69687</v>
      </c>
      <c r="F563" s="24">
        <v>0.69686999999999999</v>
      </c>
      <c r="G563" s="51">
        <v>45234</v>
      </c>
      <c r="H563" s="24">
        <v>63</v>
      </c>
      <c r="I563" s="24">
        <v>64</v>
      </c>
      <c r="J563" s="24">
        <v>1</v>
      </c>
      <c r="K563" s="24">
        <v>0.69686999999999999</v>
      </c>
    </row>
    <row r="564" spans="1:11" x14ac:dyDescent="0.35">
      <c r="A564" s="27" t="s">
        <v>498</v>
      </c>
      <c r="B564" s="27" t="s">
        <v>196</v>
      </c>
      <c r="C564" s="27" t="s">
        <v>243</v>
      </c>
      <c r="D564" s="27" t="s">
        <v>423</v>
      </c>
      <c r="E564" s="24">
        <v>1094471</v>
      </c>
      <c r="F564" s="24">
        <v>10.944710000000001</v>
      </c>
      <c r="G564" s="51">
        <v>45234</v>
      </c>
      <c r="H564" s="24">
        <v>69</v>
      </c>
      <c r="I564" s="24">
        <v>0</v>
      </c>
      <c r="J564" s="24">
        <v>1</v>
      </c>
      <c r="K564" s="24">
        <v>10.944710000000001</v>
      </c>
    </row>
    <row r="565" spans="1:11" x14ac:dyDescent="0.35">
      <c r="A565" s="27" t="s">
        <v>498</v>
      </c>
      <c r="B565" s="27" t="s">
        <v>235</v>
      </c>
      <c r="C565" s="27" t="s">
        <v>261</v>
      </c>
      <c r="D565" s="27" t="s">
        <v>424</v>
      </c>
      <c r="E565" s="24">
        <v>27849803327</v>
      </c>
      <c r="F565" s="24">
        <v>278498.03327000001</v>
      </c>
      <c r="G565" s="51">
        <v>45234</v>
      </c>
      <c r="H565" s="24">
        <v>75</v>
      </c>
      <c r="I565" s="24">
        <v>76</v>
      </c>
      <c r="J565" s="24">
        <v>1</v>
      </c>
      <c r="K565" s="24">
        <v>278498.03327000001</v>
      </c>
    </row>
    <row r="566" spans="1:11" x14ac:dyDescent="0.35">
      <c r="A566" s="27" t="s">
        <v>498</v>
      </c>
      <c r="B566" s="27" t="s">
        <v>235</v>
      </c>
      <c r="C566" s="27" t="s">
        <v>243</v>
      </c>
      <c r="D566" s="27" t="s">
        <v>423</v>
      </c>
      <c r="E566" s="24">
        <v>367897494000</v>
      </c>
      <c r="F566" s="24">
        <v>3678974.94</v>
      </c>
      <c r="G566" s="51">
        <v>45234</v>
      </c>
      <c r="H566" s="24">
        <v>75</v>
      </c>
      <c r="I566" s="24">
        <v>0</v>
      </c>
      <c r="J566" s="24">
        <v>1</v>
      </c>
      <c r="K566" s="24">
        <v>3678974.94</v>
      </c>
    </row>
    <row r="567" spans="1:11" x14ac:dyDescent="0.35">
      <c r="A567" s="27" t="s">
        <v>498</v>
      </c>
      <c r="B567" s="27" t="s">
        <v>199</v>
      </c>
      <c r="C567" s="27" t="s">
        <v>243</v>
      </c>
      <c r="D567" s="27" t="s">
        <v>423</v>
      </c>
      <c r="E567" s="24">
        <v>12224525</v>
      </c>
      <c r="F567" s="24">
        <v>122.24525</v>
      </c>
      <c r="G567" s="51">
        <v>45234</v>
      </c>
      <c r="H567" s="24">
        <v>75</v>
      </c>
      <c r="I567" s="24">
        <v>0</v>
      </c>
      <c r="J567" s="24">
        <v>1</v>
      </c>
      <c r="K567" s="24">
        <v>122.24525</v>
      </c>
    </row>
    <row r="568" spans="1:11" x14ac:dyDescent="0.35">
      <c r="A568" s="27" t="s">
        <v>498</v>
      </c>
      <c r="B568" s="27" t="s">
        <v>236</v>
      </c>
      <c r="C568" s="27" t="s">
        <v>262</v>
      </c>
      <c r="D568" s="27" t="s">
        <v>424</v>
      </c>
      <c r="E568" s="24">
        <v>327560985</v>
      </c>
      <c r="F568" s="24">
        <v>3275.6098499999998</v>
      </c>
      <c r="G568" s="51">
        <v>45234</v>
      </c>
      <c r="H568" s="24">
        <v>77</v>
      </c>
      <c r="I568" s="24">
        <v>78</v>
      </c>
      <c r="J568" s="24">
        <v>1</v>
      </c>
      <c r="K568" s="24">
        <v>3275.6098499999998</v>
      </c>
    </row>
    <row r="569" spans="1:11" x14ac:dyDescent="0.35">
      <c r="A569" s="27" t="s">
        <v>498</v>
      </c>
      <c r="B569" s="27" t="s">
        <v>236</v>
      </c>
      <c r="C569" s="27" t="s">
        <v>255</v>
      </c>
      <c r="D569" s="27" t="s">
        <v>424</v>
      </c>
      <c r="E569" s="24">
        <v>1161749620</v>
      </c>
      <c r="F569" s="24">
        <v>11617.4962</v>
      </c>
      <c r="G569" s="51">
        <v>45234</v>
      </c>
      <c r="H569" s="24">
        <v>77</v>
      </c>
      <c r="I569" s="24">
        <v>78</v>
      </c>
      <c r="J569" s="24">
        <v>1</v>
      </c>
      <c r="K569" s="24">
        <v>11617.4962</v>
      </c>
    </row>
    <row r="570" spans="1:11" x14ac:dyDescent="0.35">
      <c r="A570" s="27" t="s">
        <v>498</v>
      </c>
      <c r="B570" s="27" t="s">
        <v>236</v>
      </c>
      <c r="C570" s="27" t="s">
        <v>243</v>
      </c>
      <c r="D570" s="27" t="s">
        <v>423</v>
      </c>
      <c r="E570" s="24">
        <v>23774536923</v>
      </c>
      <c r="F570" s="24">
        <v>237745.36923000001</v>
      </c>
      <c r="G570" s="51">
        <v>45234</v>
      </c>
      <c r="H570" s="24">
        <v>77</v>
      </c>
      <c r="I570" s="24">
        <v>0</v>
      </c>
      <c r="J570" s="24">
        <v>1</v>
      </c>
      <c r="K570" s="24">
        <v>237745.36923000001</v>
      </c>
    </row>
    <row r="571" spans="1:11" x14ac:dyDescent="0.35">
      <c r="A571" s="27" t="s">
        <v>498</v>
      </c>
      <c r="B571" s="27" t="s">
        <v>236</v>
      </c>
      <c r="C571" s="27" t="s">
        <v>261</v>
      </c>
      <c r="D571" s="27" t="s">
        <v>424</v>
      </c>
      <c r="E571" s="24">
        <v>25276619098</v>
      </c>
      <c r="F571" s="24">
        <v>252766.19098000001</v>
      </c>
      <c r="G571" s="51">
        <v>45234</v>
      </c>
      <c r="H571" s="24">
        <v>77</v>
      </c>
      <c r="I571" s="24">
        <v>78</v>
      </c>
      <c r="J571" s="24">
        <v>1</v>
      </c>
      <c r="K571" s="24">
        <v>252766.19098000001</v>
      </c>
    </row>
    <row r="572" spans="1:11" x14ac:dyDescent="0.35">
      <c r="A572" s="27" t="s">
        <v>498</v>
      </c>
      <c r="B572" s="27" t="s">
        <v>263</v>
      </c>
      <c r="C572" s="27" t="s">
        <v>248</v>
      </c>
      <c r="D572" s="27" t="s">
        <v>248</v>
      </c>
      <c r="E572" s="24">
        <v>288.41000000000003</v>
      </c>
      <c r="F572" s="24">
        <v>2.8841000000000001E-3</v>
      </c>
      <c r="G572" s="51">
        <v>45234</v>
      </c>
      <c r="H572" s="24" t="s">
        <v>202</v>
      </c>
      <c r="I572" s="24" t="s">
        <v>202</v>
      </c>
      <c r="J572" s="24">
        <v>1</v>
      </c>
      <c r="K572" s="24">
        <v>2.8841000000000001E-3</v>
      </c>
    </row>
    <row r="573" spans="1:11" x14ac:dyDescent="0.35">
      <c r="A573" s="27" t="s">
        <v>498</v>
      </c>
      <c r="B573" s="27" t="s">
        <v>264</v>
      </c>
      <c r="C573" s="27" t="s">
        <v>248</v>
      </c>
      <c r="D573" s="27" t="s">
        <v>248</v>
      </c>
      <c r="E573" s="24">
        <v>243.34020000000001</v>
      </c>
      <c r="F573" s="24">
        <v>2.4334020000000003E-3</v>
      </c>
      <c r="G573" s="51">
        <v>45234</v>
      </c>
      <c r="H573" s="24" t="s">
        <v>202</v>
      </c>
      <c r="I573" s="24" t="s">
        <v>202</v>
      </c>
      <c r="J573" s="24">
        <v>1</v>
      </c>
      <c r="K573" s="24">
        <v>2.4334020000000003E-3</v>
      </c>
    </row>
    <row r="574" spans="1:11" x14ac:dyDescent="0.35">
      <c r="A574" s="27" t="s">
        <v>498</v>
      </c>
      <c r="B574" s="27" t="s">
        <v>155</v>
      </c>
      <c r="C574" s="27" t="s">
        <v>248</v>
      </c>
      <c r="D574" s="27" t="s">
        <v>248</v>
      </c>
      <c r="E574" s="24">
        <v>5015797015691</v>
      </c>
      <c r="F574" s="24">
        <v>50157970.156910002</v>
      </c>
      <c r="G574" s="51">
        <v>45234</v>
      </c>
      <c r="H574" s="24" t="s">
        <v>202</v>
      </c>
      <c r="I574" s="24">
        <v>24</v>
      </c>
      <c r="J574" s="24">
        <v>1</v>
      </c>
      <c r="K574" s="24">
        <v>50157970.156910002</v>
      </c>
    </row>
    <row r="575" spans="1:11" x14ac:dyDescent="0.35">
      <c r="A575" s="27" t="s">
        <v>498</v>
      </c>
      <c r="B575" s="27" t="s">
        <v>156</v>
      </c>
      <c r="C575" s="27" t="s">
        <v>248</v>
      </c>
      <c r="D575" s="27" t="s">
        <v>248</v>
      </c>
      <c r="E575" s="24">
        <v>2254963422539</v>
      </c>
      <c r="F575" s="24">
        <v>22549634.225389998</v>
      </c>
      <c r="G575" s="51">
        <v>45234</v>
      </c>
      <c r="H575" s="24" t="s">
        <v>202</v>
      </c>
      <c r="I575" s="24">
        <v>60</v>
      </c>
      <c r="J575" s="24">
        <v>1</v>
      </c>
      <c r="K575" s="24">
        <v>22549634.225389998</v>
      </c>
    </row>
    <row r="576" spans="1:11" x14ac:dyDescent="0.35">
      <c r="A576" s="27" t="s">
        <v>498</v>
      </c>
      <c r="B576" s="27" t="s">
        <v>157</v>
      </c>
      <c r="C576" s="27" t="s">
        <v>248</v>
      </c>
      <c r="D576" s="27" t="s">
        <v>248</v>
      </c>
      <c r="E576" s="24">
        <v>136800375181</v>
      </c>
      <c r="F576" s="24">
        <v>1368003.75181</v>
      </c>
      <c r="G576" s="51">
        <v>45234</v>
      </c>
      <c r="H576" s="24" t="s">
        <v>202</v>
      </c>
      <c r="I576" s="24">
        <v>80</v>
      </c>
      <c r="J576" s="24">
        <v>1</v>
      </c>
      <c r="K576" s="24">
        <v>1368003.75181</v>
      </c>
    </row>
    <row r="577" spans="1:11" x14ac:dyDescent="0.35">
      <c r="A577" s="27" t="s">
        <v>498</v>
      </c>
      <c r="B577" s="27" t="s">
        <v>158</v>
      </c>
      <c r="C577" s="27" t="s">
        <v>248</v>
      </c>
      <c r="D577" s="27" t="s">
        <v>248</v>
      </c>
      <c r="E577" s="24">
        <v>2118163047358</v>
      </c>
      <c r="F577" s="24">
        <v>21181630.473579999</v>
      </c>
      <c r="G577" s="51">
        <v>45234</v>
      </c>
      <c r="H577" s="24" t="s">
        <v>202</v>
      </c>
      <c r="I577" s="24">
        <v>82</v>
      </c>
      <c r="J577" s="24">
        <v>1</v>
      </c>
      <c r="K577" s="24">
        <v>21181630.473579999</v>
      </c>
    </row>
    <row r="578" spans="1:11" x14ac:dyDescent="0.35">
      <c r="A578" s="27" t="s">
        <v>498</v>
      </c>
      <c r="B578" s="27" t="s">
        <v>265</v>
      </c>
      <c r="C578" s="27" t="s">
        <v>248</v>
      </c>
      <c r="D578" s="27" t="s">
        <v>248</v>
      </c>
      <c r="E578" s="24">
        <v>236.79939999999999</v>
      </c>
      <c r="F578" s="24">
        <v>2.367994E-3</v>
      </c>
      <c r="G578" s="51">
        <v>45234</v>
      </c>
      <c r="H578" s="24" t="s">
        <v>202</v>
      </c>
      <c r="I578" s="24">
        <v>84</v>
      </c>
      <c r="J578" s="24">
        <v>1</v>
      </c>
      <c r="K578" s="24">
        <v>2.367994E-3</v>
      </c>
    </row>
    <row r="579" spans="1:11" x14ac:dyDescent="0.35">
      <c r="A579" s="27" t="s">
        <v>498</v>
      </c>
      <c r="B579" s="27" t="s">
        <v>228</v>
      </c>
      <c r="C579" s="27" t="s">
        <v>243</v>
      </c>
      <c r="D579" s="27" t="s">
        <v>423</v>
      </c>
      <c r="E579" s="24">
        <v>2000000</v>
      </c>
      <c r="F579" s="24">
        <v>20</v>
      </c>
      <c r="G579" s="51">
        <v>45234</v>
      </c>
      <c r="H579" s="24">
        <v>69</v>
      </c>
      <c r="I579" s="24">
        <v>0</v>
      </c>
      <c r="J579" s="24">
        <v>1</v>
      </c>
      <c r="K579" s="24">
        <v>20</v>
      </c>
    </row>
    <row r="580" spans="1:11" x14ac:dyDescent="0.35">
      <c r="A580" s="27" t="s">
        <v>498</v>
      </c>
      <c r="B580" s="27" t="s">
        <v>161</v>
      </c>
      <c r="C580" s="27" t="s">
        <v>261</v>
      </c>
      <c r="D580" s="27" t="s">
        <v>424</v>
      </c>
      <c r="E580" s="24">
        <v>1036994644275</v>
      </c>
      <c r="F580" s="24">
        <v>10369946.442749999</v>
      </c>
      <c r="G580" s="51">
        <v>45234</v>
      </c>
      <c r="H580" s="24">
        <v>15</v>
      </c>
      <c r="I580" s="24">
        <v>16</v>
      </c>
      <c r="J580" s="24">
        <v>1</v>
      </c>
      <c r="K580" s="24">
        <v>10369946.442749999</v>
      </c>
    </row>
    <row r="581" spans="1:11" x14ac:dyDescent="0.35">
      <c r="A581" s="27" t="s">
        <v>498</v>
      </c>
      <c r="B581" s="27" t="s">
        <v>238</v>
      </c>
      <c r="C581" s="27" t="s">
        <v>243</v>
      </c>
      <c r="D581" s="27" t="s">
        <v>423</v>
      </c>
      <c r="E581" s="24">
        <v>1186991</v>
      </c>
      <c r="F581" s="24">
        <v>11.869910000000001</v>
      </c>
      <c r="G581" s="51">
        <v>45234</v>
      </c>
      <c r="H581" s="24">
        <v>77</v>
      </c>
      <c r="I581" s="24">
        <v>0</v>
      </c>
      <c r="J581" s="24">
        <v>1</v>
      </c>
      <c r="K581" s="24">
        <v>11.869910000000001</v>
      </c>
    </row>
    <row r="582" spans="1:11" x14ac:dyDescent="0.35">
      <c r="A582" s="27" t="s">
        <v>498</v>
      </c>
      <c r="B582" s="27" t="s">
        <v>113</v>
      </c>
      <c r="C582" s="27" t="s">
        <v>262</v>
      </c>
      <c r="D582" s="27" t="s">
        <v>424</v>
      </c>
      <c r="E582" s="24">
        <v>3673954</v>
      </c>
      <c r="F582" s="24">
        <v>36.739539999999998</v>
      </c>
      <c r="G582" s="51">
        <v>45234</v>
      </c>
      <c r="H582" s="24">
        <v>3</v>
      </c>
      <c r="I582" s="24">
        <v>4</v>
      </c>
      <c r="J582" s="24">
        <v>1</v>
      </c>
      <c r="K582" s="24">
        <v>36.739539999999998</v>
      </c>
    </row>
    <row r="583" spans="1:11" x14ac:dyDescent="0.35">
      <c r="A583" s="27" t="s">
        <v>498</v>
      </c>
      <c r="B583" s="27" t="s">
        <v>113</v>
      </c>
      <c r="C583" s="27" t="s">
        <v>256</v>
      </c>
      <c r="D583" s="27" t="s">
        <v>424</v>
      </c>
      <c r="E583" s="24">
        <v>563370730</v>
      </c>
      <c r="F583" s="24">
        <v>5633.7073</v>
      </c>
      <c r="G583" s="51">
        <v>45234</v>
      </c>
      <c r="H583" s="24">
        <v>3</v>
      </c>
      <c r="I583" s="24">
        <v>4</v>
      </c>
      <c r="J583" s="24">
        <v>1</v>
      </c>
      <c r="K583" s="24">
        <v>5633.7073</v>
      </c>
    </row>
    <row r="584" spans="1:11" x14ac:dyDescent="0.35">
      <c r="A584" s="27" t="s">
        <v>498</v>
      </c>
      <c r="B584" s="27" t="s">
        <v>113</v>
      </c>
      <c r="C584" s="27" t="s">
        <v>255</v>
      </c>
      <c r="D584" s="27" t="s">
        <v>424</v>
      </c>
      <c r="E584" s="24">
        <v>26039400586</v>
      </c>
      <c r="F584" s="24">
        <v>260394.00586</v>
      </c>
      <c r="G584" s="51">
        <v>45234</v>
      </c>
      <c r="H584" s="24">
        <v>3</v>
      </c>
      <c r="I584" s="24">
        <v>4</v>
      </c>
      <c r="J584" s="24">
        <v>1</v>
      </c>
      <c r="K584" s="24">
        <v>260394.00586</v>
      </c>
    </row>
    <row r="585" spans="1:11" x14ac:dyDescent="0.35">
      <c r="A585" s="27" t="s">
        <v>498</v>
      </c>
      <c r="B585" s="27" t="s">
        <v>113</v>
      </c>
      <c r="C585" s="27" t="s">
        <v>243</v>
      </c>
      <c r="D585" s="27" t="s">
        <v>423</v>
      </c>
      <c r="E585" s="24">
        <v>160266428320</v>
      </c>
      <c r="F585" s="24">
        <v>1602664.2831999999</v>
      </c>
      <c r="G585" s="51">
        <v>45234</v>
      </c>
      <c r="H585" s="24">
        <v>3</v>
      </c>
      <c r="I585" s="24">
        <v>0</v>
      </c>
      <c r="J585" s="24">
        <v>1</v>
      </c>
      <c r="K585" s="24">
        <v>1602664.2831999999</v>
      </c>
    </row>
    <row r="586" spans="1:11" x14ac:dyDescent="0.35">
      <c r="A586" s="27" t="s">
        <v>498</v>
      </c>
      <c r="B586" s="27" t="s">
        <v>113</v>
      </c>
      <c r="C586" s="27" t="s">
        <v>252</v>
      </c>
      <c r="D586" s="27" t="s">
        <v>424</v>
      </c>
      <c r="E586" s="24">
        <v>779010009</v>
      </c>
      <c r="F586" s="24">
        <v>7790.1000899999999</v>
      </c>
      <c r="G586" s="51">
        <v>45234</v>
      </c>
      <c r="H586" s="24">
        <v>3</v>
      </c>
      <c r="I586" s="24">
        <v>4</v>
      </c>
      <c r="J586" s="24">
        <v>1</v>
      </c>
      <c r="K586" s="24">
        <v>7790.1000899999999</v>
      </c>
    </row>
    <row r="587" spans="1:11" x14ac:dyDescent="0.35">
      <c r="A587" s="27" t="s">
        <v>498</v>
      </c>
      <c r="B587" s="27" t="s">
        <v>113</v>
      </c>
      <c r="C587" s="27" t="s">
        <v>261</v>
      </c>
      <c r="D587" s="27" t="s">
        <v>424</v>
      </c>
      <c r="E587" s="24">
        <v>49815268184</v>
      </c>
      <c r="F587" s="24">
        <v>498152.68183999998</v>
      </c>
      <c r="G587" s="51">
        <v>45234</v>
      </c>
      <c r="H587" s="24">
        <v>3</v>
      </c>
      <c r="I587" s="24">
        <v>4</v>
      </c>
      <c r="J587" s="24">
        <v>1</v>
      </c>
      <c r="K587" s="24">
        <v>498152.68183999998</v>
      </c>
    </row>
    <row r="588" spans="1:11" x14ac:dyDescent="0.35">
      <c r="A588" s="27" t="s">
        <v>498</v>
      </c>
      <c r="B588" s="27" t="s">
        <v>203</v>
      </c>
      <c r="C588" s="27" t="s">
        <v>255</v>
      </c>
      <c r="D588" s="27" t="s">
        <v>424</v>
      </c>
      <c r="E588" s="24">
        <v>77341</v>
      </c>
      <c r="F588" s="24">
        <v>0.77341000000000004</v>
      </c>
      <c r="G588" s="51">
        <v>45234</v>
      </c>
      <c r="H588" s="24">
        <v>3</v>
      </c>
      <c r="I588" s="24">
        <v>4</v>
      </c>
      <c r="J588" s="24">
        <v>-1</v>
      </c>
      <c r="K588" s="24">
        <v>-0.77341000000000004</v>
      </c>
    </row>
    <row r="589" spans="1:11" x14ac:dyDescent="0.35">
      <c r="A589" s="27" t="s">
        <v>498</v>
      </c>
      <c r="B589" s="27" t="s">
        <v>203</v>
      </c>
      <c r="C589" s="27" t="s">
        <v>243</v>
      </c>
      <c r="D589" s="27" t="s">
        <v>423</v>
      </c>
      <c r="E589" s="24">
        <v>243355890</v>
      </c>
      <c r="F589" s="24">
        <v>2433.5589</v>
      </c>
      <c r="G589" s="51">
        <v>45234</v>
      </c>
      <c r="H589" s="24">
        <v>3</v>
      </c>
      <c r="I589" s="24">
        <v>0</v>
      </c>
      <c r="J589" s="24">
        <v>-1</v>
      </c>
      <c r="K589" s="24">
        <v>-2433.5589</v>
      </c>
    </row>
    <row r="590" spans="1:11" x14ac:dyDescent="0.35">
      <c r="A590" s="27" t="s">
        <v>498</v>
      </c>
      <c r="B590" s="27" t="s">
        <v>203</v>
      </c>
      <c r="C590" s="27" t="s">
        <v>261</v>
      </c>
      <c r="D590" s="27" t="s">
        <v>424</v>
      </c>
      <c r="E590" s="24">
        <v>2952044</v>
      </c>
      <c r="F590" s="24">
        <v>29.520440000000001</v>
      </c>
      <c r="G590" s="51">
        <v>45234</v>
      </c>
      <c r="H590" s="24">
        <v>3</v>
      </c>
      <c r="I590" s="24">
        <v>4</v>
      </c>
      <c r="J590" s="24">
        <v>-1</v>
      </c>
      <c r="K590" s="24">
        <v>-29.520440000000001</v>
      </c>
    </row>
    <row r="591" spans="1:11" x14ac:dyDescent="0.35">
      <c r="A591" s="27" t="s">
        <v>498</v>
      </c>
      <c r="B591" s="27" t="s">
        <v>203</v>
      </c>
      <c r="C591" s="27" t="s">
        <v>262</v>
      </c>
      <c r="D591" s="27" t="s">
        <v>424</v>
      </c>
      <c r="E591" s="24">
        <v>3673954</v>
      </c>
      <c r="F591" s="24">
        <v>36.739539999999998</v>
      </c>
      <c r="G591" s="51">
        <v>45234</v>
      </c>
      <c r="H591" s="24">
        <v>3</v>
      </c>
      <c r="I591" s="24">
        <v>4</v>
      </c>
      <c r="J591" s="24">
        <v>-1</v>
      </c>
      <c r="K591" s="24">
        <v>-36.739539999999998</v>
      </c>
    </row>
    <row r="592" spans="1:11" x14ac:dyDescent="0.35">
      <c r="A592" s="27" t="s">
        <v>498</v>
      </c>
      <c r="B592" s="27" t="s">
        <v>195</v>
      </c>
      <c r="C592" s="27" t="s">
        <v>243</v>
      </c>
      <c r="D592" s="27" t="s">
        <v>423</v>
      </c>
      <c r="E592" s="24">
        <v>1129414226814</v>
      </c>
      <c r="F592" s="24">
        <v>11294142.268139999</v>
      </c>
      <c r="G592" s="51">
        <v>45234</v>
      </c>
      <c r="H592" s="24">
        <v>5</v>
      </c>
      <c r="I592" s="24">
        <v>0</v>
      </c>
      <c r="J592" s="24">
        <v>1</v>
      </c>
      <c r="K592" s="24">
        <v>11294142.268139999</v>
      </c>
    </row>
    <row r="593" spans="1:11" x14ac:dyDescent="0.35">
      <c r="A593" s="27" t="s">
        <v>498</v>
      </c>
      <c r="B593" s="27" t="s">
        <v>167</v>
      </c>
      <c r="C593" s="27" t="s">
        <v>256</v>
      </c>
      <c r="D593" s="27" t="s">
        <v>424</v>
      </c>
      <c r="E593" s="24">
        <v>2400394652</v>
      </c>
      <c r="F593" s="24">
        <v>24003.946520000001</v>
      </c>
      <c r="G593" s="51">
        <v>45234</v>
      </c>
      <c r="H593" s="24">
        <v>25</v>
      </c>
      <c r="I593" s="24">
        <v>26</v>
      </c>
      <c r="J593" s="24">
        <v>1</v>
      </c>
      <c r="K593" s="24">
        <v>24003.946520000001</v>
      </c>
    </row>
    <row r="594" spans="1:11" x14ac:dyDescent="0.35">
      <c r="A594" s="27" t="s">
        <v>498</v>
      </c>
      <c r="B594" s="27" t="s">
        <v>167</v>
      </c>
      <c r="C594" s="27" t="s">
        <v>251</v>
      </c>
      <c r="D594" s="27" t="s">
        <v>424</v>
      </c>
      <c r="E594" s="24">
        <v>48415616</v>
      </c>
      <c r="F594" s="24">
        <v>484.15616</v>
      </c>
      <c r="G594" s="51">
        <v>45234</v>
      </c>
      <c r="H594" s="24">
        <v>25</v>
      </c>
      <c r="I594" s="24">
        <v>26</v>
      </c>
      <c r="J594" s="24">
        <v>1</v>
      </c>
      <c r="K594" s="24">
        <v>484.15616</v>
      </c>
    </row>
    <row r="595" spans="1:11" x14ac:dyDescent="0.35">
      <c r="A595" s="27" t="s">
        <v>498</v>
      </c>
      <c r="B595" s="27" t="s">
        <v>167</v>
      </c>
      <c r="C595" s="27" t="s">
        <v>261</v>
      </c>
      <c r="D595" s="27" t="s">
        <v>424</v>
      </c>
      <c r="E595" s="24">
        <v>1034564947343</v>
      </c>
      <c r="F595" s="24">
        <v>10345649.47343</v>
      </c>
      <c r="G595" s="51">
        <v>45234</v>
      </c>
      <c r="H595" s="24">
        <v>25</v>
      </c>
      <c r="I595" s="24">
        <v>26</v>
      </c>
      <c r="J595" s="24">
        <v>1</v>
      </c>
      <c r="K595" s="24">
        <v>10345649.47343</v>
      </c>
    </row>
    <row r="596" spans="1:11" x14ac:dyDescent="0.35">
      <c r="A596" s="27" t="s">
        <v>498</v>
      </c>
      <c r="B596" s="27" t="s">
        <v>167</v>
      </c>
      <c r="C596" s="27" t="s">
        <v>255</v>
      </c>
      <c r="D596" s="27" t="s">
        <v>424</v>
      </c>
      <c r="E596" s="24">
        <v>251654031155</v>
      </c>
      <c r="F596" s="24">
        <v>2516540.3115500002</v>
      </c>
      <c r="G596" s="51">
        <v>45234</v>
      </c>
      <c r="H596" s="24">
        <v>25</v>
      </c>
      <c r="I596" s="24">
        <v>26</v>
      </c>
      <c r="J596" s="24">
        <v>1</v>
      </c>
      <c r="K596" s="24">
        <v>2516540.3115500002</v>
      </c>
    </row>
    <row r="597" spans="1:11" x14ac:dyDescent="0.35">
      <c r="A597" s="27" t="s">
        <v>498</v>
      </c>
      <c r="B597" s="27" t="s">
        <v>167</v>
      </c>
      <c r="C597" s="27" t="s">
        <v>258</v>
      </c>
      <c r="D597" s="27" t="s">
        <v>424</v>
      </c>
      <c r="E597" s="24">
        <v>139574</v>
      </c>
      <c r="F597" s="24">
        <v>1.39574</v>
      </c>
      <c r="G597" s="51">
        <v>45234</v>
      </c>
      <c r="H597" s="24">
        <v>25</v>
      </c>
      <c r="I597" s="24">
        <v>26</v>
      </c>
      <c r="J597" s="24">
        <v>1</v>
      </c>
      <c r="K597" s="24">
        <v>1.39574</v>
      </c>
    </row>
    <row r="598" spans="1:11" x14ac:dyDescent="0.35">
      <c r="A598" s="27" t="s">
        <v>498</v>
      </c>
      <c r="B598" s="27" t="s">
        <v>167</v>
      </c>
      <c r="C598" s="27" t="s">
        <v>262</v>
      </c>
      <c r="D598" s="27" t="s">
        <v>424</v>
      </c>
      <c r="E598" s="24">
        <v>56291604</v>
      </c>
      <c r="F598" s="24">
        <v>562.91603999999995</v>
      </c>
      <c r="G598" s="51">
        <v>45234</v>
      </c>
      <c r="H598" s="24">
        <v>25</v>
      </c>
      <c r="I598" s="24">
        <v>26</v>
      </c>
      <c r="J598" s="24">
        <v>1</v>
      </c>
      <c r="K598" s="24">
        <v>562.91603999999995</v>
      </c>
    </row>
    <row r="599" spans="1:11" x14ac:dyDescent="0.35">
      <c r="A599" s="27" t="s">
        <v>498</v>
      </c>
      <c r="B599" s="27" t="s">
        <v>167</v>
      </c>
      <c r="C599" s="27" t="s">
        <v>243</v>
      </c>
      <c r="D599" s="27" t="s">
        <v>423</v>
      </c>
      <c r="E599" s="24">
        <v>1696534540912</v>
      </c>
      <c r="F599" s="24">
        <v>16965345.409120001</v>
      </c>
      <c r="G599" s="51">
        <v>45234</v>
      </c>
      <c r="H599" s="24">
        <v>25</v>
      </c>
      <c r="I599" s="24">
        <v>0</v>
      </c>
      <c r="J599" s="24">
        <v>1</v>
      </c>
      <c r="K599" s="24">
        <v>16965345.409120001</v>
      </c>
    </row>
    <row r="600" spans="1:11" x14ac:dyDescent="0.35">
      <c r="A600" s="27" t="s">
        <v>498</v>
      </c>
      <c r="B600" s="27" t="s">
        <v>167</v>
      </c>
      <c r="C600" s="27" t="s">
        <v>259</v>
      </c>
      <c r="D600" s="27" t="s">
        <v>424</v>
      </c>
      <c r="E600" s="24">
        <v>1599794559</v>
      </c>
      <c r="F600" s="24">
        <v>15997.945589999999</v>
      </c>
      <c r="G600" s="51">
        <v>45234</v>
      </c>
      <c r="H600" s="24">
        <v>25</v>
      </c>
      <c r="I600" s="24">
        <v>26</v>
      </c>
      <c r="J600" s="24">
        <v>1</v>
      </c>
      <c r="K600" s="24">
        <v>15997.945589999999</v>
      </c>
    </row>
    <row r="601" spans="1:11" x14ac:dyDescent="0.35">
      <c r="A601" s="27" t="s">
        <v>498</v>
      </c>
      <c r="B601" s="27" t="s">
        <v>167</v>
      </c>
      <c r="C601" s="27" t="s">
        <v>252</v>
      </c>
      <c r="D601" s="27" t="s">
        <v>424</v>
      </c>
      <c r="E601" s="24">
        <v>5647624625</v>
      </c>
      <c r="F601" s="24">
        <v>56476.246249999997</v>
      </c>
      <c r="G601" s="51">
        <v>45234</v>
      </c>
      <c r="H601" s="24">
        <v>25</v>
      </c>
      <c r="I601" s="24">
        <v>26</v>
      </c>
      <c r="J601" s="24">
        <v>1</v>
      </c>
      <c r="K601" s="24">
        <v>56476.246249999997</v>
      </c>
    </row>
    <row r="602" spans="1:11" x14ac:dyDescent="0.35">
      <c r="A602" s="27" t="s">
        <v>498</v>
      </c>
      <c r="B602" s="27" t="s">
        <v>168</v>
      </c>
      <c r="C602" s="27" t="s">
        <v>255</v>
      </c>
      <c r="D602" s="27" t="s">
        <v>424</v>
      </c>
      <c r="E602" s="24">
        <v>187052363</v>
      </c>
      <c r="F602" s="24">
        <v>1870.5236299999999</v>
      </c>
      <c r="G602" s="51">
        <v>45234</v>
      </c>
      <c r="H602" s="24">
        <v>25</v>
      </c>
      <c r="I602" s="24">
        <v>26</v>
      </c>
      <c r="J602" s="24">
        <v>1</v>
      </c>
      <c r="K602" s="24">
        <v>1870.5236299999999</v>
      </c>
    </row>
    <row r="603" spans="1:11" x14ac:dyDescent="0.35">
      <c r="A603" s="27" t="s">
        <v>498</v>
      </c>
      <c r="B603" s="27" t="s">
        <v>168</v>
      </c>
      <c r="C603" s="27" t="s">
        <v>261</v>
      </c>
      <c r="D603" s="27" t="s">
        <v>424</v>
      </c>
      <c r="E603" s="24">
        <v>1730641239</v>
      </c>
      <c r="F603" s="24">
        <v>17306.412390000001</v>
      </c>
      <c r="G603" s="51">
        <v>45234</v>
      </c>
      <c r="H603" s="24">
        <v>25</v>
      </c>
      <c r="I603" s="24">
        <v>26</v>
      </c>
      <c r="J603" s="24">
        <v>1</v>
      </c>
      <c r="K603" s="24">
        <v>17306.412390000001</v>
      </c>
    </row>
    <row r="604" spans="1:11" x14ac:dyDescent="0.35">
      <c r="A604" s="27" t="s">
        <v>498</v>
      </c>
      <c r="B604" s="27" t="s">
        <v>168</v>
      </c>
      <c r="C604" s="27" t="s">
        <v>243</v>
      </c>
      <c r="D604" s="27" t="s">
        <v>423</v>
      </c>
      <c r="E604" s="24">
        <v>3015272014</v>
      </c>
      <c r="F604" s="24">
        <v>30152.720140000001</v>
      </c>
      <c r="G604" s="51">
        <v>45234</v>
      </c>
      <c r="H604" s="24">
        <v>25</v>
      </c>
      <c r="I604" s="24">
        <v>0</v>
      </c>
      <c r="J604" s="24">
        <v>1</v>
      </c>
      <c r="K604" s="24">
        <v>30152.720140000001</v>
      </c>
    </row>
    <row r="605" spans="1:11" x14ac:dyDescent="0.35">
      <c r="A605" s="27" t="s">
        <v>498</v>
      </c>
      <c r="B605" s="27" t="s">
        <v>169</v>
      </c>
      <c r="C605" s="27" t="s">
        <v>262</v>
      </c>
      <c r="D605" s="27" t="s">
        <v>424</v>
      </c>
      <c r="E605" s="24">
        <v>5251507914</v>
      </c>
      <c r="F605" s="24">
        <v>52515.079140000002</v>
      </c>
      <c r="G605" s="51">
        <v>45234</v>
      </c>
      <c r="H605" s="24">
        <v>27</v>
      </c>
      <c r="I605" s="24">
        <v>28</v>
      </c>
      <c r="J605" s="24">
        <v>1</v>
      </c>
      <c r="K605" s="24">
        <v>52515.079140000002</v>
      </c>
    </row>
    <row r="606" spans="1:11" x14ac:dyDescent="0.35">
      <c r="A606" s="27" t="s">
        <v>498</v>
      </c>
      <c r="B606" s="27" t="s">
        <v>169</v>
      </c>
      <c r="C606" s="27" t="s">
        <v>259</v>
      </c>
      <c r="D606" s="27" t="s">
        <v>424</v>
      </c>
      <c r="E606" s="24">
        <v>3160127121</v>
      </c>
      <c r="F606" s="24">
        <v>31601.271209999999</v>
      </c>
      <c r="G606" s="51">
        <v>45234</v>
      </c>
      <c r="H606" s="24">
        <v>27</v>
      </c>
      <c r="I606" s="24">
        <v>28</v>
      </c>
      <c r="J606" s="24">
        <v>1</v>
      </c>
      <c r="K606" s="24">
        <v>31601.271209999999</v>
      </c>
    </row>
    <row r="607" spans="1:11" x14ac:dyDescent="0.35">
      <c r="A607" s="27" t="s">
        <v>498</v>
      </c>
      <c r="B607" s="27" t="s">
        <v>169</v>
      </c>
      <c r="C607" s="27" t="s">
        <v>258</v>
      </c>
      <c r="D607" s="27" t="s">
        <v>424</v>
      </c>
      <c r="E607" s="24">
        <v>52554633</v>
      </c>
      <c r="F607" s="24">
        <v>525.54633000000001</v>
      </c>
      <c r="G607" s="51">
        <v>45234</v>
      </c>
      <c r="H607" s="24">
        <v>27</v>
      </c>
      <c r="I607" s="24">
        <v>28</v>
      </c>
      <c r="J607" s="24">
        <v>1</v>
      </c>
      <c r="K607" s="24">
        <v>525.54633000000001</v>
      </c>
    </row>
    <row r="608" spans="1:11" x14ac:dyDescent="0.35">
      <c r="A608" s="27" t="s">
        <v>498</v>
      </c>
      <c r="B608" s="27" t="s">
        <v>169</v>
      </c>
      <c r="C608" s="27" t="s">
        <v>250</v>
      </c>
      <c r="D608" s="27" t="s">
        <v>424</v>
      </c>
      <c r="E608" s="24">
        <v>175329173</v>
      </c>
      <c r="F608" s="24">
        <v>1753.2917299999999</v>
      </c>
      <c r="G608" s="51">
        <v>45234</v>
      </c>
      <c r="H608" s="24">
        <v>27</v>
      </c>
      <c r="I608" s="24">
        <v>28</v>
      </c>
      <c r="J608" s="24">
        <v>1</v>
      </c>
      <c r="K608" s="24">
        <v>1753.2917299999999</v>
      </c>
    </row>
    <row r="609" spans="1:11" x14ac:dyDescent="0.35">
      <c r="A609" s="27" t="s">
        <v>498</v>
      </c>
      <c r="B609" s="27" t="s">
        <v>169</v>
      </c>
      <c r="C609" s="27" t="s">
        <v>243</v>
      </c>
      <c r="D609" s="27" t="s">
        <v>423</v>
      </c>
      <c r="E609" s="24">
        <v>1663080415242</v>
      </c>
      <c r="F609" s="24">
        <v>16630804.152419999</v>
      </c>
      <c r="G609" s="51">
        <v>45234</v>
      </c>
      <c r="H609" s="24">
        <v>27</v>
      </c>
      <c r="I609" s="24">
        <v>0</v>
      </c>
      <c r="J609" s="24">
        <v>1</v>
      </c>
      <c r="K609" s="24">
        <v>16630804.152419999</v>
      </c>
    </row>
    <row r="610" spans="1:11" x14ac:dyDescent="0.35">
      <c r="A610" s="27" t="s">
        <v>498</v>
      </c>
      <c r="B610" s="27" t="s">
        <v>169</v>
      </c>
      <c r="C610" s="27" t="s">
        <v>253</v>
      </c>
      <c r="D610" s="27" t="s">
        <v>424</v>
      </c>
      <c r="E610" s="24">
        <v>83651941</v>
      </c>
      <c r="F610" s="24">
        <v>836.51940999999999</v>
      </c>
      <c r="G610" s="51">
        <v>45234</v>
      </c>
      <c r="H610" s="24">
        <v>27</v>
      </c>
      <c r="I610" s="24">
        <v>28</v>
      </c>
      <c r="J610" s="24">
        <v>1</v>
      </c>
      <c r="K610" s="24">
        <v>836.51940999999999</v>
      </c>
    </row>
    <row r="611" spans="1:11" x14ac:dyDescent="0.35">
      <c r="A611" s="27" t="s">
        <v>498</v>
      </c>
      <c r="B611" s="27" t="s">
        <v>169</v>
      </c>
      <c r="C611" s="27" t="s">
        <v>254</v>
      </c>
      <c r="D611" s="27" t="s">
        <v>424</v>
      </c>
      <c r="E611" s="24">
        <v>207967328</v>
      </c>
      <c r="F611" s="24">
        <v>2079.67328</v>
      </c>
      <c r="G611" s="51">
        <v>45234</v>
      </c>
      <c r="H611" s="24">
        <v>27</v>
      </c>
      <c r="I611" s="24">
        <v>28</v>
      </c>
      <c r="J611" s="24">
        <v>1</v>
      </c>
      <c r="K611" s="24">
        <v>2079.67328</v>
      </c>
    </row>
    <row r="612" spans="1:11" x14ac:dyDescent="0.35">
      <c r="A612" s="27" t="s">
        <v>498</v>
      </c>
      <c r="B612" s="27" t="s">
        <v>169</v>
      </c>
      <c r="C612" s="27" t="s">
        <v>251</v>
      </c>
      <c r="D612" s="27" t="s">
        <v>424</v>
      </c>
      <c r="E612" s="24">
        <v>2062545919</v>
      </c>
      <c r="F612" s="24">
        <v>20625.459190000001</v>
      </c>
      <c r="G612" s="51">
        <v>45234</v>
      </c>
      <c r="H612" s="24">
        <v>27</v>
      </c>
      <c r="I612" s="24">
        <v>28</v>
      </c>
      <c r="J612" s="24">
        <v>1</v>
      </c>
      <c r="K612" s="24">
        <v>20625.459190000001</v>
      </c>
    </row>
    <row r="613" spans="1:11" x14ac:dyDescent="0.35">
      <c r="A613" s="27" t="s">
        <v>498</v>
      </c>
      <c r="B613" s="27" t="s">
        <v>169</v>
      </c>
      <c r="C613" s="27" t="s">
        <v>255</v>
      </c>
      <c r="D613" s="27" t="s">
        <v>424</v>
      </c>
      <c r="E613" s="24">
        <v>692812542223</v>
      </c>
      <c r="F613" s="24">
        <v>6928125.4222299997</v>
      </c>
      <c r="G613" s="51">
        <v>45234</v>
      </c>
      <c r="H613" s="24">
        <v>27</v>
      </c>
      <c r="I613" s="24">
        <v>28</v>
      </c>
      <c r="J613" s="24">
        <v>1</v>
      </c>
      <c r="K613" s="24">
        <v>6928125.4222299997</v>
      </c>
    </row>
    <row r="614" spans="1:11" x14ac:dyDescent="0.35">
      <c r="A614" s="27" t="s">
        <v>498</v>
      </c>
      <c r="B614" s="27" t="s">
        <v>169</v>
      </c>
      <c r="C614" s="27" t="s">
        <v>252</v>
      </c>
      <c r="D614" s="27" t="s">
        <v>424</v>
      </c>
      <c r="E614" s="24">
        <v>31233990853</v>
      </c>
      <c r="F614" s="24">
        <v>312339.90853000002</v>
      </c>
      <c r="G614" s="51">
        <v>45234</v>
      </c>
      <c r="H614" s="24">
        <v>27</v>
      </c>
      <c r="I614" s="24">
        <v>28</v>
      </c>
      <c r="J614" s="24">
        <v>1</v>
      </c>
      <c r="K614" s="24">
        <v>312339.90853000002</v>
      </c>
    </row>
    <row r="615" spans="1:11" x14ac:dyDescent="0.35">
      <c r="A615" s="27" t="s">
        <v>498</v>
      </c>
      <c r="B615" s="27" t="s">
        <v>169</v>
      </c>
      <c r="C615" s="27" t="s">
        <v>257</v>
      </c>
      <c r="D615" s="27" t="s">
        <v>424</v>
      </c>
      <c r="E615" s="24">
        <v>75991410</v>
      </c>
      <c r="F615" s="24">
        <v>759.91409999999996</v>
      </c>
      <c r="G615" s="51">
        <v>45234</v>
      </c>
      <c r="H615" s="24">
        <v>27</v>
      </c>
      <c r="I615" s="24">
        <v>28</v>
      </c>
      <c r="J615" s="24">
        <v>1</v>
      </c>
      <c r="K615" s="24">
        <v>759.91409999999996</v>
      </c>
    </row>
    <row r="616" spans="1:11" x14ac:dyDescent="0.35">
      <c r="A616" s="27" t="s">
        <v>498</v>
      </c>
      <c r="B616" s="27" t="s">
        <v>169</v>
      </c>
      <c r="C616" s="27" t="s">
        <v>260</v>
      </c>
      <c r="D616" s="27" t="s">
        <v>424</v>
      </c>
      <c r="E616" s="24">
        <v>77918116</v>
      </c>
      <c r="F616" s="24">
        <v>779.18115999999998</v>
      </c>
      <c r="G616" s="51">
        <v>45234</v>
      </c>
      <c r="H616" s="24">
        <v>27</v>
      </c>
      <c r="I616" s="24">
        <v>28</v>
      </c>
      <c r="J616" s="24">
        <v>1</v>
      </c>
      <c r="K616" s="24">
        <v>779.18115999999998</v>
      </c>
    </row>
    <row r="617" spans="1:11" x14ac:dyDescent="0.35">
      <c r="A617" s="27" t="s">
        <v>498</v>
      </c>
      <c r="B617" s="27" t="s">
        <v>169</v>
      </c>
      <c r="C617" s="27" t="s">
        <v>261</v>
      </c>
      <c r="D617" s="27" t="s">
        <v>424</v>
      </c>
      <c r="E617" s="24">
        <v>1821250925953</v>
      </c>
      <c r="F617" s="24">
        <v>18212509.25953</v>
      </c>
      <c r="G617" s="51">
        <v>45234</v>
      </c>
      <c r="H617" s="24">
        <v>27</v>
      </c>
      <c r="I617" s="24">
        <v>28</v>
      </c>
      <c r="J617" s="24">
        <v>1</v>
      </c>
      <c r="K617" s="24">
        <v>18212509.25953</v>
      </c>
    </row>
    <row r="618" spans="1:11" x14ac:dyDescent="0.35">
      <c r="A618" s="27" t="s">
        <v>498</v>
      </c>
      <c r="B618" s="27" t="s">
        <v>169</v>
      </c>
      <c r="C618" s="27" t="s">
        <v>256</v>
      </c>
      <c r="D618" s="27" t="s">
        <v>424</v>
      </c>
      <c r="E618" s="24">
        <v>20338744538</v>
      </c>
      <c r="F618" s="24">
        <v>203387.44537999999</v>
      </c>
      <c r="G618" s="51">
        <v>45234</v>
      </c>
      <c r="H618" s="24">
        <v>27</v>
      </c>
      <c r="I618" s="24">
        <v>28</v>
      </c>
      <c r="J618" s="24">
        <v>1</v>
      </c>
      <c r="K618" s="24">
        <v>203387.44537999999</v>
      </c>
    </row>
    <row r="619" spans="1:11" x14ac:dyDescent="0.35">
      <c r="A619" s="27" t="s">
        <v>498</v>
      </c>
      <c r="B619" s="27" t="s">
        <v>172</v>
      </c>
      <c r="C619" s="27" t="s">
        <v>243</v>
      </c>
      <c r="D619" s="27" t="s">
        <v>423</v>
      </c>
      <c r="E619" s="24">
        <v>15884603</v>
      </c>
      <c r="F619" s="24">
        <v>158.84603000000001</v>
      </c>
      <c r="G619" s="51">
        <v>45234</v>
      </c>
      <c r="H619" s="24">
        <v>31</v>
      </c>
      <c r="I619" s="24">
        <v>0</v>
      </c>
      <c r="J619" s="24">
        <v>1</v>
      </c>
      <c r="K619" s="24">
        <v>158.84603000000001</v>
      </c>
    </row>
    <row r="620" spans="1:11" x14ac:dyDescent="0.35">
      <c r="A620" s="27" t="s">
        <v>498</v>
      </c>
      <c r="B620" s="27" t="s">
        <v>172</v>
      </c>
      <c r="C620" s="27" t="s">
        <v>255</v>
      </c>
      <c r="D620" s="27" t="s">
        <v>424</v>
      </c>
      <c r="E620" s="24">
        <v>371517560</v>
      </c>
      <c r="F620" s="24">
        <v>3715.1756</v>
      </c>
      <c r="G620" s="51">
        <v>45234</v>
      </c>
      <c r="H620" s="24">
        <v>31</v>
      </c>
      <c r="I620" s="24">
        <v>32</v>
      </c>
      <c r="J620" s="24">
        <v>1</v>
      </c>
      <c r="K620" s="24">
        <v>3715.1756</v>
      </c>
    </row>
    <row r="621" spans="1:11" x14ac:dyDescent="0.35">
      <c r="A621" s="27" t="s">
        <v>498</v>
      </c>
      <c r="B621" s="27" t="s">
        <v>172</v>
      </c>
      <c r="C621" s="27" t="s">
        <v>260</v>
      </c>
      <c r="D621" s="27" t="s">
        <v>424</v>
      </c>
      <c r="E621" s="24">
        <v>49125000</v>
      </c>
      <c r="F621" s="24">
        <v>491.25</v>
      </c>
      <c r="G621" s="51">
        <v>45234</v>
      </c>
      <c r="H621" s="24">
        <v>31</v>
      </c>
      <c r="I621" s="24">
        <v>32</v>
      </c>
      <c r="J621" s="24">
        <v>1</v>
      </c>
      <c r="K621" s="24">
        <v>491.25</v>
      </c>
    </row>
    <row r="622" spans="1:11" x14ac:dyDescent="0.35">
      <c r="A622" s="27" t="s">
        <v>498</v>
      </c>
      <c r="B622" s="27" t="s">
        <v>172</v>
      </c>
      <c r="C622" s="27" t="s">
        <v>261</v>
      </c>
      <c r="D622" s="27" t="s">
        <v>424</v>
      </c>
      <c r="E622" s="24">
        <v>198035097</v>
      </c>
      <c r="F622" s="24">
        <v>1980.35097</v>
      </c>
      <c r="G622" s="51">
        <v>45234</v>
      </c>
      <c r="H622" s="24">
        <v>31</v>
      </c>
      <c r="I622" s="24">
        <v>32</v>
      </c>
      <c r="J622" s="24">
        <v>1</v>
      </c>
      <c r="K622" s="24">
        <v>1980.35097</v>
      </c>
    </row>
    <row r="623" spans="1:11" x14ac:dyDescent="0.35">
      <c r="A623" s="27" t="s">
        <v>498</v>
      </c>
      <c r="B623" s="27" t="s">
        <v>175</v>
      </c>
      <c r="C623" s="27" t="s">
        <v>261</v>
      </c>
      <c r="D623" s="27" t="s">
        <v>424</v>
      </c>
      <c r="E623" s="24">
        <v>27788747798</v>
      </c>
      <c r="F623" s="24">
        <v>277887.47798000003</v>
      </c>
      <c r="G623" s="51">
        <v>45234</v>
      </c>
      <c r="H623" s="24">
        <v>33</v>
      </c>
      <c r="I623" s="24">
        <v>34</v>
      </c>
      <c r="J623" s="24">
        <v>1</v>
      </c>
      <c r="K623" s="24">
        <v>277887.47798000003</v>
      </c>
    </row>
    <row r="624" spans="1:11" x14ac:dyDescent="0.35">
      <c r="A624" s="27" t="s">
        <v>498</v>
      </c>
      <c r="B624" s="27" t="s">
        <v>175</v>
      </c>
      <c r="C624" s="27" t="s">
        <v>262</v>
      </c>
      <c r="D624" s="27" t="s">
        <v>424</v>
      </c>
      <c r="E624" s="24">
        <v>286007</v>
      </c>
      <c r="F624" s="24">
        <v>2.8600699999999999</v>
      </c>
      <c r="G624" s="51">
        <v>45234</v>
      </c>
      <c r="H624" s="24">
        <v>33</v>
      </c>
      <c r="I624" s="24">
        <v>34</v>
      </c>
      <c r="J624" s="24">
        <v>1</v>
      </c>
      <c r="K624" s="24">
        <v>2.8600699999999999</v>
      </c>
    </row>
    <row r="625" spans="1:11" x14ac:dyDescent="0.35">
      <c r="A625" s="27" t="s">
        <v>498</v>
      </c>
      <c r="B625" s="27" t="s">
        <v>175</v>
      </c>
      <c r="C625" s="27" t="s">
        <v>243</v>
      </c>
      <c r="D625" s="27" t="s">
        <v>423</v>
      </c>
      <c r="E625" s="24">
        <v>28205365657</v>
      </c>
      <c r="F625" s="24">
        <v>282053.65656999999</v>
      </c>
      <c r="G625" s="51">
        <v>45234</v>
      </c>
      <c r="H625" s="24">
        <v>33</v>
      </c>
      <c r="I625" s="24">
        <v>0</v>
      </c>
      <c r="J625" s="24">
        <v>1</v>
      </c>
      <c r="K625" s="24">
        <v>282053.65656999999</v>
      </c>
    </row>
    <row r="626" spans="1:11" x14ac:dyDescent="0.35">
      <c r="A626" s="27" t="s">
        <v>498</v>
      </c>
      <c r="B626" s="27" t="s">
        <v>175</v>
      </c>
      <c r="C626" s="27" t="s">
        <v>259</v>
      </c>
      <c r="D626" s="27" t="s">
        <v>424</v>
      </c>
      <c r="E626" s="24">
        <v>1917168372</v>
      </c>
      <c r="F626" s="24">
        <v>19171.683720000001</v>
      </c>
      <c r="G626" s="51">
        <v>45234</v>
      </c>
      <c r="H626" s="24">
        <v>33</v>
      </c>
      <c r="I626" s="24">
        <v>34</v>
      </c>
      <c r="J626" s="24">
        <v>1</v>
      </c>
      <c r="K626" s="24">
        <v>19171.683720000001</v>
      </c>
    </row>
    <row r="627" spans="1:11" x14ac:dyDescent="0.35">
      <c r="A627" s="27" t="s">
        <v>498</v>
      </c>
      <c r="B627" s="27" t="s">
        <v>175</v>
      </c>
      <c r="C627" s="27" t="s">
        <v>255</v>
      </c>
      <c r="D627" s="27" t="s">
        <v>424</v>
      </c>
      <c r="E627" s="24">
        <v>419797508</v>
      </c>
      <c r="F627" s="24">
        <v>4197.9750800000002</v>
      </c>
      <c r="G627" s="51">
        <v>45234</v>
      </c>
      <c r="H627" s="24">
        <v>33</v>
      </c>
      <c r="I627" s="24">
        <v>34</v>
      </c>
      <c r="J627" s="24">
        <v>1</v>
      </c>
      <c r="K627" s="24">
        <v>4197.9750800000002</v>
      </c>
    </row>
    <row r="628" spans="1:11" x14ac:dyDescent="0.35">
      <c r="A628" s="27" t="s">
        <v>498</v>
      </c>
      <c r="B628" s="27" t="s">
        <v>176</v>
      </c>
      <c r="C628" s="27" t="s">
        <v>243</v>
      </c>
      <c r="D628" s="27" t="s">
        <v>423</v>
      </c>
      <c r="E628" s="24">
        <v>139380547</v>
      </c>
      <c r="F628" s="24">
        <v>1393.80547</v>
      </c>
      <c r="G628" s="51">
        <v>45234</v>
      </c>
      <c r="H628" s="24">
        <v>33</v>
      </c>
      <c r="I628" s="24">
        <v>0</v>
      </c>
      <c r="J628" s="24">
        <v>1</v>
      </c>
      <c r="K628" s="24">
        <v>1393.80547</v>
      </c>
    </row>
    <row r="629" spans="1:11" x14ac:dyDescent="0.35">
      <c r="A629" s="27" t="s">
        <v>498</v>
      </c>
      <c r="B629" s="27" t="s">
        <v>176</v>
      </c>
      <c r="C629" s="27" t="s">
        <v>255</v>
      </c>
      <c r="D629" s="27" t="s">
        <v>424</v>
      </c>
      <c r="E629" s="24">
        <v>785084</v>
      </c>
      <c r="F629" s="24">
        <v>7.8508399999999998</v>
      </c>
      <c r="G629" s="51">
        <v>45234</v>
      </c>
      <c r="H629" s="24">
        <v>33</v>
      </c>
      <c r="I629" s="24">
        <v>34</v>
      </c>
      <c r="J629" s="24">
        <v>1</v>
      </c>
      <c r="K629" s="24">
        <v>7.8508399999999998</v>
      </c>
    </row>
    <row r="630" spans="1:11" x14ac:dyDescent="0.35">
      <c r="A630" s="27" t="s">
        <v>498</v>
      </c>
      <c r="B630" s="27" t="s">
        <v>183</v>
      </c>
      <c r="C630" s="27" t="s">
        <v>261</v>
      </c>
      <c r="D630" s="27" t="s">
        <v>424</v>
      </c>
      <c r="E630" s="24">
        <v>176144782</v>
      </c>
      <c r="F630" s="24">
        <v>1761.4478200000001</v>
      </c>
      <c r="G630" s="51">
        <v>45234</v>
      </c>
      <c r="H630" s="24">
        <v>47</v>
      </c>
      <c r="I630" s="24">
        <v>48</v>
      </c>
      <c r="J630" s="24">
        <v>1</v>
      </c>
      <c r="K630" s="24">
        <v>1761.4478200000001</v>
      </c>
    </row>
    <row r="631" spans="1:11" x14ac:dyDescent="0.35">
      <c r="A631" s="27" t="s">
        <v>498</v>
      </c>
      <c r="B631" s="27" t="s">
        <v>183</v>
      </c>
      <c r="C631" s="27" t="s">
        <v>243</v>
      </c>
      <c r="D631" s="27" t="s">
        <v>423</v>
      </c>
      <c r="E631" s="24">
        <v>11049938314</v>
      </c>
      <c r="F631" s="24">
        <v>110499.38314000001</v>
      </c>
      <c r="G631" s="51">
        <v>45234</v>
      </c>
      <c r="H631" s="24">
        <v>47</v>
      </c>
      <c r="I631" s="24">
        <v>0</v>
      </c>
      <c r="J631" s="24">
        <v>1</v>
      </c>
      <c r="K631" s="24">
        <v>110499.38314000001</v>
      </c>
    </row>
    <row r="632" spans="1:11" x14ac:dyDescent="0.35">
      <c r="A632" s="27" t="s">
        <v>498</v>
      </c>
      <c r="B632" s="27" t="s">
        <v>183</v>
      </c>
      <c r="C632" s="27" t="s">
        <v>255</v>
      </c>
      <c r="D632" s="27" t="s">
        <v>424</v>
      </c>
      <c r="E632" s="24">
        <v>28051011</v>
      </c>
      <c r="F632" s="24">
        <v>280.51011</v>
      </c>
      <c r="G632" s="51">
        <v>45234</v>
      </c>
      <c r="H632" s="24">
        <v>47</v>
      </c>
      <c r="I632" s="24">
        <v>48</v>
      </c>
      <c r="J632" s="24">
        <v>1</v>
      </c>
      <c r="K632" s="24">
        <v>280.51011</v>
      </c>
    </row>
    <row r="633" spans="1:11" x14ac:dyDescent="0.35">
      <c r="A633" s="27" t="s">
        <v>498</v>
      </c>
      <c r="B633" s="27" t="s">
        <v>200</v>
      </c>
      <c r="C633" s="27" t="s">
        <v>261</v>
      </c>
      <c r="D633" s="27" t="s">
        <v>424</v>
      </c>
      <c r="E633" s="24">
        <v>4546679641</v>
      </c>
      <c r="F633" s="24">
        <v>45466.796410000003</v>
      </c>
      <c r="G633" s="51">
        <v>45234</v>
      </c>
      <c r="H633" s="24">
        <v>77</v>
      </c>
      <c r="I633" s="24">
        <v>78</v>
      </c>
      <c r="J633" s="24">
        <v>1</v>
      </c>
      <c r="K633" s="24">
        <v>45466.796410000003</v>
      </c>
    </row>
    <row r="634" spans="1:11" x14ac:dyDescent="0.35">
      <c r="A634" s="27" t="s">
        <v>498</v>
      </c>
      <c r="B634" s="27" t="s">
        <v>200</v>
      </c>
      <c r="C634" s="27" t="s">
        <v>243</v>
      </c>
      <c r="D634" s="27" t="s">
        <v>423</v>
      </c>
      <c r="E634" s="24">
        <v>14431997390</v>
      </c>
      <c r="F634" s="24">
        <v>144319.97390000001</v>
      </c>
      <c r="G634" s="51">
        <v>45234</v>
      </c>
      <c r="H634" s="24">
        <v>77</v>
      </c>
      <c r="I634" s="24">
        <v>0</v>
      </c>
      <c r="J634" s="24">
        <v>1</v>
      </c>
      <c r="K634" s="24">
        <v>144319.97390000001</v>
      </c>
    </row>
    <row r="635" spans="1:11" x14ac:dyDescent="0.35">
      <c r="A635" s="27" t="s">
        <v>498</v>
      </c>
      <c r="B635" s="27" t="s">
        <v>200</v>
      </c>
      <c r="C635" s="27" t="s">
        <v>255</v>
      </c>
      <c r="D635" s="27" t="s">
        <v>424</v>
      </c>
      <c r="E635" s="24">
        <v>1776314003</v>
      </c>
      <c r="F635" s="24">
        <v>17763.140029999999</v>
      </c>
      <c r="G635" s="51">
        <v>45234</v>
      </c>
      <c r="H635" s="24">
        <v>77</v>
      </c>
      <c r="I635" s="24">
        <v>78</v>
      </c>
      <c r="J635" s="24">
        <v>1</v>
      </c>
      <c r="K635" s="24">
        <v>17763.140029999999</v>
      </c>
    </row>
    <row r="636" spans="1:11" x14ac:dyDescent="0.35">
      <c r="A636" s="27" t="s">
        <v>498</v>
      </c>
      <c r="B636" s="27" t="s">
        <v>184</v>
      </c>
      <c r="C636" s="27" t="s">
        <v>261</v>
      </c>
      <c r="D636" s="27" t="s">
        <v>424</v>
      </c>
      <c r="E636" s="24">
        <v>629992492</v>
      </c>
      <c r="F636" s="24">
        <v>6299.9249200000004</v>
      </c>
      <c r="G636" s="51">
        <v>45234</v>
      </c>
      <c r="H636" s="24">
        <v>27</v>
      </c>
      <c r="I636" s="24">
        <v>28</v>
      </c>
      <c r="J636" s="24">
        <v>1</v>
      </c>
      <c r="K636" s="24">
        <v>6299.9249200000004</v>
      </c>
    </row>
    <row r="637" spans="1:11" x14ac:dyDescent="0.35">
      <c r="A637" s="27" t="s">
        <v>498</v>
      </c>
      <c r="B637" s="27" t="s">
        <v>184</v>
      </c>
      <c r="C637" s="27" t="s">
        <v>243</v>
      </c>
      <c r="D637" s="27" t="s">
        <v>423</v>
      </c>
      <c r="E637" s="24">
        <v>2295231922</v>
      </c>
      <c r="F637" s="24">
        <v>22952.319220000001</v>
      </c>
      <c r="G637" s="51">
        <v>45234</v>
      </c>
      <c r="H637" s="24">
        <v>27</v>
      </c>
      <c r="I637" s="24">
        <v>0</v>
      </c>
      <c r="J637" s="24">
        <v>1</v>
      </c>
      <c r="K637" s="24">
        <v>22952.319220000001</v>
      </c>
    </row>
    <row r="638" spans="1:11" x14ac:dyDescent="0.35">
      <c r="A638" s="27" t="s">
        <v>498</v>
      </c>
      <c r="B638" s="27" t="s">
        <v>184</v>
      </c>
      <c r="C638" s="27" t="s">
        <v>255</v>
      </c>
      <c r="D638" s="27" t="s">
        <v>424</v>
      </c>
      <c r="E638" s="24">
        <v>66148639</v>
      </c>
      <c r="F638" s="24">
        <v>661.48639000000003</v>
      </c>
      <c r="G638" s="51">
        <v>45234</v>
      </c>
      <c r="H638" s="24">
        <v>27</v>
      </c>
      <c r="I638" s="24">
        <v>28</v>
      </c>
      <c r="J638" s="24">
        <v>1</v>
      </c>
      <c r="K638" s="24">
        <v>661.48639000000003</v>
      </c>
    </row>
    <row r="639" spans="1:11" x14ac:dyDescent="0.35">
      <c r="A639" s="27" t="s">
        <v>498</v>
      </c>
      <c r="B639" s="27" t="s">
        <v>185</v>
      </c>
      <c r="C639" s="27" t="s">
        <v>261</v>
      </c>
      <c r="D639" s="27" t="s">
        <v>424</v>
      </c>
      <c r="E639" s="24">
        <v>617241777363</v>
      </c>
      <c r="F639" s="24">
        <v>6172417.7736299997</v>
      </c>
      <c r="G639" s="51">
        <v>45234</v>
      </c>
      <c r="H639" s="24">
        <v>17</v>
      </c>
      <c r="I639" s="24">
        <v>18</v>
      </c>
      <c r="J639" s="24">
        <v>1</v>
      </c>
      <c r="K639" s="24">
        <v>6172417.7736299997</v>
      </c>
    </row>
    <row r="640" spans="1:11" x14ac:dyDescent="0.35">
      <c r="A640" s="27" t="s">
        <v>498</v>
      </c>
      <c r="B640" s="27" t="s">
        <v>185</v>
      </c>
      <c r="C640" s="27" t="s">
        <v>255</v>
      </c>
      <c r="D640" s="27" t="s">
        <v>424</v>
      </c>
      <c r="E640" s="24">
        <v>38010971385</v>
      </c>
      <c r="F640" s="24">
        <v>380109.71385</v>
      </c>
      <c r="G640" s="51">
        <v>45234</v>
      </c>
      <c r="H640" s="24">
        <v>17</v>
      </c>
      <c r="I640" s="24">
        <v>18</v>
      </c>
      <c r="J640" s="24">
        <v>1</v>
      </c>
      <c r="K640" s="24">
        <v>380109.71385</v>
      </c>
    </row>
    <row r="641" spans="1:11" x14ac:dyDescent="0.35">
      <c r="A641" s="27" t="s">
        <v>498</v>
      </c>
      <c r="B641" s="27" t="s">
        <v>186</v>
      </c>
      <c r="C641" s="27" t="s">
        <v>243</v>
      </c>
      <c r="D641" s="27" t="s">
        <v>423</v>
      </c>
      <c r="E641" s="24">
        <v>2657100000000</v>
      </c>
      <c r="F641" s="24">
        <v>26571000</v>
      </c>
      <c r="G641" s="51">
        <v>45234</v>
      </c>
      <c r="H641" s="24">
        <v>11</v>
      </c>
      <c r="I641" s="24">
        <v>0</v>
      </c>
      <c r="J641" s="24">
        <v>1</v>
      </c>
      <c r="K641" s="24">
        <v>26571000</v>
      </c>
    </row>
    <row r="642" spans="1:11" x14ac:dyDescent="0.35">
      <c r="A642" s="27" t="s">
        <v>499</v>
      </c>
      <c r="B642" s="27" t="s">
        <v>242</v>
      </c>
      <c r="C642" s="27" t="s">
        <v>243</v>
      </c>
      <c r="D642" s="27" t="s">
        <v>423</v>
      </c>
      <c r="E642" s="24">
        <v>3992274744831</v>
      </c>
      <c r="F642" s="24">
        <v>39922747.448310003</v>
      </c>
      <c r="G642" s="51">
        <v>45237</v>
      </c>
      <c r="H642" s="24" t="s">
        <v>202</v>
      </c>
      <c r="I642" s="24">
        <v>0</v>
      </c>
      <c r="J642" s="24">
        <v>0</v>
      </c>
      <c r="K642" s="24">
        <v>0</v>
      </c>
    </row>
    <row r="643" spans="1:11" x14ac:dyDescent="0.35">
      <c r="A643" s="27" t="s">
        <v>499</v>
      </c>
      <c r="B643" s="27" t="s">
        <v>244</v>
      </c>
      <c r="C643" s="27" t="s">
        <v>243</v>
      </c>
      <c r="D643" s="27" t="s">
        <v>423</v>
      </c>
      <c r="E643" s="24">
        <v>1788737030744</v>
      </c>
      <c r="F643" s="24">
        <v>17887370.307440002</v>
      </c>
      <c r="G643" s="51">
        <v>45237</v>
      </c>
      <c r="H643" s="24" t="s">
        <v>202</v>
      </c>
      <c r="I643" s="24">
        <v>0</v>
      </c>
      <c r="J643" s="24">
        <v>0</v>
      </c>
      <c r="K643" s="24">
        <v>0</v>
      </c>
    </row>
    <row r="644" spans="1:11" x14ac:dyDescent="0.35">
      <c r="A644" s="27" t="s">
        <v>499</v>
      </c>
      <c r="B644" s="27" t="s">
        <v>245</v>
      </c>
      <c r="C644" s="27" t="s">
        <v>243</v>
      </c>
      <c r="D644" s="27" t="s">
        <v>423</v>
      </c>
      <c r="E644" s="24">
        <v>763740687702</v>
      </c>
      <c r="F644" s="24">
        <v>7637406.8770199995</v>
      </c>
      <c r="G644" s="51">
        <v>45237</v>
      </c>
      <c r="H644" s="24" t="s">
        <v>202</v>
      </c>
      <c r="I644" s="24">
        <v>0</v>
      </c>
      <c r="J644" s="24">
        <v>0</v>
      </c>
      <c r="K644" s="24">
        <v>0</v>
      </c>
    </row>
    <row r="645" spans="1:11" x14ac:dyDescent="0.35">
      <c r="A645" s="27" t="s">
        <v>499</v>
      </c>
      <c r="B645" s="27" t="s">
        <v>246</v>
      </c>
      <c r="C645" s="27" t="s">
        <v>243</v>
      </c>
      <c r="D645" s="27" t="s">
        <v>423</v>
      </c>
      <c r="E645" s="24">
        <v>1024996343043</v>
      </c>
      <c r="F645" s="24">
        <v>10249963.430430001</v>
      </c>
      <c r="G645" s="51">
        <v>45237</v>
      </c>
      <c r="H645" s="24" t="s">
        <v>202</v>
      </c>
      <c r="I645" s="24">
        <v>0</v>
      </c>
      <c r="J645" s="24">
        <v>0</v>
      </c>
      <c r="K645" s="24">
        <v>0</v>
      </c>
    </row>
    <row r="646" spans="1:11" x14ac:dyDescent="0.35">
      <c r="A646" s="27" t="s">
        <v>499</v>
      </c>
      <c r="B646" s="27" t="s">
        <v>247</v>
      </c>
      <c r="C646" s="27" t="s">
        <v>243</v>
      </c>
      <c r="D646" s="27" t="s">
        <v>423</v>
      </c>
      <c r="E646" s="24">
        <v>389.49160000000001</v>
      </c>
      <c r="F646" s="24">
        <v>3.894916E-3</v>
      </c>
      <c r="G646" s="51">
        <v>45237</v>
      </c>
      <c r="H646" s="24" t="s">
        <v>202</v>
      </c>
      <c r="I646" s="24">
        <v>0</v>
      </c>
      <c r="J646" s="24">
        <v>0</v>
      </c>
      <c r="K646" s="24">
        <v>0</v>
      </c>
    </row>
    <row r="647" spans="1:11" x14ac:dyDescent="0.35">
      <c r="A647" s="27" t="s">
        <v>499</v>
      </c>
      <c r="B647" s="27" t="s">
        <v>115</v>
      </c>
      <c r="C647" s="27" t="s">
        <v>248</v>
      </c>
      <c r="D647" s="27" t="s">
        <v>248</v>
      </c>
      <c r="E647" s="24">
        <v>9029939865333</v>
      </c>
      <c r="F647" s="24">
        <v>90299398.653329998</v>
      </c>
      <c r="G647" s="51">
        <v>45237</v>
      </c>
      <c r="H647" s="24">
        <v>23</v>
      </c>
      <c r="I647" s="24" t="s">
        <v>202</v>
      </c>
      <c r="J647" s="24">
        <v>1</v>
      </c>
      <c r="K647" s="24">
        <v>90299398.653329998</v>
      </c>
    </row>
    <row r="648" spans="1:11" x14ac:dyDescent="0.35">
      <c r="A648" s="27" t="s">
        <v>499</v>
      </c>
      <c r="B648" s="27" t="s">
        <v>116</v>
      </c>
      <c r="C648" s="27" t="s">
        <v>248</v>
      </c>
      <c r="D648" s="27" t="s">
        <v>248</v>
      </c>
      <c r="E648" s="24">
        <v>4089629244326</v>
      </c>
      <c r="F648" s="24">
        <v>40896292.443259999</v>
      </c>
      <c r="G648" s="51">
        <v>45237</v>
      </c>
      <c r="H648" s="24">
        <v>59</v>
      </c>
      <c r="I648" s="24" t="s">
        <v>202</v>
      </c>
      <c r="J648" s="24">
        <v>1</v>
      </c>
      <c r="K648" s="24">
        <v>40896292.443259999</v>
      </c>
    </row>
    <row r="649" spans="1:11" x14ac:dyDescent="0.35">
      <c r="A649" s="27" t="s">
        <v>499</v>
      </c>
      <c r="B649" s="27" t="s">
        <v>117</v>
      </c>
      <c r="C649" s="27" t="s">
        <v>248</v>
      </c>
      <c r="D649" s="27" t="s">
        <v>248</v>
      </c>
      <c r="E649" s="24">
        <v>896576951167</v>
      </c>
      <c r="F649" s="24">
        <v>8965769.5116700009</v>
      </c>
      <c r="G649" s="51">
        <v>45237</v>
      </c>
      <c r="H649" s="24">
        <v>79</v>
      </c>
      <c r="I649" s="24" t="s">
        <v>202</v>
      </c>
      <c r="J649" s="24">
        <v>1</v>
      </c>
      <c r="K649" s="24">
        <v>8965769.5116700009</v>
      </c>
    </row>
    <row r="650" spans="1:11" x14ac:dyDescent="0.35">
      <c r="A650" s="27" t="s">
        <v>499</v>
      </c>
      <c r="B650" s="27" t="s">
        <v>118</v>
      </c>
      <c r="C650" s="27" t="s">
        <v>248</v>
      </c>
      <c r="D650" s="27" t="s">
        <v>248</v>
      </c>
      <c r="E650" s="24">
        <v>3193052293160</v>
      </c>
      <c r="F650" s="24">
        <v>31930522.931600001</v>
      </c>
      <c r="G650" s="51">
        <v>45237</v>
      </c>
      <c r="H650" s="24">
        <v>81</v>
      </c>
      <c r="I650" s="24" t="s">
        <v>202</v>
      </c>
      <c r="J650" s="24">
        <v>1</v>
      </c>
      <c r="K650" s="24">
        <v>31930522.931600001</v>
      </c>
    </row>
    <row r="651" spans="1:11" x14ac:dyDescent="0.35">
      <c r="A651" s="27" t="s">
        <v>499</v>
      </c>
      <c r="B651" s="27" t="s">
        <v>249</v>
      </c>
      <c r="C651" s="27" t="s">
        <v>248</v>
      </c>
      <c r="D651" s="27" t="s">
        <v>248</v>
      </c>
      <c r="E651" s="24">
        <v>282.7996</v>
      </c>
      <c r="F651" s="24">
        <v>2.8279960000000002E-3</v>
      </c>
      <c r="G651" s="51">
        <v>45237</v>
      </c>
      <c r="H651" s="24">
        <v>83</v>
      </c>
      <c r="I651" s="24" t="s">
        <v>202</v>
      </c>
      <c r="J651" s="24">
        <v>1</v>
      </c>
      <c r="K651" s="24">
        <v>2.8279960000000002E-3</v>
      </c>
    </row>
    <row r="652" spans="1:11" x14ac:dyDescent="0.35">
      <c r="A652" s="27" t="s">
        <v>499</v>
      </c>
      <c r="B652" s="27" t="s">
        <v>114</v>
      </c>
      <c r="C652" s="27" t="s">
        <v>243</v>
      </c>
      <c r="D652" s="27" t="s">
        <v>423</v>
      </c>
      <c r="E652" s="24">
        <v>1892105016004</v>
      </c>
      <c r="F652" s="24">
        <v>18921050.160039999</v>
      </c>
      <c r="G652" s="51">
        <v>45237</v>
      </c>
      <c r="H652" s="24">
        <v>7</v>
      </c>
      <c r="I652" s="24">
        <v>0</v>
      </c>
      <c r="J652" s="24">
        <v>1</v>
      </c>
      <c r="K652" s="24">
        <v>18921050.160039999</v>
      </c>
    </row>
    <row r="653" spans="1:11" x14ac:dyDescent="0.35">
      <c r="A653" s="27" t="s">
        <v>499</v>
      </c>
      <c r="B653" s="27" t="s">
        <v>122</v>
      </c>
      <c r="C653" s="27" t="s">
        <v>255</v>
      </c>
      <c r="D653" s="27" t="s">
        <v>424</v>
      </c>
      <c r="E653" s="24">
        <v>39040333346</v>
      </c>
      <c r="F653" s="24">
        <v>390403.33345999999</v>
      </c>
      <c r="G653" s="51">
        <v>45237</v>
      </c>
      <c r="H653" s="24">
        <v>15</v>
      </c>
      <c r="I653" s="24">
        <v>16</v>
      </c>
      <c r="J653" s="24">
        <v>1</v>
      </c>
      <c r="K653" s="24">
        <v>390403.33345999999</v>
      </c>
    </row>
    <row r="654" spans="1:11" x14ac:dyDescent="0.35">
      <c r="A654" s="27" t="s">
        <v>499</v>
      </c>
      <c r="B654" s="27" t="s">
        <v>122</v>
      </c>
      <c r="C654" s="27" t="s">
        <v>261</v>
      </c>
      <c r="D654" s="27" t="s">
        <v>424</v>
      </c>
      <c r="E654" s="24">
        <v>35196428435</v>
      </c>
      <c r="F654" s="24">
        <v>351964.28434999997</v>
      </c>
      <c r="G654" s="51">
        <v>45237</v>
      </c>
      <c r="H654" s="24">
        <v>15</v>
      </c>
      <c r="I654" s="24">
        <v>16</v>
      </c>
      <c r="J654" s="24">
        <v>1</v>
      </c>
      <c r="K654" s="24">
        <v>351964.28434999997</v>
      </c>
    </row>
    <row r="655" spans="1:11" x14ac:dyDescent="0.35">
      <c r="A655" s="27" t="s">
        <v>499</v>
      </c>
      <c r="B655" s="27" t="s">
        <v>123</v>
      </c>
      <c r="C655" s="27" t="s">
        <v>260</v>
      </c>
      <c r="D655" s="27" t="s">
        <v>424</v>
      </c>
      <c r="E655" s="24">
        <v>130711045</v>
      </c>
      <c r="F655" s="24">
        <v>1307.1104499999999</v>
      </c>
      <c r="G655" s="51">
        <v>45237</v>
      </c>
      <c r="H655" s="24">
        <v>19</v>
      </c>
      <c r="I655" s="24">
        <v>20</v>
      </c>
      <c r="J655" s="24">
        <v>1</v>
      </c>
      <c r="K655" s="24">
        <v>1307.1104499999999</v>
      </c>
    </row>
    <row r="656" spans="1:11" x14ac:dyDescent="0.35">
      <c r="A656" s="27" t="s">
        <v>499</v>
      </c>
      <c r="B656" s="27" t="s">
        <v>123</v>
      </c>
      <c r="C656" s="27" t="s">
        <v>259</v>
      </c>
      <c r="D656" s="27" t="s">
        <v>424</v>
      </c>
      <c r="E656" s="24">
        <v>6796005067</v>
      </c>
      <c r="F656" s="24">
        <v>67960.050669999997</v>
      </c>
      <c r="G656" s="51">
        <v>45237</v>
      </c>
      <c r="H656" s="24">
        <v>19</v>
      </c>
      <c r="I656" s="24">
        <v>20</v>
      </c>
      <c r="J656" s="24">
        <v>1</v>
      </c>
      <c r="K656" s="24">
        <v>67960.050669999997</v>
      </c>
    </row>
    <row r="657" spans="1:11" x14ac:dyDescent="0.35">
      <c r="A657" s="27" t="s">
        <v>499</v>
      </c>
      <c r="B657" s="27" t="s">
        <v>123</v>
      </c>
      <c r="C657" s="27" t="s">
        <v>258</v>
      </c>
      <c r="D657" s="27" t="s">
        <v>424</v>
      </c>
      <c r="E657" s="24">
        <v>136239911</v>
      </c>
      <c r="F657" s="24">
        <v>1362.3991100000001</v>
      </c>
      <c r="G657" s="51">
        <v>45237</v>
      </c>
      <c r="H657" s="24">
        <v>19</v>
      </c>
      <c r="I657" s="24">
        <v>20</v>
      </c>
      <c r="J657" s="24">
        <v>1</v>
      </c>
      <c r="K657" s="24">
        <v>1362.3991100000001</v>
      </c>
    </row>
    <row r="658" spans="1:11" x14ac:dyDescent="0.35">
      <c r="A658" s="27" t="s">
        <v>499</v>
      </c>
      <c r="B658" s="27" t="s">
        <v>123</v>
      </c>
      <c r="C658" s="27" t="s">
        <v>253</v>
      </c>
      <c r="D658" s="27" t="s">
        <v>424</v>
      </c>
      <c r="E658" s="24">
        <v>68165898</v>
      </c>
      <c r="F658" s="24">
        <v>681.65898000000004</v>
      </c>
      <c r="G658" s="51">
        <v>45237</v>
      </c>
      <c r="H658" s="24">
        <v>19</v>
      </c>
      <c r="I658" s="24">
        <v>20</v>
      </c>
      <c r="J658" s="24">
        <v>1</v>
      </c>
      <c r="K658" s="24">
        <v>681.65898000000004</v>
      </c>
    </row>
    <row r="659" spans="1:11" x14ac:dyDescent="0.35">
      <c r="A659" s="27" t="s">
        <v>499</v>
      </c>
      <c r="B659" s="27" t="s">
        <v>123</v>
      </c>
      <c r="C659" s="27" t="s">
        <v>250</v>
      </c>
      <c r="D659" s="27" t="s">
        <v>424</v>
      </c>
      <c r="E659" s="24">
        <v>194520744</v>
      </c>
      <c r="F659" s="24">
        <v>1945.2074399999999</v>
      </c>
      <c r="G659" s="51">
        <v>45237</v>
      </c>
      <c r="H659" s="24">
        <v>19</v>
      </c>
      <c r="I659" s="24">
        <v>20</v>
      </c>
      <c r="J659" s="24">
        <v>1</v>
      </c>
      <c r="K659" s="24">
        <v>1945.2074399999999</v>
      </c>
    </row>
    <row r="660" spans="1:11" x14ac:dyDescent="0.35">
      <c r="A660" s="27" t="s">
        <v>499</v>
      </c>
      <c r="B660" s="27" t="s">
        <v>123</v>
      </c>
      <c r="C660" s="27" t="s">
        <v>261</v>
      </c>
      <c r="D660" s="27" t="s">
        <v>424</v>
      </c>
      <c r="E660" s="24">
        <v>2293704221051</v>
      </c>
      <c r="F660" s="24">
        <v>22937042.210510001</v>
      </c>
      <c r="G660" s="51">
        <v>45237</v>
      </c>
      <c r="H660" s="24">
        <v>19</v>
      </c>
      <c r="I660" s="24">
        <v>20</v>
      </c>
      <c r="J660" s="24">
        <v>1</v>
      </c>
      <c r="K660" s="24">
        <v>22937042.210510001</v>
      </c>
    </row>
    <row r="661" spans="1:11" x14ac:dyDescent="0.35">
      <c r="A661" s="27" t="s">
        <v>499</v>
      </c>
      <c r="B661" s="27" t="s">
        <v>123</v>
      </c>
      <c r="C661" s="27" t="s">
        <v>254</v>
      </c>
      <c r="D661" s="27" t="s">
        <v>424</v>
      </c>
      <c r="E661" s="24">
        <v>366651206</v>
      </c>
      <c r="F661" s="24">
        <v>3666.51206</v>
      </c>
      <c r="G661" s="51">
        <v>45237</v>
      </c>
      <c r="H661" s="24">
        <v>19</v>
      </c>
      <c r="I661" s="24">
        <v>20</v>
      </c>
      <c r="J661" s="24">
        <v>1</v>
      </c>
      <c r="K661" s="24">
        <v>3666.51206</v>
      </c>
    </row>
    <row r="662" spans="1:11" x14ac:dyDescent="0.35">
      <c r="A662" s="27" t="s">
        <v>499</v>
      </c>
      <c r="B662" s="27" t="s">
        <v>123</v>
      </c>
      <c r="C662" s="27" t="s">
        <v>252</v>
      </c>
      <c r="D662" s="27" t="s">
        <v>424</v>
      </c>
      <c r="E662" s="24">
        <v>37987439125</v>
      </c>
      <c r="F662" s="24">
        <v>379874.39124999999</v>
      </c>
      <c r="G662" s="51">
        <v>45237</v>
      </c>
      <c r="H662" s="24">
        <v>19</v>
      </c>
      <c r="I662" s="24">
        <v>20</v>
      </c>
      <c r="J662" s="24">
        <v>1</v>
      </c>
      <c r="K662" s="24">
        <v>379874.39124999999</v>
      </c>
    </row>
    <row r="663" spans="1:11" x14ac:dyDescent="0.35">
      <c r="A663" s="27" t="s">
        <v>499</v>
      </c>
      <c r="B663" s="27" t="s">
        <v>123</v>
      </c>
      <c r="C663" s="27" t="s">
        <v>251</v>
      </c>
      <c r="D663" s="27" t="s">
        <v>424</v>
      </c>
      <c r="E663" s="24">
        <v>2482953581</v>
      </c>
      <c r="F663" s="24">
        <v>24829.535810000001</v>
      </c>
      <c r="G663" s="51">
        <v>45237</v>
      </c>
      <c r="H663" s="24">
        <v>19</v>
      </c>
      <c r="I663" s="24">
        <v>20</v>
      </c>
      <c r="J663" s="24">
        <v>1</v>
      </c>
      <c r="K663" s="24">
        <v>24829.535810000001</v>
      </c>
    </row>
    <row r="664" spans="1:11" x14ac:dyDescent="0.35">
      <c r="A664" s="27" t="s">
        <v>499</v>
      </c>
      <c r="B664" s="27" t="s">
        <v>123</v>
      </c>
      <c r="C664" s="27" t="s">
        <v>257</v>
      </c>
      <c r="D664" s="27" t="s">
        <v>424</v>
      </c>
      <c r="E664" s="24">
        <v>188378166</v>
      </c>
      <c r="F664" s="24">
        <v>1883.7816600000001</v>
      </c>
      <c r="G664" s="51">
        <v>45237</v>
      </c>
      <c r="H664" s="24">
        <v>19</v>
      </c>
      <c r="I664" s="24">
        <v>20</v>
      </c>
      <c r="J664" s="24">
        <v>1</v>
      </c>
      <c r="K664" s="24">
        <v>1883.7816600000001</v>
      </c>
    </row>
    <row r="665" spans="1:11" x14ac:dyDescent="0.35">
      <c r="A665" s="27" t="s">
        <v>499</v>
      </c>
      <c r="B665" s="27" t="s">
        <v>123</v>
      </c>
      <c r="C665" s="27" t="s">
        <v>256</v>
      </c>
      <c r="D665" s="27" t="s">
        <v>424</v>
      </c>
      <c r="E665" s="24">
        <v>24557179773</v>
      </c>
      <c r="F665" s="24">
        <v>245571.79772999999</v>
      </c>
      <c r="G665" s="51">
        <v>45237</v>
      </c>
      <c r="H665" s="24">
        <v>19</v>
      </c>
      <c r="I665" s="24">
        <v>20</v>
      </c>
      <c r="J665" s="24">
        <v>1</v>
      </c>
      <c r="K665" s="24">
        <v>245571.79772999999</v>
      </c>
    </row>
    <row r="666" spans="1:11" x14ac:dyDescent="0.35">
      <c r="A666" s="27" t="s">
        <v>499</v>
      </c>
      <c r="B666" s="27" t="s">
        <v>123</v>
      </c>
      <c r="C666" s="27" t="s">
        <v>255</v>
      </c>
      <c r="D666" s="27" t="s">
        <v>424</v>
      </c>
      <c r="E666" s="24">
        <v>835304181314</v>
      </c>
      <c r="F666" s="24">
        <v>8353041.8131400002</v>
      </c>
      <c r="G666" s="51">
        <v>45237</v>
      </c>
      <c r="H666" s="24">
        <v>19</v>
      </c>
      <c r="I666" s="24">
        <v>20</v>
      </c>
      <c r="J666" s="24">
        <v>1</v>
      </c>
      <c r="K666" s="24">
        <v>8353041.8131400002</v>
      </c>
    </row>
    <row r="667" spans="1:11" x14ac:dyDescent="0.35">
      <c r="A667" s="27" t="s">
        <v>499</v>
      </c>
      <c r="B667" s="27" t="s">
        <v>124</v>
      </c>
      <c r="C667" s="27" t="s">
        <v>261</v>
      </c>
      <c r="D667" s="27" t="s">
        <v>424</v>
      </c>
      <c r="E667" s="24">
        <v>411201034274</v>
      </c>
      <c r="F667" s="24">
        <v>4112010.3427400002</v>
      </c>
      <c r="G667" s="51">
        <v>45237</v>
      </c>
      <c r="H667" s="24">
        <v>25</v>
      </c>
      <c r="I667" s="24">
        <v>26</v>
      </c>
      <c r="J667" s="24">
        <v>1</v>
      </c>
      <c r="K667" s="24">
        <v>4112010.3427400002</v>
      </c>
    </row>
    <row r="668" spans="1:11" x14ac:dyDescent="0.35">
      <c r="A668" s="27" t="s">
        <v>499</v>
      </c>
      <c r="B668" s="27" t="s">
        <v>124</v>
      </c>
      <c r="C668" s="27" t="s">
        <v>255</v>
      </c>
      <c r="D668" s="27" t="s">
        <v>424</v>
      </c>
      <c r="E668" s="24">
        <v>58532395573</v>
      </c>
      <c r="F668" s="24">
        <v>585323.95573000005</v>
      </c>
      <c r="G668" s="51">
        <v>45237</v>
      </c>
      <c r="H668" s="24">
        <v>25</v>
      </c>
      <c r="I668" s="24">
        <v>26</v>
      </c>
      <c r="J668" s="24">
        <v>1</v>
      </c>
      <c r="K668" s="24">
        <v>585323.95573000005</v>
      </c>
    </row>
    <row r="669" spans="1:11" x14ac:dyDescent="0.35">
      <c r="A669" s="27" t="s">
        <v>499</v>
      </c>
      <c r="B669" s="27" t="s">
        <v>124</v>
      </c>
      <c r="C669" s="27" t="s">
        <v>243</v>
      </c>
      <c r="D669" s="27" t="s">
        <v>423</v>
      </c>
      <c r="E669" s="24">
        <v>137118980651</v>
      </c>
      <c r="F669" s="24">
        <v>1371189.80651</v>
      </c>
      <c r="G669" s="51">
        <v>45237</v>
      </c>
      <c r="H669" s="24">
        <v>25</v>
      </c>
      <c r="I669" s="24">
        <v>0</v>
      </c>
      <c r="J669" s="24">
        <v>1</v>
      </c>
      <c r="K669" s="24">
        <v>1371189.80651</v>
      </c>
    </row>
    <row r="670" spans="1:11" x14ac:dyDescent="0.35">
      <c r="A670" s="27" t="s">
        <v>499</v>
      </c>
      <c r="B670" s="27" t="s">
        <v>127</v>
      </c>
      <c r="C670" s="27" t="s">
        <v>243</v>
      </c>
      <c r="D670" s="27" t="s">
        <v>423</v>
      </c>
      <c r="E670" s="24">
        <v>37763185572</v>
      </c>
      <c r="F670" s="24">
        <v>377631.85571999999</v>
      </c>
      <c r="G670" s="51">
        <v>45237</v>
      </c>
      <c r="H670" s="24">
        <v>25</v>
      </c>
      <c r="I670" s="24">
        <v>0</v>
      </c>
      <c r="J670" s="24">
        <v>1</v>
      </c>
      <c r="K670" s="24">
        <v>377631.85571999999</v>
      </c>
    </row>
    <row r="671" spans="1:11" x14ac:dyDescent="0.35">
      <c r="A671" s="27" t="s">
        <v>499</v>
      </c>
      <c r="B671" s="27" t="s">
        <v>127</v>
      </c>
      <c r="C671" s="27" t="s">
        <v>261</v>
      </c>
      <c r="D671" s="27" t="s">
        <v>424</v>
      </c>
      <c r="E671" s="24">
        <v>134014168947</v>
      </c>
      <c r="F671" s="24">
        <v>1340141.6894700001</v>
      </c>
      <c r="G671" s="51">
        <v>45237</v>
      </c>
      <c r="H671" s="24">
        <v>25</v>
      </c>
      <c r="I671" s="24">
        <v>26</v>
      </c>
      <c r="J671" s="24">
        <v>1</v>
      </c>
      <c r="K671" s="24">
        <v>1340141.6894700001</v>
      </c>
    </row>
    <row r="672" spans="1:11" x14ac:dyDescent="0.35">
      <c r="A672" s="27" t="s">
        <v>499</v>
      </c>
      <c r="B672" s="27" t="s">
        <v>127</v>
      </c>
      <c r="C672" s="27" t="s">
        <v>255</v>
      </c>
      <c r="D672" s="27" t="s">
        <v>424</v>
      </c>
      <c r="E672" s="24">
        <v>25303087952</v>
      </c>
      <c r="F672" s="24">
        <v>253030.87951999999</v>
      </c>
      <c r="G672" s="51">
        <v>45237</v>
      </c>
      <c r="H672" s="24">
        <v>25</v>
      </c>
      <c r="I672" s="24">
        <v>26</v>
      </c>
      <c r="J672" s="24">
        <v>1</v>
      </c>
      <c r="K672" s="24">
        <v>253030.87951999999</v>
      </c>
    </row>
    <row r="673" spans="1:11" x14ac:dyDescent="0.35">
      <c r="A673" s="27" t="s">
        <v>499</v>
      </c>
      <c r="B673" s="27" t="s">
        <v>128</v>
      </c>
      <c r="C673" s="27" t="s">
        <v>261</v>
      </c>
      <c r="D673" s="27" t="s">
        <v>424</v>
      </c>
      <c r="E673" s="24">
        <v>210732432671</v>
      </c>
      <c r="F673" s="24">
        <v>2107324.3267100002</v>
      </c>
      <c r="G673" s="51">
        <v>45237</v>
      </c>
      <c r="H673" s="24">
        <v>27</v>
      </c>
      <c r="I673" s="24">
        <v>28</v>
      </c>
      <c r="J673" s="24">
        <v>1</v>
      </c>
      <c r="K673" s="24">
        <v>2107324.3267100002</v>
      </c>
    </row>
    <row r="674" spans="1:11" x14ac:dyDescent="0.35">
      <c r="A674" s="27" t="s">
        <v>499</v>
      </c>
      <c r="B674" s="27" t="s">
        <v>128</v>
      </c>
      <c r="C674" s="27" t="s">
        <v>243</v>
      </c>
      <c r="D674" s="27" t="s">
        <v>423</v>
      </c>
      <c r="E674" s="24">
        <v>100036486422</v>
      </c>
      <c r="F674" s="24">
        <v>1000364.86422</v>
      </c>
      <c r="G674" s="51">
        <v>45237</v>
      </c>
      <c r="H674" s="24">
        <v>27</v>
      </c>
      <c r="I674" s="24">
        <v>0</v>
      </c>
      <c r="J674" s="24">
        <v>1</v>
      </c>
      <c r="K674" s="24">
        <v>1000364.86422</v>
      </c>
    </row>
    <row r="675" spans="1:11" x14ac:dyDescent="0.35">
      <c r="A675" s="27" t="s">
        <v>499</v>
      </c>
      <c r="B675" s="27" t="s">
        <v>128</v>
      </c>
      <c r="C675" s="27" t="s">
        <v>255</v>
      </c>
      <c r="D675" s="27" t="s">
        <v>424</v>
      </c>
      <c r="E675" s="24">
        <v>65512741484</v>
      </c>
      <c r="F675" s="24">
        <v>655127.41483999998</v>
      </c>
      <c r="G675" s="51">
        <v>45237</v>
      </c>
      <c r="H675" s="24">
        <v>27</v>
      </c>
      <c r="I675" s="24">
        <v>28</v>
      </c>
      <c r="J675" s="24">
        <v>1</v>
      </c>
      <c r="K675" s="24">
        <v>655127.41483999998</v>
      </c>
    </row>
    <row r="676" spans="1:11" x14ac:dyDescent="0.35">
      <c r="A676" s="27" t="s">
        <v>499</v>
      </c>
      <c r="B676" s="27" t="s">
        <v>131</v>
      </c>
      <c r="C676" s="27" t="s">
        <v>243</v>
      </c>
      <c r="D676" s="27" t="s">
        <v>423</v>
      </c>
      <c r="E676" s="24">
        <v>1509514319023</v>
      </c>
      <c r="F676" s="24">
        <v>15095143.190230001</v>
      </c>
      <c r="G676" s="51">
        <v>45237</v>
      </c>
      <c r="H676" s="24">
        <v>27</v>
      </c>
      <c r="I676" s="24">
        <v>0</v>
      </c>
      <c r="J676" s="24">
        <v>1</v>
      </c>
      <c r="K676" s="24">
        <v>15095143.190230001</v>
      </c>
    </row>
    <row r="677" spans="1:11" x14ac:dyDescent="0.35">
      <c r="A677" s="27" t="s">
        <v>499</v>
      </c>
      <c r="B677" s="27" t="s">
        <v>131</v>
      </c>
      <c r="C677" s="27" t="s">
        <v>261</v>
      </c>
      <c r="D677" s="27" t="s">
        <v>424</v>
      </c>
      <c r="E677" s="24">
        <v>680995371686</v>
      </c>
      <c r="F677" s="24">
        <v>6809953.71686</v>
      </c>
      <c r="G677" s="51">
        <v>45237</v>
      </c>
      <c r="H677" s="24">
        <v>27</v>
      </c>
      <c r="I677" s="24">
        <v>28</v>
      </c>
      <c r="J677" s="24">
        <v>1</v>
      </c>
      <c r="K677" s="24">
        <v>6809953.71686</v>
      </c>
    </row>
    <row r="678" spans="1:11" x14ac:dyDescent="0.35">
      <c r="A678" s="27" t="s">
        <v>499</v>
      </c>
      <c r="B678" s="27" t="s">
        <v>131</v>
      </c>
      <c r="C678" s="27" t="s">
        <v>255</v>
      </c>
      <c r="D678" s="27" t="s">
        <v>424</v>
      </c>
      <c r="E678" s="24">
        <v>340794806165</v>
      </c>
      <c r="F678" s="24">
        <v>3407948.06165</v>
      </c>
      <c r="G678" s="51">
        <v>45237</v>
      </c>
      <c r="H678" s="24">
        <v>27</v>
      </c>
      <c r="I678" s="24">
        <v>28</v>
      </c>
      <c r="J678" s="24">
        <v>1</v>
      </c>
      <c r="K678" s="24">
        <v>3407948.06165</v>
      </c>
    </row>
    <row r="679" spans="1:11" x14ac:dyDescent="0.35">
      <c r="A679" s="27" t="s">
        <v>499</v>
      </c>
      <c r="B679" s="27" t="s">
        <v>135</v>
      </c>
      <c r="C679" s="27" t="s">
        <v>255</v>
      </c>
      <c r="D679" s="27" t="s">
        <v>424</v>
      </c>
      <c r="E679" s="24">
        <v>7764923900</v>
      </c>
      <c r="F679" s="24">
        <v>77649.239000000001</v>
      </c>
      <c r="G679" s="51">
        <v>45237</v>
      </c>
      <c r="H679" s="24">
        <v>33</v>
      </c>
      <c r="I679" s="24">
        <v>34</v>
      </c>
      <c r="J679" s="24">
        <v>1</v>
      </c>
      <c r="K679" s="24">
        <v>77649.239000000001</v>
      </c>
    </row>
    <row r="680" spans="1:11" x14ac:dyDescent="0.35">
      <c r="A680" s="27" t="s">
        <v>499</v>
      </c>
      <c r="B680" s="27" t="s">
        <v>135</v>
      </c>
      <c r="C680" s="27" t="s">
        <v>261</v>
      </c>
      <c r="D680" s="27" t="s">
        <v>424</v>
      </c>
      <c r="E680" s="24">
        <v>4746455596</v>
      </c>
      <c r="F680" s="24">
        <v>47464.555959999998</v>
      </c>
      <c r="G680" s="51">
        <v>45237</v>
      </c>
      <c r="H680" s="24">
        <v>33</v>
      </c>
      <c r="I680" s="24">
        <v>34</v>
      </c>
      <c r="J680" s="24">
        <v>1</v>
      </c>
      <c r="K680" s="24">
        <v>47464.555959999998</v>
      </c>
    </row>
    <row r="681" spans="1:11" x14ac:dyDescent="0.35">
      <c r="A681" s="27" t="s">
        <v>499</v>
      </c>
      <c r="B681" s="27" t="s">
        <v>135</v>
      </c>
      <c r="C681" s="27" t="s">
        <v>243</v>
      </c>
      <c r="D681" s="27" t="s">
        <v>423</v>
      </c>
      <c r="E681" s="24">
        <v>16441510598</v>
      </c>
      <c r="F681" s="24">
        <v>164415.10597999999</v>
      </c>
      <c r="G681" s="51">
        <v>45237</v>
      </c>
      <c r="H681" s="24">
        <v>33</v>
      </c>
      <c r="I681" s="24">
        <v>0</v>
      </c>
      <c r="J681" s="24">
        <v>1</v>
      </c>
      <c r="K681" s="24">
        <v>164415.10597999999</v>
      </c>
    </row>
    <row r="682" spans="1:11" x14ac:dyDescent="0.35">
      <c r="A682" s="27" t="s">
        <v>499</v>
      </c>
      <c r="B682" s="27" t="s">
        <v>144</v>
      </c>
      <c r="C682" s="27" t="s">
        <v>261</v>
      </c>
      <c r="D682" s="27" t="s">
        <v>424</v>
      </c>
      <c r="E682" s="24">
        <v>1296461655</v>
      </c>
      <c r="F682" s="24">
        <v>12964.616550000001</v>
      </c>
      <c r="G682" s="51">
        <v>45237</v>
      </c>
      <c r="H682" s="24">
        <v>43</v>
      </c>
      <c r="I682" s="24">
        <v>44</v>
      </c>
      <c r="J682" s="24">
        <v>1</v>
      </c>
      <c r="K682" s="24">
        <v>12964.616550000001</v>
      </c>
    </row>
    <row r="683" spans="1:11" x14ac:dyDescent="0.35">
      <c r="A683" s="27" t="s">
        <v>499</v>
      </c>
      <c r="B683" s="27" t="s">
        <v>146</v>
      </c>
      <c r="C683" s="27" t="s">
        <v>255</v>
      </c>
      <c r="D683" s="27" t="s">
        <v>424</v>
      </c>
      <c r="E683" s="24">
        <v>1765104686</v>
      </c>
      <c r="F683" s="24">
        <v>17651.046859999999</v>
      </c>
      <c r="G683" s="51">
        <v>45237</v>
      </c>
      <c r="H683" s="24">
        <v>45</v>
      </c>
      <c r="I683" s="24">
        <v>46</v>
      </c>
      <c r="J683" s="24">
        <v>1</v>
      </c>
      <c r="K683" s="24">
        <v>17651.046859999999</v>
      </c>
    </row>
    <row r="684" spans="1:11" x14ac:dyDescent="0.35">
      <c r="A684" s="27" t="s">
        <v>499</v>
      </c>
      <c r="B684" s="27" t="s">
        <v>146</v>
      </c>
      <c r="C684" s="27" t="s">
        <v>243</v>
      </c>
      <c r="D684" s="27" t="s">
        <v>423</v>
      </c>
      <c r="E684" s="24">
        <v>8927208930</v>
      </c>
      <c r="F684" s="24">
        <v>89272.089300000007</v>
      </c>
      <c r="G684" s="51">
        <v>45237</v>
      </c>
      <c r="H684" s="24">
        <v>45</v>
      </c>
      <c r="I684" s="24">
        <v>0</v>
      </c>
      <c r="J684" s="24">
        <v>1</v>
      </c>
      <c r="K684" s="24">
        <v>89272.089300000007</v>
      </c>
    </row>
    <row r="685" spans="1:11" x14ac:dyDescent="0.35">
      <c r="A685" s="27" t="s">
        <v>499</v>
      </c>
      <c r="B685" s="27" t="s">
        <v>148</v>
      </c>
      <c r="C685" s="27" t="s">
        <v>251</v>
      </c>
      <c r="D685" s="27" t="s">
        <v>424</v>
      </c>
      <c r="E685" s="24">
        <v>359103920</v>
      </c>
      <c r="F685" s="24">
        <v>3591.0392000000002</v>
      </c>
      <c r="G685" s="51">
        <v>45237</v>
      </c>
      <c r="H685" s="24">
        <v>49</v>
      </c>
      <c r="I685" s="24">
        <v>50</v>
      </c>
      <c r="J685" s="24">
        <v>1</v>
      </c>
      <c r="K685" s="24">
        <v>3591.0392000000002</v>
      </c>
    </row>
    <row r="686" spans="1:11" x14ac:dyDescent="0.35">
      <c r="A686" s="27" t="s">
        <v>499</v>
      </c>
      <c r="B686" s="27" t="s">
        <v>148</v>
      </c>
      <c r="C686" s="27" t="s">
        <v>252</v>
      </c>
      <c r="D686" s="27" t="s">
        <v>424</v>
      </c>
      <c r="E686" s="24">
        <v>361906200</v>
      </c>
      <c r="F686" s="24">
        <v>3619.0619999999999</v>
      </c>
      <c r="G686" s="51">
        <v>45237</v>
      </c>
      <c r="H686" s="24">
        <v>49</v>
      </c>
      <c r="I686" s="24">
        <v>50</v>
      </c>
      <c r="J686" s="24">
        <v>1</v>
      </c>
      <c r="K686" s="24">
        <v>3619.0619999999999</v>
      </c>
    </row>
    <row r="687" spans="1:11" x14ac:dyDescent="0.35">
      <c r="A687" s="27" t="s">
        <v>499</v>
      </c>
      <c r="B687" s="27" t="s">
        <v>148</v>
      </c>
      <c r="C687" s="27" t="s">
        <v>256</v>
      </c>
      <c r="D687" s="27" t="s">
        <v>424</v>
      </c>
      <c r="E687" s="24">
        <v>422944750</v>
      </c>
      <c r="F687" s="24">
        <v>4229.4475000000002</v>
      </c>
      <c r="G687" s="51">
        <v>45237</v>
      </c>
      <c r="H687" s="24">
        <v>49</v>
      </c>
      <c r="I687" s="24">
        <v>50</v>
      </c>
      <c r="J687" s="24">
        <v>1</v>
      </c>
      <c r="K687" s="24">
        <v>4229.4475000000002</v>
      </c>
    </row>
    <row r="688" spans="1:11" x14ac:dyDescent="0.35">
      <c r="A688" s="27" t="s">
        <v>499</v>
      </c>
      <c r="B688" s="27" t="s">
        <v>148</v>
      </c>
      <c r="C688" s="27" t="s">
        <v>261</v>
      </c>
      <c r="D688" s="27" t="s">
        <v>424</v>
      </c>
      <c r="E688" s="24">
        <v>364069367383</v>
      </c>
      <c r="F688" s="24">
        <v>3640693.6738300002</v>
      </c>
      <c r="G688" s="51">
        <v>45237</v>
      </c>
      <c r="H688" s="24">
        <v>49</v>
      </c>
      <c r="I688" s="24">
        <v>50</v>
      </c>
      <c r="J688" s="24">
        <v>1</v>
      </c>
      <c r="K688" s="24">
        <v>3640693.6738300002</v>
      </c>
    </row>
    <row r="689" spans="1:11" x14ac:dyDescent="0.35">
      <c r="A689" s="27" t="s">
        <v>499</v>
      </c>
      <c r="B689" s="27" t="s">
        <v>148</v>
      </c>
      <c r="C689" s="27" t="s">
        <v>255</v>
      </c>
      <c r="D689" s="27" t="s">
        <v>424</v>
      </c>
      <c r="E689" s="24">
        <v>23236680000</v>
      </c>
      <c r="F689" s="24">
        <v>232366.8</v>
      </c>
      <c r="G689" s="51">
        <v>45237</v>
      </c>
      <c r="H689" s="24">
        <v>49</v>
      </c>
      <c r="I689" s="24">
        <v>50</v>
      </c>
      <c r="J689" s="24">
        <v>1</v>
      </c>
      <c r="K689" s="24">
        <v>232366.8</v>
      </c>
    </row>
    <row r="690" spans="1:11" x14ac:dyDescent="0.35">
      <c r="A690" s="27" t="s">
        <v>499</v>
      </c>
      <c r="B690" s="27" t="s">
        <v>149</v>
      </c>
      <c r="C690" s="27" t="s">
        <v>243</v>
      </c>
      <c r="D690" s="27" t="s">
        <v>423</v>
      </c>
      <c r="E690" s="24">
        <v>76723280</v>
      </c>
      <c r="F690" s="24">
        <v>767.2328</v>
      </c>
      <c r="G690" s="51">
        <v>45237</v>
      </c>
      <c r="H690" s="24">
        <v>49</v>
      </c>
      <c r="I690" s="24">
        <v>0</v>
      </c>
      <c r="J690" s="24">
        <v>1</v>
      </c>
      <c r="K690" s="24">
        <v>767.2328</v>
      </c>
    </row>
    <row r="691" spans="1:11" x14ac:dyDescent="0.35">
      <c r="A691" s="27" t="s">
        <v>499</v>
      </c>
      <c r="B691" s="27" t="s">
        <v>150</v>
      </c>
      <c r="C691" s="27" t="s">
        <v>257</v>
      </c>
      <c r="D691" s="27" t="s">
        <v>424</v>
      </c>
      <c r="E691" s="24">
        <v>3</v>
      </c>
      <c r="F691" s="24">
        <v>3.0000000000000001E-5</v>
      </c>
      <c r="G691" s="51">
        <v>45237</v>
      </c>
      <c r="H691" s="24">
        <v>51</v>
      </c>
      <c r="I691" s="24">
        <v>52</v>
      </c>
      <c r="J691" s="24">
        <v>1</v>
      </c>
      <c r="K691" s="24">
        <v>3.0000000000000001E-5</v>
      </c>
    </row>
    <row r="692" spans="1:11" x14ac:dyDescent="0.35">
      <c r="A692" s="27" t="s">
        <v>499</v>
      </c>
      <c r="B692" s="27" t="s">
        <v>150</v>
      </c>
      <c r="C692" s="27" t="s">
        <v>254</v>
      </c>
      <c r="D692" s="27" t="s">
        <v>424</v>
      </c>
      <c r="E692" s="24">
        <v>27939361</v>
      </c>
      <c r="F692" s="24">
        <v>279.39361000000002</v>
      </c>
      <c r="G692" s="51">
        <v>45237</v>
      </c>
      <c r="H692" s="24">
        <v>51</v>
      </c>
      <c r="I692" s="24">
        <v>52</v>
      </c>
      <c r="J692" s="24">
        <v>1</v>
      </c>
      <c r="K692" s="24">
        <v>279.39361000000002</v>
      </c>
    </row>
    <row r="693" spans="1:11" x14ac:dyDescent="0.35">
      <c r="A693" s="27" t="s">
        <v>499</v>
      </c>
      <c r="B693" s="27" t="s">
        <v>150</v>
      </c>
      <c r="C693" s="27" t="s">
        <v>259</v>
      </c>
      <c r="D693" s="27" t="s">
        <v>424</v>
      </c>
      <c r="E693" s="24">
        <v>1888874021</v>
      </c>
      <c r="F693" s="24">
        <v>18888.74021</v>
      </c>
      <c r="G693" s="51">
        <v>45237</v>
      </c>
      <c r="H693" s="24">
        <v>51</v>
      </c>
      <c r="I693" s="24">
        <v>52</v>
      </c>
      <c r="J693" s="24">
        <v>1</v>
      </c>
      <c r="K693" s="24">
        <v>18888.74021</v>
      </c>
    </row>
    <row r="694" spans="1:11" x14ac:dyDescent="0.35">
      <c r="A694" s="27" t="s">
        <v>499</v>
      </c>
      <c r="B694" s="27" t="s">
        <v>150</v>
      </c>
      <c r="C694" s="27" t="s">
        <v>260</v>
      </c>
      <c r="D694" s="27" t="s">
        <v>424</v>
      </c>
      <c r="E694" s="24">
        <v>197183</v>
      </c>
      <c r="F694" s="24">
        <v>1.97183</v>
      </c>
      <c r="G694" s="51">
        <v>45237</v>
      </c>
      <c r="H694" s="24">
        <v>51</v>
      </c>
      <c r="I694" s="24">
        <v>52</v>
      </c>
      <c r="J694" s="24">
        <v>1</v>
      </c>
      <c r="K694" s="24">
        <v>1.97183</v>
      </c>
    </row>
    <row r="695" spans="1:11" x14ac:dyDescent="0.35">
      <c r="A695" s="27" t="s">
        <v>499</v>
      </c>
      <c r="B695" s="27" t="s">
        <v>150</v>
      </c>
      <c r="C695" s="27" t="s">
        <v>251</v>
      </c>
      <c r="D695" s="27" t="s">
        <v>424</v>
      </c>
      <c r="E695" s="24">
        <v>26405</v>
      </c>
      <c r="F695" s="24">
        <v>0.26405000000000001</v>
      </c>
      <c r="G695" s="51">
        <v>45237</v>
      </c>
      <c r="H695" s="24">
        <v>51</v>
      </c>
      <c r="I695" s="24">
        <v>52</v>
      </c>
      <c r="J695" s="24">
        <v>1</v>
      </c>
      <c r="K695" s="24">
        <v>0.26405000000000001</v>
      </c>
    </row>
    <row r="696" spans="1:11" x14ac:dyDescent="0.35">
      <c r="A696" s="27" t="s">
        <v>499</v>
      </c>
      <c r="B696" s="27" t="s">
        <v>150</v>
      </c>
      <c r="C696" s="27" t="s">
        <v>256</v>
      </c>
      <c r="D696" s="27" t="s">
        <v>424</v>
      </c>
      <c r="E696" s="24">
        <v>1515355922</v>
      </c>
      <c r="F696" s="24">
        <v>15153.559219999999</v>
      </c>
      <c r="G696" s="51">
        <v>45237</v>
      </c>
      <c r="H696" s="24">
        <v>51</v>
      </c>
      <c r="I696" s="24">
        <v>52</v>
      </c>
      <c r="J696" s="24">
        <v>1</v>
      </c>
      <c r="K696" s="24">
        <v>15153.559219999999</v>
      </c>
    </row>
    <row r="697" spans="1:11" x14ac:dyDescent="0.35">
      <c r="A697" s="27" t="s">
        <v>499</v>
      </c>
      <c r="B697" s="27" t="s">
        <v>150</v>
      </c>
      <c r="C697" s="27" t="s">
        <v>262</v>
      </c>
      <c r="D697" s="27" t="s">
        <v>424</v>
      </c>
      <c r="E697" s="24">
        <v>1851802183</v>
      </c>
      <c r="F697" s="24">
        <v>18518.021830000002</v>
      </c>
      <c r="G697" s="51">
        <v>45237</v>
      </c>
      <c r="H697" s="24">
        <v>51</v>
      </c>
      <c r="I697" s="24">
        <v>52</v>
      </c>
      <c r="J697" s="24">
        <v>1</v>
      </c>
      <c r="K697" s="24">
        <v>18518.021830000002</v>
      </c>
    </row>
    <row r="698" spans="1:11" x14ac:dyDescent="0.35">
      <c r="A698" s="27" t="s">
        <v>499</v>
      </c>
      <c r="B698" s="27" t="s">
        <v>150</v>
      </c>
      <c r="C698" s="27" t="s">
        <v>252</v>
      </c>
      <c r="D698" s="27" t="s">
        <v>424</v>
      </c>
      <c r="E698" s="24">
        <v>1470855839</v>
      </c>
      <c r="F698" s="24">
        <v>14708.55839</v>
      </c>
      <c r="G698" s="51">
        <v>45237</v>
      </c>
      <c r="H698" s="24">
        <v>51</v>
      </c>
      <c r="I698" s="24">
        <v>52</v>
      </c>
      <c r="J698" s="24">
        <v>1</v>
      </c>
      <c r="K698" s="24">
        <v>14708.55839</v>
      </c>
    </row>
    <row r="699" spans="1:11" x14ac:dyDescent="0.35">
      <c r="A699" s="27" t="s">
        <v>499</v>
      </c>
      <c r="B699" s="27" t="s">
        <v>150</v>
      </c>
      <c r="C699" s="27" t="s">
        <v>243</v>
      </c>
      <c r="D699" s="27" t="s">
        <v>423</v>
      </c>
      <c r="E699" s="24">
        <v>36455774182</v>
      </c>
      <c r="F699" s="24">
        <v>364557.74182</v>
      </c>
      <c r="G699" s="51">
        <v>45237</v>
      </c>
      <c r="H699" s="24">
        <v>51</v>
      </c>
      <c r="I699" s="24">
        <v>0</v>
      </c>
      <c r="J699" s="24">
        <v>1</v>
      </c>
      <c r="K699" s="24">
        <v>364557.74182</v>
      </c>
    </row>
    <row r="700" spans="1:11" x14ac:dyDescent="0.35">
      <c r="A700" s="27" t="s">
        <v>499</v>
      </c>
      <c r="B700" s="27" t="s">
        <v>150</v>
      </c>
      <c r="C700" s="27" t="s">
        <v>255</v>
      </c>
      <c r="D700" s="27" t="s">
        <v>424</v>
      </c>
      <c r="E700" s="24">
        <v>91842273938</v>
      </c>
      <c r="F700" s="24">
        <v>918422.73938000004</v>
      </c>
      <c r="G700" s="51">
        <v>45237</v>
      </c>
      <c r="H700" s="24">
        <v>51</v>
      </c>
      <c r="I700" s="24">
        <v>52</v>
      </c>
      <c r="J700" s="24">
        <v>1</v>
      </c>
      <c r="K700" s="24">
        <v>918422.73938000004</v>
      </c>
    </row>
    <row r="701" spans="1:11" x14ac:dyDescent="0.35">
      <c r="A701" s="27" t="s">
        <v>499</v>
      </c>
      <c r="B701" s="27" t="s">
        <v>150</v>
      </c>
      <c r="C701" s="27" t="s">
        <v>261</v>
      </c>
      <c r="D701" s="27" t="s">
        <v>424</v>
      </c>
      <c r="E701" s="24">
        <v>40656794865</v>
      </c>
      <c r="F701" s="24">
        <v>406567.94864999998</v>
      </c>
      <c r="G701" s="51">
        <v>45237</v>
      </c>
      <c r="H701" s="24">
        <v>51</v>
      </c>
      <c r="I701" s="24">
        <v>52</v>
      </c>
      <c r="J701" s="24">
        <v>1</v>
      </c>
      <c r="K701" s="24">
        <v>406567.94864999998</v>
      </c>
    </row>
    <row r="702" spans="1:11" x14ac:dyDescent="0.35">
      <c r="A702" s="27" t="s">
        <v>499</v>
      </c>
      <c r="B702" s="27" t="s">
        <v>192</v>
      </c>
      <c r="C702" s="27" t="s">
        <v>261</v>
      </c>
      <c r="D702" s="27" t="s">
        <v>424</v>
      </c>
      <c r="E702" s="24">
        <v>11375402</v>
      </c>
      <c r="F702" s="24">
        <v>113.75402</v>
      </c>
      <c r="G702" s="51">
        <v>45237</v>
      </c>
      <c r="H702" s="24">
        <v>61</v>
      </c>
      <c r="I702" s="24">
        <v>62</v>
      </c>
      <c r="J702" s="24">
        <v>1</v>
      </c>
      <c r="K702" s="24">
        <v>113.75402</v>
      </c>
    </row>
    <row r="703" spans="1:11" x14ac:dyDescent="0.35">
      <c r="A703" s="27" t="s">
        <v>499</v>
      </c>
      <c r="B703" s="27" t="s">
        <v>192</v>
      </c>
      <c r="C703" s="27" t="s">
        <v>243</v>
      </c>
      <c r="D703" s="27" t="s">
        <v>423</v>
      </c>
      <c r="E703" s="24">
        <v>8926454477</v>
      </c>
      <c r="F703" s="24">
        <v>89264.544769999993</v>
      </c>
      <c r="G703" s="51">
        <v>45237</v>
      </c>
      <c r="H703" s="24">
        <v>61</v>
      </c>
      <c r="I703" s="24">
        <v>0</v>
      </c>
      <c r="J703" s="24">
        <v>1</v>
      </c>
      <c r="K703" s="24">
        <v>89264.544769999993</v>
      </c>
    </row>
    <row r="704" spans="1:11" x14ac:dyDescent="0.35">
      <c r="A704" s="27" t="s">
        <v>499</v>
      </c>
      <c r="B704" s="27" t="s">
        <v>211</v>
      </c>
      <c r="C704" s="27" t="s">
        <v>243</v>
      </c>
      <c r="D704" s="27" t="s">
        <v>423</v>
      </c>
      <c r="E704" s="24">
        <v>319272954</v>
      </c>
      <c r="F704" s="24">
        <v>3192.7295399999998</v>
      </c>
      <c r="G704" s="51">
        <v>45237</v>
      </c>
      <c r="H704" s="24">
        <v>61</v>
      </c>
      <c r="I704" s="24">
        <v>0</v>
      </c>
      <c r="J704" s="24">
        <v>1</v>
      </c>
      <c r="K704" s="24">
        <v>3192.7295399999998</v>
      </c>
    </row>
    <row r="705" spans="1:11" x14ac:dyDescent="0.35">
      <c r="A705" s="27" t="s">
        <v>499</v>
      </c>
      <c r="B705" s="27" t="s">
        <v>211</v>
      </c>
      <c r="C705" s="27" t="s">
        <v>261</v>
      </c>
      <c r="D705" s="27" t="s">
        <v>424</v>
      </c>
      <c r="E705" s="24">
        <v>271211159</v>
      </c>
      <c r="F705" s="24">
        <v>2712.11159</v>
      </c>
      <c r="G705" s="51">
        <v>45237</v>
      </c>
      <c r="H705" s="24">
        <v>61</v>
      </c>
      <c r="I705" s="24">
        <v>62</v>
      </c>
      <c r="J705" s="24">
        <v>1</v>
      </c>
      <c r="K705" s="24">
        <v>2712.11159</v>
      </c>
    </row>
    <row r="706" spans="1:11" x14ac:dyDescent="0.35">
      <c r="A706" s="27" t="s">
        <v>499</v>
      </c>
      <c r="B706" s="27" t="s">
        <v>211</v>
      </c>
      <c r="C706" s="27" t="s">
        <v>252</v>
      </c>
      <c r="D706" s="27" t="s">
        <v>424</v>
      </c>
      <c r="E706" s="24">
        <v>26211057</v>
      </c>
      <c r="F706" s="24">
        <v>262.11057</v>
      </c>
      <c r="G706" s="51">
        <v>45237</v>
      </c>
      <c r="H706" s="24">
        <v>61</v>
      </c>
      <c r="I706" s="24">
        <v>62</v>
      </c>
      <c r="J706" s="24">
        <v>1</v>
      </c>
      <c r="K706" s="24">
        <v>262.11057</v>
      </c>
    </row>
    <row r="707" spans="1:11" x14ac:dyDescent="0.35">
      <c r="A707" s="27" t="s">
        <v>499</v>
      </c>
      <c r="B707" s="27" t="s">
        <v>211</v>
      </c>
      <c r="C707" s="27" t="s">
        <v>255</v>
      </c>
      <c r="D707" s="27" t="s">
        <v>424</v>
      </c>
      <c r="E707" s="24">
        <v>973074</v>
      </c>
      <c r="F707" s="24">
        <v>9.7307400000000008</v>
      </c>
      <c r="G707" s="51">
        <v>45237</v>
      </c>
      <c r="H707" s="24">
        <v>61</v>
      </c>
      <c r="I707" s="24">
        <v>62</v>
      </c>
      <c r="J707" s="24">
        <v>1</v>
      </c>
      <c r="K707" s="24">
        <v>9.7307400000000008</v>
      </c>
    </row>
    <row r="708" spans="1:11" x14ac:dyDescent="0.35">
      <c r="A708" s="27" t="s">
        <v>499</v>
      </c>
      <c r="B708" s="27" t="s">
        <v>214</v>
      </c>
      <c r="C708" s="27" t="s">
        <v>243</v>
      </c>
      <c r="D708" s="27" t="s">
        <v>423</v>
      </c>
      <c r="E708" s="24">
        <v>4917052268</v>
      </c>
      <c r="F708" s="24">
        <v>49170.522680000002</v>
      </c>
      <c r="G708" s="51">
        <v>45237</v>
      </c>
      <c r="H708" s="24">
        <v>61</v>
      </c>
      <c r="I708" s="24">
        <v>0</v>
      </c>
      <c r="J708" s="24">
        <v>1</v>
      </c>
      <c r="K708" s="24">
        <v>49170.522680000002</v>
      </c>
    </row>
    <row r="709" spans="1:11" x14ac:dyDescent="0.35">
      <c r="A709" s="27" t="s">
        <v>499</v>
      </c>
      <c r="B709" s="27" t="s">
        <v>214</v>
      </c>
      <c r="C709" s="27" t="s">
        <v>252</v>
      </c>
      <c r="D709" s="27" t="s">
        <v>424</v>
      </c>
      <c r="E709" s="24">
        <v>8373828</v>
      </c>
      <c r="F709" s="24">
        <v>83.738280000000003</v>
      </c>
      <c r="G709" s="51">
        <v>45237</v>
      </c>
      <c r="H709" s="24">
        <v>61</v>
      </c>
      <c r="I709" s="24">
        <v>62</v>
      </c>
      <c r="J709" s="24">
        <v>1</v>
      </c>
      <c r="K709" s="24">
        <v>83.738280000000003</v>
      </c>
    </row>
    <row r="710" spans="1:11" x14ac:dyDescent="0.35">
      <c r="A710" s="27" t="s">
        <v>499</v>
      </c>
      <c r="B710" s="27" t="s">
        <v>214</v>
      </c>
      <c r="C710" s="27" t="s">
        <v>261</v>
      </c>
      <c r="D710" s="27" t="s">
        <v>424</v>
      </c>
      <c r="E710" s="24">
        <v>151054248</v>
      </c>
      <c r="F710" s="24">
        <v>1510.5424800000001</v>
      </c>
      <c r="G710" s="51">
        <v>45237</v>
      </c>
      <c r="H710" s="24">
        <v>61</v>
      </c>
      <c r="I710" s="24">
        <v>62</v>
      </c>
      <c r="J710" s="24">
        <v>1</v>
      </c>
      <c r="K710" s="24">
        <v>1510.5424800000001</v>
      </c>
    </row>
    <row r="711" spans="1:11" x14ac:dyDescent="0.35">
      <c r="A711" s="27" t="s">
        <v>499</v>
      </c>
      <c r="B711" s="27" t="s">
        <v>214</v>
      </c>
      <c r="C711" s="27" t="s">
        <v>255</v>
      </c>
      <c r="D711" s="27" t="s">
        <v>424</v>
      </c>
      <c r="E711" s="24">
        <v>124897</v>
      </c>
      <c r="F711" s="24">
        <v>1.2489699999999999</v>
      </c>
      <c r="G711" s="51">
        <v>45237</v>
      </c>
      <c r="H711" s="24">
        <v>61</v>
      </c>
      <c r="I711" s="24">
        <v>62</v>
      </c>
      <c r="J711" s="24">
        <v>1</v>
      </c>
      <c r="K711" s="24">
        <v>1.2489699999999999</v>
      </c>
    </row>
    <row r="712" spans="1:11" x14ac:dyDescent="0.35">
      <c r="A712" s="27" t="s">
        <v>499</v>
      </c>
      <c r="B712" s="27" t="s">
        <v>193</v>
      </c>
      <c r="C712" s="27" t="s">
        <v>243</v>
      </c>
      <c r="D712" s="27" t="s">
        <v>423</v>
      </c>
      <c r="E712" s="24">
        <v>606864597602</v>
      </c>
      <c r="F712" s="24">
        <v>6068645.9760199999</v>
      </c>
      <c r="G712" s="51">
        <v>45237</v>
      </c>
      <c r="H712" s="24">
        <v>63</v>
      </c>
      <c r="I712" s="24">
        <v>0</v>
      </c>
      <c r="J712" s="24">
        <v>1</v>
      </c>
      <c r="K712" s="24">
        <v>6068645.9760199999</v>
      </c>
    </row>
    <row r="713" spans="1:11" x14ac:dyDescent="0.35">
      <c r="A713" s="27" t="s">
        <v>499</v>
      </c>
      <c r="B713" s="27" t="s">
        <v>193</v>
      </c>
      <c r="C713" s="27" t="s">
        <v>261</v>
      </c>
      <c r="D713" s="27" t="s">
        <v>424</v>
      </c>
      <c r="E713" s="24">
        <v>38891665821</v>
      </c>
      <c r="F713" s="24">
        <v>388916.65821000002</v>
      </c>
      <c r="G713" s="51">
        <v>45237</v>
      </c>
      <c r="H713" s="24">
        <v>63</v>
      </c>
      <c r="I713" s="24">
        <v>64</v>
      </c>
      <c r="J713" s="24">
        <v>1</v>
      </c>
      <c r="K713" s="24">
        <v>388916.65821000002</v>
      </c>
    </row>
    <row r="714" spans="1:11" x14ac:dyDescent="0.35">
      <c r="A714" s="27" t="s">
        <v>499</v>
      </c>
      <c r="B714" s="27" t="s">
        <v>193</v>
      </c>
      <c r="C714" s="27" t="s">
        <v>252</v>
      </c>
      <c r="D714" s="27" t="s">
        <v>424</v>
      </c>
      <c r="E714" s="24">
        <v>385068</v>
      </c>
      <c r="F714" s="24">
        <v>3.8506800000000001</v>
      </c>
      <c r="G714" s="51">
        <v>45237</v>
      </c>
      <c r="H714" s="24">
        <v>63</v>
      </c>
      <c r="I714" s="24">
        <v>64</v>
      </c>
      <c r="J714" s="24">
        <v>1</v>
      </c>
      <c r="K714" s="24">
        <v>3.8506800000000001</v>
      </c>
    </row>
    <row r="715" spans="1:11" x14ac:dyDescent="0.35">
      <c r="A715" s="27" t="s">
        <v>499</v>
      </c>
      <c r="B715" s="27" t="s">
        <v>193</v>
      </c>
      <c r="C715" s="27" t="s">
        <v>255</v>
      </c>
      <c r="D715" s="27" t="s">
        <v>424</v>
      </c>
      <c r="E715" s="24">
        <v>97882322003</v>
      </c>
      <c r="F715" s="24">
        <v>978823.22002999997</v>
      </c>
      <c r="G715" s="51">
        <v>45237</v>
      </c>
      <c r="H715" s="24">
        <v>63</v>
      </c>
      <c r="I715" s="24">
        <v>64</v>
      </c>
      <c r="J715" s="24">
        <v>1</v>
      </c>
      <c r="K715" s="24">
        <v>978823.22002999997</v>
      </c>
    </row>
    <row r="716" spans="1:11" x14ac:dyDescent="0.35">
      <c r="A716" s="27" t="s">
        <v>499</v>
      </c>
      <c r="B716" s="27" t="s">
        <v>215</v>
      </c>
      <c r="C716" s="27" t="s">
        <v>243</v>
      </c>
      <c r="D716" s="27" t="s">
        <v>423</v>
      </c>
      <c r="E716" s="24">
        <v>54802062</v>
      </c>
      <c r="F716" s="24">
        <v>548.02062000000001</v>
      </c>
      <c r="G716" s="51">
        <v>45237</v>
      </c>
      <c r="H716" s="24">
        <v>63</v>
      </c>
      <c r="I716" s="24">
        <v>0</v>
      </c>
      <c r="J716" s="24">
        <v>1</v>
      </c>
      <c r="K716" s="24">
        <v>548.02062000000001</v>
      </c>
    </row>
    <row r="717" spans="1:11" x14ac:dyDescent="0.35">
      <c r="A717" s="27" t="s">
        <v>499</v>
      </c>
      <c r="B717" s="27" t="s">
        <v>215</v>
      </c>
      <c r="C717" s="27" t="s">
        <v>261</v>
      </c>
      <c r="D717" s="27" t="s">
        <v>424</v>
      </c>
      <c r="E717" s="24">
        <v>868092000</v>
      </c>
      <c r="F717" s="24">
        <v>8680.92</v>
      </c>
      <c r="G717" s="51">
        <v>45237</v>
      </c>
      <c r="H717" s="24">
        <v>63</v>
      </c>
      <c r="I717" s="24">
        <v>64</v>
      </c>
      <c r="J717" s="24">
        <v>1</v>
      </c>
      <c r="K717" s="24">
        <v>8680.92</v>
      </c>
    </row>
    <row r="718" spans="1:11" x14ac:dyDescent="0.35">
      <c r="A718" s="27" t="s">
        <v>499</v>
      </c>
      <c r="B718" s="27" t="s">
        <v>217</v>
      </c>
      <c r="C718" s="27" t="s">
        <v>243</v>
      </c>
      <c r="D718" s="27" t="s">
        <v>423</v>
      </c>
      <c r="E718" s="24">
        <v>449339640</v>
      </c>
      <c r="F718" s="24">
        <v>4493.3963999999996</v>
      </c>
      <c r="G718" s="51">
        <v>45237</v>
      </c>
      <c r="H718" s="24">
        <v>63</v>
      </c>
      <c r="I718" s="24">
        <v>0</v>
      </c>
      <c r="J718" s="24">
        <v>1</v>
      </c>
      <c r="K718" s="24">
        <v>4493.3963999999996</v>
      </c>
    </row>
    <row r="719" spans="1:11" x14ac:dyDescent="0.35">
      <c r="A719" s="27" t="s">
        <v>499</v>
      </c>
      <c r="B719" s="27" t="s">
        <v>219</v>
      </c>
      <c r="C719" s="27" t="s">
        <v>243</v>
      </c>
      <c r="D719" s="27" t="s">
        <v>423</v>
      </c>
      <c r="E719" s="24">
        <v>4762417876</v>
      </c>
      <c r="F719" s="24">
        <v>47624.178760000003</v>
      </c>
      <c r="G719" s="51">
        <v>45237</v>
      </c>
      <c r="H719" s="24">
        <v>63</v>
      </c>
      <c r="I719" s="24">
        <v>0</v>
      </c>
      <c r="J719" s="24">
        <v>1</v>
      </c>
      <c r="K719" s="24">
        <v>47624.178760000003</v>
      </c>
    </row>
    <row r="720" spans="1:11" x14ac:dyDescent="0.35">
      <c r="A720" s="27" t="s">
        <v>499</v>
      </c>
      <c r="B720" s="27" t="s">
        <v>219</v>
      </c>
      <c r="C720" s="27" t="s">
        <v>252</v>
      </c>
      <c r="D720" s="27" t="s">
        <v>424</v>
      </c>
      <c r="E720" s="24">
        <v>69727</v>
      </c>
      <c r="F720" s="24">
        <v>0.69726999999999995</v>
      </c>
      <c r="G720" s="51">
        <v>45237</v>
      </c>
      <c r="H720" s="24">
        <v>63</v>
      </c>
      <c r="I720" s="24">
        <v>64</v>
      </c>
      <c r="J720" s="24">
        <v>1</v>
      </c>
      <c r="K720" s="24">
        <v>0.69726999999999995</v>
      </c>
    </row>
    <row r="721" spans="1:11" x14ac:dyDescent="0.35">
      <c r="A721" s="27" t="s">
        <v>499</v>
      </c>
      <c r="B721" s="27" t="s">
        <v>219</v>
      </c>
      <c r="C721" s="27" t="s">
        <v>261</v>
      </c>
      <c r="D721" s="27" t="s">
        <v>424</v>
      </c>
      <c r="E721" s="24">
        <v>247815341</v>
      </c>
      <c r="F721" s="24">
        <v>2478.1534099999999</v>
      </c>
      <c r="G721" s="51">
        <v>45237</v>
      </c>
      <c r="H721" s="24">
        <v>63</v>
      </c>
      <c r="I721" s="24">
        <v>64</v>
      </c>
      <c r="J721" s="24">
        <v>1</v>
      </c>
      <c r="K721" s="24">
        <v>2478.1534099999999</v>
      </c>
    </row>
    <row r="722" spans="1:11" x14ac:dyDescent="0.35">
      <c r="A722" s="27" t="s">
        <v>499</v>
      </c>
      <c r="B722" s="27" t="s">
        <v>219</v>
      </c>
      <c r="C722" s="27" t="s">
        <v>255</v>
      </c>
      <c r="D722" s="27" t="s">
        <v>424</v>
      </c>
      <c r="E722" s="24">
        <v>549177362</v>
      </c>
      <c r="F722" s="24">
        <v>5491.7736199999999</v>
      </c>
      <c r="G722" s="51">
        <v>45237</v>
      </c>
      <c r="H722" s="24">
        <v>63</v>
      </c>
      <c r="I722" s="24">
        <v>64</v>
      </c>
      <c r="J722" s="24">
        <v>1</v>
      </c>
      <c r="K722" s="24">
        <v>5491.7736199999999</v>
      </c>
    </row>
    <row r="723" spans="1:11" x14ac:dyDescent="0.35">
      <c r="A723" s="27" t="s">
        <v>499</v>
      </c>
      <c r="B723" s="27" t="s">
        <v>196</v>
      </c>
      <c r="C723" s="27" t="s">
        <v>243</v>
      </c>
      <c r="D723" s="27" t="s">
        <v>423</v>
      </c>
      <c r="E723" s="24">
        <v>728847563</v>
      </c>
      <c r="F723" s="24">
        <v>7288.4756299999999</v>
      </c>
      <c r="G723" s="51">
        <v>45237</v>
      </c>
      <c r="H723" s="24">
        <v>69</v>
      </c>
      <c r="I723" s="24">
        <v>0</v>
      </c>
      <c r="J723" s="24">
        <v>1</v>
      </c>
      <c r="K723" s="24">
        <v>7288.4756299999999</v>
      </c>
    </row>
    <row r="724" spans="1:11" x14ac:dyDescent="0.35">
      <c r="A724" s="27" t="s">
        <v>499</v>
      </c>
      <c r="B724" s="27" t="s">
        <v>235</v>
      </c>
      <c r="C724" s="27" t="s">
        <v>259</v>
      </c>
      <c r="D724" s="27" t="s">
        <v>424</v>
      </c>
      <c r="E724" s="24">
        <v>2002978000</v>
      </c>
      <c r="F724" s="24">
        <v>20029.78</v>
      </c>
      <c r="G724" s="51">
        <v>45237</v>
      </c>
      <c r="H724" s="24">
        <v>75</v>
      </c>
      <c r="I724" s="24">
        <v>76</v>
      </c>
      <c r="J724" s="24">
        <v>1</v>
      </c>
      <c r="K724" s="24">
        <v>20029.78</v>
      </c>
    </row>
    <row r="725" spans="1:11" x14ac:dyDescent="0.35">
      <c r="A725" s="27" t="s">
        <v>499</v>
      </c>
      <c r="B725" s="27" t="s">
        <v>235</v>
      </c>
      <c r="C725" s="27" t="s">
        <v>243</v>
      </c>
      <c r="D725" s="27" t="s">
        <v>423</v>
      </c>
      <c r="E725" s="24">
        <v>367896316000</v>
      </c>
      <c r="F725" s="24">
        <v>3678963.16</v>
      </c>
      <c r="G725" s="51">
        <v>45237</v>
      </c>
      <c r="H725" s="24">
        <v>75</v>
      </c>
      <c r="I725" s="24">
        <v>0</v>
      </c>
      <c r="J725" s="24">
        <v>1</v>
      </c>
      <c r="K725" s="24">
        <v>3678963.16</v>
      </c>
    </row>
    <row r="726" spans="1:11" x14ac:dyDescent="0.35">
      <c r="A726" s="27" t="s">
        <v>499</v>
      </c>
      <c r="B726" s="27" t="s">
        <v>235</v>
      </c>
      <c r="C726" s="27" t="s">
        <v>255</v>
      </c>
      <c r="D726" s="27" t="s">
        <v>424</v>
      </c>
      <c r="E726" s="24">
        <v>1145547140</v>
      </c>
      <c r="F726" s="24">
        <v>11455.4714</v>
      </c>
      <c r="G726" s="51">
        <v>45237</v>
      </c>
      <c r="H726" s="24">
        <v>75</v>
      </c>
      <c r="I726" s="24">
        <v>76</v>
      </c>
      <c r="J726" s="24">
        <v>1</v>
      </c>
      <c r="K726" s="24">
        <v>11455.4714</v>
      </c>
    </row>
    <row r="727" spans="1:11" x14ac:dyDescent="0.35">
      <c r="A727" s="27" t="s">
        <v>499</v>
      </c>
      <c r="B727" s="27" t="s">
        <v>235</v>
      </c>
      <c r="C727" s="27" t="s">
        <v>261</v>
      </c>
      <c r="D727" s="27" t="s">
        <v>424</v>
      </c>
      <c r="E727" s="24">
        <v>23193248012</v>
      </c>
      <c r="F727" s="24">
        <v>231932.48011999999</v>
      </c>
      <c r="G727" s="51">
        <v>45237</v>
      </c>
      <c r="H727" s="24">
        <v>75</v>
      </c>
      <c r="I727" s="24">
        <v>76</v>
      </c>
      <c r="J727" s="24">
        <v>1</v>
      </c>
      <c r="K727" s="24">
        <v>231932.48011999999</v>
      </c>
    </row>
    <row r="728" spans="1:11" x14ac:dyDescent="0.35">
      <c r="A728" s="27" t="s">
        <v>499</v>
      </c>
      <c r="B728" s="27" t="s">
        <v>199</v>
      </c>
      <c r="C728" s="27" t="s">
        <v>243</v>
      </c>
      <c r="D728" s="27" t="s">
        <v>423</v>
      </c>
      <c r="E728" s="24">
        <v>35199179</v>
      </c>
      <c r="F728" s="24">
        <v>351.99178999999998</v>
      </c>
      <c r="G728" s="51">
        <v>45237</v>
      </c>
      <c r="H728" s="24">
        <v>75</v>
      </c>
      <c r="I728" s="24">
        <v>0</v>
      </c>
      <c r="J728" s="24">
        <v>1</v>
      </c>
      <c r="K728" s="24">
        <v>351.99178999999998</v>
      </c>
    </row>
    <row r="729" spans="1:11" x14ac:dyDescent="0.35">
      <c r="A729" s="27" t="s">
        <v>499</v>
      </c>
      <c r="B729" s="27" t="s">
        <v>236</v>
      </c>
      <c r="C729" s="27" t="s">
        <v>262</v>
      </c>
      <c r="D729" s="27" t="s">
        <v>424</v>
      </c>
      <c r="E729" s="24">
        <v>327948143</v>
      </c>
      <c r="F729" s="24">
        <v>3279.4814299999998</v>
      </c>
      <c r="G729" s="51">
        <v>45237</v>
      </c>
      <c r="H729" s="24">
        <v>77</v>
      </c>
      <c r="I729" s="24">
        <v>78</v>
      </c>
      <c r="J729" s="24">
        <v>1</v>
      </c>
      <c r="K729" s="24">
        <v>3279.4814299999998</v>
      </c>
    </row>
    <row r="730" spans="1:11" x14ac:dyDescent="0.35">
      <c r="A730" s="27" t="s">
        <v>499</v>
      </c>
      <c r="B730" s="27" t="s">
        <v>236</v>
      </c>
      <c r="C730" s="27" t="s">
        <v>243</v>
      </c>
      <c r="D730" s="27" t="s">
        <v>423</v>
      </c>
      <c r="E730" s="24">
        <v>22324966523</v>
      </c>
      <c r="F730" s="24">
        <v>223249.66523000001</v>
      </c>
      <c r="G730" s="51">
        <v>45237</v>
      </c>
      <c r="H730" s="24">
        <v>77</v>
      </c>
      <c r="I730" s="24">
        <v>0</v>
      </c>
      <c r="J730" s="24">
        <v>1</v>
      </c>
      <c r="K730" s="24">
        <v>223249.66523000001</v>
      </c>
    </row>
    <row r="731" spans="1:11" x14ac:dyDescent="0.35">
      <c r="A731" s="27" t="s">
        <v>499</v>
      </c>
      <c r="B731" s="27" t="s">
        <v>236</v>
      </c>
      <c r="C731" s="27" t="s">
        <v>255</v>
      </c>
      <c r="D731" s="27" t="s">
        <v>424</v>
      </c>
      <c r="E731" s="24">
        <v>1011936105</v>
      </c>
      <c r="F731" s="24">
        <v>10119.36105</v>
      </c>
      <c r="G731" s="51">
        <v>45237</v>
      </c>
      <c r="H731" s="24">
        <v>77</v>
      </c>
      <c r="I731" s="24">
        <v>78</v>
      </c>
      <c r="J731" s="24">
        <v>1</v>
      </c>
      <c r="K731" s="24">
        <v>10119.36105</v>
      </c>
    </row>
    <row r="732" spans="1:11" x14ac:dyDescent="0.35">
      <c r="A732" s="27" t="s">
        <v>499</v>
      </c>
      <c r="B732" s="27" t="s">
        <v>236</v>
      </c>
      <c r="C732" s="27" t="s">
        <v>261</v>
      </c>
      <c r="D732" s="27" t="s">
        <v>424</v>
      </c>
      <c r="E732" s="24">
        <v>21612816624</v>
      </c>
      <c r="F732" s="24">
        <v>216128.16623999999</v>
      </c>
      <c r="G732" s="51">
        <v>45237</v>
      </c>
      <c r="H732" s="24">
        <v>77</v>
      </c>
      <c r="I732" s="24">
        <v>78</v>
      </c>
      <c r="J732" s="24">
        <v>1</v>
      </c>
      <c r="K732" s="24">
        <v>216128.16623999999</v>
      </c>
    </row>
    <row r="733" spans="1:11" x14ac:dyDescent="0.35">
      <c r="A733" s="27" t="s">
        <v>499</v>
      </c>
      <c r="B733" s="27" t="s">
        <v>263</v>
      </c>
      <c r="C733" s="27" t="s">
        <v>248</v>
      </c>
      <c r="D733" s="27" t="s">
        <v>248</v>
      </c>
      <c r="E733" s="24">
        <v>288.17989999999998</v>
      </c>
      <c r="F733" s="24">
        <v>2.8817989999999996E-3</v>
      </c>
      <c r="G733" s="51">
        <v>45237</v>
      </c>
      <c r="H733" s="24" t="s">
        <v>202</v>
      </c>
      <c r="I733" s="24" t="s">
        <v>202</v>
      </c>
      <c r="J733" s="24">
        <v>1</v>
      </c>
      <c r="K733" s="24">
        <v>2.8817989999999996E-3</v>
      </c>
    </row>
    <row r="734" spans="1:11" x14ac:dyDescent="0.35">
      <c r="A734" s="27" t="s">
        <v>499</v>
      </c>
      <c r="B734" s="27" t="s">
        <v>264</v>
      </c>
      <c r="C734" s="27" t="s">
        <v>248</v>
      </c>
      <c r="D734" s="27" t="s">
        <v>248</v>
      </c>
      <c r="E734" s="24">
        <v>240.4479</v>
      </c>
      <c r="F734" s="24">
        <v>2.4044790000000002E-3</v>
      </c>
      <c r="G734" s="51">
        <v>45237</v>
      </c>
      <c r="H734" s="24" t="s">
        <v>202</v>
      </c>
      <c r="I734" s="24" t="s">
        <v>202</v>
      </c>
      <c r="J734" s="24">
        <v>1</v>
      </c>
      <c r="K734" s="24">
        <v>2.4044790000000002E-3</v>
      </c>
    </row>
    <row r="735" spans="1:11" x14ac:dyDescent="0.35">
      <c r="A735" s="27" t="s">
        <v>499</v>
      </c>
      <c r="B735" s="27" t="s">
        <v>155</v>
      </c>
      <c r="C735" s="27" t="s">
        <v>248</v>
      </c>
      <c r="D735" s="27" t="s">
        <v>248</v>
      </c>
      <c r="E735" s="24">
        <v>5037665120502</v>
      </c>
      <c r="F735" s="24">
        <v>50376651.205020003</v>
      </c>
      <c r="G735" s="51">
        <v>45237</v>
      </c>
      <c r="H735" s="24" t="s">
        <v>202</v>
      </c>
      <c r="I735" s="24">
        <v>24</v>
      </c>
      <c r="J735" s="24">
        <v>1</v>
      </c>
      <c r="K735" s="24">
        <v>50376651.205020003</v>
      </c>
    </row>
    <row r="736" spans="1:11" x14ac:dyDescent="0.35">
      <c r="A736" s="27" t="s">
        <v>499</v>
      </c>
      <c r="B736" s="27" t="s">
        <v>156</v>
      </c>
      <c r="C736" s="27" t="s">
        <v>248</v>
      </c>
      <c r="D736" s="27" t="s">
        <v>248</v>
      </c>
      <c r="E736" s="24">
        <v>2300892213582</v>
      </c>
      <c r="F736" s="24">
        <v>23008922.135820001</v>
      </c>
      <c r="G736" s="51">
        <v>45237</v>
      </c>
      <c r="H736" s="24" t="s">
        <v>202</v>
      </c>
      <c r="I736" s="24">
        <v>60</v>
      </c>
      <c r="J736" s="24">
        <v>1</v>
      </c>
      <c r="K736" s="24">
        <v>23008922.135820001</v>
      </c>
    </row>
    <row r="737" spans="1:11" x14ac:dyDescent="0.35">
      <c r="A737" s="27" t="s">
        <v>499</v>
      </c>
      <c r="B737" s="27" t="s">
        <v>157</v>
      </c>
      <c r="C737" s="27" t="s">
        <v>248</v>
      </c>
      <c r="D737" s="27" t="s">
        <v>248</v>
      </c>
      <c r="E737" s="24">
        <v>132836263465</v>
      </c>
      <c r="F737" s="24">
        <v>1328362.6346499999</v>
      </c>
      <c r="G737" s="51">
        <v>45237</v>
      </c>
      <c r="H737" s="24" t="s">
        <v>202</v>
      </c>
      <c r="I737" s="24">
        <v>80</v>
      </c>
      <c r="J737" s="24">
        <v>1</v>
      </c>
      <c r="K737" s="24">
        <v>1328362.6346499999</v>
      </c>
    </row>
    <row r="738" spans="1:11" x14ac:dyDescent="0.35">
      <c r="A738" s="27" t="s">
        <v>499</v>
      </c>
      <c r="B738" s="27" t="s">
        <v>158</v>
      </c>
      <c r="C738" s="27" t="s">
        <v>248</v>
      </c>
      <c r="D738" s="27" t="s">
        <v>248</v>
      </c>
      <c r="E738" s="24">
        <v>2168055950117</v>
      </c>
      <c r="F738" s="24">
        <v>21680559.501169998</v>
      </c>
      <c r="G738" s="51">
        <v>45237</v>
      </c>
      <c r="H738" s="24" t="s">
        <v>202</v>
      </c>
      <c r="I738" s="24">
        <v>82</v>
      </c>
      <c r="J738" s="24">
        <v>1</v>
      </c>
      <c r="K738" s="24">
        <v>21680559.501169998</v>
      </c>
    </row>
    <row r="739" spans="1:11" x14ac:dyDescent="0.35">
      <c r="A739" s="27" t="s">
        <v>499</v>
      </c>
      <c r="B739" s="27" t="s">
        <v>265</v>
      </c>
      <c r="C739" s="27" t="s">
        <v>248</v>
      </c>
      <c r="D739" s="27" t="s">
        <v>248</v>
      </c>
      <c r="E739" s="24">
        <v>232.3586</v>
      </c>
      <c r="F739" s="24">
        <v>2.3235859999999999E-3</v>
      </c>
      <c r="G739" s="51">
        <v>45237</v>
      </c>
      <c r="H739" s="24" t="s">
        <v>202</v>
      </c>
      <c r="I739" s="24">
        <v>84</v>
      </c>
      <c r="J739" s="24">
        <v>1</v>
      </c>
      <c r="K739" s="24">
        <v>2.3235859999999999E-3</v>
      </c>
    </row>
    <row r="740" spans="1:11" x14ac:dyDescent="0.35">
      <c r="A740" s="27" t="s">
        <v>499</v>
      </c>
      <c r="B740" s="27" t="s">
        <v>228</v>
      </c>
      <c r="C740" s="27" t="s">
        <v>243</v>
      </c>
      <c r="D740" s="27" t="s">
        <v>423</v>
      </c>
      <c r="E740" s="24">
        <v>2000000</v>
      </c>
      <c r="F740" s="24">
        <v>20</v>
      </c>
      <c r="G740" s="51">
        <v>45237</v>
      </c>
      <c r="H740" s="24">
        <v>69</v>
      </c>
      <c r="I740" s="24">
        <v>0</v>
      </c>
      <c r="J740" s="24">
        <v>1</v>
      </c>
      <c r="K740" s="24">
        <v>20</v>
      </c>
    </row>
    <row r="741" spans="1:11" x14ac:dyDescent="0.35">
      <c r="A741" s="27" t="s">
        <v>499</v>
      </c>
      <c r="B741" s="27" t="s">
        <v>161</v>
      </c>
      <c r="C741" s="27" t="s">
        <v>261</v>
      </c>
      <c r="D741" s="27" t="s">
        <v>424</v>
      </c>
      <c r="E741" s="24">
        <v>1034266756946</v>
      </c>
      <c r="F741" s="24">
        <v>10342667.569460001</v>
      </c>
      <c r="G741" s="51">
        <v>45237</v>
      </c>
      <c r="H741" s="24">
        <v>15</v>
      </c>
      <c r="I741" s="24">
        <v>16</v>
      </c>
      <c r="J741" s="24">
        <v>1</v>
      </c>
      <c r="K741" s="24">
        <v>10342667.569460001</v>
      </c>
    </row>
    <row r="742" spans="1:11" x14ac:dyDescent="0.35">
      <c r="A742" s="27" t="s">
        <v>499</v>
      </c>
      <c r="B742" s="27" t="s">
        <v>238</v>
      </c>
      <c r="C742" s="27" t="s">
        <v>243</v>
      </c>
      <c r="D742" s="27" t="s">
        <v>423</v>
      </c>
      <c r="E742" s="24">
        <v>940226</v>
      </c>
      <c r="F742" s="24">
        <v>9.4022600000000001</v>
      </c>
      <c r="G742" s="51">
        <v>45237</v>
      </c>
      <c r="H742" s="24">
        <v>77</v>
      </c>
      <c r="I742" s="24">
        <v>0</v>
      </c>
      <c r="J742" s="24">
        <v>1</v>
      </c>
      <c r="K742" s="24">
        <v>9.4022600000000001</v>
      </c>
    </row>
    <row r="743" spans="1:11" x14ac:dyDescent="0.35">
      <c r="A743" s="27" t="s">
        <v>499</v>
      </c>
      <c r="B743" s="27" t="s">
        <v>113</v>
      </c>
      <c r="C743" s="27" t="s">
        <v>256</v>
      </c>
      <c r="D743" s="27" t="s">
        <v>424</v>
      </c>
      <c r="E743" s="24">
        <v>561180905</v>
      </c>
      <c r="F743" s="24">
        <v>5611.8090499999998</v>
      </c>
      <c r="G743" s="51">
        <v>45237</v>
      </c>
      <c r="H743" s="24">
        <v>3</v>
      </c>
      <c r="I743" s="24">
        <v>4</v>
      </c>
      <c r="J743" s="24">
        <v>1</v>
      </c>
      <c r="K743" s="24">
        <v>5611.8090499999998</v>
      </c>
    </row>
    <row r="744" spans="1:11" x14ac:dyDescent="0.35">
      <c r="A744" s="27" t="s">
        <v>499</v>
      </c>
      <c r="B744" s="27" t="s">
        <v>113</v>
      </c>
      <c r="C744" s="27" t="s">
        <v>252</v>
      </c>
      <c r="D744" s="27" t="s">
        <v>424</v>
      </c>
      <c r="E744" s="24">
        <v>780671885</v>
      </c>
      <c r="F744" s="24">
        <v>7806.7188500000002</v>
      </c>
      <c r="G744" s="51">
        <v>45237</v>
      </c>
      <c r="H744" s="24">
        <v>3</v>
      </c>
      <c r="I744" s="24">
        <v>4</v>
      </c>
      <c r="J744" s="24">
        <v>1</v>
      </c>
      <c r="K744" s="24">
        <v>7806.7188500000002</v>
      </c>
    </row>
    <row r="745" spans="1:11" x14ac:dyDescent="0.35">
      <c r="A745" s="27" t="s">
        <v>499</v>
      </c>
      <c r="B745" s="27" t="s">
        <v>113</v>
      </c>
      <c r="C745" s="27" t="s">
        <v>243</v>
      </c>
      <c r="D745" s="27" t="s">
        <v>423</v>
      </c>
      <c r="E745" s="24">
        <v>144508101880</v>
      </c>
      <c r="F745" s="24">
        <v>1445081.0188</v>
      </c>
      <c r="G745" s="51">
        <v>45237</v>
      </c>
      <c r="H745" s="24">
        <v>3</v>
      </c>
      <c r="I745" s="24">
        <v>0</v>
      </c>
      <c r="J745" s="24">
        <v>1</v>
      </c>
      <c r="K745" s="24">
        <v>1445081.0188</v>
      </c>
    </row>
    <row r="746" spans="1:11" x14ac:dyDescent="0.35">
      <c r="A746" s="27" t="s">
        <v>499</v>
      </c>
      <c r="B746" s="27" t="s">
        <v>113</v>
      </c>
      <c r="C746" s="27" t="s">
        <v>261</v>
      </c>
      <c r="D746" s="27" t="s">
        <v>424</v>
      </c>
      <c r="E746" s="24">
        <v>46780273418</v>
      </c>
      <c r="F746" s="24">
        <v>467802.73418000003</v>
      </c>
      <c r="G746" s="51">
        <v>45237</v>
      </c>
      <c r="H746" s="24">
        <v>3</v>
      </c>
      <c r="I746" s="24">
        <v>4</v>
      </c>
      <c r="J746" s="24">
        <v>1</v>
      </c>
      <c r="K746" s="24">
        <v>467802.73418000003</v>
      </c>
    </row>
    <row r="747" spans="1:11" x14ac:dyDescent="0.35">
      <c r="A747" s="27" t="s">
        <v>499</v>
      </c>
      <c r="B747" s="27" t="s">
        <v>113</v>
      </c>
      <c r="C747" s="27" t="s">
        <v>255</v>
      </c>
      <c r="D747" s="27" t="s">
        <v>424</v>
      </c>
      <c r="E747" s="24">
        <v>25360667474</v>
      </c>
      <c r="F747" s="24">
        <v>253606.67473999999</v>
      </c>
      <c r="G747" s="51">
        <v>45237</v>
      </c>
      <c r="H747" s="24">
        <v>3</v>
      </c>
      <c r="I747" s="24">
        <v>4</v>
      </c>
      <c r="J747" s="24">
        <v>1</v>
      </c>
      <c r="K747" s="24">
        <v>253606.67473999999</v>
      </c>
    </row>
    <row r="748" spans="1:11" x14ac:dyDescent="0.35">
      <c r="A748" s="27" t="s">
        <v>499</v>
      </c>
      <c r="B748" s="27" t="s">
        <v>113</v>
      </c>
      <c r="C748" s="27" t="s">
        <v>262</v>
      </c>
      <c r="D748" s="27" t="s">
        <v>424</v>
      </c>
      <c r="E748" s="24">
        <v>3678296</v>
      </c>
      <c r="F748" s="24">
        <v>36.782960000000003</v>
      </c>
      <c r="G748" s="51">
        <v>45237</v>
      </c>
      <c r="H748" s="24">
        <v>3</v>
      </c>
      <c r="I748" s="24">
        <v>4</v>
      </c>
      <c r="J748" s="24">
        <v>1</v>
      </c>
      <c r="K748" s="24">
        <v>36.782960000000003</v>
      </c>
    </row>
    <row r="749" spans="1:11" x14ac:dyDescent="0.35">
      <c r="A749" s="27" t="s">
        <v>499</v>
      </c>
      <c r="B749" s="27" t="s">
        <v>203</v>
      </c>
      <c r="C749" s="27" t="s">
        <v>262</v>
      </c>
      <c r="D749" s="27" t="s">
        <v>424</v>
      </c>
      <c r="E749" s="24">
        <v>3678296</v>
      </c>
      <c r="F749" s="24">
        <v>36.782960000000003</v>
      </c>
      <c r="G749" s="51">
        <v>45237</v>
      </c>
      <c r="H749" s="24">
        <v>3</v>
      </c>
      <c r="I749" s="24">
        <v>4</v>
      </c>
      <c r="J749" s="24">
        <v>-1</v>
      </c>
      <c r="K749" s="24">
        <v>-36.782960000000003</v>
      </c>
    </row>
    <row r="750" spans="1:11" x14ac:dyDescent="0.35">
      <c r="A750" s="27" t="s">
        <v>499</v>
      </c>
      <c r="B750" s="27" t="s">
        <v>203</v>
      </c>
      <c r="C750" s="27" t="s">
        <v>243</v>
      </c>
      <c r="D750" s="27" t="s">
        <v>423</v>
      </c>
      <c r="E750" s="24">
        <v>243355890</v>
      </c>
      <c r="F750" s="24">
        <v>2433.5589</v>
      </c>
      <c r="G750" s="51">
        <v>45237</v>
      </c>
      <c r="H750" s="24">
        <v>3</v>
      </c>
      <c r="I750" s="24">
        <v>0</v>
      </c>
      <c r="J750" s="24">
        <v>-1</v>
      </c>
      <c r="K750" s="24">
        <v>-2433.5589</v>
      </c>
    </row>
    <row r="751" spans="1:11" x14ac:dyDescent="0.35">
      <c r="A751" s="27" t="s">
        <v>499</v>
      </c>
      <c r="B751" s="27" t="s">
        <v>203</v>
      </c>
      <c r="C751" s="27" t="s">
        <v>255</v>
      </c>
      <c r="D751" s="27" t="s">
        <v>424</v>
      </c>
      <c r="E751" s="24">
        <v>77456</v>
      </c>
      <c r="F751" s="24">
        <v>0.77456000000000003</v>
      </c>
      <c r="G751" s="51">
        <v>45237</v>
      </c>
      <c r="H751" s="24">
        <v>3</v>
      </c>
      <c r="I751" s="24">
        <v>4</v>
      </c>
      <c r="J751" s="24">
        <v>-1</v>
      </c>
      <c r="K751" s="24">
        <v>-0.77456000000000003</v>
      </c>
    </row>
    <row r="752" spans="1:11" x14ac:dyDescent="0.35">
      <c r="A752" s="27" t="s">
        <v>499</v>
      </c>
      <c r="B752" s="27" t="s">
        <v>203</v>
      </c>
      <c r="C752" s="27" t="s">
        <v>261</v>
      </c>
      <c r="D752" s="27" t="s">
        <v>424</v>
      </c>
      <c r="E752" s="24">
        <v>2944279</v>
      </c>
      <c r="F752" s="24">
        <v>29.442789999999999</v>
      </c>
      <c r="G752" s="51">
        <v>45237</v>
      </c>
      <c r="H752" s="24">
        <v>3</v>
      </c>
      <c r="I752" s="24">
        <v>4</v>
      </c>
      <c r="J752" s="24">
        <v>-1</v>
      </c>
      <c r="K752" s="24">
        <v>-29.442789999999999</v>
      </c>
    </row>
    <row r="753" spans="1:11" x14ac:dyDescent="0.35">
      <c r="A753" s="27" t="s">
        <v>499</v>
      </c>
      <c r="B753" s="27" t="s">
        <v>195</v>
      </c>
      <c r="C753" s="27" t="s">
        <v>243</v>
      </c>
      <c r="D753" s="27" t="s">
        <v>423</v>
      </c>
      <c r="E753" s="24">
        <v>1222788851241</v>
      </c>
      <c r="F753" s="24">
        <v>12227888.51241</v>
      </c>
      <c r="G753" s="51">
        <v>45237</v>
      </c>
      <c r="H753" s="24">
        <v>5</v>
      </c>
      <c r="I753" s="24">
        <v>0</v>
      </c>
      <c r="J753" s="24">
        <v>1</v>
      </c>
      <c r="K753" s="24">
        <v>12227888.51241</v>
      </c>
    </row>
    <row r="754" spans="1:11" x14ac:dyDescent="0.35">
      <c r="A754" s="27" t="s">
        <v>499</v>
      </c>
      <c r="B754" s="27" t="s">
        <v>167</v>
      </c>
      <c r="C754" s="27" t="s">
        <v>255</v>
      </c>
      <c r="D754" s="27" t="s">
        <v>424</v>
      </c>
      <c r="E754" s="24">
        <v>252579892212</v>
      </c>
      <c r="F754" s="24">
        <v>2525798.9221199998</v>
      </c>
      <c r="G754" s="51">
        <v>45237</v>
      </c>
      <c r="H754" s="24">
        <v>25</v>
      </c>
      <c r="I754" s="24">
        <v>26</v>
      </c>
      <c r="J754" s="24">
        <v>1</v>
      </c>
      <c r="K754" s="24">
        <v>2525798.9221199998</v>
      </c>
    </row>
    <row r="755" spans="1:11" x14ac:dyDescent="0.35">
      <c r="A755" s="27" t="s">
        <v>499</v>
      </c>
      <c r="B755" s="27" t="s">
        <v>167</v>
      </c>
      <c r="C755" s="27" t="s">
        <v>256</v>
      </c>
      <c r="D755" s="27" t="s">
        <v>424</v>
      </c>
      <c r="E755" s="24">
        <v>2410974163</v>
      </c>
      <c r="F755" s="24">
        <v>24109.74163</v>
      </c>
      <c r="G755" s="51">
        <v>45237</v>
      </c>
      <c r="H755" s="24">
        <v>25</v>
      </c>
      <c r="I755" s="24">
        <v>26</v>
      </c>
      <c r="J755" s="24">
        <v>1</v>
      </c>
      <c r="K755" s="24">
        <v>24109.74163</v>
      </c>
    </row>
    <row r="756" spans="1:11" x14ac:dyDescent="0.35">
      <c r="A756" s="27" t="s">
        <v>499</v>
      </c>
      <c r="B756" s="27" t="s">
        <v>167</v>
      </c>
      <c r="C756" s="27" t="s">
        <v>261</v>
      </c>
      <c r="D756" s="27" t="s">
        <v>424</v>
      </c>
      <c r="E756" s="24">
        <v>1032776029037</v>
      </c>
      <c r="F756" s="24">
        <v>10327760.290370001</v>
      </c>
      <c r="G756" s="51">
        <v>45237</v>
      </c>
      <c r="H756" s="24">
        <v>25</v>
      </c>
      <c r="I756" s="24">
        <v>26</v>
      </c>
      <c r="J756" s="24">
        <v>1</v>
      </c>
      <c r="K756" s="24">
        <v>10327760.290370001</v>
      </c>
    </row>
    <row r="757" spans="1:11" x14ac:dyDescent="0.35">
      <c r="A757" s="27" t="s">
        <v>499</v>
      </c>
      <c r="B757" s="27" t="s">
        <v>167</v>
      </c>
      <c r="C757" s="27" t="s">
        <v>262</v>
      </c>
      <c r="D757" s="27" t="s">
        <v>424</v>
      </c>
      <c r="E757" s="24">
        <v>56358145</v>
      </c>
      <c r="F757" s="24">
        <v>563.58145000000002</v>
      </c>
      <c r="G757" s="51">
        <v>45237</v>
      </c>
      <c r="H757" s="24">
        <v>25</v>
      </c>
      <c r="I757" s="24">
        <v>26</v>
      </c>
      <c r="J757" s="24">
        <v>1</v>
      </c>
      <c r="K757" s="24">
        <v>563.58145000000002</v>
      </c>
    </row>
    <row r="758" spans="1:11" x14ac:dyDescent="0.35">
      <c r="A758" s="27" t="s">
        <v>499</v>
      </c>
      <c r="B758" s="27" t="s">
        <v>167</v>
      </c>
      <c r="C758" s="27" t="s">
        <v>252</v>
      </c>
      <c r="D758" s="27" t="s">
        <v>424</v>
      </c>
      <c r="E758" s="24">
        <v>5652394793</v>
      </c>
      <c r="F758" s="24">
        <v>56523.947930000002</v>
      </c>
      <c r="G758" s="51">
        <v>45237</v>
      </c>
      <c r="H758" s="24">
        <v>25</v>
      </c>
      <c r="I758" s="24">
        <v>26</v>
      </c>
      <c r="J758" s="24">
        <v>1</v>
      </c>
      <c r="K758" s="24">
        <v>56523.947930000002</v>
      </c>
    </row>
    <row r="759" spans="1:11" x14ac:dyDescent="0.35">
      <c r="A759" s="27" t="s">
        <v>499</v>
      </c>
      <c r="B759" s="27" t="s">
        <v>167</v>
      </c>
      <c r="C759" s="27" t="s">
        <v>258</v>
      </c>
      <c r="D759" s="27" t="s">
        <v>424</v>
      </c>
      <c r="E759" s="24">
        <v>139729</v>
      </c>
      <c r="F759" s="24">
        <v>1.3972899999999999</v>
      </c>
      <c r="G759" s="51">
        <v>45237</v>
      </c>
      <c r="H759" s="24">
        <v>25</v>
      </c>
      <c r="I759" s="24">
        <v>26</v>
      </c>
      <c r="J759" s="24">
        <v>1</v>
      </c>
      <c r="K759" s="24">
        <v>1.3972899999999999</v>
      </c>
    </row>
    <row r="760" spans="1:11" x14ac:dyDescent="0.35">
      <c r="A760" s="27" t="s">
        <v>499</v>
      </c>
      <c r="B760" s="27" t="s">
        <v>167</v>
      </c>
      <c r="C760" s="27" t="s">
        <v>259</v>
      </c>
      <c r="D760" s="27" t="s">
        <v>424</v>
      </c>
      <c r="E760" s="24">
        <v>1591499902</v>
      </c>
      <c r="F760" s="24">
        <v>15914.999019999999</v>
      </c>
      <c r="G760" s="51">
        <v>45237</v>
      </c>
      <c r="H760" s="24">
        <v>25</v>
      </c>
      <c r="I760" s="24">
        <v>26</v>
      </c>
      <c r="J760" s="24">
        <v>1</v>
      </c>
      <c r="K760" s="24">
        <v>15914.999019999999</v>
      </c>
    </row>
    <row r="761" spans="1:11" x14ac:dyDescent="0.35">
      <c r="A761" s="27" t="s">
        <v>499</v>
      </c>
      <c r="B761" s="27" t="s">
        <v>167</v>
      </c>
      <c r="C761" s="27" t="s">
        <v>243</v>
      </c>
      <c r="D761" s="27" t="s">
        <v>423</v>
      </c>
      <c r="E761" s="24">
        <v>1704534409103</v>
      </c>
      <c r="F761" s="24">
        <v>17045344.091030002</v>
      </c>
      <c r="G761" s="51">
        <v>45237</v>
      </c>
      <c r="H761" s="24">
        <v>25</v>
      </c>
      <c r="I761" s="24">
        <v>0</v>
      </c>
      <c r="J761" s="24">
        <v>1</v>
      </c>
      <c r="K761" s="24">
        <v>17045344.091030002</v>
      </c>
    </row>
    <row r="762" spans="1:11" x14ac:dyDescent="0.35">
      <c r="A762" s="27" t="s">
        <v>499</v>
      </c>
      <c r="B762" s="27" t="s">
        <v>167</v>
      </c>
      <c r="C762" s="27" t="s">
        <v>251</v>
      </c>
      <c r="D762" s="27" t="s">
        <v>424</v>
      </c>
      <c r="E762" s="24">
        <v>48621297</v>
      </c>
      <c r="F762" s="24">
        <v>486.21296999999998</v>
      </c>
      <c r="G762" s="51">
        <v>45237</v>
      </c>
      <c r="H762" s="24">
        <v>25</v>
      </c>
      <c r="I762" s="24">
        <v>26</v>
      </c>
      <c r="J762" s="24">
        <v>1</v>
      </c>
      <c r="K762" s="24">
        <v>486.21296999999998</v>
      </c>
    </row>
    <row r="763" spans="1:11" x14ac:dyDescent="0.35">
      <c r="A763" s="27" t="s">
        <v>499</v>
      </c>
      <c r="B763" s="27" t="s">
        <v>168</v>
      </c>
      <c r="C763" s="27" t="s">
        <v>243</v>
      </c>
      <c r="D763" s="27" t="s">
        <v>423</v>
      </c>
      <c r="E763" s="24">
        <v>2960571917</v>
      </c>
      <c r="F763" s="24">
        <v>29605.71917</v>
      </c>
      <c r="G763" s="51">
        <v>45237</v>
      </c>
      <c r="H763" s="24">
        <v>25</v>
      </c>
      <c r="I763" s="24">
        <v>0</v>
      </c>
      <c r="J763" s="24">
        <v>1</v>
      </c>
      <c r="K763" s="24">
        <v>29605.71917</v>
      </c>
    </row>
    <row r="764" spans="1:11" x14ac:dyDescent="0.35">
      <c r="A764" s="27" t="s">
        <v>499</v>
      </c>
      <c r="B764" s="27" t="s">
        <v>168</v>
      </c>
      <c r="C764" s="27" t="s">
        <v>261</v>
      </c>
      <c r="D764" s="27" t="s">
        <v>424</v>
      </c>
      <c r="E764" s="24">
        <v>1702070858</v>
      </c>
      <c r="F764" s="24">
        <v>17020.708579999999</v>
      </c>
      <c r="G764" s="51">
        <v>45237</v>
      </c>
      <c r="H764" s="24">
        <v>25</v>
      </c>
      <c r="I764" s="24">
        <v>26</v>
      </c>
      <c r="J764" s="24">
        <v>1</v>
      </c>
      <c r="K764" s="24">
        <v>17020.708579999999</v>
      </c>
    </row>
    <row r="765" spans="1:11" x14ac:dyDescent="0.35">
      <c r="A765" s="27" t="s">
        <v>499</v>
      </c>
      <c r="B765" s="27" t="s">
        <v>168</v>
      </c>
      <c r="C765" s="27" t="s">
        <v>255</v>
      </c>
      <c r="D765" s="27" t="s">
        <v>424</v>
      </c>
      <c r="E765" s="24">
        <v>182551060</v>
      </c>
      <c r="F765" s="24">
        <v>1825.5106000000001</v>
      </c>
      <c r="G765" s="51">
        <v>45237</v>
      </c>
      <c r="H765" s="24">
        <v>25</v>
      </c>
      <c r="I765" s="24">
        <v>26</v>
      </c>
      <c r="J765" s="24">
        <v>1</v>
      </c>
      <c r="K765" s="24">
        <v>1825.5106000000001</v>
      </c>
    </row>
    <row r="766" spans="1:11" x14ac:dyDescent="0.35">
      <c r="A766" s="27" t="s">
        <v>499</v>
      </c>
      <c r="B766" s="27" t="s">
        <v>169</v>
      </c>
      <c r="C766" s="27" t="s">
        <v>252</v>
      </c>
      <c r="D766" s="27" t="s">
        <v>424</v>
      </c>
      <c r="E766" s="24">
        <v>31132455848</v>
      </c>
      <c r="F766" s="24">
        <v>311324.55848000001</v>
      </c>
      <c r="G766" s="51">
        <v>45237</v>
      </c>
      <c r="H766" s="24">
        <v>27</v>
      </c>
      <c r="I766" s="24">
        <v>28</v>
      </c>
      <c r="J766" s="24">
        <v>1</v>
      </c>
      <c r="K766" s="24">
        <v>311324.55848000001</v>
      </c>
    </row>
    <row r="767" spans="1:11" x14ac:dyDescent="0.35">
      <c r="A767" s="27" t="s">
        <v>499</v>
      </c>
      <c r="B767" s="27" t="s">
        <v>169</v>
      </c>
      <c r="C767" s="27" t="s">
        <v>262</v>
      </c>
      <c r="D767" s="27" t="s">
        <v>424</v>
      </c>
      <c r="E767" s="24">
        <v>5257714898</v>
      </c>
      <c r="F767" s="24">
        <v>52577.148979999998</v>
      </c>
      <c r="G767" s="51">
        <v>45237</v>
      </c>
      <c r="H767" s="24">
        <v>27</v>
      </c>
      <c r="I767" s="24">
        <v>28</v>
      </c>
      <c r="J767" s="24">
        <v>1</v>
      </c>
      <c r="K767" s="24">
        <v>52577.148979999998</v>
      </c>
    </row>
    <row r="768" spans="1:11" x14ac:dyDescent="0.35">
      <c r="A768" s="27" t="s">
        <v>499</v>
      </c>
      <c r="B768" s="27" t="s">
        <v>169</v>
      </c>
      <c r="C768" s="27" t="s">
        <v>261</v>
      </c>
      <c r="D768" s="27" t="s">
        <v>424</v>
      </c>
      <c r="E768" s="24">
        <v>1812935342969</v>
      </c>
      <c r="F768" s="24">
        <v>18129353.42969</v>
      </c>
      <c r="G768" s="51">
        <v>45237</v>
      </c>
      <c r="H768" s="24">
        <v>27</v>
      </c>
      <c r="I768" s="24">
        <v>28</v>
      </c>
      <c r="J768" s="24">
        <v>1</v>
      </c>
      <c r="K768" s="24">
        <v>18129353.42969</v>
      </c>
    </row>
    <row r="769" spans="1:11" x14ac:dyDescent="0.35">
      <c r="A769" s="27" t="s">
        <v>499</v>
      </c>
      <c r="B769" s="27" t="s">
        <v>169</v>
      </c>
      <c r="C769" s="27" t="s">
        <v>250</v>
      </c>
      <c r="D769" s="27" t="s">
        <v>424</v>
      </c>
      <c r="E769" s="24">
        <v>175870756</v>
      </c>
      <c r="F769" s="24">
        <v>1758.7075600000001</v>
      </c>
      <c r="G769" s="51">
        <v>45237</v>
      </c>
      <c r="H769" s="24">
        <v>27</v>
      </c>
      <c r="I769" s="24">
        <v>28</v>
      </c>
      <c r="J769" s="24">
        <v>1</v>
      </c>
      <c r="K769" s="24">
        <v>1758.7075600000001</v>
      </c>
    </row>
    <row r="770" spans="1:11" x14ac:dyDescent="0.35">
      <c r="A770" s="27" t="s">
        <v>499</v>
      </c>
      <c r="B770" s="27" t="s">
        <v>169</v>
      </c>
      <c r="C770" s="27" t="s">
        <v>243</v>
      </c>
      <c r="D770" s="27" t="s">
        <v>423</v>
      </c>
      <c r="E770" s="24">
        <v>1745494304543</v>
      </c>
      <c r="F770" s="24">
        <v>17454943.045430001</v>
      </c>
      <c r="G770" s="51">
        <v>45237</v>
      </c>
      <c r="H770" s="24">
        <v>27</v>
      </c>
      <c r="I770" s="24">
        <v>0</v>
      </c>
      <c r="J770" s="24">
        <v>1</v>
      </c>
      <c r="K770" s="24">
        <v>17454943.045430001</v>
      </c>
    </row>
    <row r="771" spans="1:11" x14ac:dyDescent="0.35">
      <c r="A771" s="27" t="s">
        <v>499</v>
      </c>
      <c r="B771" s="27" t="s">
        <v>169</v>
      </c>
      <c r="C771" s="27" t="s">
        <v>255</v>
      </c>
      <c r="D771" s="27" t="s">
        <v>424</v>
      </c>
      <c r="E771" s="24">
        <v>711363958555</v>
      </c>
      <c r="F771" s="24">
        <v>7113639.58555</v>
      </c>
      <c r="G771" s="51">
        <v>45237</v>
      </c>
      <c r="H771" s="24">
        <v>27</v>
      </c>
      <c r="I771" s="24">
        <v>28</v>
      </c>
      <c r="J771" s="24">
        <v>1</v>
      </c>
      <c r="K771" s="24">
        <v>7113639.58555</v>
      </c>
    </row>
    <row r="772" spans="1:11" x14ac:dyDescent="0.35">
      <c r="A772" s="27" t="s">
        <v>499</v>
      </c>
      <c r="B772" s="27" t="s">
        <v>169</v>
      </c>
      <c r="C772" s="27" t="s">
        <v>256</v>
      </c>
      <c r="D772" s="27" t="s">
        <v>424</v>
      </c>
      <c r="E772" s="24">
        <v>20711926163</v>
      </c>
      <c r="F772" s="24">
        <v>207119.26162999999</v>
      </c>
      <c r="G772" s="51">
        <v>45237</v>
      </c>
      <c r="H772" s="24">
        <v>27</v>
      </c>
      <c r="I772" s="24">
        <v>28</v>
      </c>
      <c r="J772" s="24">
        <v>1</v>
      </c>
      <c r="K772" s="24">
        <v>207119.26162999999</v>
      </c>
    </row>
    <row r="773" spans="1:11" x14ac:dyDescent="0.35">
      <c r="A773" s="27" t="s">
        <v>499</v>
      </c>
      <c r="B773" s="27" t="s">
        <v>169</v>
      </c>
      <c r="C773" s="27" t="s">
        <v>253</v>
      </c>
      <c r="D773" s="27" t="s">
        <v>424</v>
      </c>
      <c r="E773" s="24">
        <v>83564176</v>
      </c>
      <c r="F773" s="24">
        <v>835.64175999999998</v>
      </c>
      <c r="G773" s="51">
        <v>45237</v>
      </c>
      <c r="H773" s="24">
        <v>27</v>
      </c>
      <c r="I773" s="24">
        <v>28</v>
      </c>
      <c r="J773" s="24">
        <v>1</v>
      </c>
      <c r="K773" s="24">
        <v>835.64175999999998</v>
      </c>
    </row>
    <row r="774" spans="1:11" x14ac:dyDescent="0.35">
      <c r="A774" s="27" t="s">
        <v>499</v>
      </c>
      <c r="B774" s="27" t="s">
        <v>169</v>
      </c>
      <c r="C774" s="27" t="s">
        <v>251</v>
      </c>
      <c r="D774" s="27" t="s">
        <v>424</v>
      </c>
      <c r="E774" s="24">
        <v>2085455828</v>
      </c>
      <c r="F774" s="24">
        <v>20854.558280000001</v>
      </c>
      <c r="G774" s="51">
        <v>45237</v>
      </c>
      <c r="H774" s="24">
        <v>27</v>
      </c>
      <c r="I774" s="24">
        <v>28</v>
      </c>
      <c r="J774" s="24">
        <v>1</v>
      </c>
      <c r="K774" s="24">
        <v>20854.558280000001</v>
      </c>
    </row>
    <row r="775" spans="1:11" x14ac:dyDescent="0.35">
      <c r="A775" s="27" t="s">
        <v>499</v>
      </c>
      <c r="B775" s="27" t="s">
        <v>169</v>
      </c>
      <c r="C775" s="27" t="s">
        <v>260</v>
      </c>
      <c r="D775" s="27" t="s">
        <v>424</v>
      </c>
      <c r="E775" s="24">
        <v>78581907</v>
      </c>
      <c r="F775" s="24">
        <v>785.81907000000001</v>
      </c>
      <c r="G775" s="51">
        <v>45237</v>
      </c>
      <c r="H775" s="24">
        <v>27</v>
      </c>
      <c r="I775" s="24">
        <v>28</v>
      </c>
      <c r="J775" s="24">
        <v>1</v>
      </c>
      <c r="K775" s="24">
        <v>785.81907000000001</v>
      </c>
    </row>
    <row r="776" spans="1:11" x14ac:dyDescent="0.35">
      <c r="A776" s="27" t="s">
        <v>499</v>
      </c>
      <c r="B776" s="27" t="s">
        <v>169</v>
      </c>
      <c r="C776" s="27" t="s">
        <v>259</v>
      </c>
      <c r="D776" s="27" t="s">
        <v>424</v>
      </c>
      <c r="E776" s="24">
        <v>3140254209</v>
      </c>
      <c r="F776" s="24">
        <v>31402.542089999999</v>
      </c>
      <c r="G776" s="51">
        <v>45237</v>
      </c>
      <c r="H776" s="24">
        <v>27</v>
      </c>
      <c r="I776" s="24">
        <v>28</v>
      </c>
      <c r="J776" s="24">
        <v>1</v>
      </c>
      <c r="K776" s="24">
        <v>31402.542089999999</v>
      </c>
    </row>
    <row r="777" spans="1:11" x14ac:dyDescent="0.35">
      <c r="A777" s="27" t="s">
        <v>499</v>
      </c>
      <c r="B777" s="27" t="s">
        <v>169</v>
      </c>
      <c r="C777" s="27" t="s">
        <v>258</v>
      </c>
      <c r="D777" s="27" t="s">
        <v>424</v>
      </c>
      <c r="E777" s="24">
        <v>52613324</v>
      </c>
      <c r="F777" s="24">
        <v>526.13324</v>
      </c>
      <c r="G777" s="51">
        <v>45237</v>
      </c>
      <c r="H777" s="24">
        <v>27</v>
      </c>
      <c r="I777" s="24">
        <v>28</v>
      </c>
      <c r="J777" s="24">
        <v>1</v>
      </c>
      <c r="K777" s="24">
        <v>526.13324</v>
      </c>
    </row>
    <row r="778" spans="1:11" x14ac:dyDescent="0.35">
      <c r="A778" s="27" t="s">
        <v>499</v>
      </c>
      <c r="B778" s="27" t="s">
        <v>169</v>
      </c>
      <c r="C778" s="27" t="s">
        <v>254</v>
      </c>
      <c r="D778" s="27" t="s">
        <v>424</v>
      </c>
      <c r="E778" s="24">
        <v>255020720</v>
      </c>
      <c r="F778" s="24">
        <v>2550.2071999999998</v>
      </c>
      <c r="G778" s="51">
        <v>45237</v>
      </c>
      <c r="H778" s="24">
        <v>27</v>
      </c>
      <c r="I778" s="24">
        <v>28</v>
      </c>
      <c r="J778" s="24">
        <v>1</v>
      </c>
      <c r="K778" s="24">
        <v>2550.2071999999998</v>
      </c>
    </row>
    <row r="779" spans="1:11" x14ac:dyDescent="0.35">
      <c r="A779" s="27" t="s">
        <v>499</v>
      </c>
      <c r="B779" s="27" t="s">
        <v>169</v>
      </c>
      <c r="C779" s="27" t="s">
        <v>257</v>
      </c>
      <c r="D779" s="27" t="s">
        <v>424</v>
      </c>
      <c r="E779" s="24">
        <v>76466310</v>
      </c>
      <c r="F779" s="24">
        <v>764.66309999999999</v>
      </c>
      <c r="G779" s="51">
        <v>45237</v>
      </c>
      <c r="H779" s="24">
        <v>27</v>
      </c>
      <c r="I779" s="24">
        <v>28</v>
      </c>
      <c r="J779" s="24">
        <v>1</v>
      </c>
      <c r="K779" s="24">
        <v>764.66309999999999</v>
      </c>
    </row>
    <row r="780" spans="1:11" x14ac:dyDescent="0.35">
      <c r="A780" s="27" t="s">
        <v>499</v>
      </c>
      <c r="B780" s="27" t="s">
        <v>172</v>
      </c>
      <c r="C780" s="27" t="s">
        <v>260</v>
      </c>
      <c r="D780" s="27" t="s">
        <v>424</v>
      </c>
      <c r="E780" s="24">
        <v>49543500</v>
      </c>
      <c r="F780" s="24">
        <v>495.435</v>
      </c>
      <c r="G780" s="51">
        <v>45237</v>
      </c>
      <c r="H780" s="24">
        <v>31</v>
      </c>
      <c r="I780" s="24">
        <v>32</v>
      </c>
      <c r="J780" s="24">
        <v>1</v>
      </c>
      <c r="K780" s="24">
        <v>495.435</v>
      </c>
    </row>
    <row r="781" spans="1:11" x14ac:dyDescent="0.35">
      <c r="A781" s="27" t="s">
        <v>499</v>
      </c>
      <c r="B781" s="27" t="s">
        <v>172</v>
      </c>
      <c r="C781" s="27" t="s">
        <v>243</v>
      </c>
      <c r="D781" s="27" t="s">
        <v>423</v>
      </c>
      <c r="E781" s="24">
        <v>5308482</v>
      </c>
      <c r="F781" s="24">
        <v>53.084820000000001</v>
      </c>
      <c r="G781" s="51">
        <v>45237</v>
      </c>
      <c r="H781" s="24">
        <v>31</v>
      </c>
      <c r="I781" s="24">
        <v>0</v>
      </c>
      <c r="J781" s="24">
        <v>1</v>
      </c>
      <c r="K781" s="24">
        <v>53.084820000000001</v>
      </c>
    </row>
    <row r="782" spans="1:11" x14ac:dyDescent="0.35">
      <c r="A782" s="27" t="s">
        <v>499</v>
      </c>
      <c r="B782" s="27" t="s">
        <v>172</v>
      </c>
      <c r="C782" s="27" t="s">
        <v>261</v>
      </c>
      <c r="D782" s="27" t="s">
        <v>424</v>
      </c>
      <c r="E782" s="24">
        <v>197514152</v>
      </c>
      <c r="F782" s="24">
        <v>1975.1415199999999</v>
      </c>
      <c r="G782" s="51">
        <v>45237</v>
      </c>
      <c r="H782" s="24">
        <v>31</v>
      </c>
      <c r="I782" s="24">
        <v>32</v>
      </c>
      <c r="J782" s="24">
        <v>1</v>
      </c>
      <c r="K782" s="24">
        <v>1975.1415199999999</v>
      </c>
    </row>
    <row r="783" spans="1:11" x14ac:dyDescent="0.35">
      <c r="A783" s="27" t="s">
        <v>499</v>
      </c>
      <c r="B783" s="27" t="s">
        <v>172</v>
      </c>
      <c r="C783" s="27" t="s">
        <v>255</v>
      </c>
      <c r="D783" s="27" t="s">
        <v>424</v>
      </c>
      <c r="E783" s="24">
        <v>372069979</v>
      </c>
      <c r="F783" s="24">
        <v>3720.6997900000001</v>
      </c>
      <c r="G783" s="51">
        <v>45237</v>
      </c>
      <c r="H783" s="24">
        <v>31</v>
      </c>
      <c r="I783" s="24">
        <v>32</v>
      </c>
      <c r="J783" s="24">
        <v>1</v>
      </c>
      <c r="K783" s="24">
        <v>3720.6997900000001</v>
      </c>
    </row>
    <row r="784" spans="1:11" x14ac:dyDescent="0.35">
      <c r="A784" s="27" t="s">
        <v>499</v>
      </c>
      <c r="B784" s="27" t="s">
        <v>175</v>
      </c>
      <c r="C784" s="27" t="s">
        <v>261</v>
      </c>
      <c r="D784" s="27" t="s">
        <v>424</v>
      </c>
      <c r="E784" s="24">
        <v>27716370952</v>
      </c>
      <c r="F784" s="24">
        <v>277163.70951999997</v>
      </c>
      <c r="G784" s="51">
        <v>45237</v>
      </c>
      <c r="H784" s="24">
        <v>33</v>
      </c>
      <c r="I784" s="24">
        <v>34</v>
      </c>
      <c r="J784" s="24">
        <v>1</v>
      </c>
      <c r="K784" s="24">
        <v>277163.70951999997</v>
      </c>
    </row>
    <row r="785" spans="1:11" x14ac:dyDescent="0.35">
      <c r="A785" s="27" t="s">
        <v>499</v>
      </c>
      <c r="B785" s="27" t="s">
        <v>175</v>
      </c>
      <c r="C785" s="27" t="s">
        <v>255</v>
      </c>
      <c r="D785" s="27" t="s">
        <v>424</v>
      </c>
      <c r="E785" s="24">
        <v>420421717</v>
      </c>
      <c r="F785" s="24">
        <v>4204.2171699999999</v>
      </c>
      <c r="G785" s="51">
        <v>45237</v>
      </c>
      <c r="H785" s="24">
        <v>33</v>
      </c>
      <c r="I785" s="24">
        <v>34</v>
      </c>
      <c r="J785" s="24">
        <v>1</v>
      </c>
      <c r="K785" s="24">
        <v>4204.2171699999999</v>
      </c>
    </row>
    <row r="786" spans="1:11" x14ac:dyDescent="0.35">
      <c r="A786" s="27" t="s">
        <v>499</v>
      </c>
      <c r="B786" s="27" t="s">
        <v>175</v>
      </c>
      <c r="C786" s="27" t="s">
        <v>259</v>
      </c>
      <c r="D786" s="27" t="s">
        <v>424</v>
      </c>
      <c r="E786" s="24">
        <v>1920586728</v>
      </c>
      <c r="F786" s="24">
        <v>19205.867279999999</v>
      </c>
      <c r="G786" s="51">
        <v>45237</v>
      </c>
      <c r="H786" s="24">
        <v>33</v>
      </c>
      <c r="I786" s="24">
        <v>34</v>
      </c>
      <c r="J786" s="24">
        <v>1</v>
      </c>
      <c r="K786" s="24">
        <v>19205.867279999999</v>
      </c>
    </row>
    <row r="787" spans="1:11" x14ac:dyDescent="0.35">
      <c r="A787" s="27" t="s">
        <v>499</v>
      </c>
      <c r="B787" s="27" t="s">
        <v>175</v>
      </c>
      <c r="C787" s="27" t="s">
        <v>243</v>
      </c>
      <c r="D787" s="27" t="s">
        <v>423</v>
      </c>
      <c r="E787" s="24">
        <v>29778028720</v>
      </c>
      <c r="F787" s="24">
        <v>297780.28720000002</v>
      </c>
      <c r="G787" s="51">
        <v>45237</v>
      </c>
      <c r="H787" s="24">
        <v>33</v>
      </c>
      <c r="I787" s="24">
        <v>0</v>
      </c>
      <c r="J787" s="24">
        <v>1</v>
      </c>
      <c r="K787" s="24">
        <v>297780.28720000002</v>
      </c>
    </row>
    <row r="788" spans="1:11" x14ac:dyDescent="0.35">
      <c r="A788" s="27" t="s">
        <v>499</v>
      </c>
      <c r="B788" s="27" t="s">
        <v>175</v>
      </c>
      <c r="C788" s="27" t="s">
        <v>262</v>
      </c>
      <c r="D788" s="27" t="s">
        <v>424</v>
      </c>
      <c r="E788" s="24">
        <v>286345</v>
      </c>
      <c r="F788" s="24">
        <v>2.8634499999999998</v>
      </c>
      <c r="G788" s="51">
        <v>45237</v>
      </c>
      <c r="H788" s="24">
        <v>33</v>
      </c>
      <c r="I788" s="24">
        <v>34</v>
      </c>
      <c r="J788" s="24">
        <v>1</v>
      </c>
      <c r="K788" s="24">
        <v>2.8634499999999998</v>
      </c>
    </row>
    <row r="789" spans="1:11" x14ac:dyDescent="0.35">
      <c r="A789" s="27" t="s">
        <v>499</v>
      </c>
      <c r="B789" s="27" t="s">
        <v>176</v>
      </c>
      <c r="C789" s="27" t="s">
        <v>255</v>
      </c>
      <c r="D789" s="27" t="s">
        <v>424</v>
      </c>
      <c r="E789" s="24">
        <v>786252</v>
      </c>
      <c r="F789" s="24">
        <v>7.86252</v>
      </c>
      <c r="G789" s="51">
        <v>45237</v>
      </c>
      <c r="H789" s="24">
        <v>33</v>
      </c>
      <c r="I789" s="24">
        <v>34</v>
      </c>
      <c r="J789" s="24">
        <v>1</v>
      </c>
      <c r="K789" s="24">
        <v>7.86252</v>
      </c>
    </row>
    <row r="790" spans="1:11" x14ac:dyDescent="0.35">
      <c r="A790" s="27" t="s">
        <v>499</v>
      </c>
      <c r="B790" s="27" t="s">
        <v>176</v>
      </c>
      <c r="C790" s="27" t="s">
        <v>243</v>
      </c>
      <c r="D790" s="27" t="s">
        <v>423</v>
      </c>
      <c r="E790" s="24">
        <v>136410410</v>
      </c>
      <c r="F790" s="24">
        <v>1364.1041</v>
      </c>
      <c r="G790" s="51">
        <v>45237</v>
      </c>
      <c r="H790" s="24">
        <v>33</v>
      </c>
      <c r="I790" s="24">
        <v>0</v>
      </c>
      <c r="J790" s="24">
        <v>1</v>
      </c>
      <c r="K790" s="24">
        <v>1364.1041</v>
      </c>
    </row>
    <row r="791" spans="1:11" x14ac:dyDescent="0.35">
      <c r="A791" s="27" t="s">
        <v>499</v>
      </c>
      <c r="B791" s="27" t="s">
        <v>183</v>
      </c>
      <c r="C791" s="27" t="s">
        <v>261</v>
      </c>
      <c r="D791" s="27" t="s">
        <v>424</v>
      </c>
      <c r="E791" s="24">
        <v>5755773433</v>
      </c>
      <c r="F791" s="24">
        <v>57557.734329999999</v>
      </c>
      <c r="G791" s="51">
        <v>45237</v>
      </c>
      <c r="H791" s="24">
        <v>47</v>
      </c>
      <c r="I791" s="24">
        <v>48</v>
      </c>
      <c r="J791" s="24">
        <v>1</v>
      </c>
      <c r="K791" s="24">
        <v>57557.734329999999</v>
      </c>
    </row>
    <row r="792" spans="1:11" x14ac:dyDescent="0.35">
      <c r="A792" s="27" t="s">
        <v>499</v>
      </c>
      <c r="B792" s="27" t="s">
        <v>183</v>
      </c>
      <c r="C792" s="27" t="s">
        <v>243</v>
      </c>
      <c r="D792" s="27" t="s">
        <v>423</v>
      </c>
      <c r="E792" s="24">
        <v>51296262764</v>
      </c>
      <c r="F792" s="24">
        <v>512962.62764000002</v>
      </c>
      <c r="G792" s="51">
        <v>45237</v>
      </c>
      <c r="H792" s="24">
        <v>47</v>
      </c>
      <c r="I792" s="24">
        <v>0</v>
      </c>
      <c r="J792" s="24">
        <v>1</v>
      </c>
      <c r="K792" s="24">
        <v>512962.62764000002</v>
      </c>
    </row>
    <row r="793" spans="1:11" x14ac:dyDescent="0.35">
      <c r="A793" s="27" t="s">
        <v>499</v>
      </c>
      <c r="B793" s="27" t="s">
        <v>183</v>
      </c>
      <c r="C793" s="27" t="s">
        <v>255</v>
      </c>
      <c r="D793" s="27" t="s">
        <v>424</v>
      </c>
      <c r="E793" s="24">
        <v>2778494564</v>
      </c>
      <c r="F793" s="24">
        <v>27784.945640000002</v>
      </c>
      <c r="G793" s="51">
        <v>45237</v>
      </c>
      <c r="H793" s="24">
        <v>47</v>
      </c>
      <c r="I793" s="24">
        <v>48</v>
      </c>
      <c r="J793" s="24">
        <v>1</v>
      </c>
      <c r="K793" s="24">
        <v>27784.945640000002</v>
      </c>
    </row>
    <row r="794" spans="1:11" x14ac:dyDescent="0.35">
      <c r="A794" s="27" t="s">
        <v>499</v>
      </c>
      <c r="B794" s="27" t="s">
        <v>200</v>
      </c>
      <c r="C794" s="27" t="s">
        <v>243</v>
      </c>
      <c r="D794" s="27" t="s">
        <v>423</v>
      </c>
      <c r="E794" s="24">
        <v>59605449771</v>
      </c>
      <c r="F794" s="24">
        <v>596054.49771000003</v>
      </c>
      <c r="G794" s="51">
        <v>45237</v>
      </c>
      <c r="H794" s="24">
        <v>77</v>
      </c>
      <c r="I794" s="24">
        <v>0</v>
      </c>
      <c r="J794" s="24">
        <v>1</v>
      </c>
      <c r="K794" s="24">
        <v>596054.49771000003</v>
      </c>
    </row>
    <row r="795" spans="1:11" x14ac:dyDescent="0.35">
      <c r="A795" s="27" t="s">
        <v>499</v>
      </c>
      <c r="B795" s="27" t="s">
        <v>200</v>
      </c>
      <c r="C795" s="27" t="s">
        <v>255</v>
      </c>
      <c r="D795" s="27" t="s">
        <v>424</v>
      </c>
      <c r="E795" s="24">
        <v>4603181816</v>
      </c>
      <c r="F795" s="24">
        <v>46031.818160000003</v>
      </c>
      <c r="G795" s="51">
        <v>45237</v>
      </c>
      <c r="H795" s="24">
        <v>77</v>
      </c>
      <c r="I795" s="24">
        <v>78</v>
      </c>
      <c r="J795" s="24">
        <v>1</v>
      </c>
      <c r="K795" s="24">
        <v>46031.818160000003</v>
      </c>
    </row>
    <row r="796" spans="1:11" x14ac:dyDescent="0.35">
      <c r="A796" s="27" t="s">
        <v>499</v>
      </c>
      <c r="B796" s="27" t="s">
        <v>200</v>
      </c>
      <c r="C796" s="27" t="s">
        <v>261</v>
      </c>
      <c r="D796" s="27" t="s">
        <v>424</v>
      </c>
      <c r="E796" s="24">
        <v>9249520299</v>
      </c>
      <c r="F796" s="24">
        <v>92495.202990000005</v>
      </c>
      <c r="G796" s="51">
        <v>45237</v>
      </c>
      <c r="H796" s="24">
        <v>77</v>
      </c>
      <c r="I796" s="24">
        <v>78</v>
      </c>
      <c r="J796" s="24">
        <v>1</v>
      </c>
      <c r="K796" s="24">
        <v>92495.202990000005</v>
      </c>
    </row>
    <row r="797" spans="1:11" x14ac:dyDescent="0.35">
      <c r="A797" s="27" t="s">
        <v>499</v>
      </c>
      <c r="B797" s="27" t="s">
        <v>184</v>
      </c>
      <c r="C797" s="27" t="s">
        <v>255</v>
      </c>
      <c r="D797" s="27" t="s">
        <v>424</v>
      </c>
      <c r="E797" s="24">
        <v>63381918</v>
      </c>
      <c r="F797" s="24">
        <v>633.81917999999996</v>
      </c>
      <c r="G797" s="51">
        <v>45237</v>
      </c>
      <c r="H797" s="24">
        <v>27</v>
      </c>
      <c r="I797" s="24">
        <v>28</v>
      </c>
      <c r="J797" s="24">
        <v>1</v>
      </c>
      <c r="K797" s="24">
        <v>633.81917999999996</v>
      </c>
    </row>
    <row r="798" spans="1:11" x14ac:dyDescent="0.35">
      <c r="A798" s="27" t="s">
        <v>499</v>
      </c>
      <c r="B798" s="27" t="s">
        <v>184</v>
      </c>
      <c r="C798" s="27" t="s">
        <v>243</v>
      </c>
      <c r="D798" s="27" t="s">
        <v>423</v>
      </c>
      <c r="E798" s="24">
        <v>2221627908</v>
      </c>
      <c r="F798" s="24">
        <v>22216.27908</v>
      </c>
      <c r="G798" s="51">
        <v>45237</v>
      </c>
      <c r="H798" s="24">
        <v>27</v>
      </c>
      <c r="I798" s="24">
        <v>0</v>
      </c>
      <c r="J798" s="24">
        <v>1</v>
      </c>
      <c r="K798" s="24">
        <v>22216.27908</v>
      </c>
    </row>
    <row r="799" spans="1:11" x14ac:dyDescent="0.35">
      <c r="A799" s="27" t="s">
        <v>499</v>
      </c>
      <c r="B799" s="27" t="s">
        <v>184</v>
      </c>
      <c r="C799" s="27" t="s">
        <v>261</v>
      </c>
      <c r="D799" s="27" t="s">
        <v>424</v>
      </c>
      <c r="E799" s="24">
        <v>618490711</v>
      </c>
      <c r="F799" s="24">
        <v>6184.9071100000001</v>
      </c>
      <c r="G799" s="51">
        <v>45237</v>
      </c>
      <c r="H799" s="24">
        <v>27</v>
      </c>
      <c r="I799" s="24">
        <v>28</v>
      </c>
      <c r="J799" s="24">
        <v>1</v>
      </c>
      <c r="K799" s="24">
        <v>6184.9071100000001</v>
      </c>
    </row>
    <row r="800" spans="1:11" x14ac:dyDescent="0.35">
      <c r="A800" s="27" t="s">
        <v>499</v>
      </c>
      <c r="B800" s="27" t="s">
        <v>185</v>
      </c>
      <c r="C800" s="27" t="s">
        <v>261</v>
      </c>
      <c r="D800" s="27" t="s">
        <v>424</v>
      </c>
      <c r="E800" s="24">
        <v>615697691937</v>
      </c>
      <c r="F800" s="24">
        <v>6156976.9193700003</v>
      </c>
      <c r="G800" s="51">
        <v>45237</v>
      </c>
      <c r="H800" s="24">
        <v>17</v>
      </c>
      <c r="I800" s="24">
        <v>18</v>
      </c>
      <c r="J800" s="24">
        <v>1</v>
      </c>
      <c r="K800" s="24">
        <v>6156976.9193700003</v>
      </c>
    </row>
    <row r="801" spans="1:11" x14ac:dyDescent="0.35">
      <c r="A801" s="27" t="s">
        <v>499</v>
      </c>
      <c r="B801" s="27" t="s">
        <v>185</v>
      </c>
      <c r="C801" s="27" t="s">
        <v>255</v>
      </c>
      <c r="D801" s="27" t="s">
        <v>424</v>
      </c>
      <c r="E801" s="24">
        <v>38067491010</v>
      </c>
      <c r="F801" s="24">
        <v>380674.91009999998</v>
      </c>
      <c r="G801" s="51">
        <v>45237</v>
      </c>
      <c r="H801" s="24">
        <v>17</v>
      </c>
      <c r="I801" s="24">
        <v>18</v>
      </c>
      <c r="J801" s="24">
        <v>1</v>
      </c>
      <c r="K801" s="24">
        <v>380674.91009999998</v>
      </c>
    </row>
    <row r="802" spans="1:11" x14ac:dyDescent="0.35">
      <c r="A802" s="27" t="s">
        <v>499</v>
      </c>
      <c r="B802" s="27" t="s">
        <v>186</v>
      </c>
      <c r="C802" s="27" t="s">
        <v>243</v>
      </c>
      <c r="D802" s="27" t="s">
        <v>423</v>
      </c>
      <c r="E802" s="24">
        <v>2692100000000</v>
      </c>
      <c r="F802" s="24">
        <v>26921000</v>
      </c>
      <c r="G802" s="51">
        <v>45237</v>
      </c>
      <c r="H802" s="24">
        <v>11</v>
      </c>
      <c r="I802" s="24">
        <v>0</v>
      </c>
      <c r="J802" s="24">
        <v>1</v>
      </c>
      <c r="K802" s="24">
        <v>26921000</v>
      </c>
    </row>
    <row r="803" spans="1:11" x14ac:dyDescent="0.35">
      <c r="A803" s="27" t="s">
        <v>500</v>
      </c>
      <c r="B803" s="27" t="s">
        <v>242</v>
      </c>
      <c r="C803" s="27" t="s">
        <v>243</v>
      </c>
      <c r="D803" s="27" t="s">
        <v>423</v>
      </c>
      <c r="E803" s="24">
        <v>4014123225124</v>
      </c>
      <c r="F803" s="24">
        <v>40141232.25124</v>
      </c>
      <c r="G803" s="51">
        <v>45238</v>
      </c>
      <c r="H803" s="24" t="s">
        <v>202</v>
      </c>
      <c r="I803" s="24">
        <v>0</v>
      </c>
      <c r="J803" s="24">
        <v>0</v>
      </c>
      <c r="K803" s="24">
        <v>0</v>
      </c>
    </row>
    <row r="804" spans="1:11" x14ac:dyDescent="0.35">
      <c r="A804" s="27" t="s">
        <v>500</v>
      </c>
      <c r="B804" s="27" t="s">
        <v>244</v>
      </c>
      <c r="C804" s="27" t="s">
        <v>243</v>
      </c>
      <c r="D804" s="27" t="s">
        <v>423</v>
      </c>
      <c r="E804" s="24">
        <v>1787467714568</v>
      </c>
      <c r="F804" s="24">
        <v>17874677.145679999</v>
      </c>
      <c r="G804" s="51">
        <v>45238</v>
      </c>
      <c r="H804" s="24" t="s">
        <v>202</v>
      </c>
      <c r="I804" s="24">
        <v>0</v>
      </c>
      <c r="J804" s="24">
        <v>0</v>
      </c>
      <c r="K804" s="24">
        <v>0</v>
      </c>
    </row>
    <row r="805" spans="1:11" x14ac:dyDescent="0.35">
      <c r="A805" s="27" t="s">
        <v>500</v>
      </c>
      <c r="B805" s="27" t="s">
        <v>245</v>
      </c>
      <c r="C805" s="27" t="s">
        <v>243</v>
      </c>
      <c r="D805" s="27" t="s">
        <v>423</v>
      </c>
      <c r="E805" s="24">
        <v>779692765467</v>
      </c>
      <c r="F805" s="24">
        <v>7796927.6546700001</v>
      </c>
      <c r="G805" s="51">
        <v>45238</v>
      </c>
      <c r="H805" s="24" t="s">
        <v>202</v>
      </c>
      <c r="I805" s="24">
        <v>0</v>
      </c>
      <c r="J805" s="24">
        <v>0</v>
      </c>
      <c r="K805" s="24">
        <v>0</v>
      </c>
    </row>
    <row r="806" spans="1:11" x14ac:dyDescent="0.35">
      <c r="A806" s="27" t="s">
        <v>500</v>
      </c>
      <c r="B806" s="27" t="s">
        <v>246</v>
      </c>
      <c r="C806" s="27" t="s">
        <v>243</v>
      </c>
      <c r="D806" s="27" t="s">
        <v>423</v>
      </c>
      <c r="E806" s="24">
        <v>1007774949102</v>
      </c>
      <c r="F806" s="24">
        <v>10077749.49102</v>
      </c>
      <c r="G806" s="51">
        <v>45238</v>
      </c>
      <c r="H806" s="24" t="s">
        <v>202</v>
      </c>
      <c r="I806" s="24">
        <v>0</v>
      </c>
      <c r="J806" s="24">
        <v>0</v>
      </c>
      <c r="K806" s="24">
        <v>0</v>
      </c>
    </row>
    <row r="807" spans="1:11" x14ac:dyDescent="0.35">
      <c r="A807" s="27" t="s">
        <v>500</v>
      </c>
      <c r="B807" s="27" t="s">
        <v>247</v>
      </c>
      <c r="C807" s="27" t="s">
        <v>243</v>
      </c>
      <c r="D807" s="27" t="s">
        <v>423</v>
      </c>
      <c r="E807" s="24">
        <v>398.31540000000001</v>
      </c>
      <c r="F807" s="24">
        <v>3.983154E-3</v>
      </c>
      <c r="G807" s="51">
        <v>45238</v>
      </c>
      <c r="H807" s="24" t="s">
        <v>202</v>
      </c>
      <c r="I807" s="24">
        <v>0</v>
      </c>
      <c r="J807" s="24">
        <v>0</v>
      </c>
      <c r="K807" s="24">
        <v>0</v>
      </c>
    </row>
    <row r="808" spans="1:11" x14ac:dyDescent="0.35">
      <c r="A808" s="27" t="s">
        <v>500</v>
      </c>
      <c r="B808" s="27" t="s">
        <v>115</v>
      </c>
      <c r="C808" s="27" t="s">
        <v>248</v>
      </c>
      <c r="D808" s="27" t="s">
        <v>248</v>
      </c>
      <c r="E808" s="24">
        <v>8964666245834</v>
      </c>
      <c r="F808" s="24">
        <v>89646662.458340004</v>
      </c>
      <c r="G808" s="51">
        <v>45238</v>
      </c>
      <c r="H808" s="24">
        <v>23</v>
      </c>
      <c r="I808" s="24" t="s">
        <v>202</v>
      </c>
      <c r="J808" s="24">
        <v>1</v>
      </c>
      <c r="K808" s="24">
        <v>89646662.458340004</v>
      </c>
    </row>
    <row r="809" spans="1:11" x14ac:dyDescent="0.35">
      <c r="A809" s="27" t="s">
        <v>500</v>
      </c>
      <c r="B809" s="27" t="s">
        <v>116</v>
      </c>
      <c r="C809" s="27" t="s">
        <v>248</v>
      </c>
      <c r="D809" s="27" t="s">
        <v>248</v>
      </c>
      <c r="E809" s="24">
        <v>4053027059268</v>
      </c>
      <c r="F809" s="24">
        <v>40530270.59268</v>
      </c>
      <c r="G809" s="51">
        <v>45238</v>
      </c>
      <c r="H809" s="24">
        <v>59</v>
      </c>
      <c r="I809" s="24" t="s">
        <v>202</v>
      </c>
      <c r="J809" s="24">
        <v>1</v>
      </c>
      <c r="K809" s="24">
        <v>40530270.59268</v>
      </c>
    </row>
    <row r="810" spans="1:11" x14ac:dyDescent="0.35">
      <c r="A810" s="27" t="s">
        <v>500</v>
      </c>
      <c r="B810" s="27" t="s">
        <v>117</v>
      </c>
      <c r="C810" s="27" t="s">
        <v>248</v>
      </c>
      <c r="D810" s="27" t="s">
        <v>248</v>
      </c>
      <c r="E810" s="24">
        <v>910984237590</v>
      </c>
      <c r="F810" s="24">
        <v>9109842.3759000003</v>
      </c>
      <c r="G810" s="51">
        <v>45238</v>
      </c>
      <c r="H810" s="24">
        <v>79</v>
      </c>
      <c r="I810" s="24" t="s">
        <v>202</v>
      </c>
      <c r="J810" s="24">
        <v>1</v>
      </c>
      <c r="K810" s="24">
        <v>9109842.3759000003</v>
      </c>
    </row>
    <row r="811" spans="1:11" x14ac:dyDescent="0.35">
      <c r="A811" s="27" t="s">
        <v>500</v>
      </c>
      <c r="B811" s="27" t="s">
        <v>118</v>
      </c>
      <c r="C811" s="27" t="s">
        <v>248</v>
      </c>
      <c r="D811" s="27" t="s">
        <v>248</v>
      </c>
      <c r="E811" s="24">
        <v>3142042821678</v>
      </c>
      <c r="F811" s="24">
        <v>31420428.216779999</v>
      </c>
      <c r="G811" s="51">
        <v>45238</v>
      </c>
      <c r="H811" s="24">
        <v>81</v>
      </c>
      <c r="I811" s="24" t="s">
        <v>202</v>
      </c>
      <c r="J811" s="24">
        <v>1</v>
      </c>
      <c r="K811" s="24">
        <v>31420428.216779999</v>
      </c>
    </row>
    <row r="812" spans="1:11" x14ac:dyDescent="0.35">
      <c r="A812" s="27" t="s">
        <v>500</v>
      </c>
      <c r="B812" s="27" t="s">
        <v>249</v>
      </c>
      <c r="C812" s="27" t="s">
        <v>248</v>
      </c>
      <c r="D812" s="27" t="s">
        <v>248</v>
      </c>
      <c r="E812" s="24">
        <v>285.31330000000003</v>
      </c>
      <c r="F812" s="24">
        <v>2.8531330000000003E-3</v>
      </c>
      <c r="G812" s="51">
        <v>45238</v>
      </c>
      <c r="H812" s="24">
        <v>83</v>
      </c>
      <c r="I812" s="24" t="s">
        <v>202</v>
      </c>
      <c r="J812" s="24">
        <v>1</v>
      </c>
      <c r="K812" s="24">
        <v>2.8531330000000003E-3</v>
      </c>
    </row>
    <row r="813" spans="1:11" x14ac:dyDescent="0.35">
      <c r="A813" s="27" t="s">
        <v>500</v>
      </c>
      <c r="B813" s="27" t="s">
        <v>114</v>
      </c>
      <c r="C813" s="27" t="s">
        <v>243</v>
      </c>
      <c r="D813" s="27" t="s">
        <v>423</v>
      </c>
      <c r="E813" s="24">
        <v>1882943482728</v>
      </c>
      <c r="F813" s="24">
        <v>18829434.82728</v>
      </c>
      <c r="G813" s="51">
        <v>45238</v>
      </c>
      <c r="H813" s="24">
        <v>7</v>
      </c>
      <c r="I813" s="24">
        <v>0</v>
      </c>
      <c r="J813" s="24">
        <v>1</v>
      </c>
      <c r="K813" s="24">
        <v>18829434.82728</v>
      </c>
    </row>
    <row r="814" spans="1:11" x14ac:dyDescent="0.35">
      <c r="A814" s="27" t="s">
        <v>500</v>
      </c>
      <c r="B814" s="27" t="s">
        <v>122</v>
      </c>
      <c r="C814" s="27" t="s">
        <v>261</v>
      </c>
      <c r="D814" s="27" t="s">
        <v>424</v>
      </c>
      <c r="E814" s="24">
        <v>35071972782</v>
      </c>
      <c r="F814" s="24">
        <v>350719.72781999997</v>
      </c>
      <c r="G814" s="51">
        <v>45238</v>
      </c>
      <c r="H814" s="24">
        <v>15</v>
      </c>
      <c r="I814" s="24">
        <v>16</v>
      </c>
      <c r="J814" s="24">
        <v>1</v>
      </c>
      <c r="K814" s="24">
        <v>350719.72781999997</v>
      </c>
    </row>
    <row r="815" spans="1:11" x14ac:dyDescent="0.35">
      <c r="A815" s="27" t="s">
        <v>500</v>
      </c>
      <c r="B815" s="27" t="s">
        <v>122</v>
      </c>
      <c r="C815" s="27" t="s">
        <v>255</v>
      </c>
      <c r="D815" s="27" t="s">
        <v>424</v>
      </c>
      <c r="E815" s="24">
        <v>39033075242</v>
      </c>
      <c r="F815" s="24">
        <v>390330.75241999998</v>
      </c>
      <c r="G815" s="51">
        <v>45238</v>
      </c>
      <c r="H815" s="24">
        <v>15</v>
      </c>
      <c r="I815" s="24">
        <v>16</v>
      </c>
      <c r="J815" s="24">
        <v>1</v>
      </c>
      <c r="K815" s="24">
        <v>390330.75241999998</v>
      </c>
    </row>
    <row r="816" spans="1:11" x14ac:dyDescent="0.35">
      <c r="A816" s="27" t="s">
        <v>500</v>
      </c>
      <c r="B816" s="27" t="s">
        <v>123</v>
      </c>
      <c r="C816" s="27" t="s">
        <v>260</v>
      </c>
      <c r="D816" s="27" t="s">
        <v>424</v>
      </c>
      <c r="E816" s="24">
        <v>313830394</v>
      </c>
      <c r="F816" s="24">
        <v>3138.3039399999998</v>
      </c>
      <c r="G816" s="51">
        <v>45238</v>
      </c>
      <c r="H816" s="24">
        <v>19</v>
      </c>
      <c r="I816" s="24">
        <v>20</v>
      </c>
      <c r="J816" s="24">
        <v>1</v>
      </c>
      <c r="K816" s="24">
        <v>3138.3039399999998</v>
      </c>
    </row>
    <row r="817" spans="1:11" x14ac:dyDescent="0.35">
      <c r="A817" s="27" t="s">
        <v>500</v>
      </c>
      <c r="B817" s="27" t="s">
        <v>123</v>
      </c>
      <c r="C817" s="27" t="s">
        <v>251</v>
      </c>
      <c r="D817" s="27" t="s">
        <v>424</v>
      </c>
      <c r="E817" s="24">
        <v>2485802527</v>
      </c>
      <c r="F817" s="24">
        <v>24858.025269999998</v>
      </c>
      <c r="G817" s="51">
        <v>45238</v>
      </c>
      <c r="H817" s="24">
        <v>19</v>
      </c>
      <c r="I817" s="24">
        <v>20</v>
      </c>
      <c r="J817" s="24">
        <v>1</v>
      </c>
      <c r="K817" s="24">
        <v>24858.025269999998</v>
      </c>
    </row>
    <row r="818" spans="1:11" x14ac:dyDescent="0.35">
      <c r="A818" s="27" t="s">
        <v>500</v>
      </c>
      <c r="B818" s="27" t="s">
        <v>123</v>
      </c>
      <c r="C818" s="27" t="s">
        <v>258</v>
      </c>
      <c r="D818" s="27" t="s">
        <v>424</v>
      </c>
      <c r="E818" s="24">
        <v>135451876</v>
      </c>
      <c r="F818" s="24">
        <v>1354.5187599999999</v>
      </c>
      <c r="G818" s="51">
        <v>45238</v>
      </c>
      <c r="H818" s="24">
        <v>19</v>
      </c>
      <c r="I818" s="24">
        <v>20</v>
      </c>
      <c r="J818" s="24">
        <v>1</v>
      </c>
      <c r="K818" s="24">
        <v>1354.5187599999999</v>
      </c>
    </row>
    <row r="819" spans="1:11" x14ac:dyDescent="0.35">
      <c r="A819" s="27" t="s">
        <v>500</v>
      </c>
      <c r="B819" s="27" t="s">
        <v>123</v>
      </c>
      <c r="C819" s="27" t="s">
        <v>250</v>
      </c>
      <c r="D819" s="27" t="s">
        <v>424</v>
      </c>
      <c r="E819" s="24">
        <v>194101517</v>
      </c>
      <c r="F819" s="24">
        <v>1941.0151699999999</v>
      </c>
      <c r="G819" s="51">
        <v>45238</v>
      </c>
      <c r="H819" s="24">
        <v>19</v>
      </c>
      <c r="I819" s="24">
        <v>20</v>
      </c>
      <c r="J819" s="24">
        <v>1</v>
      </c>
      <c r="K819" s="24">
        <v>1941.0151699999999</v>
      </c>
    </row>
    <row r="820" spans="1:11" x14ac:dyDescent="0.35">
      <c r="A820" s="27" t="s">
        <v>500</v>
      </c>
      <c r="B820" s="27" t="s">
        <v>123</v>
      </c>
      <c r="C820" s="27" t="s">
        <v>259</v>
      </c>
      <c r="D820" s="27" t="s">
        <v>424</v>
      </c>
      <c r="E820" s="24">
        <v>5049601997</v>
      </c>
      <c r="F820" s="24">
        <v>50496.019970000001</v>
      </c>
      <c r="G820" s="51">
        <v>45238</v>
      </c>
      <c r="H820" s="24">
        <v>19</v>
      </c>
      <c r="I820" s="24">
        <v>20</v>
      </c>
      <c r="J820" s="24">
        <v>1</v>
      </c>
      <c r="K820" s="24">
        <v>50496.019970000001</v>
      </c>
    </row>
    <row r="821" spans="1:11" x14ac:dyDescent="0.35">
      <c r="A821" s="27" t="s">
        <v>500</v>
      </c>
      <c r="B821" s="27" t="s">
        <v>123</v>
      </c>
      <c r="C821" s="27" t="s">
        <v>261</v>
      </c>
      <c r="D821" s="27" t="s">
        <v>424</v>
      </c>
      <c r="E821" s="24">
        <v>2211220271015</v>
      </c>
      <c r="F821" s="24">
        <v>22112202.71015</v>
      </c>
      <c r="G821" s="51">
        <v>45238</v>
      </c>
      <c r="H821" s="24">
        <v>19</v>
      </c>
      <c r="I821" s="24">
        <v>20</v>
      </c>
      <c r="J821" s="24">
        <v>1</v>
      </c>
      <c r="K821" s="24">
        <v>22112202.71015</v>
      </c>
    </row>
    <row r="822" spans="1:11" x14ac:dyDescent="0.35">
      <c r="A822" s="27" t="s">
        <v>500</v>
      </c>
      <c r="B822" s="27" t="s">
        <v>123</v>
      </c>
      <c r="C822" s="27" t="s">
        <v>254</v>
      </c>
      <c r="D822" s="27" t="s">
        <v>424</v>
      </c>
      <c r="E822" s="24">
        <v>366771309</v>
      </c>
      <c r="F822" s="24">
        <v>3667.7130900000002</v>
      </c>
      <c r="G822" s="51">
        <v>45238</v>
      </c>
      <c r="H822" s="24">
        <v>19</v>
      </c>
      <c r="I822" s="24">
        <v>20</v>
      </c>
      <c r="J822" s="24">
        <v>1</v>
      </c>
      <c r="K822" s="24">
        <v>3667.7130900000002</v>
      </c>
    </row>
    <row r="823" spans="1:11" x14ac:dyDescent="0.35">
      <c r="A823" s="27" t="s">
        <v>500</v>
      </c>
      <c r="B823" s="27" t="s">
        <v>123</v>
      </c>
      <c r="C823" s="27" t="s">
        <v>253</v>
      </c>
      <c r="D823" s="27" t="s">
        <v>424</v>
      </c>
      <c r="E823" s="24">
        <v>68252635</v>
      </c>
      <c r="F823" s="24">
        <v>682.52634999999998</v>
      </c>
      <c r="G823" s="51">
        <v>45238</v>
      </c>
      <c r="H823" s="24">
        <v>19</v>
      </c>
      <c r="I823" s="24">
        <v>20</v>
      </c>
      <c r="J823" s="24">
        <v>1</v>
      </c>
      <c r="K823" s="24">
        <v>682.52634999999998</v>
      </c>
    </row>
    <row r="824" spans="1:11" x14ac:dyDescent="0.35">
      <c r="A824" s="27" t="s">
        <v>500</v>
      </c>
      <c r="B824" s="27" t="s">
        <v>123</v>
      </c>
      <c r="C824" s="27" t="s">
        <v>252</v>
      </c>
      <c r="D824" s="27" t="s">
        <v>424</v>
      </c>
      <c r="E824" s="24">
        <v>36463437207</v>
      </c>
      <c r="F824" s="24">
        <v>364634.37206999998</v>
      </c>
      <c r="G824" s="51">
        <v>45238</v>
      </c>
      <c r="H824" s="24">
        <v>19</v>
      </c>
      <c r="I824" s="24">
        <v>20</v>
      </c>
      <c r="J824" s="24">
        <v>1</v>
      </c>
      <c r="K824" s="24">
        <v>364634.37206999998</v>
      </c>
    </row>
    <row r="825" spans="1:11" x14ac:dyDescent="0.35">
      <c r="A825" s="27" t="s">
        <v>500</v>
      </c>
      <c r="B825" s="27" t="s">
        <v>123</v>
      </c>
      <c r="C825" s="27" t="s">
        <v>257</v>
      </c>
      <c r="D825" s="27" t="s">
        <v>424</v>
      </c>
      <c r="E825" s="24">
        <v>188291298</v>
      </c>
      <c r="F825" s="24">
        <v>1882.9129800000001</v>
      </c>
      <c r="G825" s="51">
        <v>45238</v>
      </c>
      <c r="H825" s="24">
        <v>19</v>
      </c>
      <c r="I825" s="24">
        <v>20</v>
      </c>
      <c r="J825" s="24">
        <v>1</v>
      </c>
      <c r="K825" s="24">
        <v>1882.9129800000001</v>
      </c>
    </row>
    <row r="826" spans="1:11" x14ac:dyDescent="0.35">
      <c r="A826" s="27" t="s">
        <v>500</v>
      </c>
      <c r="B826" s="27" t="s">
        <v>123</v>
      </c>
      <c r="C826" s="27" t="s">
        <v>256</v>
      </c>
      <c r="D826" s="27" t="s">
        <v>424</v>
      </c>
      <c r="E826" s="24">
        <v>27000153437</v>
      </c>
      <c r="F826" s="24">
        <v>270001.53437000001</v>
      </c>
      <c r="G826" s="51">
        <v>45238</v>
      </c>
      <c r="H826" s="24">
        <v>19</v>
      </c>
      <c r="I826" s="24">
        <v>20</v>
      </c>
      <c r="J826" s="24">
        <v>1</v>
      </c>
      <c r="K826" s="24">
        <v>270001.53437000001</v>
      </c>
    </row>
    <row r="827" spans="1:11" x14ac:dyDescent="0.35">
      <c r="A827" s="27" t="s">
        <v>500</v>
      </c>
      <c r="B827" s="27" t="s">
        <v>123</v>
      </c>
      <c r="C827" s="27" t="s">
        <v>255</v>
      </c>
      <c r="D827" s="27" t="s">
        <v>424</v>
      </c>
      <c r="E827" s="24">
        <v>837635822326</v>
      </c>
      <c r="F827" s="24">
        <v>8376358.2232600003</v>
      </c>
      <c r="G827" s="51">
        <v>45238</v>
      </c>
      <c r="H827" s="24">
        <v>19</v>
      </c>
      <c r="I827" s="24">
        <v>20</v>
      </c>
      <c r="J827" s="24">
        <v>1</v>
      </c>
      <c r="K827" s="24">
        <v>8376358.2232600003</v>
      </c>
    </row>
    <row r="828" spans="1:11" x14ac:dyDescent="0.35">
      <c r="A828" s="27" t="s">
        <v>500</v>
      </c>
      <c r="B828" s="27" t="s">
        <v>124</v>
      </c>
      <c r="C828" s="27" t="s">
        <v>261</v>
      </c>
      <c r="D828" s="27" t="s">
        <v>424</v>
      </c>
      <c r="E828" s="24">
        <v>401300922231</v>
      </c>
      <c r="F828" s="24">
        <v>4013009.2223100001</v>
      </c>
      <c r="G828" s="51">
        <v>45238</v>
      </c>
      <c r="H828" s="24">
        <v>25</v>
      </c>
      <c r="I828" s="24">
        <v>26</v>
      </c>
      <c r="J828" s="24">
        <v>1</v>
      </c>
      <c r="K828" s="24">
        <v>4013009.2223100001</v>
      </c>
    </row>
    <row r="829" spans="1:11" x14ac:dyDescent="0.35">
      <c r="A829" s="27" t="s">
        <v>500</v>
      </c>
      <c r="B829" s="27" t="s">
        <v>124</v>
      </c>
      <c r="C829" s="27" t="s">
        <v>255</v>
      </c>
      <c r="D829" s="27" t="s">
        <v>424</v>
      </c>
      <c r="E829" s="24">
        <v>54897534361</v>
      </c>
      <c r="F829" s="24">
        <v>548975.34360999998</v>
      </c>
      <c r="G829" s="51">
        <v>45238</v>
      </c>
      <c r="H829" s="24">
        <v>25</v>
      </c>
      <c r="I829" s="24">
        <v>26</v>
      </c>
      <c r="J829" s="24">
        <v>1</v>
      </c>
      <c r="K829" s="24">
        <v>548975.34360999998</v>
      </c>
    </row>
    <row r="830" spans="1:11" x14ac:dyDescent="0.35">
      <c r="A830" s="27" t="s">
        <v>500</v>
      </c>
      <c r="B830" s="27" t="s">
        <v>124</v>
      </c>
      <c r="C830" s="27" t="s">
        <v>243</v>
      </c>
      <c r="D830" s="27" t="s">
        <v>423</v>
      </c>
      <c r="E830" s="24">
        <v>135946397395</v>
      </c>
      <c r="F830" s="24">
        <v>1359463.97395</v>
      </c>
      <c r="G830" s="51">
        <v>45238</v>
      </c>
      <c r="H830" s="24">
        <v>25</v>
      </c>
      <c r="I830" s="24">
        <v>0</v>
      </c>
      <c r="J830" s="24">
        <v>1</v>
      </c>
      <c r="K830" s="24">
        <v>1359463.97395</v>
      </c>
    </row>
    <row r="831" spans="1:11" x14ac:dyDescent="0.35">
      <c r="A831" s="27" t="s">
        <v>500</v>
      </c>
      <c r="B831" s="27" t="s">
        <v>127</v>
      </c>
      <c r="C831" s="27" t="s">
        <v>261</v>
      </c>
      <c r="D831" s="27" t="s">
        <v>424</v>
      </c>
      <c r="E831" s="24">
        <v>144085924462</v>
      </c>
      <c r="F831" s="24">
        <v>1440859.24462</v>
      </c>
      <c r="G831" s="51">
        <v>45238</v>
      </c>
      <c r="H831" s="24">
        <v>25</v>
      </c>
      <c r="I831" s="24">
        <v>26</v>
      </c>
      <c r="J831" s="24">
        <v>1</v>
      </c>
      <c r="K831" s="24">
        <v>1440859.24462</v>
      </c>
    </row>
    <row r="832" spans="1:11" x14ac:dyDescent="0.35">
      <c r="A832" s="27" t="s">
        <v>500</v>
      </c>
      <c r="B832" s="27" t="s">
        <v>127</v>
      </c>
      <c r="C832" s="27" t="s">
        <v>255</v>
      </c>
      <c r="D832" s="27" t="s">
        <v>424</v>
      </c>
      <c r="E832" s="24">
        <v>29355339342</v>
      </c>
      <c r="F832" s="24">
        <v>293553.39341999998</v>
      </c>
      <c r="G832" s="51">
        <v>45238</v>
      </c>
      <c r="H832" s="24">
        <v>25</v>
      </c>
      <c r="I832" s="24">
        <v>26</v>
      </c>
      <c r="J832" s="24">
        <v>1</v>
      </c>
      <c r="K832" s="24">
        <v>293553.39341999998</v>
      </c>
    </row>
    <row r="833" spans="1:11" x14ac:dyDescent="0.35">
      <c r="A833" s="27" t="s">
        <v>500</v>
      </c>
      <c r="B833" s="27" t="s">
        <v>127</v>
      </c>
      <c r="C833" s="27" t="s">
        <v>243</v>
      </c>
      <c r="D833" s="27" t="s">
        <v>423</v>
      </c>
      <c r="E833" s="24">
        <v>39718775518</v>
      </c>
      <c r="F833" s="24">
        <v>397187.75517999998</v>
      </c>
      <c r="G833" s="51">
        <v>45238</v>
      </c>
      <c r="H833" s="24">
        <v>25</v>
      </c>
      <c r="I833" s="24">
        <v>0</v>
      </c>
      <c r="J833" s="24">
        <v>1</v>
      </c>
      <c r="K833" s="24">
        <v>397187.75517999998</v>
      </c>
    </row>
    <row r="834" spans="1:11" x14ac:dyDescent="0.35">
      <c r="A834" s="27" t="s">
        <v>500</v>
      </c>
      <c r="B834" s="27" t="s">
        <v>128</v>
      </c>
      <c r="C834" s="27" t="s">
        <v>261</v>
      </c>
      <c r="D834" s="27" t="s">
        <v>424</v>
      </c>
      <c r="E834" s="24">
        <v>216761408585</v>
      </c>
      <c r="F834" s="24">
        <v>2167614.0858499999</v>
      </c>
      <c r="G834" s="51">
        <v>45238</v>
      </c>
      <c r="H834" s="24">
        <v>27</v>
      </c>
      <c r="I834" s="24">
        <v>28</v>
      </c>
      <c r="J834" s="24">
        <v>1</v>
      </c>
      <c r="K834" s="24">
        <v>2167614.0858499999</v>
      </c>
    </row>
    <row r="835" spans="1:11" x14ac:dyDescent="0.35">
      <c r="A835" s="27" t="s">
        <v>500</v>
      </c>
      <c r="B835" s="27" t="s">
        <v>128</v>
      </c>
      <c r="C835" s="27" t="s">
        <v>255</v>
      </c>
      <c r="D835" s="27" t="s">
        <v>424</v>
      </c>
      <c r="E835" s="24">
        <v>66229829471</v>
      </c>
      <c r="F835" s="24">
        <v>662298.29471000005</v>
      </c>
      <c r="G835" s="51">
        <v>45238</v>
      </c>
      <c r="H835" s="24">
        <v>27</v>
      </c>
      <c r="I835" s="24">
        <v>28</v>
      </c>
      <c r="J835" s="24">
        <v>1</v>
      </c>
      <c r="K835" s="24">
        <v>662298.29471000005</v>
      </c>
    </row>
    <row r="836" spans="1:11" x14ac:dyDescent="0.35">
      <c r="A836" s="27" t="s">
        <v>500</v>
      </c>
      <c r="B836" s="27" t="s">
        <v>128</v>
      </c>
      <c r="C836" s="27" t="s">
        <v>243</v>
      </c>
      <c r="D836" s="27" t="s">
        <v>423</v>
      </c>
      <c r="E836" s="24">
        <v>144963486422</v>
      </c>
      <c r="F836" s="24">
        <v>1449634.8642200001</v>
      </c>
      <c r="G836" s="51">
        <v>45238</v>
      </c>
      <c r="H836" s="24">
        <v>27</v>
      </c>
      <c r="I836" s="24">
        <v>0</v>
      </c>
      <c r="J836" s="24">
        <v>1</v>
      </c>
      <c r="K836" s="24">
        <v>1449634.8642200001</v>
      </c>
    </row>
    <row r="837" spans="1:11" x14ac:dyDescent="0.35">
      <c r="A837" s="27" t="s">
        <v>500</v>
      </c>
      <c r="B837" s="27" t="s">
        <v>131</v>
      </c>
      <c r="C837" s="27" t="s">
        <v>243</v>
      </c>
      <c r="D837" s="27" t="s">
        <v>423</v>
      </c>
      <c r="E837" s="24">
        <v>1433825787296</v>
      </c>
      <c r="F837" s="24">
        <v>14338257.872959999</v>
      </c>
      <c r="G837" s="51">
        <v>45238</v>
      </c>
      <c r="H837" s="24">
        <v>27</v>
      </c>
      <c r="I837" s="24">
        <v>0</v>
      </c>
      <c r="J837" s="24">
        <v>1</v>
      </c>
      <c r="K837" s="24">
        <v>14338257.872959999</v>
      </c>
    </row>
    <row r="838" spans="1:11" x14ac:dyDescent="0.35">
      <c r="A838" s="27" t="s">
        <v>500</v>
      </c>
      <c r="B838" s="27" t="s">
        <v>131</v>
      </c>
      <c r="C838" s="27" t="s">
        <v>261</v>
      </c>
      <c r="D838" s="27" t="s">
        <v>424</v>
      </c>
      <c r="E838" s="24">
        <v>593542448788</v>
      </c>
      <c r="F838" s="24">
        <v>5935424.4878799999</v>
      </c>
      <c r="G838" s="51">
        <v>45238</v>
      </c>
      <c r="H838" s="24">
        <v>27</v>
      </c>
      <c r="I838" s="24">
        <v>28</v>
      </c>
      <c r="J838" s="24">
        <v>1</v>
      </c>
      <c r="K838" s="24">
        <v>5935424.4878799999</v>
      </c>
    </row>
    <row r="839" spans="1:11" x14ac:dyDescent="0.35">
      <c r="A839" s="27" t="s">
        <v>500</v>
      </c>
      <c r="B839" s="27" t="s">
        <v>131</v>
      </c>
      <c r="C839" s="27" t="s">
        <v>255</v>
      </c>
      <c r="D839" s="27" t="s">
        <v>424</v>
      </c>
      <c r="E839" s="24">
        <v>332847585339</v>
      </c>
      <c r="F839" s="24">
        <v>3328475.8533899998</v>
      </c>
      <c r="G839" s="51">
        <v>45238</v>
      </c>
      <c r="H839" s="24">
        <v>27</v>
      </c>
      <c r="I839" s="24">
        <v>28</v>
      </c>
      <c r="J839" s="24">
        <v>1</v>
      </c>
      <c r="K839" s="24">
        <v>3328475.8533899998</v>
      </c>
    </row>
    <row r="840" spans="1:11" x14ac:dyDescent="0.35">
      <c r="A840" s="27" t="s">
        <v>500</v>
      </c>
      <c r="B840" s="27" t="s">
        <v>135</v>
      </c>
      <c r="C840" s="27" t="s">
        <v>261</v>
      </c>
      <c r="D840" s="27" t="s">
        <v>424</v>
      </c>
      <c r="E840" s="24">
        <v>4729671983</v>
      </c>
      <c r="F840" s="24">
        <v>47296.719830000002</v>
      </c>
      <c r="G840" s="51">
        <v>45238</v>
      </c>
      <c r="H840" s="24">
        <v>33</v>
      </c>
      <c r="I840" s="24">
        <v>34</v>
      </c>
      <c r="J840" s="24">
        <v>1</v>
      </c>
      <c r="K840" s="24">
        <v>47296.719830000002</v>
      </c>
    </row>
    <row r="841" spans="1:11" x14ac:dyDescent="0.35">
      <c r="A841" s="27" t="s">
        <v>500</v>
      </c>
      <c r="B841" s="27" t="s">
        <v>135</v>
      </c>
      <c r="C841" s="27" t="s">
        <v>255</v>
      </c>
      <c r="D841" s="27" t="s">
        <v>424</v>
      </c>
      <c r="E841" s="24">
        <v>7763480300</v>
      </c>
      <c r="F841" s="24">
        <v>77634.803</v>
      </c>
      <c r="G841" s="51">
        <v>45238</v>
      </c>
      <c r="H841" s="24">
        <v>33</v>
      </c>
      <c r="I841" s="24">
        <v>34</v>
      </c>
      <c r="J841" s="24">
        <v>1</v>
      </c>
      <c r="K841" s="24">
        <v>77634.803</v>
      </c>
    </row>
    <row r="842" spans="1:11" x14ac:dyDescent="0.35">
      <c r="A842" s="27" t="s">
        <v>500</v>
      </c>
      <c r="B842" s="27" t="s">
        <v>135</v>
      </c>
      <c r="C842" s="27" t="s">
        <v>243</v>
      </c>
      <c r="D842" s="27" t="s">
        <v>423</v>
      </c>
      <c r="E842" s="24">
        <v>15996510598</v>
      </c>
      <c r="F842" s="24">
        <v>159965.10597999999</v>
      </c>
      <c r="G842" s="51">
        <v>45238</v>
      </c>
      <c r="H842" s="24">
        <v>33</v>
      </c>
      <c r="I842" s="24">
        <v>0</v>
      </c>
      <c r="J842" s="24">
        <v>1</v>
      </c>
      <c r="K842" s="24">
        <v>159965.10597999999</v>
      </c>
    </row>
    <row r="843" spans="1:11" x14ac:dyDescent="0.35">
      <c r="A843" s="27" t="s">
        <v>500</v>
      </c>
      <c r="B843" s="27" t="s">
        <v>144</v>
      </c>
      <c r="C843" s="27" t="s">
        <v>261</v>
      </c>
      <c r="D843" s="27" t="s">
        <v>424</v>
      </c>
      <c r="E843" s="24">
        <v>1291877327</v>
      </c>
      <c r="F843" s="24">
        <v>12918.77327</v>
      </c>
      <c r="G843" s="51">
        <v>45238</v>
      </c>
      <c r="H843" s="24">
        <v>43</v>
      </c>
      <c r="I843" s="24">
        <v>44</v>
      </c>
      <c r="J843" s="24">
        <v>1</v>
      </c>
      <c r="K843" s="24">
        <v>12918.77327</v>
      </c>
    </row>
    <row r="844" spans="1:11" x14ac:dyDescent="0.35">
      <c r="A844" s="27" t="s">
        <v>500</v>
      </c>
      <c r="B844" s="27" t="s">
        <v>146</v>
      </c>
      <c r="C844" s="27" t="s">
        <v>255</v>
      </c>
      <c r="D844" s="27" t="s">
        <v>424</v>
      </c>
      <c r="E844" s="24">
        <v>1764776530</v>
      </c>
      <c r="F844" s="24">
        <v>17647.765299999999</v>
      </c>
      <c r="G844" s="51">
        <v>45238</v>
      </c>
      <c r="H844" s="24">
        <v>45</v>
      </c>
      <c r="I844" s="24">
        <v>46</v>
      </c>
      <c r="J844" s="24">
        <v>1</v>
      </c>
      <c r="K844" s="24">
        <v>17647.765299999999</v>
      </c>
    </row>
    <row r="845" spans="1:11" x14ac:dyDescent="0.35">
      <c r="A845" s="27" t="s">
        <v>500</v>
      </c>
      <c r="B845" s="27" t="s">
        <v>146</v>
      </c>
      <c r="C845" s="27" t="s">
        <v>243</v>
      </c>
      <c r="D845" s="27" t="s">
        <v>423</v>
      </c>
      <c r="E845" s="24">
        <v>8927208930</v>
      </c>
      <c r="F845" s="24">
        <v>89272.089300000007</v>
      </c>
      <c r="G845" s="51">
        <v>45238</v>
      </c>
      <c r="H845" s="24">
        <v>45</v>
      </c>
      <c r="I845" s="24">
        <v>0</v>
      </c>
      <c r="J845" s="24">
        <v>1</v>
      </c>
      <c r="K845" s="24">
        <v>89272.089300000007</v>
      </c>
    </row>
    <row r="846" spans="1:11" x14ac:dyDescent="0.35">
      <c r="A846" s="27" t="s">
        <v>500</v>
      </c>
      <c r="B846" s="27" t="s">
        <v>148</v>
      </c>
      <c r="C846" s="27" t="s">
        <v>255</v>
      </c>
      <c r="D846" s="27" t="s">
        <v>424</v>
      </c>
      <c r="E846" s="24">
        <v>19360300000</v>
      </c>
      <c r="F846" s="24">
        <v>193603</v>
      </c>
      <c r="G846" s="51">
        <v>45238</v>
      </c>
      <c r="H846" s="24">
        <v>49</v>
      </c>
      <c r="I846" s="24">
        <v>50</v>
      </c>
      <c r="J846" s="24">
        <v>1</v>
      </c>
      <c r="K846" s="24">
        <v>193603</v>
      </c>
    </row>
    <row r="847" spans="1:11" x14ac:dyDescent="0.35">
      <c r="A847" s="27" t="s">
        <v>500</v>
      </c>
      <c r="B847" s="27" t="s">
        <v>148</v>
      </c>
      <c r="C847" s="27" t="s">
        <v>256</v>
      </c>
      <c r="D847" s="27" t="s">
        <v>424</v>
      </c>
      <c r="E847" s="24">
        <v>424376400</v>
      </c>
      <c r="F847" s="24">
        <v>4243.7640000000001</v>
      </c>
      <c r="G847" s="51">
        <v>45238</v>
      </c>
      <c r="H847" s="24">
        <v>49</v>
      </c>
      <c r="I847" s="24">
        <v>50</v>
      </c>
      <c r="J847" s="24">
        <v>1</v>
      </c>
      <c r="K847" s="24">
        <v>4243.7640000000001</v>
      </c>
    </row>
    <row r="848" spans="1:11" x14ac:dyDescent="0.35">
      <c r="A848" s="27" t="s">
        <v>500</v>
      </c>
      <c r="B848" s="27" t="s">
        <v>148</v>
      </c>
      <c r="C848" s="27" t="s">
        <v>252</v>
      </c>
      <c r="D848" s="27" t="s">
        <v>424</v>
      </c>
      <c r="E848" s="24">
        <v>361269000</v>
      </c>
      <c r="F848" s="24">
        <v>3612.69</v>
      </c>
      <c r="G848" s="51">
        <v>45238</v>
      </c>
      <c r="H848" s="24">
        <v>49</v>
      </c>
      <c r="I848" s="24">
        <v>50</v>
      </c>
      <c r="J848" s="24">
        <v>1</v>
      </c>
      <c r="K848" s="24">
        <v>3612.69</v>
      </c>
    </row>
    <row r="849" spans="1:11" x14ac:dyDescent="0.35">
      <c r="A849" s="27" t="s">
        <v>500</v>
      </c>
      <c r="B849" s="27" t="s">
        <v>148</v>
      </c>
      <c r="C849" s="27" t="s">
        <v>261</v>
      </c>
      <c r="D849" s="27" t="s">
        <v>424</v>
      </c>
      <c r="E849" s="24">
        <v>362782006906</v>
      </c>
      <c r="F849" s="24">
        <v>3627820.0690600001</v>
      </c>
      <c r="G849" s="51">
        <v>45238</v>
      </c>
      <c r="H849" s="24">
        <v>49</v>
      </c>
      <c r="I849" s="24">
        <v>50</v>
      </c>
      <c r="J849" s="24">
        <v>1</v>
      </c>
      <c r="K849" s="24">
        <v>3627820.0690600001</v>
      </c>
    </row>
    <row r="850" spans="1:11" x14ac:dyDescent="0.35">
      <c r="A850" s="27" t="s">
        <v>500</v>
      </c>
      <c r="B850" s="27" t="s">
        <v>149</v>
      </c>
      <c r="C850" s="27" t="s">
        <v>243</v>
      </c>
      <c r="D850" s="27" t="s">
        <v>423</v>
      </c>
      <c r="E850" s="24">
        <v>49267268</v>
      </c>
      <c r="F850" s="24">
        <v>492.67268000000001</v>
      </c>
      <c r="G850" s="51">
        <v>45238</v>
      </c>
      <c r="H850" s="24">
        <v>49</v>
      </c>
      <c r="I850" s="24">
        <v>0</v>
      </c>
      <c r="J850" s="24">
        <v>1</v>
      </c>
      <c r="K850" s="24">
        <v>492.67268000000001</v>
      </c>
    </row>
    <row r="851" spans="1:11" x14ac:dyDescent="0.35">
      <c r="A851" s="27" t="s">
        <v>500</v>
      </c>
      <c r="B851" s="27" t="s">
        <v>150</v>
      </c>
      <c r="C851" s="27" t="s">
        <v>254</v>
      </c>
      <c r="D851" s="27" t="s">
        <v>424</v>
      </c>
      <c r="E851" s="24">
        <v>27948513</v>
      </c>
      <c r="F851" s="24">
        <v>279.48513000000003</v>
      </c>
      <c r="G851" s="51">
        <v>45238</v>
      </c>
      <c r="H851" s="24">
        <v>51</v>
      </c>
      <c r="I851" s="24">
        <v>52</v>
      </c>
      <c r="J851" s="24">
        <v>1</v>
      </c>
      <c r="K851" s="24">
        <v>279.48513000000003</v>
      </c>
    </row>
    <row r="852" spans="1:11" x14ac:dyDescent="0.35">
      <c r="A852" s="27" t="s">
        <v>500</v>
      </c>
      <c r="B852" s="27" t="s">
        <v>150</v>
      </c>
      <c r="C852" s="27" t="s">
        <v>251</v>
      </c>
      <c r="D852" s="27" t="s">
        <v>424</v>
      </c>
      <c r="E852" s="24">
        <v>359026957</v>
      </c>
      <c r="F852" s="24">
        <v>3590.2695699999999</v>
      </c>
      <c r="G852" s="51">
        <v>45238</v>
      </c>
      <c r="H852" s="24">
        <v>51</v>
      </c>
      <c r="I852" s="24">
        <v>52</v>
      </c>
      <c r="J852" s="24">
        <v>1</v>
      </c>
      <c r="K852" s="24">
        <v>3590.2695699999999</v>
      </c>
    </row>
    <row r="853" spans="1:11" x14ac:dyDescent="0.35">
      <c r="A853" s="27" t="s">
        <v>500</v>
      </c>
      <c r="B853" s="27" t="s">
        <v>150</v>
      </c>
      <c r="C853" s="27" t="s">
        <v>257</v>
      </c>
      <c r="D853" s="27" t="s">
        <v>424</v>
      </c>
      <c r="E853" s="24">
        <v>3</v>
      </c>
      <c r="F853" s="24">
        <v>3.0000000000000001E-5</v>
      </c>
      <c r="G853" s="51">
        <v>45238</v>
      </c>
      <c r="H853" s="24">
        <v>51</v>
      </c>
      <c r="I853" s="24">
        <v>52</v>
      </c>
      <c r="J853" s="24">
        <v>1</v>
      </c>
      <c r="K853" s="24">
        <v>3.0000000000000001E-5</v>
      </c>
    </row>
    <row r="854" spans="1:11" x14ac:dyDescent="0.35">
      <c r="A854" s="27" t="s">
        <v>500</v>
      </c>
      <c r="B854" s="27" t="s">
        <v>150</v>
      </c>
      <c r="C854" s="27" t="s">
        <v>259</v>
      </c>
      <c r="D854" s="27" t="s">
        <v>424</v>
      </c>
      <c r="E854" s="24">
        <v>63542535</v>
      </c>
      <c r="F854" s="24">
        <v>635.42534999999998</v>
      </c>
      <c r="G854" s="51">
        <v>45238</v>
      </c>
      <c r="H854" s="24">
        <v>51</v>
      </c>
      <c r="I854" s="24">
        <v>52</v>
      </c>
      <c r="J854" s="24">
        <v>1</v>
      </c>
      <c r="K854" s="24">
        <v>635.42534999999998</v>
      </c>
    </row>
    <row r="855" spans="1:11" x14ac:dyDescent="0.35">
      <c r="A855" s="27" t="s">
        <v>500</v>
      </c>
      <c r="B855" s="27" t="s">
        <v>150</v>
      </c>
      <c r="C855" s="27" t="s">
        <v>260</v>
      </c>
      <c r="D855" s="27" t="s">
        <v>424</v>
      </c>
      <c r="E855" s="24">
        <v>182553893</v>
      </c>
      <c r="F855" s="24">
        <v>1825.5389299999999</v>
      </c>
      <c r="G855" s="51">
        <v>45238</v>
      </c>
      <c r="H855" s="24">
        <v>51</v>
      </c>
      <c r="I855" s="24">
        <v>52</v>
      </c>
      <c r="J855" s="24">
        <v>1</v>
      </c>
      <c r="K855" s="24">
        <v>1825.5389299999999</v>
      </c>
    </row>
    <row r="856" spans="1:11" x14ac:dyDescent="0.35">
      <c r="A856" s="27" t="s">
        <v>500</v>
      </c>
      <c r="B856" s="27" t="s">
        <v>150</v>
      </c>
      <c r="C856" s="27" t="s">
        <v>256</v>
      </c>
      <c r="D856" s="27" t="s">
        <v>424</v>
      </c>
      <c r="E856" s="24">
        <v>185694693</v>
      </c>
      <c r="F856" s="24">
        <v>1856.9469300000001</v>
      </c>
      <c r="G856" s="51">
        <v>45238</v>
      </c>
      <c r="H856" s="24">
        <v>51</v>
      </c>
      <c r="I856" s="24">
        <v>52</v>
      </c>
      <c r="J856" s="24">
        <v>1</v>
      </c>
      <c r="K856" s="24">
        <v>1856.9469300000001</v>
      </c>
    </row>
    <row r="857" spans="1:11" x14ac:dyDescent="0.35">
      <c r="A857" s="27" t="s">
        <v>500</v>
      </c>
      <c r="B857" s="27" t="s">
        <v>150</v>
      </c>
      <c r="C857" s="27" t="s">
        <v>252</v>
      </c>
      <c r="D857" s="27" t="s">
        <v>424</v>
      </c>
      <c r="E857" s="24">
        <v>11147838</v>
      </c>
      <c r="F857" s="24">
        <v>111.47838</v>
      </c>
      <c r="G857" s="51">
        <v>45238</v>
      </c>
      <c r="H857" s="24">
        <v>51</v>
      </c>
      <c r="I857" s="24">
        <v>52</v>
      </c>
      <c r="J857" s="24">
        <v>1</v>
      </c>
      <c r="K857" s="24">
        <v>111.47838</v>
      </c>
    </row>
    <row r="858" spans="1:11" x14ac:dyDescent="0.35">
      <c r="A858" s="27" t="s">
        <v>500</v>
      </c>
      <c r="B858" s="27" t="s">
        <v>150</v>
      </c>
      <c r="C858" s="27" t="s">
        <v>262</v>
      </c>
      <c r="D858" s="27" t="s">
        <v>424</v>
      </c>
      <c r="E858" s="24">
        <v>1852324956</v>
      </c>
      <c r="F858" s="24">
        <v>18523.24956</v>
      </c>
      <c r="G858" s="51">
        <v>45238</v>
      </c>
      <c r="H858" s="24">
        <v>51</v>
      </c>
      <c r="I858" s="24">
        <v>52</v>
      </c>
      <c r="J858" s="24">
        <v>1</v>
      </c>
      <c r="K858" s="24">
        <v>18523.24956</v>
      </c>
    </row>
    <row r="859" spans="1:11" x14ac:dyDescent="0.35">
      <c r="A859" s="27" t="s">
        <v>500</v>
      </c>
      <c r="B859" s="27" t="s">
        <v>150</v>
      </c>
      <c r="C859" s="27" t="s">
        <v>261</v>
      </c>
      <c r="D859" s="27" t="s">
        <v>424</v>
      </c>
      <c r="E859" s="24">
        <v>46858317723</v>
      </c>
      <c r="F859" s="24">
        <v>468583.17722999997</v>
      </c>
      <c r="G859" s="51">
        <v>45238</v>
      </c>
      <c r="H859" s="24">
        <v>51</v>
      </c>
      <c r="I859" s="24">
        <v>52</v>
      </c>
      <c r="J859" s="24">
        <v>1</v>
      </c>
      <c r="K859" s="24">
        <v>468583.17722999997</v>
      </c>
    </row>
    <row r="860" spans="1:11" x14ac:dyDescent="0.35">
      <c r="A860" s="27" t="s">
        <v>500</v>
      </c>
      <c r="B860" s="27" t="s">
        <v>150</v>
      </c>
      <c r="C860" s="27" t="s">
        <v>243</v>
      </c>
      <c r="D860" s="27" t="s">
        <v>423</v>
      </c>
      <c r="E860" s="24">
        <v>36474763985</v>
      </c>
      <c r="F860" s="24">
        <v>364747.63984999998</v>
      </c>
      <c r="G860" s="51">
        <v>45238</v>
      </c>
      <c r="H860" s="24">
        <v>51</v>
      </c>
      <c r="I860" s="24">
        <v>0</v>
      </c>
      <c r="J860" s="24">
        <v>1</v>
      </c>
      <c r="K860" s="24">
        <v>364747.63984999998</v>
      </c>
    </row>
    <row r="861" spans="1:11" x14ac:dyDescent="0.35">
      <c r="A861" s="27" t="s">
        <v>500</v>
      </c>
      <c r="B861" s="27" t="s">
        <v>150</v>
      </c>
      <c r="C861" s="27" t="s">
        <v>250</v>
      </c>
      <c r="D861" s="27" t="s">
        <v>424</v>
      </c>
      <c r="E861" s="24">
        <v>57657093</v>
      </c>
      <c r="F861" s="24">
        <v>576.57092999999998</v>
      </c>
      <c r="G861" s="51">
        <v>45238</v>
      </c>
      <c r="H861" s="24">
        <v>51</v>
      </c>
      <c r="I861" s="24">
        <v>52</v>
      </c>
      <c r="J861" s="24">
        <v>1</v>
      </c>
      <c r="K861" s="24">
        <v>576.57092999999998</v>
      </c>
    </row>
    <row r="862" spans="1:11" x14ac:dyDescent="0.35">
      <c r="A862" s="27" t="s">
        <v>500</v>
      </c>
      <c r="B862" s="27" t="s">
        <v>150</v>
      </c>
      <c r="C862" s="27" t="s">
        <v>255</v>
      </c>
      <c r="D862" s="27" t="s">
        <v>424</v>
      </c>
      <c r="E862" s="24">
        <v>85384463222</v>
      </c>
      <c r="F862" s="24">
        <v>853844.63222000003</v>
      </c>
      <c r="G862" s="51">
        <v>45238</v>
      </c>
      <c r="H862" s="24">
        <v>51</v>
      </c>
      <c r="I862" s="24">
        <v>52</v>
      </c>
      <c r="J862" s="24">
        <v>1</v>
      </c>
      <c r="K862" s="24">
        <v>853844.63222000003</v>
      </c>
    </row>
    <row r="863" spans="1:11" x14ac:dyDescent="0.35">
      <c r="A863" s="27" t="s">
        <v>500</v>
      </c>
      <c r="B863" s="27" t="s">
        <v>192</v>
      </c>
      <c r="C863" s="27" t="s">
        <v>261</v>
      </c>
      <c r="D863" s="27" t="s">
        <v>424</v>
      </c>
      <c r="E863" s="24">
        <v>11127288</v>
      </c>
      <c r="F863" s="24">
        <v>111.27288</v>
      </c>
      <c r="G863" s="51">
        <v>45238</v>
      </c>
      <c r="H863" s="24">
        <v>61</v>
      </c>
      <c r="I863" s="24">
        <v>62</v>
      </c>
      <c r="J863" s="24">
        <v>1</v>
      </c>
      <c r="K863" s="24">
        <v>111.27288</v>
      </c>
    </row>
    <row r="864" spans="1:11" x14ac:dyDescent="0.35">
      <c r="A864" s="27" t="s">
        <v>500</v>
      </c>
      <c r="B864" s="27" t="s">
        <v>192</v>
      </c>
      <c r="C864" s="27" t="s">
        <v>243</v>
      </c>
      <c r="D864" s="27" t="s">
        <v>423</v>
      </c>
      <c r="E864" s="24">
        <v>8797316031</v>
      </c>
      <c r="F864" s="24">
        <v>87973.160310000007</v>
      </c>
      <c r="G864" s="51">
        <v>45238</v>
      </c>
      <c r="H864" s="24">
        <v>61</v>
      </c>
      <c r="I864" s="24">
        <v>0</v>
      </c>
      <c r="J864" s="24">
        <v>1</v>
      </c>
      <c r="K864" s="24">
        <v>87973.160310000007</v>
      </c>
    </row>
    <row r="865" spans="1:11" x14ac:dyDescent="0.35">
      <c r="A865" s="27" t="s">
        <v>500</v>
      </c>
      <c r="B865" s="27" t="s">
        <v>211</v>
      </c>
      <c r="C865" s="27" t="s">
        <v>243</v>
      </c>
      <c r="D865" s="27" t="s">
        <v>423</v>
      </c>
      <c r="E865" s="24">
        <v>306032744</v>
      </c>
      <c r="F865" s="24">
        <v>3060.32744</v>
      </c>
      <c r="G865" s="51">
        <v>45238</v>
      </c>
      <c r="H865" s="24">
        <v>61</v>
      </c>
      <c r="I865" s="24">
        <v>0</v>
      </c>
      <c r="J865" s="24">
        <v>1</v>
      </c>
      <c r="K865" s="24">
        <v>3060.32744</v>
      </c>
    </row>
    <row r="866" spans="1:11" x14ac:dyDescent="0.35">
      <c r="A866" s="27" t="s">
        <v>500</v>
      </c>
      <c r="B866" s="27" t="s">
        <v>211</v>
      </c>
      <c r="C866" s="27" t="s">
        <v>261</v>
      </c>
      <c r="D866" s="27" t="s">
        <v>424</v>
      </c>
      <c r="E866" s="24">
        <v>268543719</v>
      </c>
      <c r="F866" s="24">
        <v>2685.4371900000001</v>
      </c>
      <c r="G866" s="51">
        <v>45238</v>
      </c>
      <c r="H866" s="24">
        <v>61</v>
      </c>
      <c r="I866" s="24">
        <v>62</v>
      </c>
      <c r="J866" s="24">
        <v>1</v>
      </c>
      <c r="K866" s="24">
        <v>2685.4371900000001</v>
      </c>
    </row>
    <row r="867" spans="1:11" x14ac:dyDescent="0.35">
      <c r="A867" s="27" t="s">
        <v>500</v>
      </c>
      <c r="B867" s="27" t="s">
        <v>211</v>
      </c>
      <c r="C867" s="27" t="s">
        <v>252</v>
      </c>
      <c r="D867" s="27" t="s">
        <v>424</v>
      </c>
      <c r="E867" s="24">
        <v>26164909</v>
      </c>
      <c r="F867" s="24">
        <v>261.64909</v>
      </c>
      <c r="G867" s="51">
        <v>45238</v>
      </c>
      <c r="H867" s="24">
        <v>61</v>
      </c>
      <c r="I867" s="24">
        <v>62</v>
      </c>
      <c r="J867" s="24">
        <v>1</v>
      </c>
      <c r="K867" s="24">
        <v>261.64909</v>
      </c>
    </row>
    <row r="868" spans="1:11" x14ac:dyDescent="0.35">
      <c r="A868" s="27" t="s">
        <v>500</v>
      </c>
      <c r="B868" s="27" t="s">
        <v>211</v>
      </c>
      <c r="C868" s="27" t="s">
        <v>255</v>
      </c>
      <c r="D868" s="27" t="s">
        <v>424</v>
      </c>
      <c r="E868" s="24">
        <v>486447</v>
      </c>
      <c r="F868" s="24">
        <v>4.8644699999999998</v>
      </c>
      <c r="G868" s="51">
        <v>45238</v>
      </c>
      <c r="H868" s="24">
        <v>61</v>
      </c>
      <c r="I868" s="24">
        <v>62</v>
      </c>
      <c r="J868" s="24">
        <v>1</v>
      </c>
      <c r="K868" s="24">
        <v>4.8644699999999998</v>
      </c>
    </row>
    <row r="869" spans="1:11" x14ac:dyDescent="0.35">
      <c r="A869" s="27" t="s">
        <v>500</v>
      </c>
      <c r="B869" s="27" t="s">
        <v>214</v>
      </c>
      <c r="C869" s="27" t="s">
        <v>261</v>
      </c>
      <c r="D869" s="27" t="s">
        <v>424</v>
      </c>
      <c r="E869" s="24">
        <v>144583053</v>
      </c>
      <c r="F869" s="24">
        <v>1445.83053</v>
      </c>
      <c r="G869" s="51">
        <v>45238</v>
      </c>
      <c r="H869" s="24">
        <v>61</v>
      </c>
      <c r="I869" s="24">
        <v>62</v>
      </c>
      <c r="J869" s="24">
        <v>1</v>
      </c>
      <c r="K869" s="24">
        <v>1445.83053</v>
      </c>
    </row>
    <row r="870" spans="1:11" x14ac:dyDescent="0.35">
      <c r="A870" s="27" t="s">
        <v>500</v>
      </c>
      <c r="B870" s="27" t="s">
        <v>214</v>
      </c>
      <c r="C870" s="27" t="s">
        <v>252</v>
      </c>
      <c r="D870" s="27" t="s">
        <v>424</v>
      </c>
      <c r="E870" s="24">
        <v>7935471</v>
      </c>
      <c r="F870" s="24">
        <v>79.354709999999997</v>
      </c>
      <c r="G870" s="51">
        <v>45238</v>
      </c>
      <c r="H870" s="24">
        <v>61</v>
      </c>
      <c r="I870" s="24">
        <v>62</v>
      </c>
      <c r="J870" s="24">
        <v>1</v>
      </c>
      <c r="K870" s="24">
        <v>79.354709999999997</v>
      </c>
    </row>
    <row r="871" spans="1:11" x14ac:dyDescent="0.35">
      <c r="A871" s="27" t="s">
        <v>500</v>
      </c>
      <c r="B871" s="27" t="s">
        <v>214</v>
      </c>
      <c r="C871" s="27" t="s">
        <v>243</v>
      </c>
      <c r="D871" s="27" t="s">
        <v>423</v>
      </c>
      <c r="E871" s="24">
        <v>3125930116</v>
      </c>
      <c r="F871" s="24">
        <v>31259.301159999999</v>
      </c>
      <c r="G871" s="51">
        <v>45238</v>
      </c>
      <c r="H871" s="24">
        <v>61</v>
      </c>
      <c r="I871" s="24">
        <v>0</v>
      </c>
      <c r="J871" s="24">
        <v>1</v>
      </c>
      <c r="K871" s="24">
        <v>31259.301159999999</v>
      </c>
    </row>
    <row r="872" spans="1:11" x14ac:dyDescent="0.35">
      <c r="A872" s="27" t="s">
        <v>500</v>
      </c>
      <c r="B872" s="27" t="s">
        <v>214</v>
      </c>
      <c r="C872" s="27" t="s">
        <v>255</v>
      </c>
      <c r="D872" s="27" t="s">
        <v>424</v>
      </c>
      <c r="E872" s="24">
        <v>124874</v>
      </c>
      <c r="F872" s="24">
        <v>1.24874</v>
      </c>
      <c r="G872" s="51">
        <v>45238</v>
      </c>
      <c r="H872" s="24">
        <v>61</v>
      </c>
      <c r="I872" s="24">
        <v>62</v>
      </c>
      <c r="J872" s="24">
        <v>1</v>
      </c>
      <c r="K872" s="24">
        <v>1.24874</v>
      </c>
    </row>
    <row r="873" spans="1:11" x14ac:dyDescent="0.35">
      <c r="A873" s="27" t="s">
        <v>500</v>
      </c>
      <c r="B873" s="27" t="s">
        <v>193</v>
      </c>
      <c r="C873" s="27" t="s">
        <v>243</v>
      </c>
      <c r="D873" s="27" t="s">
        <v>423</v>
      </c>
      <c r="E873" s="24">
        <v>620709965911</v>
      </c>
      <c r="F873" s="24">
        <v>6207099.6591100004</v>
      </c>
      <c r="G873" s="51">
        <v>45238</v>
      </c>
      <c r="H873" s="24">
        <v>63</v>
      </c>
      <c r="I873" s="24">
        <v>0</v>
      </c>
      <c r="J873" s="24">
        <v>1</v>
      </c>
      <c r="K873" s="24">
        <v>6207099.6591100004</v>
      </c>
    </row>
    <row r="874" spans="1:11" x14ac:dyDescent="0.35">
      <c r="A874" s="27" t="s">
        <v>500</v>
      </c>
      <c r="B874" s="27" t="s">
        <v>193</v>
      </c>
      <c r="C874" s="27" t="s">
        <v>252</v>
      </c>
      <c r="D874" s="27" t="s">
        <v>424</v>
      </c>
      <c r="E874" s="24">
        <v>384390</v>
      </c>
      <c r="F874" s="24">
        <v>3.8439000000000001</v>
      </c>
      <c r="G874" s="51">
        <v>45238</v>
      </c>
      <c r="H874" s="24">
        <v>63</v>
      </c>
      <c r="I874" s="24">
        <v>64</v>
      </c>
      <c r="J874" s="24">
        <v>1</v>
      </c>
      <c r="K874" s="24">
        <v>3.8439000000000001</v>
      </c>
    </row>
    <row r="875" spans="1:11" x14ac:dyDescent="0.35">
      <c r="A875" s="27" t="s">
        <v>500</v>
      </c>
      <c r="B875" s="27" t="s">
        <v>193</v>
      </c>
      <c r="C875" s="27" t="s">
        <v>261</v>
      </c>
      <c r="D875" s="27" t="s">
        <v>424</v>
      </c>
      <c r="E875" s="24">
        <v>38790186293</v>
      </c>
      <c r="F875" s="24">
        <v>387901.86293</v>
      </c>
      <c r="G875" s="51">
        <v>45238</v>
      </c>
      <c r="H875" s="24">
        <v>63</v>
      </c>
      <c r="I875" s="24">
        <v>64</v>
      </c>
      <c r="J875" s="24">
        <v>1</v>
      </c>
      <c r="K875" s="24">
        <v>387901.86293</v>
      </c>
    </row>
    <row r="876" spans="1:11" x14ac:dyDescent="0.35">
      <c r="A876" s="27" t="s">
        <v>500</v>
      </c>
      <c r="B876" s="27" t="s">
        <v>193</v>
      </c>
      <c r="C876" s="27" t="s">
        <v>255</v>
      </c>
      <c r="D876" s="27" t="s">
        <v>424</v>
      </c>
      <c r="E876" s="24">
        <v>99800154411</v>
      </c>
      <c r="F876" s="24">
        <v>998001.54411000002</v>
      </c>
      <c r="G876" s="51">
        <v>45238</v>
      </c>
      <c r="H876" s="24">
        <v>63</v>
      </c>
      <c r="I876" s="24">
        <v>64</v>
      </c>
      <c r="J876" s="24">
        <v>1</v>
      </c>
      <c r="K876" s="24">
        <v>998001.54411000002</v>
      </c>
    </row>
    <row r="877" spans="1:11" x14ac:dyDescent="0.35">
      <c r="A877" s="27" t="s">
        <v>500</v>
      </c>
      <c r="B877" s="27" t="s">
        <v>215</v>
      </c>
      <c r="C877" s="27" t="s">
        <v>261</v>
      </c>
      <c r="D877" s="27" t="s">
        <v>424</v>
      </c>
      <c r="E877" s="24">
        <v>865022400</v>
      </c>
      <c r="F877" s="24">
        <v>8650.2240000000002</v>
      </c>
      <c r="G877" s="51">
        <v>45238</v>
      </c>
      <c r="H877" s="24">
        <v>63</v>
      </c>
      <c r="I877" s="24">
        <v>64</v>
      </c>
      <c r="J877" s="24">
        <v>1</v>
      </c>
      <c r="K877" s="24">
        <v>8650.2240000000002</v>
      </c>
    </row>
    <row r="878" spans="1:11" x14ac:dyDescent="0.35">
      <c r="A878" s="27" t="s">
        <v>500</v>
      </c>
      <c r="B878" s="27" t="s">
        <v>215</v>
      </c>
      <c r="C878" s="27" t="s">
        <v>243</v>
      </c>
      <c r="D878" s="27" t="s">
        <v>423</v>
      </c>
      <c r="E878" s="24">
        <v>54802062</v>
      </c>
      <c r="F878" s="24">
        <v>548.02062000000001</v>
      </c>
      <c r="G878" s="51">
        <v>45238</v>
      </c>
      <c r="H878" s="24">
        <v>63</v>
      </c>
      <c r="I878" s="24">
        <v>0</v>
      </c>
      <c r="J878" s="24">
        <v>1</v>
      </c>
      <c r="K878" s="24">
        <v>548.02062000000001</v>
      </c>
    </row>
    <row r="879" spans="1:11" x14ac:dyDescent="0.35">
      <c r="A879" s="27" t="s">
        <v>500</v>
      </c>
      <c r="B879" s="27" t="s">
        <v>217</v>
      </c>
      <c r="C879" s="27" t="s">
        <v>243</v>
      </c>
      <c r="D879" s="27" t="s">
        <v>423</v>
      </c>
      <c r="E879" s="24">
        <v>447742440</v>
      </c>
      <c r="F879" s="24">
        <v>4477.4243999999999</v>
      </c>
      <c r="G879" s="51">
        <v>45238</v>
      </c>
      <c r="H879" s="24">
        <v>63</v>
      </c>
      <c r="I879" s="24">
        <v>0</v>
      </c>
      <c r="J879" s="24">
        <v>1</v>
      </c>
      <c r="K879" s="24">
        <v>4477.4243999999999</v>
      </c>
    </row>
    <row r="880" spans="1:11" x14ac:dyDescent="0.35">
      <c r="A880" s="27" t="s">
        <v>500</v>
      </c>
      <c r="B880" s="27" t="s">
        <v>219</v>
      </c>
      <c r="C880" s="27" t="s">
        <v>261</v>
      </c>
      <c r="D880" s="27" t="s">
        <v>424</v>
      </c>
      <c r="E880" s="24">
        <v>246939062</v>
      </c>
      <c r="F880" s="24">
        <v>2469.3906200000001</v>
      </c>
      <c r="G880" s="51">
        <v>45238</v>
      </c>
      <c r="H880" s="24">
        <v>63</v>
      </c>
      <c r="I880" s="24">
        <v>64</v>
      </c>
      <c r="J880" s="24">
        <v>1</v>
      </c>
      <c r="K880" s="24">
        <v>2469.3906200000001</v>
      </c>
    </row>
    <row r="881" spans="1:11" x14ac:dyDescent="0.35">
      <c r="A881" s="27" t="s">
        <v>500</v>
      </c>
      <c r="B881" s="27" t="s">
        <v>219</v>
      </c>
      <c r="C881" s="27" t="s">
        <v>252</v>
      </c>
      <c r="D881" s="27" t="s">
        <v>424</v>
      </c>
      <c r="E881" s="24">
        <v>69604</v>
      </c>
      <c r="F881" s="24">
        <v>0.69603999999999999</v>
      </c>
      <c r="G881" s="51">
        <v>45238</v>
      </c>
      <c r="H881" s="24">
        <v>63</v>
      </c>
      <c r="I881" s="24">
        <v>64</v>
      </c>
      <c r="J881" s="24">
        <v>1</v>
      </c>
      <c r="K881" s="24">
        <v>0.69603999999999999</v>
      </c>
    </row>
    <row r="882" spans="1:11" x14ac:dyDescent="0.35">
      <c r="A882" s="27" t="s">
        <v>500</v>
      </c>
      <c r="B882" s="27" t="s">
        <v>219</v>
      </c>
      <c r="C882" s="27" t="s">
        <v>255</v>
      </c>
      <c r="D882" s="27" t="s">
        <v>424</v>
      </c>
      <c r="E882" s="24">
        <v>549075259</v>
      </c>
      <c r="F882" s="24">
        <v>5490.7525900000001</v>
      </c>
      <c r="G882" s="51">
        <v>45238</v>
      </c>
      <c r="H882" s="24">
        <v>63</v>
      </c>
      <c r="I882" s="24">
        <v>64</v>
      </c>
      <c r="J882" s="24">
        <v>1</v>
      </c>
      <c r="K882" s="24">
        <v>5490.7525900000001</v>
      </c>
    </row>
    <row r="883" spans="1:11" x14ac:dyDescent="0.35">
      <c r="A883" s="27" t="s">
        <v>500</v>
      </c>
      <c r="B883" s="27" t="s">
        <v>219</v>
      </c>
      <c r="C883" s="27" t="s">
        <v>243</v>
      </c>
      <c r="D883" s="27" t="s">
        <v>423</v>
      </c>
      <c r="E883" s="24">
        <v>4648316207</v>
      </c>
      <c r="F883" s="24">
        <v>46483.162069999998</v>
      </c>
      <c r="G883" s="51">
        <v>45238</v>
      </c>
      <c r="H883" s="24">
        <v>63</v>
      </c>
      <c r="I883" s="24">
        <v>0</v>
      </c>
      <c r="J883" s="24">
        <v>1</v>
      </c>
      <c r="K883" s="24">
        <v>46483.162069999998</v>
      </c>
    </row>
    <row r="884" spans="1:11" x14ac:dyDescent="0.35">
      <c r="A884" s="27" t="s">
        <v>500</v>
      </c>
      <c r="B884" s="27" t="s">
        <v>196</v>
      </c>
      <c r="C884" s="27" t="s">
        <v>243</v>
      </c>
      <c r="D884" s="27" t="s">
        <v>423</v>
      </c>
      <c r="E884" s="24">
        <v>2087836639</v>
      </c>
      <c r="F884" s="24">
        <v>20878.366389999999</v>
      </c>
      <c r="G884" s="51">
        <v>45238</v>
      </c>
      <c r="H884" s="24">
        <v>69</v>
      </c>
      <c r="I884" s="24">
        <v>0</v>
      </c>
      <c r="J884" s="24">
        <v>1</v>
      </c>
      <c r="K884" s="24">
        <v>20878.366389999999</v>
      </c>
    </row>
    <row r="885" spans="1:11" x14ac:dyDescent="0.35">
      <c r="A885" s="27" t="s">
        <v>500</v>
      </c>
      <c r="B885" s="27" t="s">
        <v>235</v>
      </c>
      <c r="C885" s="27" t="s">
        <v>255</v>
      </c>
      <c r="D885" s="27" t="s">
        <v>424</v>
      </c>
      <c r="E885" s="24">
        <v>786333454</v>
      </c>
      <c r="F885" s="24">
        <v>7863.3345399999998</v>
      </c>
      <c r="G885" s="51">
        <v>45238</v>
      </c>
      <c r="H885" s="24">
        <v>75</v>
      </c>
      <c r="I885" s="24">
        <v>76</v>
      </c>
      <c r="J885" s="24">
        <v>1</v>
      </c>
      <c r="K885" s="24">
        <v>7863.3345399999998</v>
      </c>
    </row>
    <row r="886" spans="1:11" x14ac:dyDescent="0.35">
      <c r="A886" s="27" t="s">
        <v>500</v>
      </c>
      <c r="B886" s="27" t="s">
        <v>235</v>
      </c>
      <c r="C886" s="27" t="s">
        <v>259</v>
      </c>
      <c r="D886" s="27" t="s">
        <v>424</v>
      </c>
      <c r="E886" s="24">
        <v>1993893000</v>
      </c>
      <c r="F886" s="24">
        <v>19938.93</v>
      </c>
      <c r="G886" s="51">
        <v>45238</v>
      </c>
      <c r="H886" s="24">
        <v>75</v>
      </c>
      <c r="I886" s="24">
        <v>76</v>
      </c>
      <c r="J886" s="24">
        <v>1</v>
      </c>
      <c r="K886" s="24">
        <v>19938.93</v>
      </c>
    </row>
    <row r="887" spans="1:11" x14ac:dyDescent="0.35">
      <c r="A887" s="27" t="s">
        <v>500</v>
      </c>
      <c r="B887" s="27" t="s">
        <v>235</v>
      </c>
      <c r="C887" s="27" t="s">
        <v>261</v>
      </c>
      <c r="D887" s="27" t="s">
        <v>424</v>
      </c>
      <c r="E887" s="24">
        <v>19319345512</v>
      </c>
      <c r="F887" s="24">
        <v>193193.45512</v>
      </c>
      <c r="G887" s="51">
        <v>45238</v>
      </c>
      <c r="H887" s="24">
        <v>75</v>
      </c>
      <c r="I887" s="24">
        <v>76</v>
      </c>
      <c r="J887" s="24">
        <v>1</v>
      </c>
      <c r="K887" s="24">
        <v>193193.45512</v>
      </c>
    </row>
    <row r="888" spans="1:11" x14ac:dyDescent="0.35">
      <c r="A888" s="27" t="s">
        <v>500</v>
      </c>
      <c r="B888" s="27" t="s">
        <v>235</v>
      </c>
      <c r="C888" s="27" t="s">
        <v>243</v>
      </c>
      <c r="D888" s="27" t="s">
        <v>423</v>
      </c>
      <c r="E888" s="24">
        <v>367895037000</v>
      </c>
      <c r="F888" s="24">
        <v>3678950.37</v>
      </c>
      <c r="G888" s="51">
        <v>45238</v>
      </c>
      <c r="H888" s="24">
        <v>75</v>
      </c>
      <c r="I888" s="24">
        <v>0</v>
      </c>
      <c r="J888" s="24">
        <v>1</v>
      </c>
      <c r="K888" s="24">
        <v>3678950.37</v>
      </c>
    </row>
    <row r="889" spans="1:11" x14ac:dyDescent="0.35">
      <c r="A889" s="27" t="s">
        <v>500</v>
      </c>
      <c r="B889" s="27" t="s">
        <v>199</v>
      </c>
      <c r="C889" s="27" t="s">
        <v>243</v>
      </c>
      <c r="D889" s="27" t="s">
        <v>423</v>
      </c>
      <c r="E889" s="24">
        <v>7312928</v>
      </c>
      <c r="F889" s="24">
        <v>73.129279999999994</v>
      </c>
      <c r="G889" s="51">
        <v>45238</v>
      </c>
      <c r="H889" s="24">
        <v>75</v>
      </c>
      <c r="I889" s="24">
        <v>0</v>
      </c>
      <c r="J889" s="24">
        <v>1</v>
      </c>
      <c r="K889" s="24">
        <v>73.129279999999994</v>
      </c>
    </row>
    <row r="890" spans="1:11" x14ac:dyDescent="0.35">
      <c r="A890" s="27" t="s">
        <v>500</v>
      </c>
      <c r="B890" s="27" t="s">
        <v>236</v>
      </c>
      <c r="C890" s="27" t="s">
        <v>255</v>
      </c>
      <c r="D890" s="27" t="s">
        <v>424</v>
      </c>
      <c r="E890" s="24">
        <v>2772213864</v>
      </c>
      <c r="F890" s="24">
        <v>27722.138640000001</v>
      </c>
      <c r="G890" s="51">
        <v>45238</v>
      </c>
      <c r="H890" s="24">
        <v>77</v>
      </c>
      <c r="I890" s="24">
        <v>78</v>
      </c>
      <c r="J890" s="24">
        <v>1</v>
      </c>
      <c r="K890" s="24">
        <v>27722.138640000001</v>
      </c>
    </row>
    <row r="891" spans="1:11" x14ac:dyDescent="0.35">
      <c r="A891" s="27" t="s">
        <v>500</v>
      </c>
      <c r="B891" s="27" t="s">
        <v>236</v>
      </c>
      <c r="C891" s="27" t="s">
        <v>243</v>
      </c>
      <c r="D891" s="27" t="s">
        <v>423</v>
      </c>
      <c r="E891" s="24">
        <v>22847850767</v>
      </c>
      <c r="F891" s="24">
        <v>228478.50766999999</v>
      </c>
      <c r="G891" s="51">
        <v>45238</v>
      </c>
      <c r="H891" s="24">
        <v>77</v>
      </c>
      <c r="I891" s="24">
        <v>0</v>
      </c>
      <c r="J891" s="24">
        <v>1</v>
      </c>
      <c r="K891" s="24">
        <v>228478.50766999999</v>
      </c>
    </row>
    <row r="892" spans="1:11" x14ac:dyDescent="0.35">
      <c r="A892" s="27" t="s">
        <v>500</v>
      </c>
      <c r="B892" s="27" t="s">
        <v>236</v>
      </c>
      <c r="C892" s="27" t="s">
        <v>261</v>
      </c>
      <c r="D892" s="27" t="s">
        <v>424</v>
      </c>
      <c r="E892" s="24">
        <v>16629371110</v>
      </c>
      <c r="F892" s="24">
        <v>166293.71109999999</v>
      </c>
      <c r="G892" s="51">
        <v>45238</v>
      </c>
      <c r="H892" s="24">
        <v>77</v>
      </c>
      <c r="I892" s="24">
        <v>78</v>
      </c>
      <c r="J892" s="24">
        <v>1</v>
      </c>
      <c r="K892" s="24">
        <v>166293.71109999999</v>
      </c>
    </row>
    <row r="893" spans="1:11" x14ac:dyDescent="0.35">
      <c r="A893" s="27" t="s">
        <v>500</v>
      </c>
      <c r="B893" s="27" t="s">
        <v>236</v>
      </c>
      <c r="C893" s="27" t="s">
        <v>262</v>
      </c>
      <c r="D893" s="27" t="s">
        <v>424</v>
      </c>
      <c r="E893" s="24">
        <v>328040724</v>
      </c>
      <c r="F893" s="24">
        <v>3280.40724</v>
      </c>
      <c r="G893" s="51">
        <v>45238</v>
      </c>
      <c r="H893" s="24">
        <v>77</v>
      </c>
      <c r="I893" s="24">
        <v>78</v>
      </c>
      <c r="J893" s="24">
        <v>1</v>
      </c>
      <c r="K893" s="24">
        <v>3280.40724</v>
      </c>
    </row>
    <row r="894" spans="1:11" x14ac:dyDescent="0.35">
      <c r="A894" s="27" t="s">
        <v>500</v>
      </c>
      <c r="B894" s="27" t="s">
        <v>263</v>
      </c>
      <c r="C894" s="27" t="s">
        <v>248</v>
      </c>
      <c r="D894" s="27" t="s">
        <v>248</v>
      </c>
      <c r="E894" s="24">
        <v>287.9237</v>
      </c>
      <c r="F894" s="24">
        <v>2.8792369999999998E-3</v>
      </c>
      <c r="G894" s="51">
        <v>45238</v>
      </c>
      <c r="H894" s="24" t="s">
        <v>202</v>
      </c>
      <c r="I894" s="24" t="s">
        <v>202</v>
      </c>
      <c r="J894" s="24">
        <v>1</v>
      </c>
      <c r="K894" s="24">
        <v>2.8792369999999998E-3</v>
      </c>
    </row>
    <row r="895" spans="1:11" x14ac:dyDescent="0.35">
      <c r="A895" s="27" t="s">
        <v>500</v>
      </c>
      <c r="B895" s="27" t="s">
        <v>264</v>
      </c>
      <c r="C895" s="27" t="s">
        <v>248</v>
      </c>
      <c r="D895" s="27" t="s">
        <v>248</v>
      </c>
      <c r="E895" s="24">
        <v>240.06270000000001</v>
      </c>
      <c r="F895" s="24">
        <v>2.4006270000000002E-3</v>
      </c>
      <c r="G895" s="51">
        <v>45238</v>
      </c>
      <c r="H895" s="24" t="s">
        <v>202</v>
      </c>
      <c r="I895" s="24" t="s">
        <v>202</v>
      </c>
      <c r="J895" s="24">
        <v>1</v>
      </c>
      <c r="K895" s="24">
        <v>2.4006270000000002E-3</v>
      </c>
    </row>
    <row r="896" spans="1:11" x14ac:dyDescent="0.35">
      <c r="A896" s="27" t="s">
        <v>500</v>
      </c>
      <c r="B896" s="27" t="s">
        <v>155</v>
      </c>
      <c r="C896" s="27" t="s">
        <v>248</v>
      </c>
      <c r="D896" s="27" t="s">
        <v>248</v>
      </c>
      <c r="E896" s="24">
        <v>4950543020710</v>
      </c>
      <c r="F896" s="24">
        <v>49505430.207099997</v>
      </c>
      <c r="G896" s="51">
        <v>45238</v>
      </c>
      <c r="H896" s="24" t="s">
        <v>202</v>
      </c>
      <c r="I896" s="24">
        <v>24</v>
      </c>
      <c r="J896" s="24">
        <v>1</v>
      </c>
      <c r="K896" s="24">
        <v>49505430.207099997</v>
      </c>
    </row>
    <row r="897" spans="1:11" x14ac:dyDescent="0.35">
      <c r="A897" s="27" t="s">
        <v>500</v>
      </c>
      <c r="B897" s="27" t="s">
        <v>156</v>
      </c>
      <c r="C897" s="27" t="s">
        <v>248</v>
      </c>
      <c r="D897" s="27" t="s">
        <v>248</v>
      </c>
      <c r="E897" s="24">
        <v>2265559344700</v>
      </c>
      <c r="F897" s="24">
        <v>22655593.447000001</v>
      </c>
      <c r="G897" s="51">
        <v>45238</v>
      </c>
      <c r="H897" s="24" t="s">
        <v>202</v>
      </c>
      <c r="I897" s="24">
        <v>60</v>
      </c>
      <c r="J897" s="24">
        <v>1</v>
      </c>
      <c r="K897" s="24">
        <v>22655593.447000001</v>
      </c>
    </row>
    <row r="898" spans="1:11" x14ac:dyDescent="0.35">
      <c r="A898" s="27" t="s">
        <v>500</v>
      </c>
      <c r="B898" s="27" t="s">
        <v>157</v>
      </c>
      <c r="C898" s="27" t="s">
        <v>248</v>
      </c>
      <c r="D898" s="27" t="s">
        <v>248</v>
      </c>
      <c r="E898" s="24">
        <v>131291472124</v>
      </c>
      <c r="F898" s="24">
        <v>1312914.7212400001</v>
      </c>
      <c r="G898" s="51">
        <v>45238</v>
      </c>
      <c r="H898" s="24" t="s">
        <v>202</v>
      </c>
      <c r="I898" s="24">
        <v>80</v>
      </c>
      <c r="J898" s="24">
        <v>1</v>
      </c>
      <c r="K898" s="24">
        <v>1312914.7212400001</v>
      </c>
    </row>
    <row r="899" spans="1:11" x14ac:dyDescent="0.35">
      <c r="A899" s="27" t="s">
        <v>500</v>
      </c>
      <c r="B899" s="27" t="s">
        <v>158</v>
      </c>
      <c r="C899" s="27" t="s">
        <v>248</v>
      </c>
      <c r="D899" s="27" t="s">
        <v>248</v>
      </c>
      <c r="E899" s="24">
        <v>2134267872576</v>
      </c>
      <c r="F899" s="24">
        <v>21342678.725760002</v>
      </c>
      <c r="G899" s="51">
        <v>45238</v>
      </c>
      <c r="H899" s="24" t="s">
        <v>202</v>
      </c>
      <c r="I899" s="24">
        <v>82</v>
      </c>
      <c r="J899" s="24">
        <v>1</v>
      </c>
      <c r="K899" s="24">
        <v>21342678.725760002</v>
      </c>
    </row>
    <row r="900" spans="1:11" x14ac:dyDescent="0.35">
      <c r="A900" s="27" t="s">
        <v>500</v>
      </c>
      <c r="B900" s="27" t="s">
        <v>265</v>
      </c>
      <c r="C900" s="27" t="s">
        <v>248</v>
      </c>
      <c r="D900" s="27" t="s">
        <v>248</v>
      </c>
      <c r="E900" s="24">
        <v>231.95509999999999</v>
      </c>
      <c r="F900" s="24">
        <v>2.319551E-3</v>
      </c>
      <c r="G900" s="51">
        <v>45238</v>
      </c>
      <c r="H900" s="24" t="s">
        <v>202</v>
      </c>
      <c r="I900" s="24">
        <v>84</v>
      </c>
      <c r="J900" s="24">
        <v>1</v>
      </c>
      <c r="K900" s="24">
        <v>2.319551E-3</v>
      </c>
    </row>
    <row r="901" spans="1:11" x14ac:dyDescent="0.35">
      <c r="A901" s="27" t="s">
        <v>500</v>
      </c>
      <c r="B901" s="27" t="s">
        <v>228</v>
      </c>
      <c r="C901" s="27" t="s">
        <v>243</v>
      </c>
      <c r="D901" s="27" t="s">
        <v>423</v>
      </c>
      <c r="E901" s="24">
        <v>2000000</v>
      </c>
      <c r="F901" s="24">
        <v>20</v>
      </c>
      <c r="G901" s="51">
        <v>45238</v>
      </c>
      <c r="H901" s="24">
        <v>69</v>
      </c>
      <c r="I901" s="24">
        <v>0</v>
      </c>
      <c r="J901" s="24">
        <v>1</v>
      </c>
      <c r="K901" s="24">
        <v>20</v>
      </c>
    </row>
    <row r="902" spans="1:11" x14ac:dyDescent="0.35">
      <c r="A902" s="27" t="s">
        <v>500</v>
      </c>
      <c r="B902" s="27" t="s">
        <v>161</v>
      </c>
      <c r="C902" s="27" t="s">
        <v>261</v>
      </c>
      <c r="D902" s="27" t="s">
        <v>424</v>
      </c>
      <c r="E902" s="24">
        <v>1030609557897</v>
      </c>
      <c r="F902" s="24">
        <v>10306095.57897</v>
      </c>
      <c r="G902" s="51">
        <v>45238</v>
      </c>
      <c r="H902" s="24">
        <v>15</v>
      </c>
      <c r="I902" s="24">
        <v>16</v>
      </c>
      <c r="J902" s="24">
        <v>1</v>
      </c>
      <c r="K902" s="24">
        <v>10306095.57897</v>
      </c>
    </row>
    <row r="903" spans="1:11" x14ac:dyDescent="0.35">
      <c r="A903" s="27" t="s">
        <v>500</v>
      </c>
      <c r="B903" s="27" t="s">
        <v>238</v>
      </c>
      <c r="C903" s="27" t="s">
        <v>243</v>
      </c>
      <c r="D903" s="27" t="s">
        <v>423</v>
      </c>
      <c r="E903" s="24">
        <v>775802</v>
      </c>
      <c r="F903" s="24">
        <v>7.7580200000000001</v>
      </c>
      <c r="G903" s="51">
        <v>45238</v>
      </c>
      <c r="H903" s="24">
        <v>77</v>
      </c>
      <c r="I903" s="24">
        <v>0</v>
      </c>
      <c r="J903" s="24">
        <v>1</v>
      </c>
      <c r="K903" s="24">
        <v>7.7580200000000001</v>
      </c>
    </row>
    <row r="904" spans="1:11" x14ac:dyDescent="0.35">
      <c r="A904" s="27" t="s">
        <v>500</v>
      </c>
      <c r="B904" s="27" t="s">
        <v>113</v>
      </c>
      <c r="C904" s="27" t="s">
        <v>256</v>
      </c>
      <c r="D904" s="27" t="s">
        <v>424</v>
      </c>
      <c r="E904" s="24">
        <v>558166643</v>
      </c>
      <c r="F904" s="24">
        <v>5581.6664300000002</v>
      </c>
      <c r="G904" s="51">
        <v>45238</v>
      </c>
      <c r="H904" s="24">
        <v>3</v>
      </c>
      <c r="I904" s="24">
        <v>4</v>
      </c>
      <c r="J904" s="24">
        <v>1</v>
      </c>
      <c r="K904" s="24">
        <v>5581.6664300000002</v>
      </c>
    </row>
    <row r="905" spans="1:11" x14ac:dyDescent="0.35">
      <c r="A905" s="27" t="s">
        <v>500</v>
      </c>
      <c r="B905" s="27" t="s">
        <v>113</v>
      </c>
      <c r="C905" s="27" t="s">
        <v>252</v>
      </c>
      <c r="D905" s="27" t="s">
        <v>424</v>
      </c>
      <c r="E905" s="24">
        <v>774079044</v>
      </c>
      <c r="F905" s="24">
        <v>7740.7904399999998</v>
      </c>
      <c r="G905" s="51">
        <v>45238</v>
      </c>
      <c r="H905" s="24">
        <v>3</v>
      </c>
      <c r="I905" s="24">
        <v>4</v>
      </c>
      <c r="J905" s="24">
        <v>1</v>
      </c>
      <c r="K905" s="24">
        <v>7740.7904399999998</v>
      </c>
    </row>
    <row r="906" spans="1:11" x14ac:dyDescent="0.35">
      <c r="A906" s="27" t="s">
        <v>500</v>
      </c>
      <c r="B906" s="27" t="s">
        <v>113</v>
      </c>
      <c r="C906" s="27" t="s">
        <v>262</v>
      </c>
      <c r="D906" s="27" t="s">
        <v>424</v>
      </c>
      <c r="E906" s="24">
        <v>3679334</v>
      </c>
      <c r="F906" s="24">
        <v>36.793340000000001</v>
      </c>
      <c r="G906" s="51">
        <v>45238</v>
      </c>
      <c r="H906" s="24">
        <v>3</v>
      </c>
      <c r="I906" s="24">
        <v>4</v>
      </c>
      <c r="J906" s="24">
        <v>1</v>
      </c>
      <c r="K906" s="24">
        <v>36.793340000000001</v>
      </c>
    </row>
    <row r="907" spans="1:11" x14ac:dyDescent="0.35">
      <c r="A907" s="27" t="s">
        <v>500</v>
      </c>
      <c r="B907" s="27" t="s">
        <v>113</v>
      </c>
      <c r="C907" s="27" t="s">
        <v>261</v>
      </c>
      <c r="D907" s="27" t="s">
        <v>424</v>
      </c>
      <c r="E907" s="24">
        <v>47504449564</v>
      </c>
      <c r="F907" s="24">
        <v>475044.49563999998</v>
      </c>
      <c r="G907" s="51">
        <v>45238</v>
      </c>
      <c r="H907" s="24">
        <v>3</v>
      </c>
      <c r="I907" s="24">
        <v>4</v>
      </c>
      <c r="J907" s="24">
        <v>1</v>
      </c>
      <c r="K907" s="24">
        <v>475044.49563999998</v>
      </c>
    </row>
    <row r="908" spans="1:11" x14ac:dyDescent="0.35">
      <c r="A908" s="27" t="s">
        <v>500</v>
      </c>
      <c r="B908" s="27" t="s">
        <v>113</v>
      </c>
      <c r="C908" s="27" t="s">
        <v>255</v>
      </c>
      <c r="D908" s="27" t="s">
        <v>424</v>
      </c>
      <c r="E908" s="24">
        <v>24227092223</v>
      </c>
      <c r="F908" s="24">
        <v>242270.92223</v>
      </c>
      <c r="G908" s="51">
        <v>45238</v>
      </c>
      <c r="H908" s="24">
        <v>3</v>
      </c>
      <c r="I908" s="24">
        <v>4</v>
      </c>
      <c r="J908" s="24">
        <v>1</v>
      </c>
      <c r="K908" s="24">
        <v>242270.92223</v>
      </c>
    </row>
    <row r="909" spans="1:11" x14ac:dyDescent="0.35">
      <c r="A909" s="27" t="s">
        <v>500</v>
      </c>
      <c r="B909" s="27" t="s">
        <v>113</v>
      </c>
      <c r="C909" s="27" t="s">
        <v>243</v>
      </c>
      <c r="D909" s="27" t="s">
        <v>423</v>
      </c>
      <c r="E909" s="24">
        <v>147498551580</v>
      </c>
      <c r="F909" s="24">
        <v>1474985.5157999999</v>
      </c>
      <c r="G909" s="51">
        <v>45238</v>
      </c>
      <c r="H909" s="24">
        <v>3</v>
      </c>
      <c r="I909" s="24">
        <v>0</v>
      </c>
      <c r="J909" s="24">
        <v>1</v>
      </c>
      <c r="K909" s="24">
        <v>1474985.5157999999</v>
      </c>
    </row>
    <row r="910" spans="1:11" x14ac:dyDescent="0.35">
      <c r="A910" s="27" t="s">
        <v>500</v>
      </c>
      <c r="B910" s="27" t="s">
        <v>203</v>
      </c>
      <c r="C910" s="27" t="s">
        <v>261</v>
      </c>
      <c r="D910" s="27" t="s">
        <v>424</v>
      </c>
      <c r="E910" s="24">
        <v>2933868</v>
      </c>
      <c r="F910" s="24">
        <v>29.33868</v>
      </c>
      <c r="G910" s="51">
        <v>45238</v>
      </c>
      <c r="H910" s="24">
        <v>3</v>
      </c>
      <c r="I910" s="24">
        <v>4</v>
      </c>
      <c r="J910" s="24">
        <v>-1</v>
      </c>
      <c r="K910" s="24">
        <v>-29.33868</v>
      </c>
    </row>
    <row r="911" spans="1:11" x14ac:dyDescent="0.35">
      <c r="A911" s="27" t="s">
        <v>500</v>
      </c>
      <c r="B911" s="27" t="s">
        <v>203</v>
      </c>
      <c r="C911" s="27" t="s">
        <v>255</v>
      </c>
      <c r="D911" s="27" t="s">
        <v>424</v>
      </c>
      <c r="E911" s="24">
        <v>77441</v>
      </c>
      <c r="F911" s="24">
        <v>0.77441000000000004</v>
      </c>
      <c r="G911" s="51">
        <v>45238</v>
      </c>
      <c r="H911" s="24">
        <v>3</v>
      </c>
      <c r="I911" s="24">
        <v>4</v>
      </c>
      <c r="J911" s="24">
        <v>-1</v>
      </c>
      <c r="K911" s="24">
        <v>-0.77441000000000004</v>
      </c>
    </row>
    <row r="912" spans="1:11" x14ac:dyDescent="0.35">
      <c r="A912" s="27" t="s">
        <v>500</v>
      </c>
      <c r="B912" s="27" t="s">
        <v>203</v>
      </c>
      <c r="C912" s="27" t="s">
        <v>262</v>
      </c>
      <c r="D912" s="27" t="s">
        <v>424</v>
      </c>
      <c r="E912" s="24">
        <v>3679334</v>
      </c>
      <c r="F912" s="24">
        <v>36.793340000000001</v>
      </c>
      <c r="G912" s="51">
        <v>45238</v>
      </c>
      <c r="H912" s="24">
        <v>3</v>
      </c>
      <c r="I912" s="24">
        <v>4</v>
      </c>
      <c r="J912" s="24">
        <v>-1</v>
      </c>
      <c r="K912" s="24">
        <v>-36.793340000000001</v>
      </c>
    </row>
    <row r="913" spans="1:11" x14ac:dyDescent="0.35">
      <c r="A913" s="27" t="s">
        <v>500</v>
      </c>
      <c r="B913" s="27" t="s">
        <v>203</v>
      </c>
      <c r="C913" s="27" t="s">
        <v>243</v>
      </c>
      <c r="D913" s="27" t="s">
        <v>423</v>
      </c>
      <c r="E913" s="24">
        <v>243355890</v>
      </c>
      <c r="F913" s="24">
        <v>2433.5589</v>
      </c>
      <c r="G913" s="51">
        <v>45238</v>
      </c>
      <c r="H913" s="24">
        <v>3</v>
      </c>
      <c r="I913" s="24">
        <v>0</v>
      </c>
      <c r="J913" s="24">
        <v>-1</v>
      </c>
      <c r="K913" s="24">
        <v>-2433.5589</v>
      </c>
    </row>
    <row r="914" spans="1:11" x14ac:dyDescent="0.35">
      <c r="A914" s="27" t="s">
        <v>500</v>
      </c>
      <c r="B914" s="27" t="s">
        <v>195</v>
      </c>
      <c r="C914" s="27" t="s">
        <v>243</v>
      </c>
      <c r="D914" s="27" t="s">
        <v>423</v>
      </c>
      <c r="E914" s="24">
        <v>1070808415110</v>
      </c>
      <c r="F914" s="24">
        <v>10708084.1511</v>
      </c>
      <c r="G914" s="51">
        <v>45238</v>
      </c>
      <c r="H914" s="24">
        <v>5</v>
      </c>
      <c r="I914" s="24">
        <v>0</v>
      </c>
      <c r="J914" s="24">
        <v>1</v>
      </c>
      <c r="K914" s="24">
        <v>10708084.1511</v>
      </c>
    </row>
    <row r="915" spans="1:11" x14ac:dyDescent="0.35">
      <c r="A915" s="27" t="s">
        <v>500</v>
      </c>
      <c r="B915" s="27" t="s">
        <v>167</v>
      </c>
      <c r="C915" s="27" t="s">
        <v>251</v>
      </c>
      <c r="D915" s="27" t="s">
        <v>424</v>
      </c>
      <c r="E915" s="24">
        <v>48607304</v>
      </c>
      <c r="F915" s="24">
        <v>486.07303999999999</v>
      </c>
      <c r="G915" s="51">
        <v>45238</v>
      </c>
      <c r="H915" s="24">
        <v>25</v>
      </c>
      <c r="I915" s="24">
        <v>26</v>
      </c>
      <c r="J915" s="24">
        <v>1</v>
      </c>
      <c r="K915" s="24">
        <v>486.07303999999999</v>
      </c>
    </row>
    <row r="916" spans="1:11" x14ac:dyDescent="0.35">
      <c r="A916" s="27" t="s">
        <v>500</v>
      </c>
      <c r="B916" s="27" t="s">
        <v>167</v>
      </c>
      <c r="C916" s="27" t="s">
        <v>258</v>
      </c>
      <c r="D916" s="27" t="s">
        <v>424</v>
      </c>
      <c r="E916" s="24">
        <v>138921</v>
      </c>
      <c r="F916" s="24">
        <v>1.3892100000000001</v>
      </c>
      <c r="G916" s="51">
        <v>45238</v>
      </c>
      <c r="H916" s="24">
        <v>25</v>
      </c>
      <c r="I916" s="24">
        <v>26</v>
      </c>
      <c r="J916" s="24">
        <v>1</v>
      </c>
      <c r="K916" s="24">
        <v>1.3892100000000001</v>
      </c>
    </row>
    <row r="917" spans="1:11" x14ac:dyDescent="0.35">
      <c r="A917" s="27" t="s">
        <v>500</v>
      </c>
      <c r="B917" s="27" t="s">
        <v>167</v>
      </c>
      <c r="C917" s="27" t="s">
        <v>259</v>
      </c>
      <c r="D917" s="27" t="s">
        <v>424</v>
      </c>
      <c r="E917" s="24">
        <v>1585624982</v>
      </c>
      <c r="F917" s="24">
        <v>15856.249820000001</v>
      </c>
      <c r="G917" s="51">
        <v>45238</v>
      </c>
      <c r="H917" s="24">
        <v>25</v>
      </c>
      <c r="I917" s="24">
        <v>26</v>
      </c>
      <c r="J917" s="24">
        <v>1</v>
      </c>
      <c r="K917" s="24">
        <v>15856.249820000001</v>
      </c>
    </row>
    <row r="918" spans="1:11" x14ac:dyDescent="0.35">
      <c r="A918" s="27" t="s">
        <v>500</v>
      </c>
      <c r="B918" s="27" t="s">
        <v>167</v>
      </c>
      <c r="C918" s="27" t="s">
        <v>243</v>
      </c>
      <c r="D918" s="27" t="s">
        <v>423</v>
      </c>
      <c r="E918" s="24">
        <v>1760416475059</v>
      </c>
      <c r="F918" s="24">
        <v>17604164.75059</v>
      </c>
      <c r="G918" s="51">
        <v>45238</v>
      </c>
      <c r="H918" s="24">
        <v>25</v>
      </c>
      <c r="I918" s="24">
        <v>0</v>
      </c>
      <c r="J918" s="24">
        <v>1</v>
      </c>
      <c r="K918" s="24">
        <v>17604164.75059</v>
      </c>
    </row>
    <row r="919" spans="1:11" x14ac:dyDescent="0.35">
      <c r="A919" s="27" t="s">
        <v>500</v>
      </c>
      <c r="B919" s="27" t="s">
        <v>167</v>
      </c>
      <c r="C919" s="27" t="s">
        <v>261</v>
      </c>
      <c r="D919" s="27" t="s">
        <v>424</v>
      </c>
      <c r="E919" s="24">
        <v>1028211079875</v>
      </c>
      <c r="F919" s="24">
        <v>10282110.79875</v>
      </c>
      <c r="G919" s="51">
        <v>45238</v>
      </c>
      <c r="H919" s="24">
        <v>25</v>
      </c>
      <c r="I919" s="24">
        <v>26</v>
      </c>
      <c r="J919" s="24">
        <v>1</v>
      </c>
      <c r="K919" s="24">
        <v>10282110.79875</v>
      </c>
    </row>
    <row r="920" spans="1:11" x14ac:dyDescent="0.35">
      <c r="A920" s="27" t="s">
        <v>500</v>
      </c>
      <c r="B920" s="27" t="s">
        <v>167</v>
      </c>
      <c r="C920" s="27" t="s">
        <v>262</v>
      </c>
      <c r="D920" s="27" t="s">
        <v>424</v>
      </c>
      <c r="E920" s="24">
        <v>56374056</v>
      </c>
      <c r="F920" s="24">
        <v>563.74055999999996</v>
      </c>
      <c r="G920" s="51">
        <v>45238</v>
      </c>
      <c r="H920" s="24">
        <v>25</v>
      </c>
      <c r="I920" s="24">
        <v>26</v>
      </c>
      <c r="J920" s="24">
        <v>1</v>
      </c>
      <c r="K920" s="24">
        <v>563.74055999999996</v>
      </c>
    </row>
    <row r="921" spans="1:11" x14ac:dyDescent="0.35">
      <c r="A921" s="27" t="s">
        <v>500</v>
      </c>
      <c r="B921" s="27" t="s">
        <v>167</v>
      </c>
      <c r="C921" s="27" t="s">
        <v>255</v>
      </c>
      <c r="D921" s="27" t="s">
        <v>424</v>
      </c>
      <c r="E921" s="24">
        <v>253596520001</v>
      </c>
      <c r="F921" s="24">
        <v>2535965.2000099998</v>
      </c>
      <c r="G921" s="51">
        <v>45238</v>
      </c>
      <c r="H921" s="24">
        <v>25</v>
      </c>
      <c r="I921" s="24">
        <v>26</v>
      </c>
      <c r="J921" s="24">
        <v>1</v>
      </c>
      <c r="K921" s="24">
        <v>2535965.2000099998</v>
      </c>
    </row>
    <row r="922" spans="1:11" x14ac:dyDescent="0.35">
      <c r="A922" s="27" t="s">
        <v>500</v>
      </c>
      <c r="B922" s="27" t="s">
        <v>167</v>
      </c>
      <c r="C922" s="27" t="s">
        <v>256</v>
      </c>
      <c r="D922" s="27" t="s">
        <v>424</v>
      </c>
      <c r="E922" s="24">
        <v>2414221363</v>
      </c>
      <c r="F922" s="24">
        <v>24142.213629999998</v>
      </c>
      <c r="G922" s="51">
        <v>45238</v>
      </c>
      <c r="H922" s="24">
        <v>25</v>
      </c>
      <c r="I922" s="24">
        <v>26</v>
      </c>
      <c r="J922" s="24">
        <v>1</v>
      </c>
      <c r="K922" s="24">
        <v>24142.213629999998</v>
      </c>
    </row>
    <row r="923" spans="1:11" x14ac:dyDescent="0.35">
      <c r="A923" s="27" t="s">
        <v>500</v>
      </c>
      <c r="B923" s="27" t="s">
        <v>167</v>
      </c>
      <c r="C923" s="27" t="s">
        <v>252</v>
      </c>
      <c r="D923" s="27" t="s">
        <v>424</v>
      </c>
      <c r="E923" s="24">
        <v>5642041342</v>
      </c>
      <c r="F923" s="24">
        <v>56420.413419999997</v>
      </c>
      <c r="G923" s="51">
        <v>45238</v>
      </c>
      <c r="H923" s="24">
        <v>25</v>
      </c>
      <c r="I923" s="24">
        <v>26</v>
      </c>
      <c r="J923" s="24">
        <v>1</v>
      </c>
      <c r="K923" s="24">
        <v>56420.413419999997</v>
      </c>
    </row>
    <row r="924" spans="1:11" x14ac:dyDescent="0.35">
      <c r="A924" s="27" t="s">
        <v>500</v>
      </c>
      <c r="B924" s="27" t="s">
        <v>168</v>
      </c>
      <c r="C924" s="27" t="s">
        <v>243</v>
      </c>
      <c r="D924" s="27" t="s">
        <v>423</v>
      </c>
      <c r="E924" s="24">
        <v>2953259042</v>
      </c>
      <c r="F924" s="24">
        <v>29532.59042</v>
      </c>
      <c r="G924" s="51">
        <v>45238</v>
      </c>
      <c r="H924" s="24">
        <v>25</v>
      </c>
      <c r="I924" s="24">
        <v>0</v>
      </c>
      <c r="J924" s="24">
        <v>1</v>
      </c>
      <c r="K924" s="24">
        <v>29532.59042</v>
      </c>
    </row>
    <row r="925" spans="1:11" x14ac:dyDescent="0.35">
      <c r="A925" s="27" t="s">
        <v>500</v>
      </c>
      <c r="B925" s="27" t="s">
        <v>168</v>
      </c>
      <c r="C925" s="27" t="s">
        <v>255</v>
      </c>
      <c r="D925" s="27" t="s">
        <v>424</v>
      </c>
      <c r="E925" s="24">
        <v>182228316</v>
      </c>
      <c r="F925" s="24">
        <v>1822.28316</v>
      </c>
      <c r="G925" s="51">
        <v>45238</v>
      </c>
      <c r="H925" s="24">
        <v>25</v>
      </c>
      <c r="I925" s="24">
        <v>26</v>
      </c>
      <c r="J925" s="24">
        <v>1</v>
      </c>
      <c r="K925" s="24">
        <v>1822.28316</v>
      </c>
    </row>
    <row r="926" spans="1:11" x14ac:dyDescent="0.35">
      <c r="A926" s="27" t="s">
        <v>500</v>
      </c>
      <c r="B926" s="27" t="s">
        <v>168</v>
      </c>
      <c r="C926" s="27" t="s">
        <v>261</v>
      </c>
      <c r="D926" s="27" t="s">
        <v>424</v>
      </c>
      <c r="E926" s="24">
        <v>1690853937</v>
      </c>
      <c r="F926" s="24">
        <v>16908.539369999999</v>
      </c>
      <c r="G926" s="51">
        <v>45238</v>
      </c>
      <c r="H926" s="24">
        <v>25</v>
      </c>
      <c r="I926" s="24">
        <v>26</v>
      </c>
      <c r="J926" s="24">
        <v>1</v>
      </c>
      <c r="K926" s="24">
        <v>16908.539369999999</v>
      </c>
    </row>
    <row r="927" spans="1:11" x14ac:dyDescent="0.35">
      <c r="A927" s="27" t="s">
        <v>500</v>
      </c>
      <c r="B927" s="27" t="s">
        <v>169</v>
      </c>
      <c r="C927" s="27" t="s">
        <v>250</v>
      </c>
      <c r="D927" s="27" t="s">
        <v>424</v>
      </c>
      <c r="E927" s="24">
        <v>175491723</v>
      </c>
      <c r="F927" s="24">
        <v>1754.91723</v>
      </c>
      <c r="G927" s="51">
        <v>45238</v>
      </c>
      <c r="H927" s="24">
        <v>27</v>
      </c>
      <c r="I927" s="24">
        <v>28</v>
      </c>
      <c r="J927" s="24">
        <v>1</v>
      </c>
      <c r="K927" s="24">
        <v>1754.91723</v>
      </c>
    </row>
    <row r="928" spans="1:11" x14ac:dyDescent="0.35">
      <c r="A928" s="27" t="s">
        <v>500</v>
      </c>
      <c r="B928" s="27" t="s">
        <v>169</v>
      </c>
      <c r="C928" s="27" t="s">
        <v>243</v>
      </c>
      <c r="D928" s="27" t="s">
        <v>423</v>
      </c>
      <c r="E928" s="24">
        <v>1754393375136</v>
      </c>
      <c r="F928" s="24">
        <v>17543933.751359999</v>
      </c>
      <c r="G928" s="51">
        <v>45238</v>
      </c>
      <c r="H928" s="24">
        <v>27</v>
      </c>
      <c r="I928" s="24">
        <v>0</v>
      </c>
      <c r="J928" s="24">
        <v>1</v>
      </c>
      <c r="K928" s="24">
        <v>17543933.751359999</v>
      </c>
    </row>
    <row r="929" spans="1:11" x14ac:dyDescent="0.35">
      <c r="A929" s="27" t="s">
        <v>500</v>
      </c>
      <c r="B929" s="27" t="s">
        <v>169</v>
      </c>
      <c r="C929" s="27" t="s">
        <v>253</v>
      </c>
      <c r="D929" s="27" t="s">
        <v>424</v>
      </c>
      <c r="E929" s="24">
        <v>83670507</v>
      </c>
      <c r="F929" s="24">
        <v>836.70506999999998</v>
      </c>
      <c r="G929" s="51">
        <v>45238</v>
      </c>
      <c r="H929" s="24">
        <v>27</v>
      </c>
      <c r="I929" s="24">
        <v>28</v>
      </c>
      <c r="J929" s="24">
        <v>1</v>
      </c>
      <c r="K929" s="24">
        <v>836.70506999999998</v>
      </c>
    </row>
    <row r="930" spans="1:11" x14ac:dyDescent="0.35">
      <c r="A930" s="27" t="s">
        <v>500</v>
      </c>
      <c r="B930" s="27" t="s">
        <v>169</v>
      </c>
      <c r="C930" s="27" t="s">
        <v>251</v>
      </c>
      <c r="D930" s="27" t="s">
        <v>424</v>
      </c>
      <c r="E930" s="24">
        <v>2084855578</v>
      </c>
      <c r="F930" s="24">
        <v>20848.555779999999</v>
      </c>
      <c r="G930" s="51">
        <v>45238</v>
      </c>
      <c r="H930" s="24">
        <v>27</v>
      </c>
      <c r="I930" s="24">
        <v>28</v>
      </c>
      <c r="J930" s="24">
        <v>1</v>
      </c>
      <c r="K930" s="24">
        <v>20848.555779999999</v>
      </c>
    </row>
    <row r="931" spans="1:11" x14ac:dyDescent="0.35">
      <c r="A931" s="27" t="s">
        <v>500</v>
      </c>
      <c r="B931" s="27" t="s">
        <v>169</v>
      </c>
      <c r="C931" s="27" t="s">
        <v>255</v>
      </c>
      <c r="D931" s="27" t="s">
        <v>424</v>
      </c>
      <c r="E931" s="24">
        <v>727266928321</v>
      </c>
      <c r="F931" s="24">
        <v>7272669.28321</v>
      </c>
      <c r="G931" s="51">
        <v>45238</v>
      </c>
      <c r="H931" s="24">
        <v>27</v>
      </c>
      <c r="I931" s="24">
        <v>28</v>
      </c>
      <c r="J931" s="24">
        <v>1</v>
      </c>
      <c r="K931" s="24">
        <v>7272669.28321</v>
      </c>
    </row>
    <row r="932" spans="1:11" x14ac:dyDescent="0.35">
      <c r="A932" s="27" t="s">
        <v>500</v>
      </c>
      <c r="B932" s="27" t="s">
        <v>169</v>
      </c>
      <c r="C932" s="27" t="s">
        <v>252</v>
      </c>
      <c r="D932" s="27" t="s">
        <v>424</v>
      </c>
      <c r="E932" s="24">
        <v>31077641646</v>
      </c>
      <c r="F932" s="24">
        <v>310776.41645999998</v>
      </c>
      <c r="G932" s="51">
        <v>45238</v>
      </c>
      <c r="H932" s="24">
        <v>27</v>
      </c>
      <c r="I932" s="24">
        <v>28</v>
      </c>
      <c r="J932" s="24">
        <v>1</v>
      </c>
      <c r="K932" s="24">
        <v>310776.41645999998</v>
      </c>
    </row>
    <row r="933" spans="1:11" x14ac:dyDescent="0.35">
      <c r="A933" s="27" t="s">
        <v>500</v>
      </c>
      <c r="B933" s="27" t="s">
        <v>169</v>
      </c>
      <c r="C933" s="27" t="s">
        <v>262</v>
      </c>
      <c r="D933" s="27" t="s">
        <v>424</v>
      </c>
      <c r="E933" s="24">
        <v>5259199167</v>
      </c>
      <c r="F933" s="24">
        <v>52591.991670000003</v>
      </c>
      <c r="G933" s="51">
        <v>45238</v>
      </c>
      <c r="H933" s="24">
        <v>27</v>
      </c>
      <c r="I933" s="24">
        <v>28</v>
      </c>
      <c r="J933" s="24">
        <v>1</v>
      </c>
      <c r="K933" s="24">
        <v>52591.991670000003</v>
      </c>
    </row>
    <row r="934" spans="1:11" x14ac:dyDescent="0.35">
      <c r="A934" s="27" t="s">
        <v>500</v>
      </c>
      <c r="B934" s="27" t="s">
        <v>169</v>
      </c>
      <c r="C934" s="27" t="s">
        <v>261</v>
      </c>
      <c r="D934" s="27" t="s">
        <v>424</v>
      </c>
      <c r="E934" s="24">
        <v>1813414939153</v>
      </c>
      <c r="F934" s="24">
        <v>18134149.39153</v>
      </c>
      <c r="G934" s="51">
        <v>45238</v>
      </c>
      <c r="H934" s="24">
        <v>27</v>
      </c>
      <c r="I934" s="24">
        <v>28</v>
      </c>
      <c r="J934" s="24">
        <v>1</v>
      </c>
      <c r="K934" s="24">
        <v>18134149.39153</v>
      </c>
    </row>
    <row r="935" spans="1:11" x14ac:dyDescent="0.35">
      <c r="A935" s="27" t="s">
        <v>500</v>
      </c>
      <c r="B935" s="27" t="s">
        <v>169</v>
      </c>
      <c r="C935" s="27" t="s">
        <v>256</v>
      </c>
      <c r="D935" s="27" t="s">
        <v>424</v>
      </c>
      <c r="E935" s="24">
        <v>24342621220</v>
      </c>
      <c r="F935" s="24">
        <v>243426.21220000001</v>
      </c>
      <c r="G935" s="51">
        <v>45238</v>
      </c>
      <c r="H935" s="24">
        <v>27</v>
      </c>
      <c r="I935" s="24">
        <v>28</v>
      </c>
      <c r="J935" s="24">
        <v>1</v>
      </c>
      <c r="K935" s="24">
        <v>243426.21220000001</v>
      </c>
    </row>
    <row r="936" spans="1:11" x14ac:dyDescent="0.35">
      <c r="A936" s="27" t="s">
        <v>500</v>
      </c>
      <c r="B936" s="27" t="s">
        <v>169</v>
      </c>
      <c r="C936" s="27" t="s">
        <v>258</v>
      </c>
      <c r="D936" s="27" t="s">
        <v>424</v>
      </c>
      <c r="E936" s="24">
        <v>52309000</v>
      </c>
      <c r="F936" s="24">
        <v>523.09</v>
      </c>
      <c r="G936" s="51">
        <v>45238</v>
      </c>
      <c r="H936" s="24">
        <v>27</v>
      </c>
      <c r="I936" s="24">
        <v>28</v>
      </c>
      <c r="J936" s="24">
        <v>1</v>
      </c>
      <c r="K936" s="24">
        <v>523.09</v>
      </c>
    </row>
    <row r="937" spans="1:11" x14ac:dyDescent="0.35">
      <c r="A937" s="27" t="s">
        <v>500</v>
      </c>
      <c r="B937" s="27" t="s">
        <v>169</v>
      </c>
      <c r="C937" s="27" t="s">
        <v>260</v>
      </c>
      <c r="D937" s="27" t="s">
        <v>424</v>
      </c>
      <c r="E937" s="24">
        <v>79041088</v>
      </c>
      <c r="F937" s="24">
        <v>790.41088000000002</v>
      </c>
      <c r="G937" s="51">
        <v>45238</v>
      </c>
      <c r="H937" s="24">
        <v>27</v>
      </c>
      <c r="I937" s="24">
        <v>28</v>
      </c>
      <c r="J937" s="24">
        <v>1</v>
      </c>
      <c r="K937" s="24">
        <v>790.41088000000002</v>
      </c>
    </row>
    <row r="938" spans="1:11" x14ac:dyDescent="0.35">
      <c r="A938" s="27" t="s">
        <v>500</v>
      </c>
      <c r="B938" s="27" t="s">
        <v>169</v>
      </c>
      <c r="C938" s="27" t="s">
        <v>257</v>
      </c>
      <c r="D938" s="27" t="s">
        <v>424</v>
      </c>
      <c r="E938" s="24">
        <v>76431049</v>
      </c>
      <c r="F938" s="24">
        <v>764.31048999999996</v>
      </c>
      <c r="G938" s="51">
        <v>45238</v>
      </c>
      <c r="H938" s="24">
        <v>27</v>
      </c>
      <c r="I938" s="24">
        <v>28</v>
      </c>
      <c r="J938" s="24">
        <v>1</v>
      </c>
      <c r="K938" s="24">
        <v>764.31048999999996</v>
      </c>
    </row>
    <row r="939" spans="1:11" x14ac:dyDescent="0.35">
      <c r="A939" s="27" t="s">
        <v>500</v>
      </c>
      <c r="B939" s="27" t="s">
        <v>169</v>
      </c>
      <c r="C939" s="27" t="s">
        <v>259</v>
      </c>
      <c r="D939" s="27" t="s">
        <v>424</v>
      </c>
      <c r="E939" s="24">
        <v>3165682585</v>
      </c>
      <c r="F939" s="24">
        <v>31656.825850000001</v>
      </c>
      <c r="G939" s="51">
        <v>45238</v>
      </c>
      <c r="H939" s="24">
        <v>27</v>
      </c>
      <c r="I939" s="24">
        <v>28</v>
      </c>
      <c r="J939" s="24">
        <v>1</v>
      </c>
      <c r="K939" s="24">
        <v>31656.825850000001</v>
      </c>
    </row>
    <row r="940" spans="1:11" x14ac:dyDescent="0.35">
      <c r="A940" s="27" t="s">
        <v>500</v>
      </c>
      <c r="B940" s="27" t="s">
        <v>169</v>
      </c>
      <c r="C940" s="27" t="s">
        <v>254</v>
      </c>
      <c r="D940" s="27" t="s">
        <v>424</v>
      </c>
      <c r="E940" s="24">
        <v>208380757</v>
      </c>
      <c r="F940" s="24">
        <v>2083.8075699999999</v>
      </c>
      <c r="G940" s="51">
        <v>45238</v>
      </c>
      <c r="H940" s="24">
        <v>27</v>
      </c>
      <c r="I940" s="24">
        <v>28</v>
      </c>
      <c r="J940" s="24">
        <v>1</v>
      </c>
      <c r="K940" s="24">
        <v>2083.8075699999999</v>
      </c>
    </row>
    <row r="941" spans="1:11" x14ac:dyDescent="0.35">
      <c r="A941" s="27" t="s">
        <v>500</v>
      </c>
      <c r="B941" s="27" t="s">
        <v>172</v>
      </c>
      <c r="C941" s="27" t="s">
        <v>260</v>
      </c>
      <c r="D941" s="27" t="s">
        <v>424</v>
      </c>
      <c r="E941" s="24">
        <v>49833000</v>
      </c>
      <c r="F941" s="24">
        <v>498.33</v>
      </c>
      <c r="G941" s="51">
        <v>45238</v>
      </c>
      <c r="H941" s="24">
        <v>31</v>
      </c>
      <c r="I941" s="24">
        <v>32</v>
      </c>
      <c r="J941" s="24">
        <v>1</v>
      </c>
      <c r="K941" s="24">
        <v>498.33</v>
      </c>
    </row>
    <row r="942" spans="1:11" x14ac:dyDescent="0.35">
      <c r="A942" s="27" t="s">
        <v>500</v>
      </c>
      <c r="B942" s="27" t="s">
        <v>172</v>
      </c>
      <c r="C942" s="27" t="s">
        <v>243</v>
      </c>
      <c r="D942" s="27" t="s">
        <v>423</v>
      </c>
      <c r="E942" s="24">
        <v>144075488</v>
      </c>
      <c r="F942" s="24">
        <v>1440.75488</v>
      </c>
      <c r="G942" s="51">
        <v>45238</v>
      </c>
      <c r="H942" s="24">
        <v>31</v>
      </c>
      <c r="I942" s="24">
        <v>0</v>
      </c>
      <c r="J942" s="24">
        <v>1</v>
      </c>
      <c r="K942" s="24">
        <v>1440.75488</v>
      </c>
    </row>
    <row r="943" spans="1:11" x14ac:dyDescent="0.35">
      <c r="A943" s="27" t="s">
        <v>500</v>
      </c>
      <c r="B943" s="27" t="s">
        <v>172</v>
      </c>
      <c r="C943" s="27" t="s">
        <v>255</v>
      </c>
      <c r="D943" s="27" t="s">
        <v>424</v>
      </c>
      <c r="E943" s="24">
        <v>372000808</v>
      </c>
      <c r="F943" s="24">
        <v>3720.0080800000001</v>
      </c>
      <c r="G943" s="51">
        <v>45238</v>
      </c>
      <c r="H943" s="24">
        <v>31</v>
      </c>
      <c r="I943" s="24">
        <v>32</v>
      </c>
      <c r="J943" s="24">
        <v>1</v>
      </c>
      <c r="K943" s="24">
        <v>3720.0080800000001</v>
      </c>
    </row>
    <row r="944" spans="1:11" x14ac:dyDescent="0.35">
      <c r="A944" s="27" t="s">
        <v>500</v>
      </c>
      <c r="B944" s="27" t="s">
        <v>172</v>
      </c>
      <c r="C944" s="27" t="s">
        <v>261</v>
      </c>
      <c r="D944" s="27" t="s">
        <v>424</v>
      </c>
      <c r="E944" s="24">
        <v>196815736</v>
      </c>
      <c r="F944" s="24">
        <v>1968.1573599999999</v>
      </c>
      <c r="G944" s="51">
        <v>45238</v>
      </c>
      <c r="H944" s="24">
        <v>31</v>
      </c>
      <c r="I944" s="24">
        <v>32</v>
      </c>
      <c r="J944" s="24">
        <v>1</v>
      </c>
      <c r="K944" s="24">
        <v>1968.1573599999999</v>
      </c>
    </row>
    <row r="945" spans="1:11" x14ac:dyDescent="0.35">
      <c r="A945" s="27" t="s">
        <v>500</v>
      </c>
      <c r="B945" s="27" t="s">
        <v>175</v>
      </c>
      <c r="C945" s="27" t="s">
        <v>255</v>
      </c>
      <c r="D945" s="27" t="s">
        <v>424</v>
      </c>
      <c r="E945" s="24">
        <v>421133453</v>
      </c>
      <c r="F945" s="24">
        <v>4211.3345300000001</v>
      </c>
      <c r="G945" s="51">
        <v>45238</v>
      </c>
      <c r="H945" s="24">
        <v>33</v>
      </c>
      <c r="I945" s="24">
        <v>34</v>
      </c>
      <c r="J945" s="24">
        <v>1</v>
      </c>
      <c r="K945" s="24">
        <v>4211.3345300000001</v>
      </c>
    </row>
    <row r="946" spans="1:11" x14ac:dyDescent="0.35">
      <c r="A946" s="27" t="s">
        <v>500</v>
      </c>
      <c r="B946" s="27" t="s">
        <v>175</v>
      </c>
      <c r="C946" s="27" t="s">
        <v>262</v>
      </c>
      <c r="D946" s="27" t="s">
        <v>424</v>
      </c>
      <c r="E946" s="24">
        <v>286426</v>
      </c>
      <c r="F946" s="24">
        <v>2.8642599999999998</v>
      </c>
      <c r="G946" s="51">
        <v>45238</v>
      </c>
      <c r="H946" s="24">
        <v>33</v>
      </c>
      <c r="I946" s="24">
        <v>34</v>
      </c>
      <c r="J946" s="24">
        <v>1</v>
      </c>
      <c r="K946" s="24">
        <v>2.8642599999999998</v>
      </c>
    </row>
    <row r="947" spans="1:11" x14ac:dyDescent="0.35">
      <c r="A947" s="27" t="s">
        <v>500</v>
      </c>
      <c r="B947" s="27" t="s">
        <v>175</v>
      </c>
      <c r="C947" s="27" t="s">
        <v>243</v>
      </c>
      <c r="D947" s="27" t="s">
        <v>423</v>
      </c>
      <c r="E947" s="24">
        <v>28520632441</v>
      </c>
      <c r="F947" s="24">
        <v>285206.32441</v>
      </c>
      <c r="G947" s="51">
        <v>45238</v>
      </c>
      <c r="H947" s="24">
        <v>33</v>
      </c>
      <c r="I947" s="24">
        <v>0</v>
      </c>
      <c r="J947" s="24">
        <v>1</v>
      </c>
      <c r="K947" s="24">
        <v>285206.32441</v>
      </c>
    </row>
    <row r="948" spans="1:11" x14ac:dyDescent="0.35">
      <c r="A948" s="27" t="s">
        <v>500</v>
      </c>
      <c r="B948" s="27" t="s">
        <v>175</v>
      </c>
      <c r="C948" s="27" t="s">
        <v>261</v>
      </c>
      <c r="D948" s="27" t="s">
        <v>424</v>
      </c>
      <c r="E948" s="24">
        <v>27620887996</v>
      </c>
      <c r="F948" s="24">
        <v>276208.87995999999</v>
      </c>
      <c r="G948" s="51">
        <v>45238</v>
      </c>
      <c r="H948" s="24">
        <v>33</v>
      </c>
      <c r="I948" s="24">
        <v>34</v>
      </c>
      <c r="J948" s="24">
        <v>1</v>
      </c>
      <c r="K948" s="24">
        <v>276208.87995999999</v>
      </c>
    </row>
    <row r="949" spans="1:11" x14ac:dyDescent="0.35">
      <c r="A949" s="27" t="s">
        <v>500</v>
      </c>
      <c r="B949" s="27" t="s">
        <v>175</v>
      </c>
      <c r="C949" s="27" t="s">
        <v>259</v>
      </c>
      <c r="D949" s="27" t="s">
        <v>424</v>
      </c>
      <c r="E949" s="24">
        <v>1911875434</v>
      </c>
      <c r="F949" s="24">
        <v>19118.75434</v>
      </c>
      <c r="G949" s="51">
        <v>45238</v>
      </c>
      <c r="H949" s="24">
        <v>33</v>
      </c>
      <c r="I949" s="24">
        <v>34</v>
      </c>
      <c r="J949" s="24">
        <v>1</v>
      </c>
      <c r="K949" s="24">
        <v>19118.75434</v>
      </c>
    </row>
    <row r="950" spans="1:11" x14ac:dyDescent="0.35">
      <c r="A950" s="27" t="s">
        <v>500</v>
      </c>
      <c r="B950" s="27" t="s">
        <v>176</v>
      </c>
      <c r="C950" s="27" t="s">
        <v>243</v>
      </c>
      <c r="D950" s="27" t="s">
        <v>423</v>
      </c>
      <c r="E950" s="24">
        <v>134876163</v>
      </c>
      <c r="F950" s="24">
        <v>1348.76163</v>
      </c>
      <c r="G950" s="51">
        <v>45238</v>
      </c>
      <c r="H950" s="24">
        <v>33</v>
      </c>
      <c r="I950" s="24">
        <v>0</v>
      </c>
      <c r="J950" s="24">
        <v>1</v>
      </c>
      <c r="K950" s="24">
        <v>1348.76163</v>
      </c>
    </row>
    <row r="951" spans="1:11" x14ac:dyDescent="0.35">
      <c r="A951" s="27" t="s">
        <v>500</v>
      </c>
      <c r="B951" s="27" t="s">
        <v>176</v>
      </c>
      <c r="C951" s="27" t="s">
        <v>255</v>
      </c>
      <c r="D951" s="27" t="s">
        <v>424</v>
      </c>
      <c r="E951" s="24">
        <v>786106</v>
      </c>
      <c r="F951" s="24">
        <v>7.8610600000000002</v>
      </c>
      <c r="G951" s="51">
        <v>45238</v>
      </c>
      <c r="H951" s="24">
        <v>33</v>
      </c>
      <c r="I951" s="24">
        <v>34</v>
      </c>
      <c r="J951" s="24">
        <v>1</v>
      </c>
      <c r="K951" s="24">
        <v>7.8610600000000002</v>
      </c>
    </row>
    <row r="952" spans="1:11" x14ac:dyDescent="0.35">
      <c r="A952" s="27" t="s">
        <v>500</v>
      </c>
      <c r="B952" s="27" t="s">
        <v>183</v>
      </c>
      <c r="C952" s="27" t="s">
        <v>261</v>
      </c>
      <c r="D952" s="27" t="s">
        <v>424</v>
      </c>
      <c r="E952" s="24">
        <v>8141922673</v>
      </c>
      <c r="F952" s="24">
        <v>81419.226729999995</v>
      </c>
      <c r="G952" s="51">
        <v>45238</v>
      </c>
      <c r="H952" s="24">
        <v>47</v>
      </c>
      <c r="I952" s="24">
        <v>48</v>
      </c>
      <c r="J952" s="24">
        <v>1</v>
      </c>
      <c r="K952" s="24">
        <v>81419.226729999995</v>
      </c>
    </row>
    <row r="953" spans="1:11" x14ac:dyDescent="0.35">
      <c r="A953" s="27" t="s">
        <v>500</v>
      </c>
      <c r="B953" s="27" t="s">
        <v>183</v>
      </c>
      <c r="C953" s="27" t="s">
        <v>243</v>
      </c>
      <c r="D953" s="27" t="s">
        <v>423</v>
      </c>
      <c r="E953" s="24">
        <v>67277005424</v>
      </c>
      <c r="F953" s="24">
        <v>672770.05423999997</v>
      </c>
      <c r="G953" s="51">
        <v>45238</v>
      </c>
      <c r="H953" s="24">
        <v>47</v>
      </c>
      <c r="I953" s="24">
        <v>0</v>
      </c>
      <c r="J953" s="24">
        <v>1</v>
      </c>
      <c r="K953" s="24">
        <v>672770.05423999997</v>
      </c>
    </row>
    <row r="954" spans="1:11" x14ac:dyDescent="0.35">
      <c r="A954" s="27" t="s">
        <v>500</v>
      </c>
      <c r="B954" s="27" t="s">
        <v>183</v>
      </c>
      <c r="C954" s="27" t="s">
        <v>255</v>
      </c>
      <c r="D954" s="27" t="s">
        <v>424</v>
      </c>
      <c r="E954" s="24">
        <v>4487219941</v>
      </c>
      <c r="F954" s="24">
        <v>44872.199410000001</v>
      </c>
      <c r="G954" s="51">
        <v>45238</v>
      </c>
      <c r="H954" s="24">
        <v>47</v>
      </c>
      <c r="I954" s="24">
        <v>48</v>
      </c>
      <c r="J954" s="24">
        <v>1</v>
      </c>
      <c r="K954" s="24">
        <v>44872.199410000001</v>
      </c>
    </row>
    <row r="955" spans="1:11" x14ac:dyDescent="0.35">
      <c r="A955" s="27" t="s">
        <v>500</v>
      </c>
      <c r="B955" s="27" t="s">
        <v>200</v>
      </c>
      <c r="C955" s="27" t="s">
        <v>261</v>
      </c>
      <c r="D955" s="27" t="s">
        <v>424</v>
      </c>
      <c r="E955" s="24">
        <v>12453588259</v>
      </c>
      <c r="F955" s="24">
        <v>124535.88258999999</v>
      </c>
      <c r="G955" s="51">
        <v>45238</v>
      </c>
      <c r="H955" s="24">
        <v>77</v>
      </c>
      <c r="I955" s="24">
        <v>78</v>
      </c>
      <c r="J955" s="24">
        <v>1</v>
      </c>
      <c r="K955" s="24">
        <v>124535.88258999999</v>
      </c>
    </row>
    <row r="956" spans="1:11" x14ac:dyDescent="0.35">
      <c r="A956" s="27" t="s">
        <v>500</v>
      </c>
      <c r="B956" s="27" t="s">
        <v>200</v>
      </c>
      <c r="C956" s="27" t="s">
        <v>255</v>
      </c>
      <c r="D956" s="27" t="s">
        <v>424</v>
      </c>
      <c r="E956" s="24">
        <v>6423804730</v>
      </c>
      <c r="F956" s="24">
        <v>64238.047299999998</v>
      </c>
      <c r="G956" s="51">
        <v>45238</v>
      </c>
      <c r="H956" s="24">
        <v>77</v>
      </c>
      <c r="I956" s="24">
        <v>78</v>
      </c>
      <c r="J956" s="24">
        <v>1</v>
      </c>
      <c r="K956" s="24">
        <v>64238.047299999998</v>
      </c>
    </row>
    <row r="957" spans="1:11" x14ac:dyDescent="0.35">
      <c r="A957" s="27" t="s">
        <v>500</v>
      </c>
      <c r="B957" s="27" t="s">
        <v>200</v>
      </c>
      <c r="C957" s="27" t="s">
        <v>243</v>
      </c>
      <c r="D957" s="27" t="s">
        <v>423</v>
      </c>
      <c r="E957" s="24">
        <v>67806899575</v>
      </c>
      <c r="F957" s="24">
        <v>678068.99575</v>
      </c>
      <c r="G957" s="51">
        <v>45238</v>
      </c>
      <c r="H957" s="24">
        <v>77</v>
      </c>
      <c r="I957" s="24">
        <v>0</v>
      </c>
      <c r="J957" s="24">
        <v>1</v>
      </c>
      <c r="K957" s="24">
        <v>678068.99575</v>
      </c>
    </row>
    <row r="958" spans="1:11" x14ac:dyDescent="0.35">
      <c r="A958" s="27" t="s">
        <v>500</v>
      </c>
      <c r="B958" s="27" t="s">
        <v>184</v>
      </c>
      <c r="C958" s="27" t="s">
        <v>261</v>
      </c>
      <c r="D958" s="27" t="s">
        <v>424</v>
      </c>
      <c r="E958" s="24">
        <v>609726348</v>
      </c>
      <c r="F958" s="24">
        <v>6097.2634799999996</v>
      </c>
      <c r="G958" s="51">
        <v>45238</v>
      </c>
      <c r="H958" s="24">
        <v>27</v>
      </c>
      <c r="I958" s="24">
        <v>28</v>
      </c>
      <c r="J958" s="24">
        <v>1</v>
      </c>
      <c r="K958" s="24">
        <v>6097.2634799999996</v>
      </c>
    </row>
    <row r="959" spans="1:11" x14ac:dyDescent="0.35">
      <c r="A959" s="27" t="s">
        <v>500</v>
      </c>
      <c r="B959" s="27" t="s">
        <v>184</v>
      </c>
      <c r="C959" s="27" t="s">
        <v>243</v>
      </c>
      <c r="D959" s="27" t="s">
        <v>423</v>
      </c>
      <c r="E959" s="24">
        <v>1896323944</v>
      </c>
      <c r="F959" s="24">
        <v>18963.239440000001</v>
      </c>
      <c r="G959" s="51">
        <v>45238</v>
      </c>
      <c r="H959" s="24">
        <v>27</v>
      </c>
      <c r="I959" s="24">
        <v>0</v>
      </c>
      <c r="J959" s="24">
        <v>1</v>
      </c>
      <c r="K959" s="24">
        <v>18963.239440000001</v>
      </c>
    </row>
    <row r="960" spans="1:11" x14ac:dyDescent="0.35">
      <c r="A960" s="27" t="s">
        <v>500</v>
      </c>
      <c r="B960" s="27" t="s">
        <v>184</v>
      </c>
      <c r="C960" s="27" t="s">
        <v>255</v>
      </c>
      <c r="D960" s="27" t="s">
        <v>424</v>
      </c>
      <c r="E960" s="24">
        <v>56623228</v>
      </c>
      <c r="F960" s="24">
        <v>566.23227999999995</v>
      </c>
      <c r="G960" s="51">
        <v>45238</v>
      </c>
      <c r="H960" s="24">
        <v>27</v>
      </c>
      <c r="I960" s="24">
        <v>28</v>
      </c>
      <c r="J960" s="24">
        <v>1</v>
      </c>
      <c r="K960" s="24">
        <v>566.23227999999995</v>
      </c>
    </row>
    <row r="961" spans="1:11" x14ac:dyDescent="0.35">
      <c r="A961" s="27" t="s">
        <v>500</v>
      </c>
      <c r="B961" s="27" t="s">
        <v>185</v>
      </c>
      <c r="C961" s="27" t="s">
        <v>255</v>
      </c>
      <c r="D961" s="27" t="s">
        <v>424</v>
      </c>
      <c r="E961" s="24">
        <v>38060413770</v>
      </c>
      <c r="F961" s="24">
        <v>380604.13770000002</v>
      </c>
      <c r="G961" s="51">
        <v>45238</v>
      </c>
      <c r="H961" s="24">
        <v>17</v>
      </c>
      <c r="I961" s="24">
        <v>18</v>
      </c>
      <c r="J961" s="24">
        <v>1</v>
      </c>
      <c r="K961" s="24">
        <v>380604.13770000002</v>
      </c>
    </row>
    <row r="962" spans="1:11" x14ac:dyDescent="0.35">
      <c r="A962" s="27" t="s">
        <v>500</v>
      </c>
      <c r="B962" s="27" t="s">
        <v>185</v>
      </c>
      <c r="C962" s="27" t="s">
        <v>261</v>
      </c>
      <c r="D962" s="27" t="s">
        <v>424</v>
      </c>
      <c r="E962" s="24">
        <v>613585437316</v>
      </c>
      <c r="F962" s="24">
        <v>6135854.37316</v>
      </c>
      <c r="G962" s="51">
        <v>45238</v>
      </c>
      <c r="H962" s="24">
        <v>17</v>
      </c>
      <c r="I962" s="24">
        <v>18</v>
      </c>
      <c r="J962" s="24">
        <v>1</v>
      </c>
      <c r="K962" s="24">
        <v>6135854.37316</v>
      </c>
    </row>
    <row r="963" spans="1:11" x14ac:dyDescent="0.35">
      <c r="A963" s="27" t="s">
        <v>500</v>
      </c>
      <c r="B963" s="27" t="s">
        <v>186</v>
      </c>
      <c r="C963" s="27" t="s">
        <v>243</v>
      </c>
      <c r="D963" s="27" t="s">
        <v>423</v>
      </c>
      <c r="E963" s="24">
        <v>2872100000000</v>
      </c>
      <c r="F963" s="24">
        <v>28721000</v>
      </c>
      <c r="G963" s="51">
        <v>45238</v>
      </c>
      <c r="H963" s="24">
        <v>11</v>
      </c>
      <c r="I963" s="24">
        <v>0</v>
      </c>
      <c r="J963" s="24">
        <v>1</v>
      </c>
      <c r="K963" s="24">
        <v>28721000</v>
      </c>
    </row>
    <row r="964" spans="1:11" x14ac:dyDescent="0.35">
      <c r="A964" s="27" t="s">
        <v>501</v>
      </c>
      <c r="B964" s="27" t="s">
        <v>242</v>
      </c>
      <c r="C964" s="27" t="s">
        <v>243</v>
      </c>
      <c r="D964" s="27" t="s">
        <v>423</v>
      </c>
      <c r="E964" s="24">
        <v>4025753729030</v>
      </c>
      <c r="F964" s="24">
        <v>40257537.290299997</v>
      </c>
      <c r="G964" s="51">
        <v>45239</v>
      </c>
      <c r="H964" s="24" t="s">
        <v>202</v>
      </c>
      <c r="I964" s="24">
        <v>0</v>
      </c>
      <c r="J964" s="24">
        <v>0</v>
      </c>
      <c r="K964" s="24">
        <v>0</v>
      </c>
    </row>
    <row r="965" spans="1:11" x14ac:dyDescent="0.35">
      <c r="A965" s="27" t="s">
        <v>501</v>
      </c>
      <c r="B965" s="27" t="s">
        <v>244</v>
      </c>
      <c r="C965" s="27" t="s">
        <v>243</v>
      </c>
      <c r="D965" s="27" t="s">
        <v>423</v>
      </c>
      <c r="E965" s="24">
        <v>1732036079232</v>
      </c>
      <c r="F965" s="24">
        <v>17320360.792319998</v>
      </c>
      <c r="G965" s="51">
        <v>45239</v>
      </c>
      <c r="H965" s="24" t="s">
        <v>202</v>
      </c>
      <c r="I965" s="24">
        <v>0</v>
      </c>
      <c r="J965" s="24">
        <v>0</v>
      </c>
      <c r="K965" s="24">
        <v>0</v>
      </c>
    </row>
    <row r="966" spans="1:11" x14ac:dyDescent="0.35">
      <c r="A966" s="27" t="s">
        <v>501</v>
      </c>
      <c r="B966" s="27" t="s">
        <v>245</v>
      </c>
      <c r="C966" s="27" t="s">
        <v>243</v>
      </c>
      <c r="D966" s="27" t="s">
        <v>423</v>
      </c>
      <c r="E966" s="24">
        <v>735694241142</v>
      </c>
      <c r="F966" s="24">
        <v>7356942.4114199998</v>
      </c>
      <c r="G966" s="51">
        <v>45239</v>
      </c>
      <c r="H966" s="24" t="s">
        <v>202</v>
      </c>
      <c r="I966" s="24">
        <v>0</v>
      </c>
      <c r="J966" s="24">
        <v>0</v>
      </c>
      <c r="K966" s="24">
        <v>0</v>
      </c>
    </row>
    <row r="967" spans="1:11" x14ac:dyDescent="0.35">
      <c r="A967" s="27" t="s">
        <v>501</v>
      </c>
      <c r="B967" s="27" t="s">
        <v>246</v>
      </c>
      <c r="C967" s="27" t="s">
        <v>243</v>
      </c>
      <c r="D967" s="27" t="s">
        <v>423</v>
      </c>
      <c r="E967" s="24">
        <v>996341838090</v>
      </c>
      <c r="F967" s="24">
        <v>9963418.3808999993</v>
      </c>
      <c r="G967" s="51">
        <v>45239</v>
      </c>
      <c r="H967" s="24" t="s">
        <v>202</v>
      </c>
      <c r="I967" s="24">
        <v>0</v>
      </c>
      <c r="J967" s="24">
        <v>0</v>
      </c>
      <c r="K967" s="24">
        <v>0</v>
      </c>
    </row>
    <row r="968" spans="1:11" x14ac:dyDescent="0.35">
      <c r="A968" s="27" t="s">
        <v>501</v>
      </c>
      <c r="B968" s="27" t="s">
        <v>247</v>
      </c>
      <c r="C968" s="27" t="s">
        <v>243</v>
      </c>
      <c r="D968" s="27" t="s">
        <v>423</v>
      </c>
      <c r="E968" s="24">
        <v>404.05349999999999</v>
      </c>
      <c r="F968" s="24">
        <v>4.0405349999999996E-3</v>
      </c>
      <c r="G968" s="51">
        <v>45239</v>
      </c>
      <c r="H968" s="24" t="s">
        <v>202</v>
      </c>
      <c r="I968" s="24">
        <v>0</v>
      </c>
      <c r="J968" s="24">
        <v>0</v>
      </c>
      <c r="K968" s="24">
        <v>0</v>
      </c>
    </row>
    <row r="969" spans="1:11" x14ac:dyDescent="0.35">
      <c r="A969" s="27" t="s">
        <v>501</v>
      </c>
      <c r="B969" s="27" t="s">
        <v>115</v>
      </c>
      <c r="C969" s="27" t="s">
        <v>248</v>
      </c>
      <c r="D969" s="27" t="s">
        <v>248</v>
      </c>
      <c r="E969" s="24">
        <v>8916696898290</v>
      </c>
      <c r="F969" s="24">
        <v>89166968.982899994</v>
      </c>
      <c r="G969" s="51">
        <v>45239</v>
      </c>
      <c r="H969" s="24">
        <v>23</v>
      </c>
      <c r="I969" s="24" t="s">
        <v>202</v>
      </c>
      <c r="J969" s="24">
        <v>1</v>
      </c>
      <c r="K969" s="24">
        <v>89166968.982899994</v>
      </c>
    </row>
    <row r="970" spans="1:11" x14ac:dyDescent="0.35">
      <c r="A970" s="27" t="s">
        <v>501</v>
      </c>
      <c r="B970" s="27" t="s">
        <v>116</v>
      </c>
      <c r="C970" s="27" t="s">
        <v>248</v>
      </c>
      <c r="D970" s="27" t="s">
        <v>248</v>
      </c>
      <c r="E970" s="24">
        <v>3964565715494</v>
      </c>
      <c r="F970" s="24">
        <v>39645657.154940002</v>
      </c>
      <c r="G970" s="51">
        <v>45239</v>
      </c>
      <c r="H970" s="24">
        <v>59</v>
      </c>
      <c r="I970" s="24" t="s">
        <v>202</v>
      </c>
      <c r="J970" s="24">
        <v>1</v>
      </c>
      <c r="K970" s="24">
        <v>39645657.154940002</v>
      </c>
    </row>
    <row r="971" spans="1:11" x14ac:dyDescent="0.35">
      <c r="A971" s="27" t="s">
        <v>501</v>
      </c>
      <c r="B971" s="27" t="s">
        <v>117</v>
      </c>
      <c r="C971" s="27" t="s">
        <v>248</v>
      </c>
      <c r="D971" s="27" t="s">
        <v>248</v>
      </c>
      <c r="E971" s="24">
        <v>870098171222</v>
      </c>
      <c r="F971" s="24">
        <v>8700981.7122200001</v>
      </c>
      <c r="G971" s="51">
        <v>45239</v>
      </c>
      <c r="H971" s="24">
        <v>79</v>
      </c>
      <c r="I971" s="24" t="s">
        <v>202</v>
      </c>
      <c r="J971" s="24">
        <v>1</v>
      </c>
      <c r="K971" s="24">
        <v>8700981.7122200001</v>
      </c>
    </row>
    <row r="972" spans="1:11" x14ac:dyDescent="0.35">
      <c r="A972" s="27" t="s">
        <v>501</v>
      </c>
      <c r="B972" s="27" t="s">
        <v>118</v>
      </c>
      <c r="C972" s="27" t="s">
        <v>248</v>
      </c>
      <c r="D972" s="27" t="s">
        <v>248</v>
      </c>
      <c r="E972" s="24">
        <v>3094467544273</v>
      </c>
      <c r="F972" s="24">
        <v>30944675.442729998</v>
      </c>
      <c r="G972" s="51">
        <v>45239</v>
      </c>
      <c r="H972" s="24">
        <v>81</v>
      </c>
      <c r="I972" s="24" t="s">
        <v>202</v>
      </c>
      <c r="J972" s="24">
        <v>1</v>
      </c>
      <c r="K972" s="24">
        <v>30944675.442729998</v>
      </c>
    </row>
    <row r="973" spans="1:11" x14ac:dyDescent="0.35">
      <c r="A973" s="27" t="s">
        <v>501</v>
      </c>
      <c r="B973" s="27" t="s">
        <v>249</v>
      </c>
      <c r="C973" s="27" t="s">
        <v>248</v>
      </c>
      <c r="D973" s="27" t="s">
        <v>248</v>
      </c>
      <c r="E973" s="24">
        <v>288.14960000000002</v>
      </c>
      <c r="F973" s="24">
        <v>2.8814960000000003E-3</v>
      </c>
      <c r="G973" s="51">
        <v>45239</v>
      </c>
      <c r="H973" s="24">
        <v>83</v>
      </c>
      <c r="I973" s="24" t="s">
        <v>202</v>
      </c>
      <c r="J973" s="24">
        <v>1</v>
      </c>
      <c r="K973" s="24">
        <v>2.8814960000000003E-3</v>
      </c>
    </row>
    <row r="974" spans="1:11" x14ac:dyDescent="0.35">
      <c r="A974" s="27" t="s">
        <v>501</v>
      </c>
      <c r="B974" s="27" t="s">
        <v>114</v>
      </c>
      <c r="C974" s="27" t="s">
        <v>243</v>
      </c>
      <c r="D974" s="27" t="s">
        <v>423</v>
      </c>
      <c r="E974" s="24">
        <v>1883165845823</v>
      </c>
      <c r="F974" s="24">
        <v>18831658.45823</v>
      </c>
      <c r="G974" s="51">
        <v>45239</v>
      </c>
      <c r="H974" s="24">
        <v>7</v>
      </c>
      <c r="I974" s="24">
        <v>0</v>
      </c>
      <c r="J974" s="24">
        <v>1</v>
      </c>
      <c r="K974" s="24">
        <v>18831658.45823</v>
      </c>
    </row>
    <row r="975" spans="1:11" x14ac:dyDescent="0.35">
      <c r="A975" s="27" t="s">
        <v>501</v>
      </c>
      <c r="B975" s="27" t="s">
        <v>122</v>
      </c>
      <c r="C975" s="27" t="s">
        <v>255</v>
      </c>
      <c r="D975" s="27" t="s">
        <v>424</v>
      </c>
      <c r="E975" s="24">
        <v>38794565880</v>
      </c>
      <c r="F975" s="24">
        <v>387945.65879999998</v>
      </c>
      <c r="G975" s="51">
        <v>45239</v>
      </c>
      <c r="H975" s="24">
        <v>15</v>
      </c>
      <c r="I975" s="24">
        <v>16</v>
      </c>
      <c r="J975" s="24">
        <v>1</v>
      </c>
      <c r="K975" s="24">
        <v>387945.65879999998</v>
      </c>
    </row>
    <row r="976" spans="1:11" x14ac:dyDescent="0.35">
      <c r="A976" s="27" t="s">
        <v>501</v>
      </c>
      <c r="B976" s="27" t="s">
        <v>122</v>
      </c>
      <c r="C976" s="27" t="s">
        <v>261</v>
      </c>
      <c r="D976" s="27" t="s">
        <v>424</v>
      </c>
      <c r="E976" s="24">
        <v>35066620897</v>
      </c>
      <c r="F976" s="24">
        <v>350666.20896999998</v>
      </c>
      <c r="G976" s="51">
        <v>45239</v>
      </c>
      <c r="H976" s="24">
        <v>15</v>
      </c>
      <c r="I976" s="24">
        <v>16</v>
      </c>
      <c r="J976" s="24">
        <v>1</v>
      </c>
      <c r="K976" s="24">
        <v>350666.20896999998</v>
      </c>
    </row>
    <row r="977" spans="1:11" x14ac:dyDescent="0.35">
      <c r="A977" s="27" t="s">
        <v>501</v>
      </c>
      <c r="B977" s="27" t="s">
        <v>123</v>
      </c>
      <c r="C977" s="27" t="s">
        <v>258</v>
      </c>
      <c r="D977" s="27" t="s">
        <v>424</v>
      </c>
      <c r="E977" s="24">
        <v>134677174</v>
      </c>
      <c r="F977" s="24">
        <v>1346.7717399999999</v>
      </c>
      <c r="G977" s="51">
        <v>45239</v>
      </c>
      <c r="H977" s="24">
        <v>19</v>
      </c>
      <c r="I977" s="24">
        <v>20</v>
      </c>
      <c r="J977" s="24">
        <v>1</v>
      </c>
      <c r="K977" s="24">
        <v>1346.7717399999999</v>
      </c>
    </row>
    <row r="978" spans="1:11" x14ac:dyDescent="0.35">
      <c r="A978" s="27" t="s">
        <v>501</v>
      </c>
      <c r="B978" s="27" t="s">
        <v>123</v>
      </c>
      <c r="C978" s="27" t="s">
        <v>257</v>
      </c>
      <c r="D978" s="27" t="s">
        <v>424</v>
      </c>
      <c r="E978" s="24">
        <v>187847721</v>
      </c>
      <c r="F978" s="24">
        <v>1878.47721</v>
      </c>
      <c r="G978" s="51">
        <v>45239</v>
      </c>
      <c r="H978" s="24">
        <v>19</v>
      </c>
      <c r="I978" s="24">
        <v>20</v>
      </c>
      <c r="J978" s="24">
        <v>1</v>
      </c>
      <c r="K978" s="24">
        <v>1878.47721</v>
      </c>
    </row>
    <row r="979" spans="1:11" x14ac:dyDescent="0.35">
      <c r="A979" s="27" t="s">
        <v>501</v>
      </c>
      <c r="B979" s="27" t="s">
        <v>123</v>
      </c>
      <c r="C979" s="27" t="s">
        <v>259</v>
      </c>
      <c r="D979" s="27" t="s">
        <v>424</v>
      </c>
      <c r="E979" s="24">
        <v>8055461051</v>
      </c>
      <c r="F979" s="24">
        <v>80554.610509999999</v>
      </c>
      <c r="G979" s="51">
        <v>45239</v>
      </c>
      <c r="H979" s="24">
        <v>19</v>
      </c>
      <c r="I979" s="24">
        <v>20</v>
      </c>
      <c r="J979" s="24">
        <v>1</v>
      </c>
      <c r="K979" s="24">
        <v>80554.610509999999</v>
      </c>
    </row>
    <row r="980" spans="1:11" x14ac:dyDescent="0.35">
      <c r="A980" s="27" t="s">
        <v>501</v>
      </c>
      <c r="B980" s="27" t="s">
        <v>123</v>
      </c>
      <c r="C980" s="27" t="s">
        <v>261</v>
      </c>
      <c r="D980" s="27" t="s">
        <v>424</v>
      </c>
      <c r="E980" s="24">
        <v>2191142368325</v>
      </c>
      <c r="F980" s="24">
        <v>21911423.683249999</v>
      </c>
      <c r="G980" s="51">
        <v>45239</v>
      </c>
      <c r="H980" s="24">
        <v>19</v>
      </c>
      <c r="I980" s="24">
        <v>20</v>
      </c>
      <c r="J980" s="24">
        <v>1</v>
      </c>
      <c r="K980" s="24">
        <v>21911423.683249999</v>
      </c>
    </row>
    <row r="981" spans="1:11" x14ac:dyDescent="0.35">
      <c r="A981" s="27" t="s">
        <v>501</v>
      </c>
      <c r="B981" s="27" t="s">
        <v>123</v>
      </c>
      <c r="C981" s="27" t="s">
        <v>260</v>
      </c>
      <c r="D981" s="27" t="s">
        <v>424</v>
      </c>
      <c r="E981" s="24">
        <v>311497117</v>
      </c>
      <c r="F981" s="24">
        <v>3114.9711699999998</v>
      </c>
      <c r="G981" s="51">
        <v>45239</v>
      </c>
      <c r="H981" s="24">
        <v>19</v>
      </c>
      <c r="I981" s="24">
        <v>20</v>
      </c>
      <c r="J981" s="24">
        <v>1</v>
      </c>
      <c r="K981" s="24">
        <v>3114.9711699999998</v>
      </c>
    </row>
    <row r="982" spans="1:11" x14ac:dyDescent="0.35">
      <c r="A982" s="27" t="s">
        <v>501</v>
      </c>
      <c r="B982" s="27" t="s">
        <v>123</v>
      </c>
      <c r="C982" s="27" t="s">
        <v>252</v>
      </c>
      <c r="D982" s="27" t="s">
        <v>424</v>
      </c>
      <c r="E982" s="24">
        <v>36325550149</v>
      </c>
      <c r="F982" s="24">
        <v>363255.50149</v>
      </c>
      <c r="G982" s="51">
        <v>45239</v>
      </c>
      <c r="H982" s="24">
        <v>19</v>
      </c>
      <c r="I982" s="24">
        <v>20</v>
      </c>
      <c r="J982" s="24">
        <v>1</v>
      </c>
      <c r="K982" s="24">
        <v>363255.50149</v>
      </c>
    </row>
    <row r="983" spans="1:11" x14ac:dyDescent="0.35">
      <c r="A983" s="27" t="s">
        <v>501</v>
      </c>
      <c r="B983" s="27" t="s">
        <v>123</v>
      </c>
      <c r="C983" s="27" t="s">
        <v>250</v>
      </c>
      <c r="D983" s="27" t="s">
        <v>424</v>
      </c>
      <c r="E983" s="24">
        <v>191593608</v>
      </c>
      <c r="F983" s="24">
        <v>1915.9360799999999</v>
      </c>
      <c r="G983" s="51">
        <v>45239</v>
      </c>
      <c r="H983" s="24">
        <v>19</v>
      </c>
      <c r="I983" s="24">
        <v>20</v>
      </c>
      <c r="J983" s="24">
        <v>1</v>
      </c>
      <c r="K983" s="24">
        <v>1915.9360799999999</v>
      </c>
    </row>
    <row r="984" spans="1:11" x14ac:dyDescent="0.35">
      <c r="A984" s="27" t="s">
        <v>501</v>
      </c>
      <c r="B984" s="27" t="s">
        <v>123</v>
      </c>
      <c r="C984" s="27" t="s">
        <v>251</v>
      </c>
      <c r="D984" s="27" t="s">
        <v>424</v>
      </c>
      <c r="E984" s="24">
        <v>2137996836</v>
      </c>
      <c r="F984" s="24">
        <v>21379.968359999999</v>
      </c>
      <c r="G984" s="51">
        <v>45239</v>
      </c>
      <c r="H984" s="24">
        <v>19</v>
      </c>
      <c r="I984" s="24">
        <v>20</v>
      </c>
      <c r="J984" s="24">
        <v>1</v>
      </c>
      <c r="K984" s="24">
        <v>21379.968359999999</v>
      </c>
    </row>
    <row r="985" spans="1:11" x14ac:dyDescent="0.35">
      <c r="A985" s="27" t="s">
        <v>501</v>
      </c>
      <c r="B985" s="27" t="s">
        <v>123</v>
      </c>
      <c r="C985" s="27" t="s">
        <v>253</v>
      </c>
      <c r="D985" s="27" t="s">
        <v>424</v>
      </c>
      <c r="E985" s="24">
        <v>68050641</v>
      </c>
      <c r="F985" s="24">
        <v>680.50640999999996</v>
      </c>
      <c r="G985" s="51">
        <v>45239</v>
      </c>
      <c r="H985" s="24">
        <v>19</v>
      </c>
      <c r="I985" s="24">
        <v>20</v>
      </c>
      <c r="J985" s="24">
        <v>1</v>
      </c>
      <c r="K985" s="24">
        <v>680.50640999999996</v>
      </c>
    </row>
    <row r="986" spans="1:11" x14ac:dyDescent="0.35">
      <c r="A986" s="27" t="s">
        <v>501</v>
      </c>
      <c r="B986" s="27" t="s">
        <v>123</v>
      </c>
      <c r="C986" s="27" t="s">
        <v>255</v>
      </c>
      <c r="D986" s="27" t="s">
        <v>424</v>
      </c>
      <c r="E986" s="24">
        <v>794734783145</v>
      </c>
      <c r="F986" s="24">
        <v>7947347.8314500004</v>
      </c>
      <c r="G986" s="51">
        <v>45239</v>
      </c>
      <c r="H986" s="24">
        <v>19</v>
      </c>
      <c r="I986" s="24">
        <v>20</v>
      </c>
      <c r="J986" s="24">
        <v>1</v>
      </c>
      <c r="K986" s="24">
        <v>7947347.8314500004</v>
      </c>
    </row>
    <row r="987" spans="1:11" x14ac:dyDescent="0.35">
      <c r="A987" s="27" t="s">
        <v>501</v>
      </c>
      <c r="B987" s="27" t="s">
        <v>123</v>
      </c>
      <c r="C987" s="27" t="s">
        <v>256</v>
      </c>
      <c r="D987" s="27" t="s">
        <v>424</v>
      </c>
      <c r="E987" s="24">
        <v>26908264894</v>
      </c>
      <c r="F987" s="24">
        <v>269082.64893999998</v>
      </c>
      <c r="G987" s="51">
        <v>45239</v>
      </c>
      <c r="H987" s="24">
        <v>19</v>
      </c>
      <c r="I987" s="24">
        <v>20</v>
      </c>
      <c r="J987" s="24">
        <v>1</v>
      </c>
      <c r="K987" s="24">
        <v>269082.64893999998</v>
      </c>
    </row>
    <row r="988" spans="1:11" x14ac:dyDescent="0.35">
      <c r="A988" s="27" t="s">
        <v>501</v>
      </c>
      <c r="B988" s="27" t="s">
        <v>123</v>
      </c>
      <c r="C988" s="27" t="s">
        <v>254</v>
      </c>
      <c r="D988" s="27" t="s">
        <v>424</v>
      </c>
      <c r="E988" s="24">
        <v>364560013</v>
      </c>
      <c r="F988" s="24">
        <v>3645.6001299999998</v>
      </c>
      <c r="G988" s="51">
        <v>45239</v>
      </c>
      <c r="H988" s="24">
        <v>19</v>
      </c>
      <c r="I988" s="24">
        <v>20</v>
      </c>
      <c r="J988" s="24">
        <v>1</v>
      </c>
      <c r="K988" s="24">
        <v>3645.6001299999998</v>
      </c>
    </row>
    <row r="989" spans="1:11" x14ac:dyDescent="0.35">
      <c r="A989" s="27" t="s">
        <v>501</v>
      </c>
      <c r="B989" s="27" t="s">
        <v>124</v>
      </c>
      <c r="C989" s="27" t="s">
        <v>243</v>
      </c>
      <c r="D989" s="27" t="s">
        <v>423</v>
      </c>
      <c r="E989" s="24">
        <v>135233513969</v>
      </c>
      <c r="F989" s="24">
        <v>1352335.1396900001</v>
      </c>
      <c r="G989" s="51">
        <v>45239</v>
      </c>
      <c r="H989" s="24">
        <v>25</v>
      </c>
      <c r="I989" s="24">
        <v>0</v>
      </c>
      <c r="J989" s="24">
        <v>1</v>
      </c>
      <c r="K989" s="24">
        <v>1352335.1396900001</v>
      </c>
    </row>
    <row r="990" spans="1:11" x14ac:dyDescent="0.35">
      <c r="A990" s="27" t="s">
        <v>501</v>
      </c>
      <c r="B990" s="27" t="s">
        <v>124</v>
      </c>
      <c r="C990" s="27" t="s">
        <v>255</v>
      </c>
      <c r="D990" s="27" t="s">
        <v>424</v>
      </c>
      <c r="E990" s="24">
        <v>53898298236</v>
      </c>
      <c r="F990" s="24">
        <v>538982.98236000002</v>
      </c>
      <c r="G990" s="51">
        <v>45239</v>
      </c>
      <c r="H990" s="24">
        <v>25</v>
      </c>
      <c r="I990" s="24">
        <v>26</v>
      </c>
      <c r="J990" s="24">
        <v>1</v>
      </c>
      <c r="K990" s="24">
        <v>538982.98236000002</v>
      </c>
    </row>
    <row r="991" spans="1:11" x14ac:dyDescent="0.35">
      <c r="A991" s="27" t="s">
        <v>501</v>
      </c>
      <c r="B991" s="27" t="s">
        <v>124</v>
      </c>
      <c r="C991" s="27" t="s">
        <v>261</v>
      </c>
      <c r="D991" s="27" t="s">
        <v>424</v>
      </c>
      <c r="E991" s="24">
        <v>394992209817</v>
      </c>
      <c r="F991" s="24">
        <v>3949922.0981700001</v>
      </c>
      <c r="G991" s="51">
        <v>45239</v>
      </c>
      <c r="H991" s="24">
        <v>25</v>
      </c>
      <c r="I991" s="24">
        <v>26</v>
      </c>
      <c r="J991" s="24">
        <v>1</v>
      </c>
      <c r="K991" s="24">
        <v>3949922.0981700001</v>
      </c>
    </row>
    <row r="992" spans="1:11" x14ac:dyDescent="0.35">
      <c r="A992" s="27" t="s">
        <v>501</v>
      </c>
      <c r="B992" s="27" t="s">
        <v>127</v>
      </c>
      <c r="C992" s="27" t="s">
        <v>255</v>
      </c>
      <c r="D992" s="27" t="s">
        <v>424</v>
      </c>
      <c r="E992" s="24">
        <v>29684366751</v>
      </c>
      <c r="F992" s="24">
        <v>296843.66751</v>
      </c>
      <c r="G992" s="51">
        <v>45239</v>
      </c>
      <c r="H992" s="24">
        <v>25</v>
      </c>
      <c r="I992" s="24">
        <v>26</v>
      </c>
      <c r="J992" s="24">
        <v>1</v>
      </c>
      <c r="K992" s="24">
        <v>296843.66751</v>
      </c>
    </row>
    <row r="993" spans="1:11" x14ac:dyDescent="0.35">
      <c r="A993" s="27" t="s">
        <v>501</v>
      </c>
      <c r="B993" s="27" t="s">
        <v>127</v>
      </c>
      <c r="C993" s="27" t="s">
        <v>261</v>
      </c>
      <c r="D993" s="27" t="s">
        <v>424</v>
      </c>
      <c r="E993" s="24">
        <v>150869291324</v>
      </c>
      <c r="F993" s="24">
        <v>1508692.9132399999</v>
      </c>
      <c r="G993" s="51">
        <v>45239</v>
      </c>
      <c r="H993" s="24">
        <v>25</v>
      </c>
      <c r="I993" s="24">
        <v>26</v>
      </c>
      <c r="J993" s="24">
        <v>1</v>
      </c>
      <c r="K993" s="24">
        <v>1508692.9132399999</v>
      </c>
    </row>
    <row r="994" spans="1:11" x14ac:dyDescent="0.35">
      <c r="A994" s="27" t="s">
        <v>501</v>
      </c>
      <c r="B994" s="27" t="s">
        <v>127</v>
      </c>
      <c r="C994" s="27" t="s">
        <v>243</v>
      </c>
      <c r="D994" s="27" t="s">
        <v>423</v>
      </c>
      <c r="E994" s="24">
        <v>40594811335</v>
      </c>
      <c r="F994" s="24">
        <v>405948.11335</v>
      </c>
      <c r="G994" s="51">
        <v>45239</v>
      </c>
      <c r="H994" s="24">
        <v>25</v>
      </c>
      <c r="I994" s="24">
        <v>0</v>
      </c>
      <c r="J994" s="24">
        <v>1</v>
      </c>
      <c r="K994" s="24">
        <v>405948.11335</v>
      </c>
    </row>
    <row r="995" spans="1:11" x14ac:dyDescent="0.35">
      <c r="A995" s="27" t="s">
        <v>501</v>
      </c>
      <c r="B995" s="27" t="s">
        <v>128</v>
      </c>
      <c r="C995" s="27" t="s">
        <v>261</v>
      </c>
      <c r="D995" s="27" t="s">
        <v>424</v>
      </c>
      <c r="E995" s="24">
        <v>222561238750</v>
      </c>
      <c r="F995" s="24">
        <v>2225612.3875000002</v>
      </c>
      <c r="G995" s="51">
        <v>45239</v>
      </c>
      <c r="H995" s="24">
        <v>27</v>
      </c>
      <c r="I995" s="24">
        <v>28</v>
      </c>
      <c r="J995" s="24">
        <v>1</v>
      </c>
      <c r="K995" s="24">
        <v>2225612.3875000002</v>
      </c>
    </row>
    <row r="996" spans="1:11" x14ac:dyDescent="0.35">
      <c r="A996" s="27" t="s">
        <v>501</v>
      </c>
      <c r="B996" s="27" t="s">
        <v>128</v>
      </c>
      <c r="C996" s="27" t="s">
        <v>255</v>
      </c>
      <c r="D996" s="27" t="s">
        <v>424</v>
      </c>
      <c r="E996" s="24">
        <v>68441922559</v>
      </c>
      <c r="F996" s="24">
        <v>684419.22559000005</v>
      </c>
      <c r="G996" s="51">
        <v>45239</v>
      </c>
      <c r="H996" s="24">
        <v>27</v>
      </c>
      <c r="I996" s="24">
        <v>28</v>
      </c>
      <c r="J996" s="24">
        <v>1</v>
      </c>
      <c r="K996" s="24">
        <v>684419.22559000005</v>
      </c>
    </row>
    <row r="997" spans="1:11" x14ac:dyDescent="0.35">
      <c r="A997" s="27" t="s">
        <v>501</v>
      </c>
      <c r="B997" s="27" t="s">
        <v>128</v>
      </c>
      <c r="C997" s="27" t="s">
        <v>243</v>
      </c>
      <c r="D997" s="27" t="s">
        <v>423</v>
      </c>
      <c r="E997" s="24">
        <v>181191486422</v>
      </c>
      <c r="F997" s="24">
        <v>1811914.8642200001</v>
      </c>
      <c r="G997" s="51">
        <v>45239</v>
      </c>
      <c r="H997" s="24">
        <v>27</v>
      </c>
      <c r="I997" s="24">
        <v>0</v>
      </c>
      <c r="J997" s="24">
        <v>1</v>
      </c>
      <c r="K997" s="24">
        <v>1811914.8642200001</v>
      </c>
    </row>
    <row r="998" spans="1:11" x14ac:dyDescent="0.35">
      <c r="A998" s="27" t="s">
        <v>501</v>
      </c>
      <c r="B998" s="27" t="s">
        <v>131</v>
      </c>
      <c r="C998" s="27" t="s">
        <v>243</v>
      </c>
      <c r="D998" s="27" t="s">
        <v>423</v>
      </c>
      <c r="E998" s="24">
        <v>1489719506970</v>
      </c>
      <c r="F998" s="24">
        <v>14897195.069700001</v>
      </c>
      <c r="G998" s="51">
        <v>45239</v>
      </c>
      <c r="H998" s="24">
        <v>27</v>
      </c>
      <c r="I998" s="24">
        <v>0</v>
      </c>
      <c r="J998" s="24">
        <v>1</v>
      </c>
      <c r="K998" s="24">
        <v>14897195.069700001</v>
      </c>
    </row>
    <row r="999" spans="1:11" x14ac:dyDescent="0.35">
      <c r="A999" s="27" t="s">
        <v>501</v>
      </c>
      <c r="B999" s="27" t="s">
        <v>131</v>
      </c>
      <c r="C999" s="27" t="s">
        <v>261</v>
      </c>
      <c r="D999" s="27" t="s">
        <v>424</v>
      </c>
      <c r="E999" s="24">
        <v>575107717855</v>
      </c>
      <c r="F999" s="24">
        <v>5751077.1785500003</v>
      </c>
      <c r="G999" s="51">
        <v>45239</v>
      </c>
      <c r="H999" s="24">
        <v>27</v>
      </c>
      <c r="I999" s="24">
        <v>28</v>
      </c>
      <c r="J999" s="24">
        <v>1</v>
      </c>
      <c r="K999" s="24">
        <v>5751077.1785500003</v>
      </c>
    </row>
    <row r="1000" spans="1:11" x14ac:dyDescent="0.35">
      <c r="A1000" s="27" t="s">
        <v>501</v>
      </c>
      <c r="B1000" s="27" t="s">
        <v>131</v>
      </c>
      <c r="C1000" s="27" t="s">
        <v>255</v>
      </c>
      <c r="D1000" s="27" t="s">
        <v>424</v>
      </c>
      <c r="E1000" s="24">
        <v>329879051650</v>
      </c>
      <c r="F1000" s="24">
        <v>3298790.5164999999</v>
      </c>
      <c r="G1000" s="51">
        <v>45239</v>
      </c>
      <c r="H1000" s="24">
        <v>27</v>
      </c>
      <c r="I1000" s="24">
        <v>28</v>
      </c>
      <c r="J1000" s="24">
        <v>1</v>
      </c>
      <c r="K1000" s="24">
        <v>3298790.5164999999</v>
      </c>
    </row>
    <row r="1001" spans="1:11" x14ac:dyDescent="0.35">
      <c r="A1001" s="27" t="s">
        <v>501</v>
      </c>
      <c r="B1001" s="27" t="s">
        <v>135</v>
      </c>
      <c r="C1001" s="27" t="s">
        <v>261</v>
      </c>
      <c r="D1001" s="27" t="s">
        <v>424</v>
      </c>
      <c r="E1001" s="24">
        <v>4728950249</v>
      </c>
      <c r="F1001" s="24">
        <v>47289.502489999999</v>
      </c>
      <c r="G1001" s="51">
        <v>45239</v>
      </c>
      <c r="H1001" s="24">
        <v>33</v>
      </c>
      <c r="I1001" s="24">
        <v>34</v>
      </c>
      <c r="J1001" s="24">
        <v>1</v>
      </c>
      <c r="K1001" s="24">
        <v>47289.502489999999</v>
      </c>
    </row>
    <row r="1002" spans="1:11" x14ac:dyDescent="0.35">
      <c r="A1002" s="27" t="s">
        <v>501</v>
      </c>
      <c r="B1002" s="27" t="s">
        <v>135</v>
      </c>
      <c r="C1002" s="27" t="s">
        <v>255</v>
      </c>
      <c r="D1002" s="27" t="s">
        <v>424</v>
      </c>
      <c r="E1002" s="24">
        <v>7716042000</v>
      </c>
      <c r="F1002" s="24">
        <v>77160.42</v>
      </c>
      <c r="G1002" s="51">
        <v>45239</v>
      </c>
      <c r="H1002" s="24">
        <v>33</v>
      </c>
      <c r="I1002" s="24">
        <v>34</v>
      </c>
      <c r="J1002" s="24">
        <v>1</v>
      </c>
      <c r="K1002" s="24">
        <v>77160.42</v>
      </c>
    </row>
    <row r="1003" spans="1:11" x14ac:dyDescent="0.35">
      <c r="A1003" s="27" t="s">
        <v>501</v>
      </c>
      <c r="B1003" s="27" t="s">
        <v>135</v>
      </c>
      <c r="C1003" s="27" t="s">
        <v>243</v>
      </c>
      <c r="D1003" s="27" t="s">
        <v>423</v>
      </c>
      <c r="E1003" s="24">
        <v>16996510598</v>
      </c>
      <c r="F1003" s="24">
        <v>169965.10597999999</v>
      </c>
      <c r="G1003" s="51">
        <v>45239</v>
      </c>
      <c r="H1003" s="24">
        <v>33</v>
      </c>
      <c r="I1003" s="24">
        <v>0</v>
      </c>
      <c r="J1003" s="24">
        <v>1</v>
      </c>
      <c r="K1003" s="24">
        <v>169965.10597999999</v>
      </c>
    </row>
    <row r="1004" spans="1:11" x14ac:dyDescent="0.35">
      <c r="A1004" s="27" t="s">
        <v>501</v>
      </c>
      <c r="B1004" s="27" t="s">
        <v>144</v>
      </c>
      <c r="C1004" s="27" t="s">
        <v>261</v>
      </c>
      <c r="D1004" s="27" t="s">
        <v>424</v>
      </c>
      <c r="E1004" s="24">
        <v>1291680190</v>
      </c>
      <c r="F1004" s="24">
        <v>12916.8019</v>
      </c>
      <c r="G1004" s="51">
        <v>45239</v>
      </c>
      <c r="H1004" s="24">
        <v>43</v>
      </c>
      <c r="I1004" s="24">
        <v>44</v>
      </c>
      <c r="J1004" s="24">
        <v>1</v>
      </c>
      <c r="K1004" s="24">
        <v>12916.8019</v>
      </c>
    </row>
    <row r="1005" spans="1:11" x14ac:dyDescent="0.35">
      <c r="A1005" s="27" t="s">
        <v>501</v>
      </c>
      <c r="B1005" s="27" t="s">
        <v>146</v>
      </c>
      <c r="C1005" s="27" t="s">
        <v>243</v>
      </c>
      <c r="D1005" s="27" t="s">
        <v>423</v>
      </c>
      <c r="E1005" s="24">
        <v>8927208930</v>
      </c>
      <c r="F1005" s="24">
        <v>89272.089300000007</v>
      </c>
      <c r="G1005" s="51">
        <v>45239</v>
      </c>
      <c r="H1005" s="24">
        <v>45</v>
      </c>
      <c r="I1005" s="24">
        <v>0</v>
      </c>
      <c r="J1005" s="24">
        <v>1</v>
      </c>
      <c r="K1005" s="24">
        <v>89272.089300000007</v>
      </c>
    </row>
    <row r="1006" spans="1:11" x14ac:dyDescent="0.35">
      <c r="A1006" s="27" t="s">
        <v>501</v>
      </c>
      <c r="B1006" s="27" t="s">
        <v>146</v>
      </c>
      <c r="C1006" s="27" t="s">
        <v>255</v>
      </c>
      <c r="D1006" s="27" t="s">
        <v>424</v>
      </c>
      <c r="E1006" s="24">
        <v>1753992965</v>
      </c>
      <c r="F1006" s="24">
        <v>17539.929649999998</v>
      </c>
      <c r="G1006" s="51">
        <v>45239</v>
      </c>
      <c r="H1006" s="24">
        <v>45</v>
      </c>
      <c r="I1006" s="24">
        <v>46</v>
      </c>
      <c r="J1006" s="24">
        <v>1</v>
      </c>
      <c r="K1006" s="24">
        <v>17539.929649999998</v>
      </c>
    </row>
    <row r="1007" spans="1:11" x14ac:dyDescent="0.35">
      <c r="A1007" s="27" t="s">
        <v>501</v>
      </c>
      <c r="B1007" s="27" t="s">
        <v>148</v>
      </c>
      <c r="C1007" s="27" t="s">
        <v>255</v>
      </c>
      <c r="D1007" s="27" t="s">
        <v>424</v>
      </c>
      <c r="E1007" s="24">
        <v>6289798983</v>
      </c>
      <c r="F1007" s="24">
        <v>62897.989829999999</v>
      </c>
      <c r="G1007" s="51">
        <v>45239</v>
      </c>
      <c r="H1007" s="24">
        <v>49</v>
      </c>
      <c r="I1007" s="24">
        <v>50</v>
      </c>
      <c r="J1007" s="24">
        <v>1</v>
      </c>
      <c r="K1007" s="24">
        <v>62897.989829999999</v>
      </c>
    </row>
    <row r="1008" spans="1:11" x14ac:dyDescent="0.35">
      <c r="A1008" s="27" t="s">
        <v>501</v>
      </c>
      <c r="B1008" s="27" t="s">
        <v>148</v>
      </c>
      <c r="C1008" s="27" t="s">
        <v>261</v>
      </c>
      <c r="D1008" s="27" t="s">
        <v>424</v>
      </c>
      <c r="E1008" s="24">
        <v>360705639574</v>
      </c>
      <c r="F1008" s="24">
        <v>3607056.3957400001</v>
      </c>
      <c r="G1008" s="51">
        <v>45239</v>
      </c>
      <c r="H1008" s="24">
        <v>49</v>
      </c>
      <c r="I1008" s="24">
        <v>50</v>
      </c>
      <c r="J1008" s="24">
        <v>1</v>
      </c>
      <c r="K1008" s="24">
        <v>3607056.3957400001</v>
      </c>
    </row>
    <row r="1009" spans="1:11" x14ac:dyDescent="0.35">
      <c r="A1009" s="27" t="s">
        <v>501</v>
      </c>
      <c r="B1009" s="27" t="s">
        <v>148</v>
      </c>
      <c r="C1009" s="27" t="s">
        <v>252</v>
      </c>
      <c r="D1009" s="27" t="s">
        <v>424</v>
      </c>
      <c r="E1009" s="24">
        <v>24551208525</v>
      </c>
      <c r="F1009" s="24">
        <v>245512.08525</v>
      </c>
      <c r="G1009" s="51">
        <v>45239</v>
      </c>
      <c r="H1009" s="24">
        <v>49</v>
      </c>
      <c r="I1009" s="24">
        <v>50</v>
      </c>
      <c r="J1009" s="24">
        <v>1</v>
      </c>
      <c r="K1009" s="24">
        <v>245512.08525</v>
      </c>
    </row>
    <row r="1010" spans="1:11" x14ac:dyDescent="0.35">
      <c r="A1010" s="27" t="s">
        <v>501</v>
      </c>
      <c r="B1010" s="27" t="s">
        <v>149</v>
      </c>
      <c r="C1010" s="27" t="s">
        <v>243</v>
      </c>
      <c r="D1010" s="27" t="s">
        <v>423</v>
      </c>
      <c r="E1010" s="24">
        <v>10652814</v>
      </c>
      <c r="F1010" s="24">
        <v>106.52813999999999</v>
      </c>
      <c r="G1010" s="51">
        <v>45239</v>
      </c>
      <c r="H1010" s="24">
        <v>49</v>
      </c>
      <c r="I1010" s="24">
        <v>0</v>
      </c>
      <c r="J1010" s="24">
        <v>1</v>
      </c>
      <c r="K1010" s="24">
        <v>106.52813999999999</v>
      </c>
    </row>
    <row r="1011" spans="1:11" x14ac:dyDescent="0.35">
      <c r="A1011" s="27" t="s">
        <v>501</v>
      </c>
      <c r="B1011" s="27" t="s">
        <v>150</v>
      </c>
      <c r="C1011" s="27" t="s">
        <v>254</v>
      </c>
      <c r="D1011" s="27" t="s">
        <v>424</v>
      </c>
      <c r="E1011" s="24">
        <v>27780009</v>
      </c>
      <c r="F1011" s="24">
        <v>277.80009000000001</v>
      </c>
      <c r="G1011" s="51">
        <v>45239</v>
      </c>
      <c r="H1011" s="24">
        <v>51</v>
      </c>
      <c r="I1011" s="24">
        <v>52</v>
      </c>
      <c r="J1011" s="24">
        <v>1</v>
      </c>
      <c r="K1011" s="24">
        <v>277.80009000000001</v>
      </c>
    </row>
    <row r="1012" spans="1:11" x14ac:dyDescent="0.35">
      <c r="A1012" s="27" t="s">
        <v>501</v>
      </c>
      <c r="B1012" s="27" t="s">
        <v>150</v>
      </c>
      <c r="C1012" s="27" t="s">
        <v>251</v>
      </c>
      <c r="D1012" s="27" t="s">
        <v>424</v>
      </c>
      <c r="E1012" s="24">
        <v>26218</v>
      </c>
      <c r="F1012" s="24">
        <v>0.26218000000000002</v>
      </c>
      <c r="G1012" s="51">
        <v>45239</v>
      </c>
      <c r="H1012" s="24">
        <v>51</v>
      </c>
      <c r="I1012" s="24">
        <v>52</v>
      </c>
      <c r="J1012" s="24">
        <v>1</v>
      </c>
      <c r="K1012" s="24">
        <v>0.26218000000000002</v>
      </c>
    </row>
    <row r="1013" spans="1:11" x14ac:dyDescent="0.35">
      <c r="A1013" s="27" t="s">
        <v>501</v>
      </c>
      <c r="B1013" s="27" t="s">
        <v>150</v>
      </c>
      <c r="C1013" s="27" t="s">
        <v>257</v>
      </c>
      <c r="D1013" s="27" t="s">
        <v>424</v>
      </c>
      <c r="E1013" s="24">
        <v>3</v>
      </c>
      <c r="F1013" s="24">
        <v>3.0000000000000001E-5</v>
      </c>
      <c r="G1013" s="51">
        <v>45239</v>
      </c>
      <c r="H1013" s="24">
        <v>51</v>
      </c>
      <c r="I1013" s="24">
        <v>52</v>
      </c>
      <c r="J1013" s="24">
        <v>1</v>
      </c>
      <c r="K1013" s="24">
        <v>3.0000000000000001E-5</v>
      </c>
    </row>
    <row r="1014" spans="1:11" x14ac:dyDescent="0.35">
      <c r="A1014" s="27" t="s">
        <v>501</v>
      </c>
      <c r="B1014" s="27" t="s">
        <v>150</v>
      </c>
      <c r="C1014" s="27" t="s">
        <v>259</v>
      </c>
      <c r="D1014" s="27" t="s">
        <v>424</v>
      </c>
      <c r="E1014" s="24">
        <v>584793153</v>
      </c>
      <c r="F1014" s="24">
        <v>5847.9315299999998</v>
      </c>
      <c r="G1014" s="51">
        <v>45239</v>
      </c>
      <c r="H1014" s="24">
        <v>51</v>
      </c>
      <c r="I1014" s="24">
        <v>52</v>
      </c>
      <c r="J1014" s="24">
        <v>1</v>
      </c>
      <c r="K1014" s="24">
        <v>5847.9315299999998</v>
      </c>
    </row>
    <row r="1015" spans="1:11" x14ac:dyDescent="0.35">
      <c r="A1015" s="27" t="s">
        <v>501</v>
      </c>
      <c r="B1015" s="27" t="s">
        <v>150</v>
      </c>
      <c r="C1015" s="27" t="s">
        <v>258</v>
      </c>
      <c r="D1015" s="27" t="s">
        <v>424</v>
      </c>
      <c r="E1015" s="24">
        <v>322425932</v>
      </c>
      <c r="F1015" s="24">
        <v>3224.2593200000001</v>
      </c>
      <c r="G1015" s="51">
        <v>45239</v>
      </c>
      <c r="H1015" s="24">
        <v>51</v>
      </c>
      <c r="I1015" s="24">
        <v>52</v>
      </c>
      <c r="J1015" s="24">
        <v>1</v>
      </c>
      <c r="K1015" s="24">
        <v>3224.2593200000001</v>
      </c>
    </row>
    <row r="1016" spans="1:11" x14ac:dyDescent="0.35">
      <c r="A1016" s="27" t="s">
        <v>501</v>
      </c>
      <c r="B1016" s="27" t="s">
        <v>150</v>
      </c>
      <c r="C1016" s="27" t="s">
        <v>256</v>
      </c>
      <c r="D1016" s="27" t="s">
        <v>424</v>
      </c>
      <c r="E1016" s="24">
        <v>1602673300</v>
      </c>
      <c r="F1016" s="24">
        <v>16026.733</v>
      </c>
      <c r="G1016" s="51">
        <v>45239</v>
      </c>
      <c r="H1016" s="24">
        <v>51</v>
      </c>
      <c r="I1016" s="24">
        <v>52</v>
      </c>
      <c r="J1016" s="24">
        <v>1</v>
      </c>
      <c r="K1016" s="24">
        <v>16026.733</v>
      </c>
    </row>
    <row r="1017" spans="1:11" x14ac:dyDescent="0.35">
      <c r="A1017" s="27" t="s">
        <v>501</v>
      </c>
      <c r="B1017" s="27" t="s">
        <v>150</v>
      </c>
      <c r="C1017" s="27" t="s">
        <v>252</v>
      </c>
      <c r="D1017" s="27" t="s">
        <v>424</v>
      </c>
      <c r="E1017" s="24">
        <v>418076276</v>
      </c>
      <c r="F1017" s="24">
        <v>4180.7627599999996</v>
      </c>
      <c r="G1017" s="51">
        <v>45239</v>
      </c>
      <c r="H1017" s="24">
        <v>51</v>
      </c>
      <c r="I1017" s="24">
        <v>52</v>
      </c>
      <c r="J1017" s="24">
        <v>1</v>
      </c>
      <c r="K1017" s="24">
        <v>4180.7627599999996</v>
      </c>
    </row>
    <row r="1018" spans="1:11" x14ac:dyDescent="0.35">
      <c r="A1018" s="27" t="s">
        <v>501</v>
      </c>
      <c r="B1018" s="27" t="s">
        <v>150</v>
      </c>
      <c r="C1018" s="27" t="s">
        <v>262</v>
      </c>
      <c r="D1018" s="27" t="s">
        <v>424</v>
      </c>
      <c r="E1018" s="24">
        <v>1854701193</v>
      </c>
      <c r="F1018" s="24">
        <v>18547.011930000001</v>
      </c>
      <c r="G1018" s="51">
        <v>45239</v>
      </c>
      <c r="H1018" s="24">
        <v>51</v>
      </c>
      <c r="I1018" s="24">
        <v>52</v>
      </c>
      <c r="J1018" s="24">
        <v>1</v>
      </c>
      <c r="K1018" s="24">
        <v>18547.011930000001</v>
      </c>
    </row>
    <row r="1019" spans="1:11" x14ac:dyDescent="0.35">
      <c r="A1019" s="27" t="s">
        <v>501</v>
      </c>
      <c r="B1019" s="27" t="s">
        <v>150</v>
      </c>
      <c r="C1019" s="27" t="s">
        <v>261</v>
      </c>
      <c r="D1019" s="27" t="s">
        <v>424</v>
      </c>
      <c r="E1019" s="24">
        <v>48538625244</v>
      </c>
      <c r="F1019" s="24">
        <v>485386.25244000001</v>
      </c>
      <c r="G1019" s="51">
        <v>45239</v>
      </c>
      <c r="H1019" s="24">
        <v>51</v>
      </c>
      <c r="I1019" s="24">
        <v>52</v>
      </c>
      <c r="J1019" s="24">
        <v>1</v>
      </c>
      <c r="K1019" s="24">
        <v>485386.25244000001</v>
      </c>
    </row>
    <row r="1020" spans="1:11" x14ac:dyDescent="0.35">
      <c r="A1020" s="27" t="s">
        <v>501</v>
      </c>
      <c r="B1020" s="27" t="s">
        <v>150</v>
      </c>
      <c r="C1020" s="27" t="s">
        <v>243</v>
      </c>
      <c r="D1020" s="27" t="s">
        <v>423</v>
      </c>
      <c r="E1020" s="24">
        <v>36496392642</v>
      </c>
      <c r="F1020" s="24">
        <v>364963.92641999997</v>
      </c>
      <c r="G1020" s="51">
        <v>45239</v>
      </c>
      <c r="H1020" s="24">
        <v>51</v>
      </c>
      <c r="I1020" s="24">
        <v>0</v>
      </c>
      <c r="J1020" s="24">
        <v>1</v>
      </c>
      <c r="K1020" s="24">
        <v>364963.92641999997</v>
      </c>
    </row>
    <row r="1021" spans="1:11" x14ac:dyDescent="0.35">
      <c r="A1021" s="27" t="s">
        <v>501</v>
      </c>
      <c r="B1021" s="27" t="s">
        <v>150</v>
      </c>
      <c r="C1021" s="27" t="s">
        <v>250</v>
      </c>
      <c r="D1021" s="27" t="s">
        <v>424</v>
      </c>
      <c r="E1021" s="24">
        <v>56912128</v>
      </c>
      <c r="F1021" s="24">
        <v>569.12127999999996</v>
      </c>
      <c r="G1021" s="51">
        <v>45239</v>
      </c>
      <c r="H1021" s="24">
        <v>51</v>
      </c>
      <c r="I1021" s="24">
        <v>52</v>
      </c>
      <c r="J1021" s="24">
        <v>1</v>
      </c>
      <c r="K1021" s="24">
        <v>569.12127999999996</v>
      </c>
    </row>
    <row r="1022" spans="1:11" x14ac:dyDescent="0.35">
      <c r="A1022" s="27" t="s">
        <v>501</v>
      </c>
      <c r="B1022" s="27" t="s">
        <v>150</v>
      </c>
      <c r="C1022" s="27" t="s">
        <v>255</v>
      </c>
      <c r="D1022" s="27" t="s">
        <v>424</v>
      </c>
      <c r="E1022" s="24">
        <v>69495036953</v>
      </c>
      <c r="F1022" s="24">
        <v>694950.36953000003</v>
      </c>
      <c r="G1022" s="51">
        <v>45239</v>
      </c>
      <c r="H1022" s="24">
        <v>51</v>
      </c>
      <c r="I1022" s="24">
        <v>52</v>
      </c>
      <c r="J1022" s="24">
        <v>1</v>
      </c>
      <c r="K1022" s="24">
        <v>694950.36953000003</v>
      </c>
    </row>
    <row r="1023" spans="1:11" x14ac:dyDescent="0.35">
      <c r="A1023" s="27" t="s">
        <v>501</v>
      </c>
      <c r="B1023" s="27" t="s">
        <v>192</v>
      </c>
      <c r="C1023" s="27" t="s">
        <v>243</v>
      </c>
      <c r="D1023" s="27" t="s">
        <v>423</v>
      </c>
      <c r="E1023" s="24">
        <v>8660630489</v>
      </c>
      <c r="F1023" s="24">
        <v>86606.304889999999</v>
      </c>
      <c r="G1023" s="51">
        <v>45239</v>
      </c>
      <c r="H1023" s="24">
        <v>61</v>
      </c>
      <c r="I1023" s="24">
        <v>0</v>
      </c>
      <c r="J1023" s="24">
        <v>1</v>
      </c>
      <c r="K1023" s="24">
        <v>86606.304889999999</v>
      </c>
    </row>
    <row r="1024" spans="1:11" x14ac:dyDescent="0.35">
      <c r="A1024" s="27" t="s">
        <v>501</v>
      </c>
      <c r="B1024" s="27" t="s">
        <v>192</v>
      </c>
      <c r="C1024" s="27" t="s">
        <v>261</v>
      </c>
      <c r="D1024" s="27" t="s">
        <v>424</v>
      </c>
      <c r="E1024" s="24">
        <v>11125588</v>
      </c>
      <c r="F1024" s="24">
        <v>111.25588</v>
      </c>
      <c r="G1024" s="51">
        <v>45239</v>
      </c>
      <c r="H1024" s="24">
        <v>61</v>
      </c>
      <c r="I1024" s="24">
        <v>62</v>
      </c>
      <c r="J1024" s="24">
        <v>1</v>
      </c>
      <c r="K1024" s="24">
        <v>111.25588</v>
      </c>
    </row>
    <row r="1025" spans="1:11" x14ac:dyDescent="0.35">
      <c r="A1025" s="27" t="s">
        <v>501</v>
      </c>
      <c r="B1025" s="27" t="s">
        <v>211</v>
      </c>
      <c r="C1025" s="27" t="s">
        <v>261</v>
      </c>
      <c r="D1025" s="27" t="s">
        <v>424</v>
      </c>
      <c r="E1025" s="24">
        <v>266211648</v>
      </c>
      <c r="F1025" s="24">
        <v>2662.1164800000001</v>
      </c>
      <c r="G1025" s="51">
        <v>45239</v>
      </c>
      <c r="H1025" s="24">
        <v>61</v>
      </c>
      <c r="I1025" s="24">
        <v>62</v>
      </c>
      <c r="J1025" s="24">
        <v>1</v>
      </c>
      <c r="K1025" s="24">
        <v>2662.1164800000001</v>
      </c>
    </row>
    <row r="1026" spans="1:11" x14ac:dyDescent="0.35">
      <c r="A1026" s="27" t="s">
        <v>501</v>
      </c>
      <c r="B1026" s="27" t="s">
        <v>211</v>
      </c>
      <c r="C1026" s="27" t="s">
        <v>243</v>
      </c>
      <c r="D1026" s="27" t="s">
        <v>423</v>
      </c>
      <c r="E1026" s="24">
        <v>302174689</v>
      </c>
      <c r="F1026" s="24">
        <v>3021.7468899999999</v>
      </c>
      <c r="G1026" s="51">
        <v>45239</v>
      </c>
      <c r="H1026" s="24">
        <v>61</v>
      </c>
      <c r="I1026" s="24">
        <v>0</v>
      </c>
      <c r="J1026" s="24">
        <v>1</v>
      </c>
      <c r="K1026" s="24">
        <v>3021.7468899999999</v>
      </c>
    </row>
    <row r="1027" spans="1:11" x14ac:dyDescent="0.35">
      <c r="A1027" s="27" t="s">
        <v>501</v>
      </c>
      <c r="B1027" s="27" t="s">
        <v>211</v>
      </c>
      <c r="C1027" s="27" t="s">
        <v>252</v>
      </c>
      <c r="D1027" s="27" t="s">
        <v>424</v>
      </c>
      <c r="E1027" s="24">
        <v>26059314</v>
      </c>
      <c r="F1027" s="24">
        <v>260.59314000000001</v>
      </c>
      <c r="G1027" s="51">
        <v>45239</v>
      </c>
      <c r="H1027" s="24">
        <v>61</v>
      </c>
      <c r="I1027" s="24">
        <v>62</v>
      </c>
      <c r="J1027" s="24">
        <v>1</v>
      </c>
      <c r="K1027" s="24">
        <v>260.59314000000001</v>
      </c>
    </row>
    <row r="1028" spans="1:11" x14ac:dyDescent="0.35">
      <c r="A1028" s="27" t="s">
        <v>501</v>
      </c>
      <c r="B1028" s="27" t="s">
        <v>211</v>
      </c>
      <c r="C1028" s="27" t="s">
        <v>255</v>
      </c>
      <c r="D1028" s="27" t="s">
        <v>424</v>
      </c>
      <c r="E1028" s="24">
        <v>483474</v>
      </c>
      <c r="F1028" s="24">
        <v>4.83474</v>
      </c>
      <c r="G1028" s="51">
        <v>45239</v>
      </c>
      <c r="H1028" s="24">
        <v>61</v>
      </c>
      <c r="I1028" s="24">
        <v>62</v>
      </c>
      <c r="J1028" s="24">
        <v>1</v>
      </c>
      <c r="K1028" s="24">
        <v>4.83474</v>
      </c>
    </row>
    <row r="1029" spans="1:11" x14ac:dyDescent="0.35">
      <c r="A1029" s="27" t="s">
        <v>501</v>
      </c>
      <c r="B1029" s="27" t="s">
        <v>214</v>
      </c>
      <c r="C1029" s="27" t="s">
        <v>243</v>
      </c>
      <c r="D1029" s="27" t="s">
        <v>423</v>
      </c>
      <c r="E1029" s="24">
        <v>3027482560</v>
      </c>
      <c r="F1029" s="24">
        <v>30274.8256</v>
      </c>
      <c r="G1029" s="51">
        <v>45239</v>
      </c>
      <c r="H1029" s="24">
        <v>61</v>
      </c>
      <c r="I1029" s="24">
        <v>0</v>
      </c>
      <c r="J1029" s="24">
        <v>1</v>
      </c>
      <c r="K1029" s="24">
        <v>30274.8256</v>
      </c>
    </row>
    <row r="1030" spans="1:11" x14ac:dyDescent="0.35">
      <c r="A1030" s="27" t="s">
        <v>501</v>
      </c>
      <c r="B1030" s="27" t="s">
        <v>214</v>
      </c>
      <c r="C1030" s="27" t="s">
        <v>252</v>
      </c>
      <c r="D1030" s="27" t="s">
        <v>424</v>
      </c>
      <c r="E1030" s="24">
        <v>6760887</v>
      </c>
      <c r="F1030" s="24">
        <v>67.608869999999996</v>
      </c>
      <c r="G1030" s="51">
        <v>45239</v>
      </c>
      <c r="H1030" s="24">
        <v>61</v>
      </c>
      <c r="I1030" s="24">
        <v>62</v>
      </c>
      <c r="J1030" s="24">
        <v>1</v>
      </c>
      <c r="K1030" s="24">
        <v>67.608869999999996</v>
      </c>
    </row>
    <row r="1031" spans="1:11" x14ac:dyDescent="0.35">
      <c r="A1031" s="27" t="s">
        <v>501</v>
      </c>
      <c r="B1031" s="27" t="s">
        <v>214</v>
      </c>
      <c r="C1031" s="27" t="s">
        <v>261</v>
      </c>
      <c r="D1031" s="27" t="s">
        <v>424</v>
      </c>
      <c r="E1031" s="24">
        <v>143141184</v>
      </c>
      <c r="F1031" s="24">
        <v>1431.41184</v>
      </c>
      <c r="G1031" s="51">
        <v>45239</v>
      </c>
      <c r="H1031" s="24">
        <v>61</v>
      </c>
      <c r="I1031" s="24">
        <v>62</v>
      </c>
      <c r="J1031" s="24">
        <v>1</v>
      </c>
      <c r="K1031" s="24">
        <v>1431.41184</v>
      </c>
    </row>
    <row r="1032" spans="1:11" x14ac:dyDescent="0.35">
      <c r="A1032" s="27" t="s">
        <v>501</v>
      </c>
      <c r="B1032" s="27" t="s">
        <v>193</v>
      </c>
      <c r="C1032" s="27" t="s">
        <v>252</v>
      </c>
      <c r="D1032" s="27" t="s">
        <v>424</v>
      </c>
      <c r="E1032" s="24">
        <v>382839</v>
      </c>
      <c r="F1032" s="24">
        <v>3.8283900000000002</v>
      </c>
      <c r="G1032" s="51">
        <v>45239</v>
      </c>
      <c r="H1032" s="24">
        <v>63</v>
      </c>
      <c r="I1032" s="24">
        <v>64</v>
      </c>
      <c r="J1032" s="24">
        <v>1</v>
      </c>
      <c r="K1032" s="24">
        <v>3.8283900000000002</v>
      </c>
    </row>
    <row r="1033" spans="1:11" x14ac:dyDescent="0.35">
      <c r="A1033" s="27" t="s">
        <v>501</v>
      </c>
      <c r="B1033" s="27" t="s">
        <v>193</v>
      </c>
      <c r="C1033" s="27" t="s">
        <v>243</v>
      </c>
      <c r="D1033" s="27" t="s">
        <v>423</v>
      </c>
      <c r="E1033" s="24">
        <v>626112907378</v>
      </c>
      <c r="F1033" s="24">
        <v>6261129.0737800002</v>
      </c>
      <c r="G1033" s="51">
        <v>45239</v>
      </c>
      <c r="H1033" s="24">
        <v>63</v>
      </c>
      <c r="I1033" s="24">
        <v>0</v>
      </c>
      <c r="J1033" s="24">
        <v>1</v>
      </c>
      <c r="K1033" s="24">
        <v>6261129.0737800002</v>
      </c>
    </row>
    <row r="1034" spans="1:11" x14ac:dyDescent="0.35">
      <c r="A1034" s="27" t="s">
        <v>501</v>
      </c>
      <c r="B1034" s="27" t="s">
        <v>193</v>
      </c>
      <c r="C1034" s="27" t="s">
        <v>261</v>
      </c>
      <c r="D1034" s="27" t="s">
        <v>424</v>
      </c>
      <c r="E1034" s="24">
        <v>38784267019</v>
      </c>
      <c r="F1034" s="24">
        <v>387842.67018999998</v>
      </c>
      <c r="G1034" s="51">
        <v>45239</v>
      </c>
      <c r="H1034" s="24">
        <v>63</v>
      </c>
      <c r="I1034" s="24">
        <v>64</v>
      </c>
      <c r="J1034" s="24">
        <v>1</v>
      </c>
      <c r="K1034" s="24">
        <v>387842.67018999998</v>
      </c>
    </row>
    <row r="1035" spans="1:11" x14ac:dyDescent="0.35">
      <c r="A1035" s="27" t="s">
        <v>501</v>
      </c>
      <c r="B1035" s="27" t="s">
        <v>193</v>
      </c>
      <c r="C1035" s="27" t="s">
        <v>255</v>
      </c>
      <c r="D1035" s="27" t="s">
        <v>424</v>
      </c>
      <c r="E1035" s="24">
        <v>97843391306</v>
      </c>
      <c r="F1035" s="24">
        <v>978433.91306000005</v>
      </c>
      <c r="G1035" s="51">
        <v>45239</v>
      </c>
      <c r="H1035" s="24">
        <v>63</v>
      </c>
      <c r="I1035" s="24">
        <v>64</v>
      </c>
      <c r="J1035" s="24">
        <v>1</v>
      </c>
      <c r="K1035" s="24">
        <v>978433.91306000005</v>
      </c>
    </row>
    <row r="1036" spans="1:11" x14ac:dyDescent="0.35">
      <c r="A1036" s="27" t="s">
        <v>501</v>
      </c>
      <c r="B1036" s="27" t="s">
        <v>215</v>
      </c>
      <c r="C1036" s="27" t="s">
        <v>261</v>
      </c>
      <c r="D1036" s="27" t="s">
        <v>424</v>
      </c>
      <c r="E1036" s="24">
        <v>864890400</v>
      </c>
      <c r="F1036" s="24">
        <v>8648.9040000000005</v>
      </c>
      <c r="G1036" s="51">
        <v>45239</v>
      </c>
      <c r="H1036" s="24">
        <v>63</v>
      </c>
      <c r="I1036" s="24">
        <v>64</v>
      </c>
      <c r="J1036" s="24">
        <v>1</v>
      </c>
      <c r="K1036" s="24">
        <v>8648.9040000000005</v>
      </c>
    </row>
    <row r="1037" spans="1:11" x14ac:dyDescent="0.35">
      <c r="A1037" s="27" t="s">
        <v>501</v>
      </c>
      <c r="B1037" s="27" t="s">
        <v>215</v>
      </c>
      <c r="C1037" s="27" t="s">
        <v>243</v>
      </c>
      <c r="D1037" s="27" t="s">
        <v>423</v>
      </c>
      <c r="E1037" s="24">
        <v>54802062</v>
      </c>
      <c r="F1037" s="24">
        <v>548.02062000000001</v>
      </c>
      <c r="G1037" s="51">
        <v>45239</v>
      </c>
      <c r="H1037" s="24">
        <v>63</v>
      </c>
      <c r="I1037" s="24">
        <v>0</v>
      </c>
      <c r="J1037" s="24">
        <v>1</v>
      </c>
      <c r="K1037" s="24">
        <v>548.02062000000001</v>
      </c>
    </row>
    <row r="1038" spans="1:11" x14ac:dyDescent="0.35">
      <c r="A1038" s="27" t="s">
        <v>501</v>
      </c>
      <c r="B1038" s="27" t="s">
        <v>217</v>
      </c>
      <c r="C1038" s="27" t="s">
        <v>243</v>
      </c>
      <c r="D1038" s="27" t="s">
        <v>423</v>
      </c>
      <c r="E1038" s="24">
        <v>447742440</v>
      </c>
      <c r="F1038" s="24">
        <v>4477.4243999999999</v>
      </c>
      <c r="G1038" s="51">
        <v>45239</v>
      </c>
      <c r="H1038" s="24">
        <v>63</v>
      </c>
      <c r="I1038" s="24">
        <v>0</v>
      </c>
      <c r="J1038" s="24">
        <v>1</v>
      </c>
      <c r="K1038" s="24">
        <v>4477.4243999999999</v>
      </c>
    </row>
    <row r="1039" spans="1:11" x14ac:dyDescent="0.35">
      <c r="A1039" s="27" t="s">
        <v>501</v>
      </c>
      <c r="B1039" s="27" t="s">
        <v>219</v>
      </c>
      <c r="C1039" s="27" t="s">
        <v>252</v>
      </c>
      <c r="D1039" s="27" t="s">
        <v>424</v>
      </c>
      <c r="E1039" s="24">
        <v>69324</v>
      </c>
      <c r="F1039" s="24">
        <v>0.69323999999999997</v>
      </c>
      <c r="G1039" s="51">
        <v>45239</v>
      </c>
      <c r="H1039" s="24">
        <v>63</v>
      </c>
      <c r="I1039" s="24">
        <v>64</v>
      </c>
      <c r="J1039" s="24">
        <v>1</v>
      </c>
      <c r="K1039" s="24">
        <v>0.69323999999999997</v>
      </c>
    </row>
    <row r="1040" spans="1:11" x14ac:dyDescent="0.35">
      <c r="A1040" s="27" t="s">
        <v>501</v>
      </c>
      <c r="B1040" s="27" t="s">
        <v>219</v>
      </c>
      <c r="C1040" s="27" t="s">
        <v>261</v>
      </c>
      <c r="D1040" s="27" t="s">
        <v>424</v>
      </c>
      <c r="E1040" s="24">
        <v>75338155</v>
      </c>
      <c r="F1040" s="24">
        <v>753.38154999999995</v>
      </c>
      <c r="G1040" s="51">
        <v>45239</v>
      </c>
      <c r="H1040" s="24">
        <v>63</v>
      </c>
      <c r="I1040" s="24">
        <v>64</v>
      </c>
      <c r="J1040" s="24">
        <v>1</v>
      </c>
      <c r="K1040" s="24">
        <v>753.38154999999995</v>
      </c>
    </row>
    <row r="1041" spans="1:11" x14ac:dyDescent="0.35">
      <c r="A1041" s="27" t="s">
        <v>501</v>
      </c>
      <c r="B1041" s="27" t="s">
        <v>219</v>
      </c>
      <c r="C1041" s="27" t="s">
        <v>243</v>
      </c>
      <c r="D1041" s="27" t="s">
        <v>423</v>
      </c>
      <c r="E1041" s="24">
        <v>4424799914</v>
      </c>
      <c r="F1041" s="24">
        <v>44247.99914</v>
      </c>
      <c r="G1041" s="51">
        <v>45239</v>
      </c>
      <c r="H1041" s="24">
        <v>63</v>
      </c>
      <c r="I1041" s="24">
        <v>0</v>
      </c>
      <c r="J1041" s="24">
        <v>1</v>
      </c>
      <c r="K1041" s="24">
        <v>44247.99914</v>
      </c>
    </row>
    <row r="1042" spans="1:11" x14ac:dyDescent="0.35">
      <c r="A1042" s="27" t="s">
        <v>501</v>
      </c>
      <c r="B1042" s="27" t="s">
        <v>219</v>
      </c>
      <c r="C1042" s="27" t="s">
        <v>255</v>
      </c>
      <c r="D1042" s="27" t="s">
        <v>424</v>
      </c>
      <c r="E1042" s="24">
        <v>539700732</v>
      </c>
      <c r="F1042" s="24">
        <v>5397.0073199999997</v>
      </c>
      <c r="G1042" s="51">
        <v>45239</v>
      </c>
      <c r="H1042" s="24">
        <v>63</v>
      </c>
      <c r="I1042" s="24">
        <v>64</v>
      </c>
      <c r="J1042" s="24">
        <v>1</v>
      </c>
      <c r="K1042" s="24">
        <v>5397.0073199999997</v>
      </c>
    </row>
    <row r="1043" spans="1:11" x14ac:dyDescent="0.35">
      <c r="A1043" s="27" t="s">
        <v>501</v>
      </c>
      <c r="B1043" s="27" t="s">
        <v>196</v>
      </c>
      <c r="C1043" s="27" t="s">
        <v>243</v>
      </c>
      <c r="D1043" s="27" t="s">
        <v>423</v>
      </c>
      <c r="E1043" s="24">
        <v>745568638</v>
      </c>
      <c r="F1043" s="24">
        <v>7455.6863800000001</v>
      </c>
      <c r="G1043" s="51">
        <v>45239</v>
      </c>
      <c r="H1043" s="24">
        <v>69</v>
      </c>
      <c r="I1043" s="24">
        <v>0</v>
      </c>
      <c r="J1043" s="24">
        <v>1</v>
      </c>
      <c r="K1043" s="24">
        <v>7455.6863800000001</v>
      </c>
    </row>
    <row r="1044" spans="1:11" x14ac:dyDescent="0.35">
      <c r="A1044" s="27" t="s">
        <v>501</v>
      </c>
      <c r="B1044" s="27" t="s">
        <v>235</v>
      </c>
      <c r="C1044" s="27" t="s">
        <v>243</v>
      </c>
      <c r="D1044" s="27" t="s">
        <v>423</v>
      </c>
      <c r="E1044" s="24">
        <v>367534500000</v>
      </c>
      <c r="F1044" s="24">
        <v>3675345</v>
      </c>
      <c r="G1044" s="51">
        <v>45239</v>
      </c>
      <c r="H1044" s="24">
        <v>75</v>
      </c>
      <c r="I1044" s="24">
        <v>0</v>
      </c>
      <c r="J1044" s="24">
        <v>1</v>
      </c>
      <c r="K1044" s="24">
        <v>3675345</v>
      </c>
    </row>
    <row r="1045" spans="1:11" x14ac:dyDescent="0.35">
      <c r="A1045" s="27" t="s">
        <v>501</v>
      </c>
      <c r="B1045" s="27" t="s">
        <v>235</v>
      </c>
      <c r="C1045" s="27" t="s">
        <v>255</v>
      </c>
      <c r="D1045" s="27" t="s">
        <v>424</v>
      </c>
      <c r="E1045" s="24">
        <v>14566194000</v>
      </c>
      <c r="F1045" s="24">
        <v>145661.94</v>
      </c>
      <c r="G1045" s="51">
        <v>45239</v>
      </c>
      <c r="H1045" s="24">
        <v>75</v>
      </c>
      <c r="I1045" s="24">
        <v>76</v>
      </c>
      <c r="J1045" s="24">
        <v>1</v>
      </c>
      <c r="K1045" s="24">
        <v>145661.94</v>
      </c>
    </row>
    <row r="1046" spans="1:11" x14ac:dyDescent="0.35">
      <c r="A1046" s="27" t="s">
        <v>501</v>
      </c>
      <c r="B1046" s="27" t="s">
        <v>235</v>
      </c>
      <c r="C1046" s="27" t="s">
        <v>258</v>
      </c>
      <c r="D1046" s="27" t="s">
        <v>424</v>
      </c>
      <c r="E1046" s="24">
        <v>335118000</v>
      </c>
      <c r="F1046" s="24">
        <v>3351.18</v>
      </c>
      <c r="G1046" s="51">
        <v>45239</v>
      </c>
      <c r="H1046" s="24">
        <v>75</v>
      </c>
      <c r="I1046" s="24">
        <v>76</v>
      </c>
      <c r="J1046" s="24">
        <v>1</v>
      </c>
      <c r="K1046" s="24">
        <v>3351.18</v>
      </c>
    </row>
    <row r="1047" spans="1:11" x14ac:dyDescent="0.35">
      <c r="A1047" s="27" t="s">
        <v>501</v>
      </c>
      <c r="B1047" s="27" t="s">
        <v>235</v>
      </c>
      <c r="C1047" s="27" t="s">
        <v>259</v>
      </c>
      <c r="D1047" s="27" t="s">
        <v>424</v>
      </c>
      <c r="E1047" s="24">
        <v>517590000</v>
      </c>
      <c r="F1047" s="24">
        <v>5175.8999999999996</v>
      </c>
      <c r="G1047" s="51">
        <v>45239</v>
      </c>
      <c r="H1047" s="24">
        <v>75</v>
      </c>
      <c r="I1047" s="24">
        <v>76</v>
      </c>
      <c r="J1047" s="24">
        <v>1</v>
      </c>
      <c r="K1047" s="24">
        <v>5175.8999999999996</v>
      </c>
    </row>
    <row r="1048" spans="1:11" x14ac:dyDescent="0.35">
      <c r="A1048" s="27" t="s">
        <v>501</v>
      </c>
      <c r="B1048" s="27" t="s">
        <v>235</v>
      </c>
      <c r="C1048" s="27" t="s">
        <v>261</v>
      </c>
      <c r="D1048" s="27" t="s">
        <v>424</v>
      </c>
      <c r="E1048" s="24">
        <v>15766267900</v>
      </c>
      <c r="F1048" s="24">
        <v>157662.679</v>
      </c>
      <c r="G1048" s="51">
        <v>45239</v>
      </c>
      <c r="H1048" s="24">
        <v>75</v>
      </c>
      <c r="I1048" s="24">
        <v>76</v>
      </c>
      <c r="J1048" s="24">
        <v>1</v>
      </c>
      <c r="K1048" s="24">
        <v>157662.679</v>
      </c>
    </row>
    <row r="1049" spans="1:11" x14ac:dyDescent="0.35">
      <c r="A1049" s="27" t="s">
        <v>501</v>
      </c>
      <c r="B1049" s="27" t="s">
        <v>199</v>
      </c>
      <c r="C1049" s="27" t="s">
        <v>243</v>
      </c>
      <c r="D1049" s="27" t="s">
        <v>423</v>
      </c>
      <c r="E1049" s="24">
        <v>20175632</v>
      </c>
      <c r="F1049" s="24">
        <v>201.75631999999999</v>
      </c>
      <c r="G1049" s="51">
        <v>45239</v>
      </c>
      <c r="H1049" s="24">
        <v>75</v>
      </c>
      <c r="I1049" s="24">
        <v>0</v>
      </c>
      <c r="J1049" s="24">
        <v>1</v>
      </c>
      <c r="K1049" s="24">
        <v>201.75631999999999</v>
      </c>
    </row>
    <row r="1050" spans="1:11" x14ac:dyDescent="0.35">
      <c r="A1050" s="27" t="s">
        <v>501</v>
      </c>
      <c r="B1050" s="27" t="s">
        <v>236</v>
      </c>
      <c r="C1050" s="27" t="s">
        <v>256</v>
      </c>
      <c r="D1050" s="27" t="s">
        <v>424</v>
      </c>
      <c r="E1050" s="24">
        <v>886188000</v>
      </c>
      <c r="F1050" s="24">
        <v>8861.8799999999992</v>
      </c>
      <c r="G1050" s="51">
        <v>45239</v>
      </c>
      <c r="H1050" s="24">
        <v>77</v>
      </c>
      <c r="I1050" s="24">
        <v>78</v>
      </c>
      <c r="J1050" s="24">
        <v>1</v>
      </c>
      <c r="K1050" s="24">
        <v>8861.8799999999992</v>
      </c>
    </row>
    <row r="1051" spans="1:11" x14ac:dyDescent="0.35">
      <c r="A1051" s="27" t="s">
        <v>501</v>
      </c>
      <c r="B1051" s="27" t="s">
        <v>236</v>
      </c>
      <c r="C1051" s="27" t="s">
        <v>255</v>
      </c>
      <c r="D1051" s="27" t="s">
        <v>424</v>
      </c>
      <c r="E1051" s="24">
        <v>912348908</v>
      </c>
      <c r="F1051" s="24">
        <v>9123.4890799999994</v>
      </c>
      <c r="G1051" s="51">
        <v>45239</v>
      </c>
      <c r="H1051" s="24">
        <v>77</v>
      </c>
      <c r="I1051" s="24">
        <v>78</v>
      </c>
      <c r="J1051" s="24">
        <v>1</v>
      </c>
      <c r="K1051" s="24">
        <v>9123.4890799999994</v>
      </c>
    </row>
    <row r="1052" spans="1:11" x14ac:dyDescent="0.35">
      <c r="A1052" s="27" t="s">
        <v>501</v>
      </c>
      <c r="B1052" s="27" t="s">
        <v>236</v>
      </c>
      <c r="C1052" s="27" t="s">
        <v>243</v>
      </c>
      <c r="D1052" s="27" t="s">
        <v>423</v>
      </c>
      <c r="E1052" s="24">
        <v>30132338938</v>
      </c>
      <c r="F1052" s="24">
        <v>301323.38938000001</v>
      </c>
      <c r="G1052" s="51">
        <v>45239</v>
      </c>
      <c r="H1052" s="24">
        <v>77</v>
      </c>
      <c r="I1052" s="24">
        <v>0</v>
      </c>
      <c r="J1052" s="24">
        <v>1</v>
      </c>
      <c r="K1052" s="24">
        <v>301323.38938000001</v>
      </c>
    </row>
    <row r="1053" spans="1:11" x14ac:dyDescent="0.35">
      <c r="A1053" s="27" t="s">
        <v>501</v>
      </c>
      <c r="B1053" s="27" t="s">
        <v>236</v>
      </c>
      <c r="C1053" s="27" t="s">
        <v>261</v>
      </c>
      <c r="D1053" s="27" t="s">
        <v>424</v>
      </c>
      <c r="E1053" s="24">
        <v>25728412392</v>
      </c>
      <c r="F1053" s="24">
        <v>257284.12392000001</v>
      </c>
      <c r="G1053" s="51">
        <v>45239</v>
      </c>
      <c r="H1053" s="24">
        <v>77</v>
      </c>
      <c r="I1053" s="24">
        <v>78</v>
      </c>
      <c r="J1053" s="24">
        <v>1</v>
      </c>
      <c r="K1053" s="24">
        <v>257284.12392000001</v>
      </c>
    </row>
    <row r="1054" spans="1:11" x14ac:dyDescent="0.35">
      <c r="A1054" s="27" t="s">
        <v>501</v>
      </c>
      <c r="B1054" s="27" t="s">
        <v>236</v>
      </c>
      <c r="C1054" s="27" t="s">
        <v>262</v>
      </c>
      <c r="D1054" s="27" t="s">
        <v>424</v>
      </c>
      <c r="E1054" s="24">
        <v>328461548</v>
      </c>
      <c r="F1054" s="24">
        <v>3284.6154799999999</v>
      </c>
      <c r="G1054" s="51">
        <v>45239</v>
      </c>
      <c r="H1054" s="24">
        <v>77</v>
      </c>
      <c r="I1054" s="24">
        <v>78</v>
      </c>
      <c r="J1054" s="24">
        <v>1</v>
      </c>
      <c r="K1054" s="24">
        <v>3284.6154799999999</v>
      </c>
    </row>
    <row r="1055" spans="1:11" x14ac:dyDescent="0.35">
      <c r="A1055" s="27" t="s">
        <v>501</v>
      </c>
      <c r="B1055" s="27" t="s">
        <v>263</v>
      </c>
      <c r="C1055" s="27" t="s">
        <v>248</v>
      </c>
      <c r="D1055" s="27" t="s">
        <v>248</v>
      </c>
      <c r="E1055" s="24">
        <v>287.80500000000001</v>
      </c>
      <c r="F1055" s="24">
        <v>2.8780500000000001E-3</v>
      </c>
      <c r="G1055" s="51">
        <v>45239</v>
      </c>
      <c r="H1055" s="24" t="s">
        <v>202</v>
      </c>
      <c r="I1055" s="24" t="s">
        <v>202</v>
      </c>
      <c r="J1055" s="24">
        <v>1</v>
      </c>
      <c r="K1055" s="24">
        <v>2.8780500000000001E-3</v>
      </c>
    </row>
    <row r="1056" spans="1:11" x14ac:dyDescent="0.35">
      <c r="A1056" s="27" t="s">
        <v>501</v>
      </c>
      <c r="B1056" s="27" t="s">
        <v>264</v>
      </c>
      <c r="C1056" s="27" t="s">
        <v>248</v>
      </c>
      <c r="D1056" s="27" t="s">
        <v>248</v>
      </c>
      <c r="E1056" s="24">
        <v>239.69409999999999</v>
      </c>
      <c r="F1056" s="24">
        <v>2.3969410000000001E-3</v>
      </c>
      <c r="G1056" s="51">
        <v>45239</v>
      </c>
      <c r="H1056" s="24" t="s">
        <v>202</v>
      </c>
      <c r="I1056" s="24" t="s">
        <v>202</v>
      </c>
      <c r="J1056" s="24">
        <v>1</v>
      </c>
      <c r="K1056" s="24">
        <v>2.3969410000000001E-3</v>
      </c>
    </row>
    <row r="1057" spans="1:11" x14ac:dyDescent="0.35">
      <c r="A1057" s="27" t="s">
        <v>501</v>
      </c>
      <c r="B1057" s="27" t="s">
        <v>155</v>
      </c>
      <c r="C1057" s="27" t="s">
        <v>248</v>
      </c>
      <c r="D1057" s="27" t="s">
        <v>248</v>
      </c>
      <c r="E1057" s="24">
        <v>4890943169260</v>
      </c>
      <c r="F1057" s="24">
        <v>48909431.692599997</v>
      </c>
      <c r="G1057" s="51">
        <v>45239</v>
      </c>
      <c r="H1057" s="24" t="s">
        <v>202</v>
      </c>
      <c r="I1057" s="24">
        <v>24</v>
      </c>
      <c r="J1057" s="24">
        <v>1</v>
      </c>
      <c r="K1057" s="24">
        <v>48909431.692599997</v>
      </c>
    </row>
    <row r="1058" spans="1:11" x14ac:dyDescent="0.35">
      <c r="A1058" s="27" t="s">
        <v>501</v>
      </c>
      <c r="B1058" s="27" t="s">
        <v>156</v>
      </c>
      <c r="C1058" s="27" t="s">
        <v>248</v>
      </c>
      <c r="D1058" s="27" t="s">
        <v>248</v>
      </c>
      <c r="E1058" s="24">
        <v>2232529636262</v>
      </c>
      <c r="F1058" s="24">
        <v>22325296.36262</v>
      </c>
      <c r="G1058" s="51">
        <v>45239</v>
      </c>
      <c r="H1058" s="24" t="s">
        <v>202</v>
      </c>
      <c r="I1058" s="24">
        <v>60</v>
      </c>
      <c r="J1058" s="24">
        <v>1</v>
      </c>
      <c r="K1058" s="24">
        <v>22325296.36262</v>
      </c>
    </row>
    <row r="1059" spans="1:11" x14ac:dyDescent="0.35">
      <c r="A1059" s="27" t="s">
        <v>501</v>
      </c>
      <c r="B1059" s="27" t="s">
        <v>157</v>
      </c>
      <c r="C1059" s="27" t="s">
        <v>248</v>
      </c>
      <c r="D1059" s="27" t="s">
        <v>248</v>
      </c>
      <c r="E1059" s="24">
        <v>134403930080</v>
      </c>
      <c r="F1059" s="24">
        <v>1344039.3008000001</v>
      </c>
      <c r="G1059" s="51">
        <v>45239</v>
      </c>
      <c r="H1059" s="24" t="s">
        <v>202</v>
      </c>
      <c r="I1059" s="24">
        <v>80</v>
      </c>
      <c r="J1059" s="24">
        <v>1</v>
      </c>
      <c r="K1059" s="24">
        <v>1344039.3008000001</v>
      </c>
    </row>
    <row r="1060" spans="1:11" x14ac:dyDescent="0.35">
      <c r="A1060" s="27" t="s">
        <v>501</v>
      </c>
      <c r="B1060" s="27" t="s">
        <v>158</v>
      </c>
      <c r="C1060" s="27" t="s">
        <v>248</v>
      </c>
      <c r="D1060" s="27" t="s">
        <v>248</v>
      </c>
      <c r="E1060" s="24">
        <v>2098125706183</v>
      </c>
      <c r="F1060" s="24">
        <v>20981257.061829999</v>
      </c>
      <c r="G1060" s="51">
        <v>45239</v>
      </c>
      <c r="H1060" s="24" t="s">
        <v>202</v>
      </c>
      <c r="I1060" s="24">
        <v>82</v>
      </c>
      <c r="J1060" s="24">
        <v>1</v>
      </c>
      <c r="K1060" s="24">
        <v>20981257.061829999</v>
      </c>
    </row>
    <row r="1061" spans="1:11" x14ac:dyDescent="0.35">
      <c r="A1061" s="27" t="s">
        <v>501</v>
      </c>
      <c r="B1061" s="27" t="s">
        <v>265</v>
      </c>
      <c r="C1061" s="27" t="s">
        <v>248</v>
      </c>
      <c r="D1061" s="27" t="s">
        <v>248</v>
      </c>
      <c r="E1061" s="24">
        <v>233.11009999999999</v>
      </c>
      <c r="F1061" s="24">
        <v>2.3311009999999999E-3</v>
      </c>
      <c r="G1061" s="51">
        <v>45239</v>
      </c>
      <c r="H1061" s="24" t="s">
        <v>202</v>
      </c>
      <c r="I1061" s="24">
        <v>84</v>
      </c>
      <c r="J1061" s="24">
        <v>1</v>
      </c>
      <c r="K1061" s="24">
        <v>2.3311009999999999E-3</v>
      </c>
    </row>
    <row r="1062" spans="1:11" x14ac:dyDescent="0.35">
      <c r="A1062" s="27" t="s">
        <v>501</v>
      </c>
      <c r="B1062" s="27" t="s">
        <v>228</v>
      </c>
      <c r="C1062" s="27" t="s">
        <v>243</v>
      </c>
      <c r="D1062" s="27" t="s">
        <v>423</v>
      </c>
      <c r="E1062" s="24">
        <v>2000000</v>
      </c>
      <c r="F1062" s="24">
        <v>20</v>
      </c>
      <c r="G1062" s="51">
        <v>45239</v>
      </c>
      <c r="H1062" s="24">
        <v>69</v>
      </c>
      <c r="I1062" s="24">
        <v>0</v>
      </c>
      <c r="J1062" s="24">
        <v>1</v>
      </c>
      <c r="K1062" s="24">
        <v>20</v>
      </c>
    </row>
    <row r="1063" spans="1:11" x14ac:dyDescent="0.35">
      <c r="A1063" s="27" t="s">
        <v>501</v>
      </c>
      <c r="B1063" s="27" t="s">
        <v>161</v>
      </c>
      <c r="C1063" s="27" t="s">
        <v>261</v>
      </c>
      <c r="D1063" s="27" t="s">
        <v>424</v>
      </c>
      <c r="E1063" s="24">
        <v>1030452289760</v>
      </c>
      <c r="F1063" s="24">
        <v>10304522.897600001</v>
      </c>
      <c r="G1063" s="51">
        <v>45239</v>
      </c>
      <c r="H1063" s="24">
        <v>15</v>
      </c>
      <c r="I1063" s="24">
        <v>16</v>
      </c>
      <c r="J1063" s="24">
        <v>1</v>
      </c>
      <c r="K1063" s="24">
        <v>10304522.897600001</v>
      </c>
    </row>
    <row r="1064" spans="1:11" x14ac:dyDescent="0.35">
      <c r="A1064" s="27" t="s">
        <v>501</v>
      </c>
      <c r="B1064" s="27" t="s">
        <v>238</v>
      </c>
      <c r="C1064" s="27" t="s">
        <v>243</v>
      </c>
      <c r="D1064" s="27" t="s">
        <v>423</v>
      </c>
      <c r="E1064" s="24">
        <v>746557</v>
      </c>
      <c r="F1064" s="24">
        <v>7.4655699999999996</v>
      </c>
      <c r="G1064" s="51">
        <v>45239</v>
      </c>
      <c r="H1064" s="24">
        <v>77</v>
      </c>
      <c r="I1064" s="24">
        <v>0</v>
      </c>
      <c r="J1064" s="24">
        <v>1</v>
      </c>
      <c r="K1064" s="24">
        <v>7.4655699999999996</v>
      </c>
    </row>
    <row r="1065" spans="1:11" x14ac:dyDescent="0.35">
      <c r="A1065" s="27" t="s">
        <v>501</v>
      </c>
      <c r="B1065" s="27" t="s">
        <v>113</v>
      </c>
      <c r="C1065" s="27" t="s">
        <v>256</v>
      </c>
      <c r="D1065" s="27" t="s">
        <v>424</v>
      </c>
      <c r="E1065" s="24">
        <v>548550372</v>
      </c>
      <c r="F1065" s="24">
        <v>5485.5037199999997</v>
      </c>
      <c r="G1065" s="51">
        <v>45239</v>
      </c>
      <c r="H1065" s="24">
        <v>3</v>
      </c>
      <c r="I1065" s="24">
        <v>4</v>
      </c>
      <c r="J1065" s="24">
        <v>1</v>
      </c>
      <c r="K1065" s="24">
        <v>5485.5037199999997</v>
      </c>
    </row>
    <row r="1066" spans="1:11" x14ac:dyDescent="0.35">
      <c r="A1066" s="27" t="s">
        <v>501</v>
      </c>
      <c r="B1066" s="27" t="s">
        <v>113</v>
      </c>
      <c r="C1066" s="27" t="s">
        <v>262</v>
      </c>
      <c r="D1066" s="27" t="s">
        <v>424</v>
      </c>
      <c r="E1066" s="24">
        <v>3684054</v>
      </c>
      <c r="F1066" s="24">
        <v>36.840539999999997</v>
      </c>
      <c r="G1066" s="51">
        <v>45239</v>
      </c>
      <c r="H1066" s="24">
        <v>3</v>
      </c>
      <c r="I1066" s="24">
        <v>4</v>
      </c>
      <c r="J1066" s="24">
        <v>1</v>
      </c>
      <c r="K1066" s="24">
        <v>36.840539999999997</v>
      </c>
    </row>
    <row r="1067" spans="1:11" x14ac:dyDescent="0.35">
      <c r="A1067" s="27" t="s">
        <v>501</v>
      </c>
      <c r="B1067" s="27" t="s">
        <v>113</v>
      </c>
      <c r="C1067" s="27" t="s">
        <v>252</v>
      </c>
      <c r="D1067" s="27" t="s">
        <v>424</v>
      </c>
      <c r="E1067" s="24">
        <v>771034994</v>
      </c>
      <c r="F1067" s="24">
        <v>7710.3499400000001</v>
      </c>
      <c r="G1067" s="51">
        <v>45239</v>
      </c>
      <c r="H1067" s="24">
        <v>3</v>
      </c>
      <c r="I1067" s="24">
        <v>4</v>
      </c>
      <c r="J1067" s="24">
        <v>1</v>
      </c>
      <c r="K1067" s="24">
        <v>7710.3499400000001</v>
      </c>
    </row>
    <row r="1068" spans="1:11" x14ac:dyDescent="0.35">
      <c r="A1068" s="27" t="s">
        <v>501</v>
      </c>
      <c r="B1068" s="27" t="s">
        <v>113</v>
      </c>
      <c r="C1068" s="27" t="s">
        <v>243</v>
      </c>
      <c r="D1068" s="27" t="s">
        <v>423</v>
      </c>
      <c r="E1068" s="24">
        <v>144883475550</v>
      </c>
      <c r="F1068" s="24">
        <v>1448834.7555</v>
      </c>
      <c r="G1068" s="51">
        <v>45239</v>
      </c>
      <c r="H1068" s="24">
        <v>3</v>
      </c>
      <c r="I1068" s="24">
        <v>0</v>
      </c>
      <c r="J1068" s="24">
        <v>1</v>
      </c>
      <c r="K1068" s="24">
        <v>1448834.7555</v>
      </c>
    </row>
    <row r="1069" spans="1:11" x14ac:dyDescent="0.35">
      <c r="A1069" s="27" t="s">
        <v>501</v>
      </c>
      <c r="B1069" s="27" t="s">
        <v>113</v>
      </c>
      <c r="C1069" s="27" t="s">
        <v>255</v>
      </c>
      <c r="D1069" s="27" t="s">
        <v>424</v>
      </c>
      <c r="E1069" s="24">
        <v>24707690100</v>
      </c>
      <c r="F1069" s="24">
        <v>247076.90100000001</v>
      </c>
      <c r="G1069" s="51">
        <v>45239</v>
      </c>
      <c r="H1069" s="24">
        <v>3</v>
      </c>
      <c r="I1069" s="24">
        <v>4</v>
      </c>
      <c r="J1069" s="24">
        <v>1</v>
      </c>
      <c r="K1069" s="24">
        <v>247076.90100000001</v>
      </c>
    </row>
    <row r="1070" spans="1:11" x14ac:dyDescent="0.35">
      <c r="A1070" s="27" t="s">
        <v>501</v>
      </c>
      <c r="B1070" s="27" t="s">
        <v>113</v>
      </c>
      <c r="C1070" s="27" t="s">
        <v>261</v>
      </c>
      <c r="D1070" s="27" t="s">
        <v>424</v>
      </c>
      <c r="E1070" s="24">
        <v>48838468950</v>
      </c>
      <c r="F1070" s="24">
        <v>488384.68949999998</v>
      </c>
      <c r="G1070" s="51">
        <v>45239</v>
      </c>
      <c r="H1070" s="24">
        <v>3</v>
      </c>
      <c r="I1070" s="24">
        <v>4</v>
      </c>
      <c r="J1070" s="24">
        <v>1</v>
      </c>
      <c r="K1070" s="24">
        <v>488384.68949999998</v>
      </c>
    </row>
    <row r="1071" spans="1:11" x14ac:dyDescent="0.35">
      <c r="A1071" s="27" t="s">
        <v>501</v>
      </c>
      <c r="B1071" s="27" t="s">
        <v>203</v>
      </c>
      <c r="C1071" s="27" t="s">
        <v>262</v>
      </c>
      <c r="D1071" s="27" t="s">
        <v>424</v>
      </c>
      <c r="E1071" s="24">
        <v>3684054</v>
      </c>
      <c r="F1071" s="24">
        <v>36.840539999999997</v>
      </c>
      <c r="G1071" s="51">
        <v>45239</v>
      </c>
      <c r="H1071" s="24">
        <v>3</v>
      </c>
      <c r="I1071" s="24">
        <v>4</v>
      </c>
      <c r="J1071" s="24">
        <v>-1</v>
      </c>
      <c r="K1071" s="24">
        <v>-36.840539999999997</v>
      </c>
    </row>
    <row r="1072" spans="1:11" x14ac:dyDescent="0.35">
      <c r="A1072" s="27" t="s">
        <v>501</v>
      </c>
      <c r="B1072" s="27" t="s">
        <v>203</v>
      </c>
      <c r="C1072" s="27" t="s">
        <v>261</v>
      </c>
      <c r="D1072" s="27" t="s">
        <v>424</v>
      </c>
      <c r="E1072" s="24">
        <v>2933420</v>
      </c>
      <c r="F1072" s="24">
        <v>29.334199999999999</v>
      </c>
      <c r="G1072" s="51">
        <v>45239</v>
      </c>
      <c r="H1072" s="24">
        <v>3</v>
      </c>
      <c r="I1072" s="24">
        <v>4</v>
      </c>
      <c r="J1072" s="24">
        <v>-1</v>
      </c>
      <c r="K1072" s="24">
        <v>-29.334199999999999</v>
      </c>
    </row>
    <row r="1073" spans="1:11" x14ac:dyDescent="0.35">
      <c r="A1073" s="27" t="s">
        <v>501</v>
      </c>
      <c r="B1073" s="27" t="s">
        <v>203</v>
      </c>
      <c r="C1073" s="27" t="s">
        <v>243</v>
      </c>
      <c r="D1073" s="27" t="s">
        <v>423</v>
      </c>
      <c r="E1073" s="24">
        <v>243355890</v>
      </c>
      <c r="F1073" s="24">
        <v>2433.5589</v>
      </c>
      <c r="G1073" s="51">
        <v>45239</v>
      </c>
      <c r="H1073" s="24">
        <v>3</v>
      </c>
      <c r="I1073" s="24">
        <v>0</v>
      </c>
      <c r="J1073" s="24">
        <v>-1</v>
      </c>
      <c r="K1073" s="24">
        <v>-2433.5589</v>
      </c>
    </row>
    <row r="1074" spans="1:11" x14ac:dyDescent="0.35">
      <c r="A1074" s="27" t="s">
        <v>501</v>
      </c>
      <c r="B1074" s="27" t="s">
        <v>203</v>
      </c>
      <c r="C1074" s="27" t="s">
        <v>255</v>
      </c>
      <c r="D1074" s="27" t="s">
        <v>424</v>
      </c>
      <c r="E1074" s="24">
        <v>76968</v>
      </c>
      <c r="F1074" s="24">
        <v>0.76968000000000003</v>
      </c>
      <c r="G1074" s="51">
        <v>45239</v>
      </c>
      <c r="H1074" s="24">
        <v>3</v>
      </c>
      <c r="I1074" s="24">
        <v>4</v>
      </c>
      <c r="J1074" s="24">
        <v>-1</v>
      </c>
      <c r="K1074" s="24">
        <v>-0.76968000000000003</v>
      </c>
    </row>
    <row r="1075" spans="1:11" x14ac:dyDescent="0.35">
      <c r="A1075" s="27" t="s">
        <v>501</v>
      </c>
      <c r="B1075" s="27" t="s">
        <v>195</v>
      </c>
      <c r="C1075" s="27" t="s">
        <v>243</v>
      </c>
      <c r="D1075" s="27" t="s">
        <v>423</v>
      </c>
      <c r="E1075" s="24">
        <v>1124831631951</v>
      </c>
      <c r="F1075" s="24">
        <v>11248316.31951</v>
      </c>
      <c r="G1075" s="51">
        <v>45239</v>
      </c>
      <c r="H1075" s="24">
        <v>5</v>
      </c>
      <c r="I1075" s="24">
        <v>0</v>
      </c>
      <c r="J1075" s="24">
        <v>1</v>
      </c>
      <c r="K1075" s="24">
        <v>11248316.31951</v>
      </c>
    </row>
    <row r="1076" spans="1:11" x14ac:dyDescent="0.35">
      <c r="A1076" s="27" t="s">
        <v>501</v>
      </c>
      <c r="B1076" s="27" t="s">
        <v>167</v>
      </c>
      <c r="C1076" s="27" t="s">
        <v>259</v>
      </c>
      <c r="D1076" s="27" t="s">
        <v>424</v>
      </c>
      <c r="E1076" s="24">
        <v>1574015992</v>
      </c>
      <c r="F1076" s="24">
        <v>15740.15992</v>
      </c>
      <c r="G1076" s="51">
        <v>45239</v>
      </c>
      <c r="H1076" s="24">
        <v>25</v>
      </c>
      <c r="I1076" s="24">
        <v>26</v>
      </c>
      <c r="J1076" s="24">
        <v>1</v>
      </c>
      <c r="K1076" s="24">
        <v>15740.15992</v>
      </c>
    </row>
    <row r="1077" spans="1:11" x14ac:dyDescent="0.35">
      <c r="A1077" s="27" t="s">
        <v>501</v>
      </c>
      <c r="B1077" s="27" t="s">
        <v>167</v>
      </c>
      <c r="C1077" s="27" t="s">
        <v>243</v>
      </c>
      <c r="D1077" s="27" t="s">
        <v>423</v>
      </c>
      <c r="E1077" s="24">
        <v>1732380344852</v>
      </c>
      <c r="F1077" s="24">
        <v>17323803.448520001</v>
      </c>
      <c r="G1077" s="51">
        <v>45239</v>
      </c>
      <c r="H1077" s="24">
        <v>25</v>
      </c>
      <c r="I1077" s="24">
        <v>0</v>
      </c>
      <c r="J1077" s="24">
        <v>1</v>
      </c>
      <c r="K1077" s="24">
        <v>17323803.448520001</v>
      </c>
    </row>
    <row r="1078" spans="1:11" x14ac:dyDescent="0.35">
      <c r="A1078" s="27" t="s">
        <v>501</v>
      </c>
      <c r="B1078" s="27" t="s">
        <v>167</v>
      </c>
      <c r="C1078" s="27" t="s">
        <v>255</v>
      </c>
      <c r="D1078" s="27" t="s">
        <v>424</v>
      </c>
      <c r="E1078" s="24">
        <v>252745153033</v>
      </c>
      <c r="F1078" s="24">
        <v>2527451.53033</v>
      </c>
      <c r="G1078" s="51">
        <v>45239</v>
      </c>
      <c r="H1078" s="24">
        <v>25</v>
      </c>
      <c r="I1078" s="24">
        <v>26</v>
      </c>
      <c r="J1078" s="24">
        <v>1</v>
      </c>
      <c r="K1078" s="24">
        <v>2527451.53033</v>
      </c>
    </row>
    <row r="1079" spans="1:11" x14ac:dyDescent="0.35">
      <c r="A1079" s="27" t="s">
        <v>501</v>
      </c>
      <c r="B1079" s="27" t="s">
        <v>167</v>
      </c>
      <c r="C1079" s="27" t="s">
        <v>258</v>
      </c>
      <c r="D1079" s="27" t="s">
        <v>424</v>
      </c>
      <c r="E1079" s="24">
        <v>138189</v>
      </c>
      <c r="F1079" s="24">
        <v>1.3818900000000001</v>
      </c>
      <c r="G1079" s="51">
        <v>45239</v>
      </c>
      <c r="H1079" s="24">
        <v>25</v>
      </c>
      <c r="I1079" s="24">
        <v>26</v>
      </c>
      <c r="J1079" s="24">
        <v>1</v>
      </c>
      <c r="K1079" s="24">
        <v>1.3818900000000001</v>
      </c>
    </row>
    <row r="1080" spans="1:11" x14ac:dyDescent="0.35">
      <c r="A1080" s="27" t="s">
        <v>501</v>
      </c>
      <c r="B1080" s="27" t="s">
        <v>167</v>
      </c>
      <c r="C1080" s="27" t="s">
        <v>251</v>
      </c>
      <c r="D1080" s="27" t="s">
        <v>424</v>
      </c>
      <c r="E1080" s="24">
        <v>48278063</v>
      </c>
      <c r="F1080" s="24">
        <v>482.78062999999997</v>
      </c>
      <c r="G1080" s="51">
        <v>45239</v>
      </c>
      <c r="H1080" s="24">
        <v>25</v>
      </c>
      <c r="I1080" s="24">
        <v>26</v>
      </c>
      <c r="J1080" s="24">
        <v>1</v>
      </c>
      <c r="K1080" s="24">
        <v>482.78062999999997</v>
      </c>
    </row>
    <row r="1081" spans="1:11" x14ac:dyDescent="0.35">
      <c r="A1081" s="27" t="s">
        <v>501</v>
      </c>
      <c r="B1081" s="27" t="s">
        <v>167</v>
      </c>
      <c r="C1081" s="27" t="s">
        <v>252</v>
      </c>
      <c r="D1081" s="27" t="s">
        <v>424</v>
      </c>
      <c r="E1081" s="24">
        <v>5619271339</v>
      </c>
      <c r="F1081" s="24">
        <v>56192.713389999997</v>
      </c>
      <c r="G1081" s="51">
        <v>45239</v>
      </c>
      <c r="H1081" s="24">
        <v>25</v>
      </c>
      <c r="I1081" s="24">
        <v>26</v>
      </c>
      <c r="J1081" s="24">
        <v>1</v>
      </c>
      <c r="K1081" s="24">
        <v>56192.713389999997</v>
      </c>
    </row>
    <row r="1082" spans="1:11" x14ac:dyDescent="0.35">
      <c r="A1082" s="27" t="s">
        <v>501</v>
      </c>
      <c r="B1082" s="27" t="s">
        <v>167</v>
      </c>
      <c r="C1082" s="27" t="s">
        <v>262</v>
      </c>
      <c r="D1082" s="27" t="s">
        <v>424</v>
      </c>
      <c r="E1082" s="24">
        <v>56446368</v>
      </c>
      <c r="F1082" s="24">
        <v>564.46367999999995</v>
      </c>
      <c r="G1082" s="51">
        <v>45239</v>
      </c>
      <c r="H1082" s="24">
        <v>25</v>
      </c>
      <c r="I1082" s="24">
        <v>26</v>
      </c>
      <c r="J1082" s="24">
        <v>1</v>
      </c>
      <c r="K1082" s="24">
        <v>564.46367999999995</v>
      </c>
    </row>
    <row r="1083" spans="1:11" x14ac:dyDescent="0.35">
      <c r="A1083" s="27" t="s">
        <v>501</v>
      </c>
      <c r="B1083" s="27" t="s">
        <v>167</v>
      </c>
      <c r="C1083" s="27" t="s">
        <v>261</v>
      </c>
      <c r="D1083" s="27" t="s">
        <v>424</v>
      </c>
      <c r="E1083" s="24">
        <v>1029223778724</v>
      </c>
      <c r="F1083" s="24">
        <v>10292237.78724</v>
      </c>
      <c r="G1083" s="51">
        <v>45239</v>
      </c>
      <c r="H1083" s="24">
        <v>25</v>
      </c>
      <c r="I1083" s="24">
        <v>26</v>
      </c>
      <c r="J1083" s="24">
        <v>1</v>
      </c>
      <c r="K1083" s="24">
        <v>10292237.78724</v>
      </c>
    </row>
    <row r="1084" spans="1:11" x14ac:dyDescent="0.35">
      <c r="A1084" s="27" t="s">
        <v>501</v>
      </c>
      <c r="B1084" s="27" t="s">
        <v>167</v>
      </c>
      <c r="C1084" s="27" t="s">
        <v>256</v>
      </c>
      <c r="D1084" s="27" t="s">
        <v>424</v>
      </c>
      <c r="E1084" s="24">
        <v>2387402263</v>
      </c>
      <c r="F1084" s="24">
        <v>23874.022629999999</v>
      </c>
      <c r="G1084" s="51">
        <v>45239</v>
      </c>
      <c r="H1084" s="24">
        <v>25</v>
      </c>
      <c r="I1084" s="24">
        <v>26</v>
      </c>
      <c r="J1084" s="24">
        <v>1</v>
      </c>
      <c r="K1084" s="24">
        <v>23874.022629999999</v>
      </c>
    </row>
    <row r="1085" spans="1:11" x14ac:dyDescent="0.35">
      <c r="A1085" s="27" t="s">
        <v>501</v>
      </c>
      <c r="B1085" s="27" t="s">
        <v>168</v>
      </c>
      <c r="C1085" s="27" t="s">
        <v>243</v>
      </c>
      <c r="D1085" s="27" t="s">
        <v>423</v>
      </c>
      <c r="E1085" s="24">
        <v>2938907461</v>
      </c>
      <c r="F1085" s="24">
        <v>29389.07461</v>
      </c>
      <c r="G1085" s="51">
        <v>45239</v>
      </c>
      <c r="H1085" s="24">
        <v>25</v>
      </c>
      <c r="I1085" s="24">
        <v>0</v>
      </c>
      <c r="J1085" s="24">
        <v>1</v>
      </c>
      <c r="K1085" s="24">
        <v>29389.07461</v>
      </c>
    </row>
    <row r="1086" spans="1:11" x14ac:dyDescent="0.35">
      <c r="A1086" s="27" t="s">
        <v>501</v>
      </c>
      <c r="B1086" s="27" t="s">
        <v>168</v>
      </c>
      <c r="C1086" s="27" t="s">
        <v>255</v>
      </c>
      <c r="D1086" s="27" t="s">
        <v>424</v>
      </c>
      <c r="E1086" s="24">
        <v>179848967</v>
      </c>
      <c r="F1086" s="24">
        <v>1798.4896699999999</v>
      </c>
      <c r="G1086" s="51">
        <v>45239</v>
      </c>
      <c r="H1086" s="24">
        <v>25</v>
      </c>
      <c r="I1086" s="24">
        <v>26</v>
      </c>
      <c r="J1086" s="24">
        <v>1</v>
      </c>
      <c r="K1086" s="24">
        <v>1798.4896699999999</v>
      </c>
    </row>
    <row r="1087" spans="1:11" x14ac:dyDescent="0.35">
      <c r="A1087" s="27" t="s">
        <v>501</v>
      </c>
      <c r="B1087" s="27" t="s">
        <v>168</v>
      </c>
      <c r="C1087" s="27" t="s">
        <v>261</v>
      </c>
      <c r="D1087" s="27" t="s">
        <v>424</v>
      </c>
      <c r="E1087" s="24">
        <v>1682623751</v>
      </c>
      <c r="F1087" s="24">
        <v>16826.237509999999</v>
      </c>
      <c r="G1087" s="51">
        <v>45239</v>
      </c>
      <c r="H1087" s="24">
        <v>25</v>
      </c>
      <c r="I1087" s="24">
        <v>26</v>
      </c>
      <c r="J1087" s="24">
        <v>1</v>
      </c>
      <c r="K1087" s="24">
        <v>16826.237509999999</v>
      </c>
    </row>
    <row r="1088" spans="1:11" x14ac:dyDescent="0.35">
      <c r="A1088" s="27" t="s">
        <v>501</v>
      </c>
      <c r="B1088" s="27" t="s">
        <v>169</v>
      </c>
      <c r="C1088" s="27" t="s">
        <v>255</v>
      </c>
      <c r="D1088" s="27" t="s">
        <v>424</v>
      </c>
      <c r="E1088" s="24">
        <v>722621866705</v>
      </c>
      <c r="F1088" s="24">
        <v>7226218.6670500003</v>
      </c>
      <c r="G1088" s="51">
        <v>45239</v>
      </c>
      <c r="H1088" s="24">
        <v>27</v>
      </c>
      <c r="I1088" s="24">
        <v>28</v>
      </c>
      <c r="J1088" s="24">
        <v>1</v>
      </c>
      <c r="K1088" s="24">
        <v>7226218.6670500003</v>
      </c>
    </row>
    <row r="1089" spans="1:11" x14ac:dyDescent="0.35">
      <c r="A1089" s="27" t="s">
        <v>501</v>
      </c>
      <c r="B1089" s="27" t="s">
        <v>169</v>
      </c>
      <c r="C1089" s="27" t="s">
        <v>259</v>
      </c>
      <c r="D1089" s="27" t="s">
        <v>424</v>
      </c>
      <c r="E1089" s="24">
        <v>4203943169</v>
      </c>
      <c r="F1089" s="24">
        <v>42039.431689999998</v>
      </c>
      <c r="G1089" s="51">
        <v>45239</v>
      </c>
      <c r="H1089" s="24">
        <v>27</v>
      </c>
      <c r="I1089" s="24">
        <v>28</v>
      </c>
      <c r="J1089" s="24">
        <v>1</v>
      </c>
      <c r="K1089" s="24">
        <v>42039.431689999998</v>
      </c>
    </row>
    <row r="1090" spans="1:11" x14ac:dyDescent="0.35">
      <c r="A1090" s="27" t="s">
        <v>501</v>
      </c>
      <c r="B1090" s="27" t="s">
        <v>169</v>
      </c>
      <c r="C1090" s="27" t="s">
        <v>250</v>
      </c>
      <c r="D1090" s="27" t="s">
        <v>424</v>
      </c>
      <c r="E1090" s="24">
        <v>170911765</v>
      </c>
      <c r="F1090" s="24">
        <v>1709.1176499999999</v>
      </c>
      <c r="G1090" s="51">
        <v>45239</v>
      </c>
      <c r="H1090" s="24">
        <v>27</v>
      </c>
      <c r="I1090" s="24">
        <v>28</v>
      </c>
      <c r="J1090" s="24">
        <v>1</v>
      </c>
      <c r="K1090" s="24">
        <v>1709.1176499999999</v>
      </c>
    </row>
    <row r="1091" spans="1:11" x14ac:dyDescent="0.35">
      <c r="A1091" s="27" t="s">
        <v>501</v>
      </c>
      <c r="B1091" s="27" t="s">
        <v>169</v>
      </c>
      <c r="C1091" s="27" t="s">
        <v>251</v>
      </c>
      <c r="D1091" s="27" t="s">
        <v>424</v>
      </c>
      <c r="E1091" s="24">
        <v>1910802238</v>
      </c>
      <c r="F1091" s="24">
        <v>19108.022379999999</v>
      </c>
      <c r="G1091" s="51">
        <v>45239</v>
      </c>
      <c r="H1091" s="24">
        <v>27</v>
      </c>
      <c r="I1091" s="24">
        <v>28</v>
      </c>
      <c r="J1091" s="24">
        <v>1</v>
      </c>
      <c r="K1091" s="24">
        <v>19108.022379999999</v>
      </c>
    </row>
    <row r="1092" spans="1:11" x14ac:dyDescent="0.35">
      <c r="A1092" s="27" t="s">
        <v>501</v>
      </c>
      <c r="B1092" s="27" t="s">
        <v>169</v>
      </c>
      <c r="C1092" s="27" t="s">
        <v>256</v>
      </c>
      <c r="D1092" s="27" t="s">
        <v>424</v>
      </c>
      <c r="E1092" s="24">
        <v>24156922241</v>
      </c>
      <c r="F1092" s="24">
        <v>241569.22240999999</v>
      </c>
      <c r="G1092" s="51">
        <v>45239</v>
      </c>
      <c r="H1092" s="24">
        <v>27</v>
      </c>
      <c r="I1092" s="24">
        <v>28</v>
      </c>
      <c r="J1092" s="24">
        <v>1</v>
      </c>
      <c r="K1092" s="24">
        <v>241569.22240999999</v>
      </c>
    </row>
    <row r="1093" spans="1:11" x14ac:dyDescent="0.35">
      <c r="A1093" s="27" t="s">
        <v>501</v>
      </c>
      <c r="B1093" s="27" t="s">
        <v>169</v>
      </c>
      <c r="C1093" s="27" t="s">
        <v>261</v>
      </c>
      <c r="D1093" s="27" t="s">
        <v>424</v>
      </c>
      <c r="E1093" s="24">
        <v>1818948330205</v>
      </c>
      <c r="F1093" s="24">
        <v>18189483.302049998</v>
      </c>
      <c r="G1093" s="51">
        <v>45239</v>
      </c>
      <c r="H1093" s="24">
        <v>27</v>
      </c>
      <c r="I1093" s="24">
        <v>28</v>
      </c>
      <c r="J1093" s="24">
        <v>1</v>
      </c>
      <c r="K1093" s="24">
        <v>18189483.302049998</v>
      </c>
    </row>
    <row r="1094" spans="1:11" x14ac:dyDescent="0.35">
      <c r="A1094" s="27" t="s">
        <v>501</v>
      </c>
      <c r="B1094" s="27" t="s">
        <v>169</v>
      </c>
      <c r="C1094" s="27" t="s">
        <v>262</v>
      </c>
      <c r="D1094" s="27" t="s">
        <v>424</v>
      </c>
      <c r="E1094" s="24">
        <v>5265945888</v>
      </c>
      <c r="F1094" s="24">
        <v>52659.458879999998</v>
      </c>
      <c r="G1094" s="51">
        <v>45239</v>
      </c>
      <c r="H1094" s="24">
        <v>27</v>
      </c>
      <c r="I1094" s="24">
        <v>28</v>
      </c>
      <c r="J1094" s="24">
        <v>1</v>
      </c>
      <c r="K1094" s="24">
        <v>52659.458879999998</v>
      </c>
    </row>
    <row r="1095" spans="1:11" x14ac:dyDescent="0.35">
      <c r="A1095" s="27" t="s">
        <v>501</v>
      </c>
      <c r="B1095" s="27" t="s">
        <v>169</v>
      </c>
      <c r="C1095" s="27" t="s">
        <v>243</v>
      </c>
      <c r="D1095" s="27" t="s">
        <v>423</v>
      </c>
      <c r="E1095" s="24">
        <v>1700276582086</v>
      </c>
      <c r="F1095" s="24">
        <v>17002765.820859998</v>
      </c>
      <c r="G1095" s="51">
        <v>45239</v>
      </c>
      <c r="H1095" s="24">
        <v>27</v>
      </c>
      <c r="I1095" s="24">
        <v>0</v>
      </c>
      <c r="J1095" s="24">
        <v>1</v>
      </c>
      <c r="K1095" s="24">
        <v>17002765.820859998</v>
      </c>
    </row>
    <row r="1096" spans="1:11" x14ac:dyDescent="0.35">
      <c r="A1096" s="27" t="s">
        <v>501</v>
      </c>
      <c r="B1096" s="27" t="s">
        <v>169</v>
      </c>
      <c r="C1096" s="27" t="s">
        <v>254</v>
      </c>
      <c r="D1096" s="27" t="s">
        <v>424</v>
      </c>
      <c r="E1096" s="24">
        <v>204028293</v>
      </c>
      <c r="F1096" s="24">
        <v>2040.2829300000001</v>
      </c>
      <c r="G1096" s="51">
        <v>45239</v>
      </c>
      <c r="H1096" s="24">
        <v>27</v>
      </c>
      <c r="I1096" s="24">
        <v>28</v>
      </c>
      <c r="J1096" s="24">
        <v>1</v>
      </c>
      <c r="K1096" s="24">
        <v>2040.2829300000001</v>
      </c>
    </row>
    <row r="1097" spans="1:11" x14ac:dyDescent="0.35">
      <c r="A1097" s="27" t="s">
        <v>501</v>
      </c>
      <c r="B1097" s="27" t="s">
        <v>169</v>
      </c>
      <c r="C1097" s="27" t="s">
        <v>260</v>
      </c>
      <c r="D1097" s="27" t="s">
        <v>424</v>
      </c>
      <c r="E1097" s="24">
        <v>259650068</v>
      </c>
      <c r="F1097" s="24">
        <v>2596.5006800000001</v>
      </c>
      <c r="G1097" s="51">
        <v>45239</v>
      </c>
      <c r="H1097" s="24">
        <v>27</v>
      </c>
      <c r="I1097" s="24">
        <v>28</v>
      </c>
      <c r="J1097" s="24">
        <v>1</v>
      </c>
      <c r="K1097" s="24">
        <v>2596.5006800000001</v>
      </c>
    </row>
    <row r="1098" spans="1:11" x14ac:dyDescent="0.35">
      <c r="A1098" s="27" t="s">
        <v>501</v>
      </c>
      <c r="B1098" s="27" t="s">
        <v>169</v>
      </c>
      <c r="C1098" s="27" t="s">
        <v>253</v>
      </c>
      <c r="D1098" s="27" t="s">
        <v>424</v>
      </c>
      <c r="E1098" s="24">
        <v>83501727</v>
      </c>
      <c r="F1098" s="24">
        <v>835.01727000000005</v>
      </c>
      <c r="G1098" s="51">
        <v>45239</v>
      </c>
      <c r="H1098" s="24">
        <v>27</v>
      </c>
      <c r="I1098" s="24">
        <v>28</v>
      </c>
      <c r="J1098" s="24">
        <v>1</v>
      </c>
      <c r="K1098" s="24">
        <v>835.01727000000005</v>
      </c>
    </row>
    <row r="1099" spans="1:11" x14ac:dyDescent="0.35">
      <c r="A1099" s="27" t="s">
        <v>501</v>
      </c>
      <c r="B1099" s="27" t="s">
        <v>169</v>
      </c>
      <c r="C1099" s="27" t="s">
        <v>252</v>
      </c>
      <c r="D1099" s="27" t="s">
        <v>424</v>
      </c>
      <c r="E1099" s="24">
        <v>6366146778</v>
      </c>
      <c r="F1099" s="24">
        <v>63661.467779999999</v>
      </c>
      <c r="G1099" s="51">
        <v>45239</v>
      </c>
      <c r="H1099" s="24">
        <v>27</v>
      </c>
      <c r="I1099" s="24">
        <v>28</v>
      </c>
      <c r="J1099" s="24">
        <v>1</v>
      </c>
      <c r="K1099" s="24">
        <v>63661.467779999999</v>
      </c>
    </row>
    <row r="1100" spans="1:11" x14ac:dyDescent="0.35">
      <c r="A1100" s="27" t="s">
        <v>501</v>
      </c>
      <c r="B1100" s="27" t="s">
        <v>169</v>
      </c>
      <c r="C1100" s="27" t="s">
        <v>257</v>
      </c>
      <c r="D1100" s="27" t="s">
        <v>424</v>
      </c>
      <c r="E1100" s="24">
        <v>76250992</v>
      </c>
      <c r="F1100" s="24">
        <v>762.50991999999997</v>
      </c>
      <c r="G1100" s="51">
        <v>45239</v>
      </c>
      <c r="H1100" s="24">
        <v>27</v>
      </c>
      <c r="I1100" s="24">
        <v>28</v>
      </c>
      <c r="J1100" s="24">
        <v>1</v>
      </c>
      <c r="K1100" s="24">
        <v>762.50991999999997</v>
      </c>
    </row>
    <row r="1101" spans="1:11" x14ac:dyDescent="0.35">
      <c r="A1101" s="27" t="s">
        <v>501</v>
      </c>
      <c r="B1101" s="27" t="s">
        <v>169</v>
      </c>
      <c r="C1101" s="27" t="s">
        <v>258</v>
      </c>
      <c r="D1101" s="27" t="s">
        <v>424</v>
      </c>
      <c r="E1101" s="24">
        <v>52032934</v>
      </c>
      <c r="F1101" s="24">
        <v>520.32934</v>
      </c>
      <c r="G1101" s="51">
        <v>45239</v>
      </c>
      <c r="H1101" s="24">
        <v>27</v>
      </c>
      <c r="I1101" s="24">
        <v>28</v>
      </c>
      <c r="J1101" s="24">
        <v>1</v>
      </c>
      <c r="K1101" s="24">
        <v>520.32934</v>
      </c>
    </row>
    <row r="1102" spans="1:11" x14ac:dyDescent="0.35">
      <c r="A1102" s="27" t="s">
        <v>501</v>
      </c>
      <c r="B1102" s="27" t="s">
        <v>172</v>
      </c>
      <c r="C1102" s="27" t="s">
        <v>255</v>
      </c>
      <c r="D1102" s="27" t="s">
        <v>424</v>
      </c>
      <c r="E1102" s="24">
        <v>374481492</v>
      </c>
      <c r="F1102" s="24">
        <v>3744.8149199999998</v>
      </c>
      <c r="G1102" s="51">
        <v>45239</v>
      </c>
      <c r="H1102" s="24">
        <v>31</v>
      </c>
      <c r="I1102" s="24">
        <v>32</v>
      </c>
      <c r="J1102" s="24">
        <v>1</v>
      </c>
      <c r="K1102" s="24">
        <v>3744.8149199999998</v>
      </c>
    </row>
    <row r="1103" spans="1:11" x14ac:dyDescent="0.35">
      <c r="A1103" s="27" t="s">
        <v>501</v>
      </c>
      <c r="B1103" s="27" t="s">
        <v>172</v>
      </c>
      <c r="C1103" s="27" t="s">
        <v>260</v>
      </c>
      <c r="D1103" s="27" t="s">
        <v>424</v>
      </c>
      <c r="E1103" s="24">
        <v>49462500</v>
      </c>
      <c r="F1103" s="24">
        <v>494.625</v>
      </c>
      <c r="G1103" s="51">
        <v>45239</v>
      </c>
      <c r="H1103" s="24">
        <v>31</v>
      </c>
      <c r="I1103" s="24">
        <v>32</v>
      </c>
      <c r="J1103" s="24">
        <v>1</v>
      </c>
      <c r="K1103" s="24">
        <v>494.625</v>
      </c>
    </row>
    <row r="1104" spans="1:11" x14ac:dyDescent="0.35">
      <c r="A1104" s="27" t="s">
        <v>501</v>
      </c>
      <c r="B1104" s="27" t="s">
        <v>172</v>
      </c>
      <c r="C1104" s="27" t="s">
        <v>243</v>
      </c>
      <c r="D1104" s="27" t="s">
        <v>423</v>
      </c>
      <c r="E1104" s="24">
        <v>215573097</v>
      </c>
      <c r="F1104" s="24">
        <v>2155.7309700000001</v>
      </c>
      <c r="G1104" s="51">
        <v>45239</v>
      </c>
      <c r="H1104" s="24">
        <v>31</v>
      </c>
      <c r="I1104" s="24">
        <v>0</v>
      </c>
      <c r="J1104" s="24">
        <v>1</v>
      </c>
      <c r="K1104" s="24">
        <v>2155.7309700000001</v>
      </c>
    </row>
    <row r="1105" spans="1:11" x14ac:dyDescent="0.35">
      <c r="A1105" s="27" t="s">
        <v>501</v>
      </c>
      <c r="B1105" s="27" t="s">
        <v>172</v>
      </c>
      <c r="C1105" s="27" t="s">
        <v>261</v>
      </c>
      <c r="D1105" s="27" t="s">
        <v>424</v>
      </c>
      <c r="E1105" s="24">
        <v>196785702</v>
      </c>
      <c r="F1105" s="24">
        <v>1967.8570199999999</v>
      </c>
      <c r="G1105" s="51">
        <v>45239</v>
      </c>
      <c r="H1105" s="24">
        <v>31</v>
      </c>
      <c r="I1105" s="24">
        <v>32</v>
      </c>
      <c r="J1105" s="24">
        <v>1</v>
      </c>
      <c r="K1105" s="24">
        <v>1967.8570199999999</v>
      </c>
    </row>
    <row r="1106" spans="1:11" x14ac:dyDescent="0.35">
      <c r="A1106" s="27" t="s">
        <v>501</v>
      </c>
      <c r="B1106" s="27" t="s">
        <v>175</v>
      </c>
      <c r="C1106" s="27" t="s">
        <v>262</v>
      </c>
      <c r="D1106" s="27" t="s">
        <v>424</v>
      </c>
      <c r="E1106" s="24">
        <v>286793</v>
      </c>
      <c r="F1106" s="24">
        <v>2.8679299999999999</v>
      </c>
      <c r="G1106" s="51">
        <v>45239</v>
      </c>
      <c r="H1106" s="24">
        <v>33</v>
      </c>
      <c r="I1106" s="24">
        <v>34</v>
      </c>
      <c r="J1106" s="24">
        <v>1</v>
      </c>
      <c r="K1106" s="24">
        <v>2.8679299999999999</v>
      </c>
    </row>
    <row r="1107" spans="1:11" x14ac:dyDescent="0.35">
      <c r="A1107" s="27" t="s">
        <v>501</v>
      </c>
      <c r="B1107" s="27" t="s">
        <v>175</v>
      </c>
      <c r="C1107" s="27" t="s">
        <v>243</v>
      </c>
      <c r="D1107" s="27" t="s">
        <v>423</v>
      </c>
      <c r="E1107" s="24">
        <v>28003206685</v>
      </c>
      <c r="F1107" s="24">
        <v>280032.06685</v>
      </c>
      <c r="G1107" s="51">
        <v>45239</v>
      </c>
      <c r="H1107" s="24">
        <v>33</v>
      </c>
      <c r="I1107" s="24">
        <v>0</v>
      </c>
      <c r="J1107" s="24">
        <v>1</v>
      </c>
      <c r="K1107" s="24">
        <v>280032.06685</v>
      </c>
    </row>
    <row r="1108" spans="1:11" x14ac:dyDescent="0.35">
      <c r="A1108" s="27" t="s">
        <v>501</v>
      </c>
      <c r="B1108" s="27" t="s">
        <v>175</v>
      </c>
      <c r="C1108" s="27" t="s">
        <v>255</v>
      </c>
      <c r="D1108" s="27" t="s">
        <v>424</v>
      </c>
      <c r="E1108" s="24">
        <v>418560143</v>
      </c>
      <c r="F1108" s="24">
        <v>4185.6014299999997</v>
      </c>
      <c r="G1108" s="51">
        <v>45239</v>
      </c>
      <c r="H1108" s="24">
        <v>33</v>
      </c>
      <c r="I1108" s="24">
        <v>34</v>
      </c>
      <c r="J1108" s="24">
        <v>1</v>
      </c>
      <c r="K1108" s="24">
        <v>4185.6014299999997</v>
      </c>
    </row>
    <row r="1109" spans="1:11" x14ac:dyDescent="0.35">
      <c r="A1109" s="27" t="s">
        <v>501</v>
      </c>
      <c r="B1109" s="27" t="s">
        <v>175</v>
      </c>
      <c r="C1109" s="27" t="s">
        <v>259</v>
      </c>
      <c r="D1109" s="27" t="s">
        <v>424</v>
      </c>
      <c r="E1109" s="24">
        <v>1902480469</v>
      </c>
      <c r="F1109" s="24">
        <v>19024.804690000001</v>
      </c>
      <c r="G1109" s="51">
        <v>45239</v>
      </c>
      <c r="H1109" s="24">
        <v>33</v>
      </c>
      <c r="I1109" s="24">
        <v>34</v>
      </c>
      <c r="J1109" s="24">
        <v>1</v>
      </c>
      <c r="K1109" s="24">
        <v>19024.804690000001</v>
      </c>
    </row>
    <row r="1110" spans="1:11" x14ac:dyDescent="0.35">
      <c r="A1110" s="27" t="s">
        <v>501</v>
      </c>
      <c r="B1110" s="27" t="s">
        <v>175</v>
      </c>
      <c r="C1110" s="27" t="s">
        <v>261</v>
      </c>
      <c r="D1110" s="27" t="s">
        <v>424</v>
      </c>
      <c r="E1110" s="24">
        <v>27616673125</v>
      </c>
      <c r="F1110" s="24">
        <v>276166.73125000001</v>
      </c>
      <c r="G1110" s="51">
        <v>45239</v>
      </c>
      <c r="H1110" s="24">
        <v>33</v>
      </c>
      <c r="I1110" s="24">
        <v>34</v>
      </c>
      <c r="J1110" s="24">
        <v>1</v>
      </c>
      <c r="K1110" s="24">
        <v>276166.73125000001</v>
      </c>
    </row>
    <row r="1111" spans="1:11" x14ac:dyDescent="0.35">
      <c r="A1111" s="27" t="s">
        <v>501</v>
      </c>
      <c r="B1111" s="27" t="s">
        <v>176</v>
      </c>
      <c r="C1111" s="27" t="s">
        <v>243</v>
      </c>
      <c r="D1111" s="27" t="s">
        <v>423</v>
      </c>
      <c r="E1111" s="24">
        <v>134876163</v>
      </c>
      <c r="F1111" s="24">
        <v>1348.76163</v>
      </c>
      <c r="G1111" s="51">
        <v>45239</v>
      </c>
      <c r="H1111" s="24">
        <v>33</v>
      </c>
      <c r="I1111" s="24">
        <v>0</v>
      </c>
      <c r="J1111" s="24">
        <v>1</v>
      </c>
      <c r="K1111" s="24">
        <v>1348.76163</v>
      </c>
    </row>
    <row r="1112" spans="1:11" x14ac:dyDescent="0.35">
      <c r="A1112" s="27" t="s">
        <v>501</v>
      </c>
      <c r="B1112" s="27" t="s">
        <v>176</v>
      </c>
      <c r="C1112" s="27" t="s">
        <v>255</v>
      </c>
      <c r="D1112" s="27" t="s">
        <v>424</v>
      </c>
      <c r="E1112" s="24">
        <v>781302</v>
      </c>
      <c r="F1112" s="24">
        <v>7.8130199999999999</v>
      </c>
      <c r="G1112" s="51">
        <v>45239</v>
      </c>
      <c r="H1112" s="24">
        <v>33</v>
      </c>
      <c r="I1112" s="24">
        <v>34</v>
      </c>
      <c r="J1112" s="24">
        <v>1</v>
      </c>
      <c r="K1112" s="24">
        <v>7.8130199999999999</v>
      </c>
    </row>
    <row r="1113" spans="1:11" x14ac:dyDescent="0.35">
      <c r="A1113" s="27" t="s">
        <v>501</v>
      </c>
      <c r="B1113" s="27" t="s">
        <v>183</v>
      </c>
      <c r="C1113" s="27" t="s">
        <v>243</v>
      </c>
      <c r="D1113" s="27" t="s">
        <v>423</v>
      </c>
      <c r="E1113" s="24">
        <v>16279096193</v>
      </c>
      <c r="F1113" s="24">
        <v>162790.96192999999</v>
      </c>
      <c r="G1113" s="51">
        <v>45239</v>
      </c>
      <c r="H1113" s="24">
        <v>47</v>
      </c>
      <c r="I1113" s="24">
        <v>0</v>
      </c>
      <c r="J1113" s="24">
        <v>1</v>
      </c>
      <c r="K1113" s="24">
        <v>162790.96192999999</v>
      </c>
    </row>
    <row r="1114" spans="1:11" x14ac:dyDescent="0.35">
      <c r="A1114" s="27" t="s">
        <v>501</v>
      </c>
      <c r="B1114" s="27" t="s">
        <v>183</v>
      </c>
      <c r="C1114" s="27" t="s">
        <v>255</v>
      </c>
      <c r="D1114" s="27" t="s">
        <v>424</v>
      </c>
      <c r="E1114" s="24">
        <v>42649778</v>
      </c>
      <c r="F1114" s="24">
        <v>426.49777999999998</v>
      </c>
      <c r="G1114" s="51">
        <v>45239</v>
      </c>
      <c r="H1114" s="24">
        <v>47</v>
      </c>
      <c r="I1114" s="24">
        <v>48</v>
      </c>
      <c r="J1114" s="24">
        <v>1</v>
      </c>
      <c r="K1114" s="24">
        <v>426.49777999999998</v>
      </c>
    </row>
    <row r="1115" spans="1:11" x14ac:dyDescent="0.35">
      <c r="A1115" s="27" t="s">
        <v>501</v>
      </c>
      <c r="B1115" s="27" t="s">
        <v>183</v>
      </c>
      <c r="C1115" s="27" t="s">
        <v>261</v>
      </c>
      <c r="D1115" s="27" t="s">
        <v>424</v>
      </c>
      <c r="E1115" s="24">
        <v>117953428</v>
      </c>
      <c r="F1115" s="24">
        <v>1179.5342800000001</v>
      </c>
      <c r="G1115" s="51">
        <v>45239</v>
      </c>
      <c r="H1115" s="24">
        <v>47</v>
      </c>
      <c r="I1115" s="24">
        <v>48</v>
      </c>
      <c r="J1115" s="24">
        <v>1</v>
      </c>
      <c r="K1115" s="24">
        <v>1179.5342800000001</v>
      </c>
    </row>
    <row r="1116" spans="1:11" x14ac:dyDescent="0.35">
      <c r="A1116" s="27" t="s">
        <v>501</v>
      </c>
      <c r="B1116" s="27" t="s">
        <v>200</v>
      </c>
      <c r="C1116" s="27" t="s">
        <v>243</v>
      </c>
      <c r="D1116" s="27" t="s">
        <v>423</v>
      </c>
      <c r="E1116" s="24">
        <v>15743641611</v>
      </c>
      <c r="F1116" s="24">
        <v>157436.41610999999</v>
      </c>
      <c r="G1116" s="51">
        <v>45239</v>
      </c>
      <c r="H1116" s="24">
        <v>77</v>
      </c>
      <c r="I1116" s="24">
        <v>0</v>
      </c>
      <c r="J1116" s="24">
        <v>1</v>
      </c>
      <c r="K1116" s="24">
        <v>157436.41610999999</v>
      </c>
    </row>
    <row r="1117" spans="1:11" x14ac:dyDescent="0.35">
      <c r="A1117" s="27" t="s">
        <v>501</v>
      </c>
      <c r="B1117" s="27" t="s">
        <v>200</v>
      </c>
      <c r="C1117" s="27" t="s">
        <v>255</v>
      </c>
      <c r="D1117" s="27" t="s">
        <v>424</v>
      </c>
      <c r="E1117" s="24">
        <v>1842943727</v>
      </c>
      <c r="F1117" s="24">
        <v>18429.437269999999</v>
      </c>
      <c r="G1117" s="51">
        <v>45239</v>
      </c>
      <c r="H1117" s="24">
        <v>77</v>
      </c>
      <c r="I1117" s="24">
        <v>78</v>
      </c>
      <c r="J1117" s="24">
        <v>1</v>
      </c>
      <c r="K1117" s="24">
        <v>18429.437269999999</v>
      </c>
    </row>
    <row r="1118" spans="1:11" x14ac:dyDescent="0.35">
      <c r="A1118" s="27" t="s">
        <v>501</v>
      </c>
      <c r="B1118" s="27" t="s">
        <v>200</v>
      </c>
      <c r="C1118" s="27" t="s">
        <v>261</v>
      </c>
      <c r="D1118" s="27" t="s">
        <v>424</v>
      </c>
      <c r="E1118" s="24">
        <v>4012603622</v>
      </c>
      <c r="F1118" s="24">
        <v>40126.036220000002</v>
      </c>
      <c r="G1118" s="51">
        <v>45239</v>
      </c>
      <c r="H1118" s="24">
        <v>77</v>
      </c>
      <c r="I1118" s="24">
        <v>78</v>
      </c>
      <c r="J1118" s="24">
        <v>1</v>
      </c>
      <c r="K1118" s="24">
        <v>40126.036220000002</v>
      </c>
    </row>
    <row r="1119" spans="1:11" x14ac:dyDescent="0.35">
      <c r="A1119" s="27" t="s">
        <v>501</v>
      </c>
      <c r="B1119" s="27" t="s">
        <v>184</v>
      </c>
      <c r="C1119" s="27" t="s">
        <v>243</v>
      </c>
      <c r="D1119" s="27" t="s">
        <v>423</v>
      </c>
      <c r="E1119" s="24">
        <v>1748715174</v>
      </c>
      <c r="F1119" s="24">
        <v>17487.151740000001</v>
      </c>
      <c r="G1119" s="51">
        <v>45239</v>
      </c>
      <c r="H1119" s="24">
        <v>27</v>
      </c>
      <c r="I1119" s="24">
        <v>0</v>
      </c>
      <c r="J1119" s="24">
        <v>1</v>
      </c>
      <c r="K1119" s="24">
        <v>17487.151740000001</v>
      </c>
    </row>
    <row r="1120" spans="1:11" x14ac:dyDescent="0.35">
      <c r="A1120" s="27" t="s">
        <v>501</v>
      </c>
      <c r="B1120" s="27" t="s">
        <v>184</v>
      </c>
      <c r="C1120" s="27" t="s">
        <v>255</v>
      </c>
      <c r="D1120" s="27" t="s">
        <v>424</v>
      </c>
      <c r="E1120" s="24">
        <v>55734840</v>
      </c>
      <c r="F1120" s="24">
        <v>557.34839999999997</v>
      </c>
      <c r="G1120" s="51">
        <v>45239</v>
      </c>
      <c r="H1120" s="24">
        <v>27</v>
      </c>
      <c r="I1120" s="24">
        <v>28</v>
      </c>
      <c r="J1120" s="24">
        <v>1</v>
      </c>
      <c r="K1120" s="24">
        <v>557.34839999999997</v>
      </c>
    </row>
    <row r="1121" spans="1:11" x14ac:dyDescent="0.35">
      <c r="A1121" s="27" t="s">
        <v>501</v>
      </c>
      <c r="B1121" s="27" t="s">
        <v>184</v>
      </c>
      <c r="C1121" s="27" t="s">
        <v>261</v>
      </c>
      <c r="D1121" s="27" t="s">
        <v>424</v>
      </c>
      <c r="E1121" s="24">
        <v>606592535</v>
      </c>
      <c r="F1121" s="24">
        <v>6065.9253500000004</v>
      </c>
      <c r="G1121" s="51">
        <v>45239</v>
      </c>
      <c r="H1121" s="24">
        <v>27</v>
      </c>
      <c r="I1121" s="24">
        <v>28</v>
      </c>
      <c r="J1121" s="24">
        <v>1</v>
      </c>
      <c r="K1121" s="24">
        <v>6065.9253500000004</v>
      </c>
    </row>
    <row r="1122" spans="1:11" x14ac:dyDescent="0.35">
      <c r="A1122" s="27" t="s">
        <v>501</v>
      </c>
      <c r="B1122" s="27" t="s">
        <v>185</v>
      </c>
      <c r="C1122" s="27" t="s">
        <v>255</v>
      </c>
      <c r="D1122" s="27" t="s">
        <v>424</v>
      </c>
      <c r="E1122" s="24">
        <v>37827847800</v>
      </c>
      <c r="F1122" s="24">
        <v>378278.478</v>
      </c>
      <c r="G1122" s="51">
        <v>45239</v>
      </c>
      <c r="H1122" s="24">
        <v>17</v>
      </c>
      <c r="I1122" s="24">
        <v>18</v>
      </c>
      <c r="J1122" s="24">
        <v>1</v>
      </c>
      <c r="K1122" s="24">
        <v>378278.478</v>
      </c>
    </row>
    <row r="1123" spans="1:11" x14ac:dyDescent="0.35">
      <c r="A1123" s="27" t="s">
        <v>501</v>
      </c>
      <c r="B1123" s="27" t="s">
        <v>185</v>
      </c>
      <c r="C1123" s="27" t="s">
        <v>261</v>
      </c>
      <c r="D1123" s="27" t="s">
        <v>424</v>
      </c>
      <c r="E1123" s="24">
        <v>613376460221</v>
      </c>
      <c r="F1123" s="24">
        <v>6133764.6022100002</v>
      </c>
      <c r="G1123" s="51">
        <v>45239</v>
      </c>
      <c r="H1123" s="24">
        <v>17</v>
      </c>
      <c r="I1123" s="24">
        <v>18</v>
      </c>
      <c r="J1123" s="24">
        <v>1</v>
      </c>
      <c r="K1123" s="24">
        <v>6133764.6022100002</v>
      </c>
    </row>
    <row r="1124" spans="1:11" x14ac:dyDescent="0.35">
      <c r="A1124" s="27" t="s">
        <v>501</v>
      </c>
      <c r="B1124" s="27" t="s">
        <v>186</v>
      </c>
      <c r="C1124" s="27" t="s">
        <v>243</v>
      </c>
      <c r="D1124" s="27" t="s">
        <v>423</v>
      </c>
      <c r="E1124" s="24">
        <v>2832100000000</v>
      </c>
      <c r="F1124" s="24">
        <v>28321000</v>
      </c>
      <c r="G1124" s="51">
        <v>45239</v>
      </c>
      <c r="H1124" s="24">
        <v>11</v>
      </c>
      <c r="I1124" s="24">
        <v>0</v>
      </c>
      <c r="J1124" s="24">
        <v>1</v>
      </c>
      <c r="K1124" s="24">
        <v>28321000</v>
      </c>
    </row>
    <row r="1125" spans="1:11" x14ac:dyDescent="0.35">
      <c r="A1125" s="27" t="s">
        <v>502</v>
      </c>
      <c r="B1125" s="27" t="s">
        <v>242</v>
      </c>
      <c r="C1125" s="27" t="s">
        <v>243</v>
      </c>
      <c r="D1125" s="27" t="s">
        <v>423</v>
      </c>
      <c r="E1125" s="24">
        <v>3940299059717</v>
      </c>
      <c r="F1125" s="24">
        <v>39402990.597170003</v>
      </c>
      <c r="G1125" s="51">
        <v>45240</v>
      </c>
      <c r="H1125" s="24" t="s">
        <v>202</v>
      </c>
      <c r="I1125" s="24">
        <v>0</v>
      </c>
      <c r="J1125" s="24">
        <v>0</v>
      </c>
      <c r="K1125" s="24">
        <v>0</v>
      </c>
    </row>
    <row r="1126" spans="1:11" x14ac:dyDescent="0.35">
      <c r="A1126" s="27" t="s">
        <v>502</v>
      </c>
      <c r="B1126" s="27" t="s">
        <v>244</v>
      </c>
      <c r="C1126" s="27" t="s">
        <v>243</v>
      </c>
      <c r="D1126" s="27" t="s">
        <v>423</v>
      </c>
      <c r="E1126" s="24">
        <v>1686202068347</v>
      </c>
      <c r="F1126" s="24">
        <v>16862020.68347</v>
      </c>
      <c r="G1126" s="51">
        <v>45240</v>
      </c>
      <c r="H1126" s="24" t="s">
        <v>202</v>
      </c>
      <c r="I1126" s="24">
        <v>0</v>
      </c>
      <c r="J1126" s="24">
        <v>0</v>
      </c>
      <c r="K1126" s="24">
        <v>0</v>
      </c>
    </row>
    <row r="1127" spans="1:11" x14ac:dyDescent="0.35">
      <c r="A1127" s="27" t="s">
        <v>502</v>
      </c>
      <c r="B1127" s="27" t="s">
        <v>245</v>
      </c>
      <c r="C1127" s="27" t="s">
        <v>243</v>
      </c>
      <c r="D1127" s="27" t="s">
        <v>423</v>
      </c>
      <c r="E1127" s="24">
        <v>727499181236</v>
      </c>
      <c r="F1127" s="24">
        <v>7274991.8123599999</v>
      </c>
      <c r="G1127" s="51">
        <v>45240</v>
      </c>
      <c r="H1127" s="24" t="s">
        <v>202</v>
      </c>
      <c r="I1127" s="24">
        <v>0</v>
      </c>
      <c r="J1127" s="24">
        <v>0</v>
      </c>
      <c r="K1127" s="24">
        <v>0</v>
      </c>
    </row>
    <row r="1128" spans="1:11" x14ac:dyDescent="0.35">
      <c r="A1128" s="27" t="s">
        <v>502</v>
      </c>
      <c r="B1128" s="27" t="s">
        <v>246</v>
      </c>
      <c r="C1128" s="27" t="s">
        <v>243</v>
      </c>
      <c r="D1128" s="27" t="s">
        <v>423</v>
      </c>
      <c r="E1128" s="24">
        <v>958702887111</v>
      </c>
      <c r="F1128" s="24">
        <v>9587028.8711099997</v>
      </c>
      <c r="G1128" s="51">
        <v>45240</v>
      </c>
      <c r="H1128" s="24" t="s">
        <v>202</v>
      </c>
      <c r="I1128" s="24">
        <v>0</v>
      </c>
      <c r="J1128" s="24">
        <v>0</v>
      </c>
      <c r="K1128" s="24">
        <v>0</v>
      </c>
    </row>
    <row r="1129" spans="1:11" x14ac:dyDescent="0.35">
      <c r="A1129" s="27" t="s">
        <v>502</v>
      </c>
      <c r="B1129" s="27" t="s">
        <v>247</v>
      </c>
      <c r="C1129" s="27" t="s">
        <v>243</v>
      </c>
      <c r="D1129" s="27" t="s">
        <v>423</v>
      </c>
      <c r="E1129" s="24">
        <v>411.00310000000002</v>
      </c>
      <c r="F1129" s="24">
        <v>4.1100310000000001E-3</v>
      </c>
      <c r="G1129" s="51">
        <v>45240</v>
      </c>
      <c r="H1129" s="24" t="s">
        <v>202</v>
      </c>
      <c r="I1129" s="24">
        <v>0</v>
      </c>
      <c r="J1129" s="24">
        <v>0</v>
      </c>
      <c r="K1129" s="24">
        <v>0</v>
      </c>
    </row>
    <row r="1130" spans="1:11" x14ac:dyDescent="0.35">
      <c r="A1130" s="27" t="s">
        <v>502</v>
      </c>
      <c r="B1130" s="27" t="s">
        <v>115</v>
      </c>
      <c r="C1130" s="27" t="s">
        <v>248</v>
      </c>
      <c r="D1130" s="27" t="s">
        <v>248</v>
      </c>
      <c r="E1130" s="24">
        <v>8745564864228</v>
      </c>
      <c r="F1130" s="24">
        <v>87455648.642279997</v>
      </c>
      <c r="G1130" s="51">
        <v>45240</v>
      </c>
      <c r="H1130" s="24">
        <v>23</v>
      </c>
      <c r="I1130" s="24" t="s">
        <v>202</v>
      </c>
      <c r="J1130" s="24">
        <v>1</v>
      </c>
      <c r="K1130" s="24">
        <v>87455648.642279997</v>
      </c>
    </row>
    <row r="1131" spans="1:11" x14ac:dyDescent="0.35">
      <c r="A1131" s="27" t="s">
        <v>502</v>
      </c>
      <c r="B1131" s="27" t="s">
        <v>116</v>
      </c>
      <c r="C1131" s="27" t="s">
        <v>248</v>
      </c>
      <c r="D1131" s="27" t="s">
        <v>248</v>
      </c>
      <c r="E1131" s="24">
        <v>3882841019301</v>
      </c>
      <c r="F1131" s="24">
        <v>38828410.193010002</v>
      </c>
      <c r="G1131" s="51">
        <v>45240</v>
      </c>
      <c r="H1131" s="24">
        <v>59</v>
      </c>
      <c r="I1131" s="24" t="s">
        <v>202</v>
      </c>
      <c r="J1131" s="24">
        <v>1</v>
      </c>
      <c r="K1131" s="24">
        <v>38828410.193010002</v>
      </c>
    </row>
    <row r="1132" spans="1:11" x14ac:dyDescent="0.35">
      <c r="A1132" s="27" t="s">
        <v>502</v>
      </c>
      <c r="B1132" s="27" t="s">
        <v>117</v>
      </c>
      <c r="C1132" s="27" t="s">
        <v>248</v>
      </c>
      <c r="D1132" s="27" t="s">
        <v>248</v>
      </c>
      <c r="E1132" s="24">
        <v>878729161815</v>
      </c>
      <c r="F1132" s="24">
        <v>8787291.6181499995</v>
      </c>
      <c r="G1132" s="51">
        <v>45240</v>
      </c>
      <c r="H1132" s="24">
        <v>79</v>
      </c>
      <c r="I1132" s="24" t="s">
        <v>202</v>
      </c>
      <c r="J1132" s="24">
        <v>1</v>
      </c>
      <c r="K1132" s="24">
        <v>8787291.6181499995</v>
      </c>
    </row>
    <row r="1133" spans="1:11" x14ac:dyDescent="0.35">
      <c r="A1133" s="27" t="s">
        <v>502</v>
      </c>
      <c r="B1133" s="27" t="s">
        <v>118</v>
      </c>
      <c r="C1133" s="27" t="s">
        <v>248</v>
      </c>
      <c r="D1133" s="27" t="s">
        <v>248</v>
      </c>
      <c r="E1133" s="24">
        <v>3004111857487</v>
      </c>
      <c r="F1133" s="24">
        <v>30041118.574870002</v>
      </c>
      <c r="G1133" s="51">
        <v>45240</v>
      </c>
      <c r="H1133" s="24">
        <v>81</v>
      </c>
      <c r="I1133" s="24" t="s">
        <v>202</v>
      </c>
      <c r="J1133" s="24">
        <v>1</v>
      </c>
      <c r="K1133" s="24">
        <v>30041118.574870002</v>
      </c>
    </row>
    <row r="1134" spans="1:11" x14ac:dyDescent="0.35">
      <c r="A1134" s="27" t="s">
        <v>502</v>
      </c>
      <c r="B1134" s="27" t="s">
        <v>249</v>
      </c>
      <c r="C1134" s="27" t="s">
        <v>248</v>
      </c>
      <c r="D1134" s="27" t="s">
        <v>248</v>
      </c>
      <c r="E1134" s="24">
        <v>291.1198</v>
      </c>
      <c r="F1134" s="24">
        <v>2.9111979999999998E-3</v>
      </c>
      <c r="G1134" s="51">
        <v>45240</v>
      </c>
      <c r="H1134" s="24">
        <v>83</v>
      </c>
      <c r="I1134" s="24" t="s">
        <v>202</v>
      </c>
      <c r="J1134" s="24">
        <v>1</v>
      </c>
      <c r="K1134" s="24">
        <v>2.9111979999999998E-3</v>
      </c>
    </row>
    <row r="1135" spans="1:11" x14ac:dyDescent="0.35">
      <c r="A1135" s="27" t="s">
        <v>502</v>
      </c>
      <c r="B1135" s="27" t="s">
        <v>114</v>
      </c>
      <c r="C1135" s="27" t="s">
        <v>243</v>
      </c>
      <c r="D1135" s="27" t="s">
        <v>423</v>
      </c>
      <c r="E1135" s="24">
        <v>1885743312700</v>
      </c>
      <c r="F1135" s="24">
        <v>18857433.127</v>
      </c>
      <c r="G1135" s="51">
        <v>45240</v>
      </c>
      <c r="H1135" s="24">
        <v>7</v>
      </c>
      <c r="I1135" s="24">
        <v>0</v>
      </c>
      <c r="J1135" s="24">
        <v>1</v>
      </c>
      <c r="K1135" s="24">
        <v>18857433.127</v>
      </c>
    </row>
    <row r="1136" spans="1:11" x14ac:dyDescent="0.35">
      <c r="A1136" s="27" t="s">
        <v>502</v>
      </c>
      <c r="B1136" s="27" t="s">
        <v>122</v>
      </c>
      <c r="C1136" s="27" t="s">
        <v>261</v>
      </c>
      <c r="D1136" s="27" t="s">
        <v>424</v>
      </c>
      <c r="E1136" s="24">
        <v>35070123949</v>
      </c>
      <c r="F1136" s="24">
        <v>350701.23949000001</v>
      </c>
      <c r="G1136" s="51">
        <v>45240</v>
      </c>
      <c r="H1136" s="24">
        <v>15</v>
      </c>
      <c r="I1136" s="24">
        <v>16</v>
      </c>
      <c r="J1136" s="24">
        <v>1</v>
      </c>
      <c r="K1136" s="24">
        <v>350701.23949000001</v>
      </c>
    </row>
    <row r="1137" spans="1:11" x14ac:dyDescent="0.35">
      <c r="A1137" s="27" t="s">
        <v>502</v>
      </c>
      <c r="B1137" s="27" t="s">
        <v>122</v>
      </c>
      <c r="C1137" s="27" t="s">
        <v>255</v>
      </c>
      <c r="D1137" s="27" t="s">
        <v>424</v>
      </c>
      <c r="E1137" s="24">
        <v>38762106026</v>
      </c>
      <c r="F1137" s="24">
        <v>387621.06026</v>
      </c>
      <c r="G1137" s="51">
        <v>45240</v>
      </c>
      <c r="H1137" s="24">
        <v>15</v>
      </c>
      <c r="I1137" s="24">
        <v>16</v>
      </c>
      <c r="J1137" s="24">
        <v>1</v>
      </c>
      <c r="K1137" s="24">
        <v>387621.06026</v>
      </c>
    </row>
    <row r="1138" spans="1:11" x14ac:dyDescent="0.35">
      <c r="A1138" s="27" t="s">
        <v>502</v>
      </c>
      <c r="B1138" s="27" t="s">
        <v>123</v>
      </c>
      <c r="C1138" s="27" t="s">
        <v>260</v>
      </c>
      <c r="D1138" s="27" t="s">
        <v>424</v>
      </c>
      <c r="E1138" s="24">
        <v>311516010</v>
      </c>
      <c r="F1138" s="24">
        <v>3115.1601000000001</v>
      </c>
      <c r="G1138" s="51">
        <v>45240</v>
      </c>
      <c r="H1138" s="24">
        <v>19</v>
      </c>
      <c r="I1138" s="24">
        <v>20</v>
      </c>
      <c r="J1138" s="24">
        <v>1</v>
      </c>
      <c r="K1138" s="24">
        <v>3115.1601000000001</v>
      </c>
    </row>
    <row r="1139" spans="1:11" x14ac:dyDescent="0.35">
      <c r="A1139" s="27" t="s">
        <v>502</v>
      </c>
      <c r="B1139" s="27" t="s">
        <v>123</v>
      </c>
      <c r="C1139" s="27" t="s">
        <v>259</v>
      </c>
      <c r="D1139" s="27" t="s">
        <v>424</v>
      </c>
      <c r="E1139" s="24">
        <v>7520109910</v>
      </c>
      <c r="F1139" s="24">
        <v>75201.099100000007</v>
      </c>
      <c r="G1139" s="51">
        <v>45240</v>
      </c>
      <c r="H1139" s="24">
        <v>19</v>
      </c>
      <c r="I1139" s="24">
        <v>20</v>
      </c>
      <c r="J1139" s="24">
        <v>1</v>
      </c>
      <c r="K1139" s="24">
        <v>75201.099100000007</v>
      </c>
    </row>
    <row r="1140" spans="1:11" x14ac:dyDescent="0.35">
      <c r="A1140" s="27" t="s">
        <v>502</v>
      </c>
      <c r="B1140" s="27" t="s">
        <v>123</v>
      </c>
      <c r="C1140" s="27" t="s">
        <v>258</v>
      </c>
      <c r="D1140" s="27" t="s">
        <v>424</v>
      </c>
      <c r="E1140" s="24">
        <v>147013274</v>
      </c>
      <c r="F1140" s="24">
        <v>1470.13274</v>
      </c>
      <c r="G1140" s="51">
        <v>45240</v>
      </c>
      <c r="H1140" s="24">
        <v>19</v>
      </c>
      <c r="I1140" s="24">
        <v>20</v>
      </c>
      <c r="J1140" s="24">
        <v>1</v>
      </c>
      <c r="K1140" s="24">
        <v>1470.13274</v>
      </c>
    </row>
    <row r="1141" spans="1:11" x14ac:dyDescent="0.35">
      <c r="A1141" s="27" t="s">
        <v>502</v>
      </c>
      <c r="B1141" s="27" t="s">
        <v>123</v>
      </c>
      <c r="C1141" s="27" t="s">
        <v>257</v>
      </c>
      <c r="D1141" s="27" t="s">
        <v>424</v>
      </c>
      <c r="E1141" s="24">
        <v>194423215</v>
      </c>
      <c r="F1141" s="24">
        <v>1944.23215</v>
      </c>
      <c r="G1141" s="51">
        <v>45240</v>
      </c>
      <c r="H1141" s="24">
        <v>19</v>
      </c>
      <c r="I1141" s="24">
        <v>20</v>
      </c>
      <c r="J1141" s="24">
        <v>1</v>
      </c>
      <c r="K1141" s="24">
        <v>1944.23215</v>
      </c>
    </row>
    <row r="1142" spans="1:11" x14ac:dyDescent="0.35">
      <c r="A1142" s="27" t="s">
        <v>502</v>
      </c>
      <c r="B1142" s="27" t="s">
        <v>123</v>
      </c>
      <c r="C1142" s="27" t="s">
        <v>250</v>
      </c>
      <c r="D1142" s="27" t="s">
        <v>424</v>
      </c>
      <c r="E1142" s="24">
        <v>198300249</v>
      </c>
      <c r="F1142" s="24">
        <v>1983.0024900000001</v>
      </c>
      <c r="G1142" s="51">
        <v>45240</v>
      </c>
      <c r="H1142" s="24">
        <v>19</v>
      </c>
      <c r="I1142" s="24">
        <v>20</v>
      </c>
      <c r="J1142" s="24">
        <v>1</v>
      </c>
      <c r="K1142" s="24">
        <v>1983.0024900000001</v>
      </c>
    </row>
    <row r="1143" spans="1:11" x14ac:dyDescent="0.35">
      <c r="A1143" s="27" t="s">
        <v>502</v>
      </c>
      <c r="B1143" s="27" t="s">
        <v>123</v>
      </c>
      <c r="C1143" s="27" t="s">
        <v>261</v>
      </c>
      <c r="D1143" s="27" t="s">
        <v>424</v>
      </c>
      <c r="E1143" s="24">
        <v>2125226724288</v>
      </c>
      <c r="F1143" s="24">
        <v>21252267.242880002</v>
      </c>
      <c r="G1143" s="51">
        <v>45240</v>
      </c>
      <c r="H1143" s="24">
        <v>19</v>
      </c>
      <c r="I1143" s="24">
        <v>20</v>
      </c>
      <c r="J1143" s="24">
        <v>1</v>
      </c>
      <c r="K1143" s="24">
        <v>21252267.242880002</v>
      </c>
    </row>
    <row r="1144" spans="1:11" x14ac:dyDescent="0.35">
      <c r="A1144" s="27" t="s">
        <v>502</v>
      </c>
      <c r="B1144" s="27" t="s">
        <v>123</v>
      </c>
      <c r="C1144" s="27" t="s">
        <v>254</v>
      </c>
      <c r="D1144" s="27" t="s">
        <v>424</v>
      </c>
      <c r="E1144" s="24">
        <v>364256225</v>
      </c>
      <c r="F1144" s="24">
        <v>3642.5622499999999</v>
      </c>
      <c r="G1144" s="51">
        <v>45240</v>
      </c>
      <c r="H1144" s="24">
        <v>19</v>
      </c>
      <c r="I1144" s="24">
        <v>20</v>
      </c>
      <c r="J1144" s="24">
        <v>1</v>
      </c>
      <c r="K1144" s="24">
        <v>3642.5622499999999</v>
      </c>
    </row>
    <row r="1145" spans="1:11" x14ac:dyDescent="0.35">
      <c r="A1145" s="27" t="s">
        <v>502</v>
      </c>
      <c r="B1145" s="27" t="s">
        <v>123</v>
      </c>
      <c r="C1145" s="27" t="s">
        <v>252</v>
      </c>
      <c r="D1145" s="27" t="s">
        <v>424</v>
      </c>
      <c r="E1145" s="24">
        <v>35980029751</v>
      </c>
      <c r="F1145" s="24">
        <v>359800.29751</v>
      </c>
      <c r="G1145" s="51">
        <v>45240</v>
      </c>
      <c r="H1145" s="24">
        <v>19</v>
      </c>
      <c r="I1145" s="24">
        <v>20</v>
      </c>
      <c r="J1145" s="24">
        <v>1</v>
      </c>
      <c r="K1145" s="24">
        <v>359800.29751</v>
      </c>
    </row>
    <row r="1146" spans="1:11" x14ac:dyDescent="0.35">
      <c r="A1146" s="27" t="s">
        <v>502</v>
      </c>
      <c r="B1146" s="27" t="s">
        <v>123</v>
      </c>
      <c r="C1146" s="27" t="s">
        <v>253</v>
      </c>
      <c r="D1146" s="27" t="s">
        <v>424</v>
      </c>
      <c r="E1146" s="24">
        <v>68080902</v>
      </c>
      <c r="F1146" s="24">
        <v>680.80902000000003</v>
      </c>
      <c r="G1146" s="51">
        <v>45240</v>
      </c>
      <c r="H1146" s="24">
        <v>19</v>
      </c>
      <c r="I1146" s="24">
        <v>20</v>
      </c>
      <c r="J1146" s="24">
        <v>1</v>
      </c>
      <c r="K1146" s="24">
        <v>680.80902000000003</v>
      </c>
    </row>
    <row r="1147" spans="1:11" x14ac:dyDescent="0.35">
      <c r="A1147" s="27" t="s">
        <v>502</v>
      </c>
      <c r="B1147" s="27" t="s">
        <v>123</v>
      </c>
      <c r="C1147" s="27" t="s">
        <v>256</v>
      </c>
      <c r="D1147" s="27" t="s">
        <v>424</v>
      </c>
      <c r="E1147" s="24">
        <v>25605682833</v>
      </c>
      <c r="F1147" s="24">
        <v>256056.82832999999</v>
      </c>
      <c r="G1147" s="51">
        <v>45240</v>
      </c>
      <c r="H1147" s="24">
        <v>19</v>
      </c>
      <c r="I1147" s="24">
        <v>20</v>
      </c>
      <c r="J1147" s="24">
        <v>1</v>
      </c>
      <c r="K1147" s="24">
        <v>256056.82832999999</v>
      </c>
    </row>
    <row r="1148" spans="1:11" x14ac:dyDescent="0.35">
      <c r="A1148" s="27" t="s">
        <v>502</v>
      </c>
      <c r="B1148" s="27" t="s">
        <v>123</v>
      </c>
      <c r="C1148" s="27" t="s">
        <v>251</v>
      </c>
      <c r="D1148" s="27" t="s">
        <v>424</v>
      </c>
      <c r="E1148" s="24">
        <v>2270071287</v>
      </c>
      <c r="F1148" s="24">
        <v>22700.712869999999</v>
      </c>
      <c r="G1148" s="51">
        <v>45240</v>
      </c>
      <c r="H1148" s="24">
        <v>19</v>
      </c>
      <c r="I1148" s="24">
        <v>20</v>
      </c>
      <c r="J1148" s="24">
        <v>1</v>
      </c>
      <c r="K1148" s="24">
        <v>22700.712869999999</v>
      </c>
    </row>
    <row r="1149" spans="1:11" x14ac:dyDescent="0.35">
      <c r="A1149" s="27" t="s">
        <v>502</v>
      </c>
      <c r="B1149" s="27" t="s">
        <v>123</v>
      </c>
      <c r="C1149" s="27" t="s">
        <v>255</v>
      </c>
      <c r="D1149" s="27" t="s">
        <v>424</v>
      </c>
      <c r="E1149" s="24">
        <v>777106261439</v>
      </c>
      <c r="F1149" s="24">
        <v>7771062.6143899998</v>
      </c>
      <c r="G1149" s="51">
        <v>45240</v>
      </c>
      <c r="H1149" s="24">
        <v>19</v>
      </c>
      <c r="I1149" s="24">
        <v>20</v>
      </c>
      <c r="J1149" s="24">
        <v>1</v>
      </c>
      <c r="K1149" s="24">
        <v>7771062.6143899998</v>
      </c>
    </row>
    <row r="1150" spans="1:11" x14ac:dyDescent="0.35">
      <c r="A1150" s="27" t="s">
        <v>502</v>
      </c>
      <c r="B1150" s="27" t="s">
        <v>124</v>
      </c>
      <c r="C1150" s="27" t="s">
        <v>255</v>
      </c>
      <c r="D1150" s="27" t="s">
        <v>424</v>
      </c>
      <c r="E1150" s="24">
        <v>52565094429</v>
      </c>
      <c r="F1150" s="24">
        <v>525650.94429000001</v>
      </c>
      <c r="G1150" s="51">
        <v>45240</v>
      </c>
      <c r="H1150" s="24">
        <v>25</v>
      </c>
      <c r="I1150" s="24">
        <v>26</v>
      </c>
      <c r="J1150" s="24">
        <v>1</v>
      </c>
      <c r="K1150" s="24">
        <v>525650.94429000001</v>
      </c>
    </row>
    <row r="1151" spans="1:11" x14ac:dyDescent="0.35">
      <c r="A1151" s="27" t="s">
        <v>502</v>
      </c>
      <c r="B1151" s="27" t="s">
        <v>124</v>
      </c>
      <c r="C1151" s="27" t="s">
        <v>261</v>
      </c>
      <c r="D1151" s="27" t="s">
        <v>424</v>
      </c>
      <c r="E1151" s="24">
        <v>385660538496</v>
      </c>
      <c r="F1151" s="24">
        <v>3856605.3849599999</v>
      </c>
      <c r="G1151" s="51">
        <v>45240</v>
      </c>
      <c r="H1151" s="24">
        <v>25</v>
      </c>
      <c r="I1151" s="24">
        <v>26</v>
      </c>
      <c r="J1151" s="24">
        <v>1</v>
      </c>
      <c r="K1151" s="24">
        <v>3856605.3849599999</v>
      </c>
    </row>
    <row r="1152" spans="1:11" x14ac:dyDescent="0.35">
      <c r="A1152" s="27" t="s">
        <v>502</v>
      </c>
      <c r="B1152" s="27" t="s">
        <v>124</v>
      </c>
      <c r="C1152" s="27" t="s">
        <v>243</v>
      </c>
      <c r="D1152" s="27" t="s">
        <v>423</v>
      </c>
      <c r="E1152" s="24">
        <v>133944693239</v>
      </c>
      <c r="F1152" s="24">
        <v>1339446.93239</v>
      </c>
      <c r="G1152" s="51">
        <v>45240</v>
      </c>
      <c r="H1152" s="24">
        <v>25</v>
      </c>
      <c r="I1152" s="24">
        <v>0</v>
      </c>
      <c r="J1152" s="24">
        <v>1</v>
      </c>
      <c r="K1152" s="24">
        <v>1339446.93239</v>
      </c>
    </row>
    <row r="1153" spans="1:11" x14ac:dyDescent="0.35">
      <c r="A1153" s="27" t="s">
        <v>502</v>
      </c>
      <c r="B1153" s="27" t="s">
        <v>127</v>
      </c>
      <c r="C1153" s="27" t="s">
        <v>261</v>
      </c>
      <c r="D1153" s="27" t="s">
        <v>424</v>
      </c>
      <c r="E1153" s="24">
        <v>161322247113</v>
      </c>
      <c r="F1153" s="24">
        <v>1613222.47113</v>
      </c>
      <c r="G1153" s="51">
        <v>45240</v>
      </c>
      <c r="H1153" s="24">
        <v>25</v>
      </c>
      <c r="I1153" s="24">
        <v>26</v>
      </c>
      <c r="J1153" s="24">
        <v>1</v>
      </c>
      <c r="K1153" s="24">
        <v>1613222.47113</v>
      </c>
    </row>
    <row r="1154" spans="1:11" x14ac:dyDescent="0.35">
      <c r="A1154" s="27" t="s">
        <v>502</v>
      </c>
      <c r="B1154" s="27" t="s">
        <v>127</v>
      </c>
      <c r="C1154" s="27" t="s">
        <v>255</v>
      </c>
      <c r="D1154" s="27" t="s">
        <v>424</v>
      </c>
      <c r="E1154" s="24">
        <v>31039278174</v>
      </c>
      <c r="F1154" s="24">
        <v>310392.78174000001</v>
      </c>
      <c r="G1154" s="51">
        <v>45240</v>
      </c>
      <c r="H1154" s="24">
        <v>25</v>
      </c>
      <c r="I1154" s="24">
        <v>26</v>
      </c>
      <c r="J1154" s="24">
        <v>1</v>
      </c>
      <c r="K1154" s="24">
        <v>310392.78174000001</v>
      </c>
    </row>
    <row r="1155" spans="1:11" x14ac:dyDescent="0.35">
      <c r="A1155" s="27" t="s">
        <v>502</v>
      </c>
      <c r="B1155" s="27" t="s">
        <v>127</v>
      </c>
      <c r="C1155" s="27" t="s">
        <v>243</v>
      </c>
      <c r="D1155" s="27" t="s">
        <v>423</v>
      </c>
      <c r="E1155" s="24">
        <v>42218780893</v>
      </c>
      <c r="F1155" s="24">
        <v>422187.80893</v>
      </c>
      <c r="G1155" s="51">
        <v>45240</v>
      </c>
      <c r="H1155" s="24">
        <v>25</v>
      </c>
      <c r="I1155" s="24">
        <v>0</v>
      </c>
      <c r="J1155" s="24">
        <v>1</v>
      </c>
      <c r="K1155" s="24">
        <v>422187.80893</v>
      </c>
    </row>
    <row r="1156" spans="1:11" x14ac:dyDescent="0.35">
      <c r="A1156" s="27" t="s">
        <v>502</v>
      </c>
      <c r="B1156" s="27" t="s">
        <v>128</v>
      </c>
      <c r="C1156" s="27" t="s">
        <v>243</v>
      </c>
      <c r="D1156" s="27" t="s">
        <v>423</v>
      </c>
      <c r="E1156" s="24">
        <v>180954486422</v>
      </c>
      <c r="F1156" s="24">
        <v>1809544.8642200001</v>
      </c>
      <c r="G1156" s="51">
        <v>45240</v>
      </c>
      <c r="H1156" s="24">
        <v>27</v>
      </c>
      <c r="I1156" s="24">
        <v>0</v>
      </c>
      <c r="J1156" s="24">
        <v>1</v>
      </c>
      <c r="K1156" s="24">
        <v>1809544.8642200001</v>
      </c>
    </row>
    <row r="1157" spans="1:11" x14ac:dyDescent="0.35">
      <c r="A1157" s="27" t="s">
        <v>502</v>
      </c>
      <c r="B1157" s="27" t="s">
        <v>128</v>
      </c>
      <c r="C1157" s="27" t="s">
        <v>255</v>
      </c>
      <c r="D1157" s="27" t="s">
        <v>424</v>
      </c>
      <c r="E1157" s="24">
        <v>69109220304</v>
      </c>
      <c r="F1157" s="24">
        <v>691092.20304000005</v>
      </c>
      <c r="G1157" s="51">
        <v>45240</v>
      </c>
      <c r="H1157" s="24">
        <v>27</v>
      </c>
      <c r="I1157" s="24">
        <v>28</v>
      </c>
      <c r="J1157" s="24">
        <v>1</v>
      </c>
      <c r="K1157" s="24">
        <v>691092.20304000005</v>
      </c>
    </row>
    <row r="1158" spans="1:11" x14ac:dyDescent="0.35">
      <c r="A1158" s="27" t="s">
        <v>502</v>
      </c>
      <c r="B1158" s="27" t="s">
        <v>128</v>
      </c>
      <c r="C1158" s="27" t="s">
        <v>261</v>
      </c>
      <c r="D1158" s="27" t="s">
        <v>424</v>
      </c>
      <c r="E1158" s="24">
        <v>226808744510</v>
      </c>
      <c r="F1158" s="24">
        <v>2268087.4451000001</v>
      </c>
      <c r="G1158" s="51">
        <v>45240</v>
      </c>
      <c r="H1158" s="24">
        <v>27</v>
      </c>
      <c r="I1158" s="24">
        <v>28</v>
      </c>
      <c r="J1158" s="24">
        <v>1</v>
      </c>
      <c r="K1158" s="24">
        <v>2268087.4451000001</v>
      </c>
    </row>
    <row r="1159" spans="1:11" x14ac:dyDescent="0.35">
      <c r="A1159" s="27" t="s">
        <v>502</v>
      </c>
      <c r="B1159" s="27" t="s">
        <v>131</v>
      </c>
      <c r="C1159" s="27" t="s">
        <v>261</v>
      </c>
      <c r="D1159" s="27" t="s">
        <v>424</v>
      </c>
      <c r="E1159" s="24">
        <v>570807633720</v>
      </c>
      <c r="F1159" s="24">
        <v>5708076.3372</v>
      </c>
      <c r="G1159" s="51">
        <v>45240</v>
      </c>
      <c r="H1159" s="24">
        <v>27</v>
      </c>
      <c r="I1159" s="24">
        <v>28</v>
      </c>
      <c r="J1159" s="24">
        <v>1</v>
      </c>
      <c r="K1159" s="24">
        <v>5708076.3372</v>
      </c>
    </row>
    <row r="1160" spans="1:11" x14ac:dyDescent="0.35">
      <c r="A1160" s="27" t="s">
        <v>502</v>
      </c>
      <c r="B1160" s="27" t="s">
        <v>131</v>
      </c>
      <c r="C1160" s="27" t="s">
        <v>243</v>
      </c>
      <c r="D1160" s="27" t="s">
        <v>423</v>
      </c>
      <c r="E1160" s="24">
        <v>1394381073774</v>
      </c>
      <c r="F1160" s="24">
        <v>13943810.737740001</v>
      </c>
      <c r="G1160" s="51">
        <v>45240</v>
      </c>
      <c r="H1160" s="24">
        <v>27</v>
      </c>
      <c r="I1160" s="24">
        <v>0</v>
      </c>
      <c r="J1160" s="24">
        <v>1</v>
      </c>
      <c r="K1160" s="24">
        <v>13943810.737740001</v>
      </c>
    </row>
    <row r="1161" spans="1:11" x14ac:dyDescent="0.35">
      <c r="A1161" s="27" t="s">
        <v>502</v>
      </c>
      <c r="B1161" s="27" t="s">
        <v>131</v>
      </c>
      <c r="C1161" s="27" t="s">
        <v>255</v>
      </c>
      <c r="D1161" s="27" t="s">
        <v>424</v>
      </c>
      <c r="E1161" s="24">
        <v>329215587251</v>
      </c>
      <c r="F1161" s="24">
        <v>3292155.8725100001</v>
      </c>
      <c r="G1161" s="51">
        <v>45240</v>
      </c>
      <c r="H1161" s="24">
        <v>27</v>
      </c>
      <c r="I1161" s="24">
        <v>28</v>
      </c>
      <c r="J1161" s="24">
        <v>1</v>
      </c>
      <c r="K1161" s="24">
        <v>3292155.8725100001</v>
      </c>
    </row>
    <row r="1162" spans="1:11" x14ac:dyDescent="0.35">
      <c r="A1162" s="27" t="s">
        <v>502</v>
      </c>
      <c r="B1162" s="27" t="s">
        <v>135</v>
      </c>
      <c r="C1162" s="27" t="s">
        <v>261</v>
      </c>
      <c r="D1162" s="27" t="s">
        <v>424</v>
      </c>
      <c r="E1162" s="24">
        <v>4729422657</v>
      </c>
      <c r="F1162" s="24">
        <v>47294.226569999999</v>
      </c>
      <c r="G1162" s="51">
        <v>45240</v>
      </c>
      <c r="H1162" s="24">
        <v>33</v>
      </c>
      <c r="I1162" s="24">
        <v>34</v>
      </c>
      <c r="J1162" s="24">
        <v>1</v>
      </c>
      <c r="K1162" s="24">
        <v>47294.226569999999</v>
      </c>
    </row>
    <row r="1163" spans="1:11" x14ac:dyDescent="0.35">
      <c r="A1163" s="27" t="s">
        <v>502</v>
      </c>
      <c r="B1163" s="27" t="s">
        <v>135</v>
      </c>
      <c r="C1163" s="27" t="s">
        <v>243</v>
      </c>
      <c r="D1163" s="27" t="s">
        <v>423</v>
      </c>
      <c r="E1163" s="24">
        <v>17096510598</v>
      </c>
      <c r="F1163" s="24">
        <v>170965.10597999999</v>
      </c>
      <c r="G1163" s="51">
        <v>45240</v>
      </c>
      <c r="H1163" s="24">
        <v>33</v>
      </c>
      <c r="I1163" s="24">
        <v>0</v>
      </c>
      <c r="J1163" s="24">
        <v>1</v>
      </c>
      <c r="K1163" s="24">
        <v>170965.10597999999</v>
      </c>
    </row>
    <row r="1164" spans="1:11" x14ac:dyDescent="0.35">
      <c r="A1164" s="27" t="s">
        <v>502</v>
      </c>
      <c r="B1164" s="27" t="s">
        <v>135</v>
      </c>
      <c r="C1164" s="27" t="s">
        <v>255</v>
      </c>
      <c r="D1164" s="27" t="s">
        <v>424</v>
      </c>
      <c r="E1164" s="24">
        <v>7709585900</v>
      </c>
      <c r="F1164" s="24">
        <v>77095.858999999997</v>
      </c>
      <c r="G1164" s="51">
        <v>45240</v>
      </c>
      <c r="H1164" s="24">
        <v>33</v>
      </c>
      <c r="I1164" s="24">
        <v>34</v>
      </c>
      <c r="J1164" s="24">
        <v>1</v>
      </c>
      <c r="K1164" s="24">
        <v>77095.858999999997</v>
      </c>
    </row>
    <row r="1165" spans="1:11" x14ac:dyDescent="0.35">
      <c r="A1165" s="27" t="s">
        <v>502</v>
      </c>
      <c r="B1165" s="27" t="s">
        <v>144</v>
      </c>
      <c r="C1165" s="27" t="s">
        <v>261</v>
      </c>
      <c r="D1165" s="27" t="s">
        <v>424</v>
      </c>
      <c r="E1165" s="24">
        <v>1291809225</v>
      </c>
      <c r="F1165" s="24">
        <v>12918.09225</v>
      </c>
      <c r="G1165" s="51">
        <v>45240</v>
      </c>
      <c r="H1165" s="24">
        <v>43</v>
      </c>
      <c r="I1165" s="24">
        <v>44</v>
      </c>
      <c r="J1165" s="24">
        <v>1</v>
      </c>
      <c r="K1165" s="24">
        <v>12918.09225</v>
      </c>
    </row>
    <row r="1166" spans="1:11" x14ac:dyDescent="0.35">
      <c r="A1166" s="27" t="s">
        <v>502</v>
      </c>
      <c r="B1166" s="27" t="s">
        <v>146</v>
      </c>
      <c r="C1166" s="27" t="s">
        <v>255</v>
      </c>
      <c r="D1166" s="27" t="s">
        <v>424</v>
      </c>
      <c r="E1166" s="24">
        <v>1752525379</v>
      </c>
      <c r="F1166" s="24">
        <v>17525.253789999999</v>
      </c>
      <c r="G1166" s="51">
        <v>45240</v>
      </c>
      <c r="H1166" s="24">
        <v>45</v>
      </c>
      <c r="I1166" s="24">
        <v>46</v>
      </c>
      <c r="J1166" s="24">
        <v>1</v>
      </c>
      <c r="K1166" s="24">
        <v>17525.253789999999</v>
      </c>
    </row>
    <row r="1167" spans="1:11" x14ac:dyDescent="0.35">
      <c r="A1167" s="27" t="s">
        <v>502</v>
      </c>
      <c r="B1167" s="27" t="s">
        <v>146</v>
      </c>
      <c r="C1167" s="27" t="s">
        <v>243</v>
      </c>
      <c r="D1167" s="27" t="s">
        <v>423</v>
      </c>
      <c r="E1167" s="24">
        <v>8927208930</v>
      </c>
      <c r="F1167" s="24">
        <v>89272.089300000007</v>
      </c>
      <c r="G1167" s="51">
        <v>45240</v>
      </c>
      <c r="H1167" s="24">
        <v>45</v>
      </c>
      <c r="I1167" s="24">
        <v>0</v>
      </c>
      <c r="J1167" s="24">
        <v>1</v>
      </c>
      <c r="K1167" s="24">
        <v>89272.089300000007</v>
      </c>
    </row>
    <row r="1168" spans="1:11" x14ac:dyDescent="0.35">
      <c r="A1168" s="27" t="s">
        <v>502</v>
      </c>
      <c r="B1168" s="27" t="s">
        <v>148</v>
      </c>
      <c r="C1168" s="27" t="s">
        <v>252</v>
      </c>
      <c r="D1168" s="27" t="s">
        <v>424</v>
      </c>
      <c r="E1168" s="24">
        <v>7320812896</v>
      </c>
      <c r="F1168" s="24">
        <v>73208.128960000002</v>
      </c>
      <c r="G1168" s="51">
        <v>45240</v>
      </c>
      <c r="H1168" s="24">
        <v>49</v>
      </c>
      <c r="I1168" s="24">
        <v>50</v>
      </c>
      <c r="J1168" s="24">
        <v>1</v>
      </c>
      <c r="K1168" s="24">
        <v>73208.128960000002</v>
      </c>
    </row>
    <row r="1169" spans="1:11" x14ac:dyDescent="0.35">
      <c r="A1169" s="27" t="s">
        <v>502</v>
      </c>
      <c r="B1169" s="27" t="s">
        <v>148</v>
      </c>
      <c r="C1169" s="27" t="s">
        <v>261</v>
      </c>
      <c r="D1169" s="27" t="s">
        <v>424</v>
      </c>
      <c r="E1169" s="24">
        <v>362389835730</v>
      </c>
      <c r="F1169" s="24">
        <v>3623898.3572999998</v>
      </c>
      <c r="G1169" s="51">
        <v>45240</v>
      </c>
      <c r="H1169" s="24">
        <v>49</v>
      </c>
      <c r="I1169" s="24">
        <v>50</v>
      </c>
      <c r="J1169" s="24">
        <v>1</v>
      </c>
      <c r="K1169" s="24">
        <v>3623898.3572999998</v>
      </c>
    </row>
    <row r="1170" spans="1:11" x14ac:dyDescent="0.35">
      <c r="A1170" s="27" t="s">
        <v>502</v>
      </c>
      <c r="B1170" s="27" t="s">
        <v>148</v>
      </c>
      <c r="C1170" s="27" t="s">
        <v>255</v>
      </c>
      <c r="D1170" s="27" t="s">
        <v>424</v>
      </c>
      <c r="E1170" s="24">
        <v>6284536237</v>
      </c>
      <c r="F1170" s="24">
        <v>62845.362370000003</v>
      </c>
      <c r="G1170" s="51">
        <v>45240</v>
      </c>
      <c r="H1170" s="24">
        <v>49</v>
      </c>
      <c r="I1170" s="24">
        <v>50</v>
      </c>
      <c r="J1170" s="24">
        <v>1</v>
      </c>
      <c r="K1170" s="24">
        <v>62845.362370000003</v>
      </c>
    </row>
    <row r="1171" spans="1:11" x14ac:dyDescent="0.35">
      <c r="A1171" s="27" t="s">
        <v>502</v>
      </c>
      <c r="B1171" s="27" t="s">
        <v>149</v>
      </c>
      <c r="C1171" s="27" t="s">
        <v>243</v>
      </c>
      <c r="D1171" s="27" t="s">
        <v>423</v>
      </c>
      <c r="E1171" s="24">
        <v>18507978</v>
      </c>
      <c r="F1171" s="24">
        <v>185.07978</v>
      </c>
      <c r="G1171" s="51">
        <v>45240</v>
      </c>
      <c r="H1171" s="24">
        <v>49</v>
      </c>
      <c r="I1171" s="24">
        <v>0</v>
      </c>
      <c r="J1171" s="24">
        <v>1</v>
      </c>
      <c r="K1171" s="24">
        <v>185.07978</v>
      </c>
    </row>
    <row r="1172" spans="1:11" x14ac:dyDescent="0.35">
      <c r="A1172" s="27" t="s">
        <v>502</v>
      </c>
      <c r="B1172" s="27" t="s">
        <v>150</v>
      </c>
      <c r="C1172" s="27" t="s">
        <v>257</v>
      </c>
      <c r="D1172" s="27" t="s">
        <v>424</v>
      </c>
      <c r="E1172" s="24">
        <v>2027103</v>
      </c>
      <c r="F1172" s="24">
        <v>20.27103</v>
      </c>
      <c r="G1172" s="51">
        <v>45240</v>
      </c>
      <c r="H1172" s="24">
        <v>51</v>
      </c>
      <c r="I1172" s="24">
        <v>52</v>
      </c>
      <c r="J1172" s="24">
        <v>1</v>
      </c>
      <c r="K1172" s="24">
        <v>20.27103</v>
      </c>
    </row>
    <row r="1173" spans="1:11" x14ac:dyDescent="0.35">
      <c r="A1173" s="27" t="s">
        <v>502</v>
      </c>
      <c r="B1173" s="27" t="s">
        <v>150</v>
      </c>
      <c r="C1173" s="27" t="s">
        <v>253</v>
      </c>
      <c r="D1173" s="27" t="s">
        <v>424</v>
      </c>
      <c r="E1173" s="24">
        <v>55218629</v>
      </c>
      <c r="F1173" s="24">
        <v>552.18628999999999</v>
      </c>
      <c r="G1173" s="51">
        <v>45240</v>
      </c>
      <c r="H1173" s="24">
        <v>51</v>
      </c>
      <c r="I1173" s="24">
        <v>52</v>
      </c>
      <c r="J1173" s="24">
        <v>1</v>
      </c>
      <c r="K1173" s="24">
        <v>552.18628999999999</v>
      </c>
    </row>
    <row r="1174" spans="1:11" x14ac:dyDescent="0.35">
      <c r="A1174" s="27" t="s">
        <v>502</v>
      </c>
      <c r="B1174" s="27" t="s">
        <v>150</v>
      </c>
      <c r="C1174" s="27" t="s">
        <v>243</v>
      </c>
      <c r="D1174" s="27" t="s">
        <v>423</v>
      </c>
      <c r="E1174" s="24">
        <v>36191561520</v>
      </c>
      <c r="F1174" s="24">
        <v>361915.6152</v>
      </c>
      <c r="G1174" s="51">
        <v>45240</v>
      </c>
      <c r="H1174" s="24">
        <v>51</v>
      </c>
      <c r="I1174" s="24">
        <v>0</v>
      </c>
      <c r="J1174" s="24">
        <v>1</v>
      </c>
      <c r="K1174" s="24">
        <v>361915.6152</v>
      </c>
    </row>
    <row r="1175" spans="1:11" x14ac:dyDescent="0.35">
      <c r="A1175" s="27" t="s">
        <v>502</v>
      </c>
      <c r="B1175" s="27" t="s">
        <v>150</v>
      </c>
      <c r="C1175" s="27" t="s">
        <v>259</v>
      </c>
      <c r="D1175" s="27" t="s">
        <v>424</v>
      </c>
      <c r="E1175" s="24">
        <v>310445388</v>
      </c>
      <c r="F1175" s="24">
        <v>3104.45388</v>
      </c>
      <c r="G1175" s="51">
        <v>45240</v>
      </c>
      <c r="H1175" s="24">
        <v>51</v>
      </c>
      <c r="I1175" s="24">
        <v>52</v>
      </c>
      <c r="J1175" s="24">
        <v>1</v>
      </c>
      <c r="K1175" s="24">
        <v>3104.45388</v>
      </c>
    </row>
    <row r="1176" spans="1:11" x14ac:dyDescent="0.35">
      <c r="A1176" s="27" t="s">
        <v>502</v>
      </c>
      <c r="B1176" s="27" t="s">
        <v>150</v>
      </c>
      <c r="C1176" s="27" t="s">
        <v>258</v>
      </c>
      <c r="D1176" s="27" t="s">
        <v>424</v>
      </c>
      <c r="E1176" s="24">
        <v>8058035</v>
      </c>
      <c r="F1176" s="24">
        <v>80.580349999999996</v>
      </c>
      <c r="G1176" s="51">
        <v>45240</v>
      </c>
      <c r="H1176" s="24">
        <v>51</v>
      </c>
      <c r="I1176" s="24">
        <v>52</v>
      </c>
      <c r="J1176" s="24">
        <v>1</v>
      </c>
      <c r="K1176" s="24">
        <v>80.580349999999996</v>
      </c>
    </row>
    <row r="1177" spans="1:11" x14ac:dyDescent="0.35">
      <c r="A1177" s="27" t="s">
        <v>502</v>
      </c>
      <c r="B1177" s="27" t="s">
        <v>150</v>
      </c>
      <c r="C1177" s="27" t="s">
        <v>251</v>
      </c>
      <c r="D1177" s="27" t="s">
        <v>424</v>
      </c>
      <c r="E1177" s="24">
        <v>134754167</v>
      </c>
      <c r="F1177" s="24">
        <v>1347.5416700000001</v>
      </c>
      <c r="G1177" s="51">
        <v>45240</v>
      </c>
      <c r="H1177" s="24">
        <v>51</v>
      </c>
      <c r="I1177" s="24">
        <v>52</v>
      </c>
      <c r="J1177" s="24">
        <v>1</v>
      </c>
      <c r="K1177" s="24">
        <v>1347.5416700000001</v>
      </c>
    </row>
    <row r="1178" spans="1:11" x14ac:dyDescent="0.35">
      <c r="A1178" s="27" t="s">
        <v>502</v>
      </c>
      <c r="B1178" s="27" t="s">
        <v>150</v>
      </c>
      <c r="C1178" s="27" t="s">
        <v>256</v>
      </c>
      <c r="D1178" s="27" t="s">
        <v>424</v>
      </c>
      <c r="E1178" s="24">
        <v>46319166</v>
      </c>
      <c r="F1178" s="24">
        <v>463.19166000000001</v>
      </c>
      <c r="G1178" s="51">
        <v>45240</v>
      </c>
      <c r="H1178" s="24">
        <v>51</v>
      </c>
      <c r="I1178" s="24">
        <v>52</v>
      </c>
      <c r="J1178" s="24">
        <v>1</v>
      </c>
      <c r="K1178" s="24">
        <v>463.19166000000001</v>
      </c>
    </row>
    <row r="1179" spans="1:11" x14ac:dyDescent="0.35">
      <c r="A1179" s="27" t="s">
        <v>502</v>
      </c>
      <c r="B1179" s="27" t="s">
        <v>150</v>
      </c>
      <c r="C1179" s="27" t="s">
        <v>262</v>
      </c>
      <c r="D1179" s="27" t="s">
        <v>424</v>
      </c>
      <c r="E1179" s="24">
        <v>1859596243</v>
      </c>
      <c r="F1179" s="24">
        <v>18595.96243</v>
      </c>
      <c r="G1179" s="51">
        <v>45240</v>
      </c>
      <c r="H1179" s="24">
        <v>51</v>
      </c>
      <c r="I1179" s="24">
        <v>52</v>
      </c>
      <c r="J1179" s="24">
        <v>1</v>
      </c>
      <c r="K1179" s="24">
        <v>18595.96243</v>
      </c>
    </row>
    <row r="1180" spans="1:11" x14ac:dyDescent="0.35">
      <c r="A1180" s="27" t="s">
        <v>502</v>
      </c>
      <c r="B1180" s="27" t="s">
        <v>150</v>
      </c>
      <c r="C1180" s="27" t="s">
        <v>252</v>
      </c>
      <c r="D1180" s="27" t="s">
        <v>424</v>
      </c>
      <c r="E1180" s="24">
        <v>17283522093</v>
      </c>
      <c r="F1180" s="24">
        <v>172835.22093000001</v>
      </c>
      <c r="G1180" s="51">
        <v>45240</v>
      </c>
      <c r="H1180" s="24">
        <v>51</v>
      </c>
      <c r="I1180" s="24">
        <v>52</v>
      </c>
      <c r="J1180" s="24">
        <v>1</v>
      </c>
      <c r="K1180" s="24">
        <v>172835.22093000001</v>
      </c>
    </row>
    <row r="1181" spans="1:11" x14ac:dyDescent="0.35">
      <c r="A1181" s="27" t="s">
        <v>502</v>
      </c>
      <c r="B1181" s="27" t="s">
        <v>150</v>
      </c>
      <c r="C1181" s="27" t="s">
        <v>250</v>
      </c>
      <c r="D1181" s="27" t="s">
        <v>424</v>
      </c>
      <c r="E1181" s="24">
        <v>63437641</v>
      </c>
      <c r="F1181" s="24">
        <v>634.37640999999996</v>
      </c>
      <c r="G1181" s="51">
        <v>45240</v>
      </c>
      <c r="H1181" s="24">
        <v>51</v>
      </c>
      <c r="I1181" s="24">
        <v>52</v>
      </c>
      <c r="J1181" s="24">
        <v>1</v>
      </c>
      <c r="K1181" s="24">
        <v>634.37640999999996</v>
      </c>
    </row>
    <row r="1182" spans="1:11" x14ac:dyDescent="0.35">
      <c r="A1182" s="27" t="s">
        <v>502</v>
      </c>
      <c r="B1182" s="27" t="s">
        <v>150</v>
      </c>
      <c r="C1182" s="27" t="s">
        <v>255</v>
      </c>
      <c r="D1182" s="27" t="s">
        <v>424</v>
      </c>
      <c r="E1182" s="24">
        <v>46462804639</v>
      </c>
      <c r="F1182" s="24">
        <v>464628.04638999997</v>
      </c>
      <c r="G1182" s="51">
        <v>45240</v>
      </c>
      <c r="H1182" s="24">
        <v>51</v>
      </c>
      <c r="I1182" s="24">
        <v>52</v>
      </c>
      <c r="J1182" s="24">
        <v>1</v>
      </c>
      <c r="K1182" s="24">
        <v>464628.04638999997</v>
      </c>
    </row>
    <row r="1183" spans="1:11" x14ac:dyDescent="0.35">
      <c r="A1183" s="27" t="s">
        <v>502</v>
      </c>
      <c r="B1183" s="27" t="s">
        <v>150</v>
      </c>
      <c r="C1183" s="27" t="s">
        <v>261</v>
      </c>
      <c r="D1183" s="27" t="s">
        <v>424</v>
      </c>
      <c r="E1183" s="24">
        <v>43486961948</v>
      </c>
      <c r="F1183" s="24">
        <v>434869.61947999999</v>
      </c>
      <c r="G1183" s="51">
        <v>45240</v>
      </c>
      <c r="H1183" s="24">
        <v>51</v>
      </c>
      <c r="I1183" s="24">
        <v>52</v>
      </c>
      <c r="J1183" s="24">
        <v>1</v>
      </c>
      <c r="K1183" s="24">
        <v>434869.61947999999</v>
      </c>
    </row>
    <row r="1184" spans="1:11" x14ac:dyDescent="0.35">
      <c r="A1184" s="27" t="s">
        <v>502</v>
      </c>
      <c r="B1184" s="27" t="s">
        <v>192</v>
      </c>
      <c r="C1184" s="27" t="s">
        <v>243</v>
      </c>
      <c r="D1184" s="27" t="s">
        <v>423</v>
      </c>
      <c r="E1184" s="24">
        <v>8549506508</v>
      </c>
      <c r="F1184" s="24">
        <v>85495.06508</v>
      </c>
      <c r="G1184" s="51">
        <v>45240</v>
      </c>
      <c r="H1184" s="24">
        <v>61</v>
      </c>
      <c r="I1184" s="24">
        <v>0</v>
      </c>
      <c r="J1184" s="24">
        <v>1</v>
      </c>
      <c r="K1184" s="24">
        <v>85495.06508</v>
      </c>
    </row>
    <row r="1185" spans="1:11" x14ac:dyDescent="0.35">
      <c r="A1185" s="27" t="s">
        <v>502</v>
      </c>
      <c r="B1185" s="27" t="s">
        <v>192</v>
      </c>
      <c r="C1185" s="27" t="s">
        <v>261</v>
      </c>
      <c r="D1185" s="27" t="s">
        <v>424</v>
      </c>
      <c r="E1185" s="24">
        <v>11147643</v>
      </c>
      <c r="F1185" s="24">
        <v>111.47642999999999</v>
      </c>
      <c r="G1185" s="51">
        <v>45240</v>
      </c>
      <c r="H1185" s="24">
        <v>61</v>
      </c>
      <c r="I1185" s="24">
        <v>62</v>
      </c>
      <c r="J1185" s="24">
        <v>1</v>
      </c>
      <c r="K1185" s="24">
        <v>111.47642999999999</v>
      </c>
    </row>
    <row r="1186" spans="1:11" x14ac:dyDescent="0.35">
      <c r="A1186" s="27" t="s">
        <v>502</v>
      </c>
      <c r="B1186" s="27" t="s">
        <v>211</v>
      </c>
      <c r="C1186" s="27" t="s">
        <v>252</v>
      </c>
      <c r="D1186" s="27" t="s">
        <v>424</v>
      </c>
      <c r="E1186" s="24">
        <v>25186812</v>
      </c>
      <c r="F1186" s="24">
        <v>251.86812</v>
      </c>
      <c r="G1186" s="51">
        <v>45240</v>
      </c>
      <c r="H1186" s="24">
        <v>61</v>
      </c>
      <c r="I1186" s="24">
        <v>62</v>
      </c>
      <c r="J1186" s="24">
        <v>1</v>
      </c>
      <c r="K1186" s="24">
        <v>251.86812</v>
      </c>
    </row>
    <row r="1187" spans="1:11" x14ac:dyDescent="0.35">
      <c r="A1187" s="27" t="s">
        <v>502</v>
      </c>
      <c r="B1187" s="27" t="s">
        <v>211</v>
      </c>
      <c r="C1187" s="27" t="s">
        <v>243</v>
      </c>
      <c r="D1187" s="27" t="s">
        <v>423</v>
      </c>
      <c r="E1187" s="24">
        <v>294438973</v>
      </c>
      <c r="F1187" s="24">
        <v>2944.3897299999999</v>
      </c>
      <c r="G1187" s="51">
        <v>45240</v>
      </c>
      <c r="H1187" s="24">
        <v>61</v>
      </c>
      <c r="I1187" s="24">
        <v>0</v>
      </c>
      <c r="J1187" s="24">
        <v>1</v>
      </c>
      <c r="K1187" s="24">
        <v>2944.3897299999999</v>
      </c>
    </row>
    <row r="1188" spans="1:11" x14ac:dyDescent="0.35">
      <c r="A1188" s="27" t="s">
        <v>502</v>
      </c>
      <c r="B1188" s="27" t="s">
        <v>211</v>
      </c>
      <c r="C1188" s="27" t="s">
        <v>261</v>
      </c>
      <c r="D1188" s="27" t="s">
        <v>424</v>
      </c>
      <c r="E1188" s="24">
        <v>265205756</v>
      </c>
      <c r="F1188" s="24">
        <v>2652.0575600000002</v>
      </c>
      <c r="G1188" s="51">
        <v>45240</v>
      </c>
      <c r="H1188" s="24">
        <v>61</v>
      </c>
      <c r="I1188" s="24">
        <v>62</v>
      </c>
      <c r="J1188" s="24">
        <v>1</v>
      </c>
      <c r="K1188" s="24">
        <v>2652.0575600000002</v>
      </c>
    </row>
    <row r="1189" spans="1:11" x14ac:dyDescent="0.35">
      <c r="A1189" s="27" t="s">
        <v>502</v>
      </c>
      <c r="B1189" s="27" t="s">
        <v>211</v>
      </c>
      <c r="C1189" s="27" t="s">
        <v>255</v>
      </c>
      <c r="D1189" s="27" t="s">
        <v>424</v>
      </c>
      <c r="E1189" s="24">
        <v>483070</v>
      </c>
      <c r="F1189" s="24">
        <v>4.8307000000000002</v>
      </c>
      <c r="G1189" s="51">
        <v>45240</v>
      </c>
      <c r="H1189" s="24">
        <v>61</v>
      </c>
      <c r="I1189" s="24">
        <v>62</v>
      </c>
      <c r="J1189" s="24">
        <v>1</v>
      </c>
      <c r="K1189" s="24">
        <v>4.8307000000000002</v>
      </c>
    </row>
    <row r="1190" spans="1:11" x14ac:dyDescent="0.35">
      <c r="A1190" s="27" t="s">
        <v>502</v>
      </c>
      <c r="B1190" s="27" t="s">
        <v>214</v>
      </c>
      <c r="C1190" s="27" t="s">
        <v>252</v>
      </c>
      <c r="D1190" s="27" t="s">
        <v>424</v>
      </c>
      <c r="E1190" s="24">
        <v>5694099</v>
      </c>
      <c r="F1190" s="24">
        <v>56.940989999999999</v>
      </c>
      <c r="G1190" s="51">
        <v>45240</v>
      </c>
      <c r="H1190" s="24">
        <v>61</v>
      </c>
      <c r="I1190" s="24">
        <v>62</v>
      </c>
      <c r="J1190" s="24">
        <v>1</v>
      </c>
      <c r="K1190" s="24">
        <v>56.940989999999999</v>
      </c>
    </row>
    <row r="1191" spans="1:11" x14ac:dyDescent="0.35">
      <c r="A1191" s="27" t="s">
        <v>502</v>
      </c>
      <c r="B1191" s="27" t="s">
        <v>214</v>
      </c>
      <c r="C1191" s="27" t="s">
        <v>243</v>
      </c>
      <c r="D1191" s="27" t="s">
        <v>423</v>
      </c>
      <c r="E1191" s="24">
        <v>2918967755</v>
      </c>
      <c r="F1191" s="24">
        <v>29189.67755</v>
      </c>
      <c r="G1191" s="51">
        <v>45240</v>
      </c>
      <c r="H1191" s="24">
        <v>61</v>
      </c>
      <c r="I1191" s="24">
        <v>0</v>
      </c>
      <c r="J1191" s="24">
        <v>1</v>
      </c>
      <c r="K1191" s="24">
        <v>29189.67755</v>
      </c>
    </row>
    <row r="1192" spans="1:11" x14ac:dyDescent="0.35">
      <c r="A1192" s="27" t="s">
        <v>502</v>
      </c>
      <c r="B1192" s="27" t="s">
        <v>214</v>
      </c>
      <c r="C1192" s="27" t="s">
        <v>261</v>
      </c>
      <c r="D1192" s="27" t="s">
        <v>424</v>
      </c>
      <c r="E1192" s="24">
        <v>138424891</v>
      </c>
      <c r="F1192" s="24">
        <v>1384.24891</v>
      </c>
      <c r="G1192" s="51">
        <v>45240</v>
      </c>
      <c r="H1192" s="24">
        <v>61</v>
      </c>
      <c r="I1192" s="24">
        <v>62</v>
      </c>
      <c r="J1192" s="24">
        <v>1</v>
      </c>
      <c r="K1192" s="24">
        <v>1384.24891</v>
      </c>
    </row>
    <row r="1193" spans="1:11" x14ac:dyDescent="0.35">
      <c r="A1193" s="27" t="s">
        <v>502</v>
      </c>
      <c r="B1193" s="27" t="s">
        <v>193</v>
      </c>
      <c r="C1193" s="27" t="s">
        <v>252</v>
      </c>
      <c r="D1193" s="27" t="s">
        <v>424</v>
      </c>
      <c r="E1193" s="24">
        <v>383494</v>
      </c>
      <c r="F1193" s="24">
        <v>3.83494</v>
      </c>
      <c r="G1193" s="51">
        <v>45240</v>
      </c>
      <c r="H1193" s="24">
        <v>63</v>
      </c>
      <c r="I1193" s="24">
        <v>64</v>
      </c>
      <c r="J1193" s="24">
        <v>1</v>
      </c>
      <c r="K1193" s="24">
        <v>3.83494</v>
      </c>
    </row>
    <row r="1194" spans="1:11" x14ac:dyDescent="0.35">
      <c r="A1194" s="27" t="s">
        <v>502</v>
      </c>
      <c r="B1194" s="27" t="s">
        <v>193</v>
      </c>
      <c r="C1194" s="27" t="s">
        <v>243</v>
      </c>
      <c r="D1194" s="27" t="s">
        <v>423</v>
      </c>
      <c r="E1194" s="24">
        <v>623210777482</v>
      </c>
      <c r="F1194" s="24">
        <v>6232107.7748199999</v>
      </c>
      <c r="G1194" s="51">
        <v>45240</v>
      </c>
      <c r="H1194" s="24">
        <v>63</v>
      </c>
      <c r="I1194" s="24">
        <v>0</v>
      </c>
      <c r="J1194" s="24">
        <v>1</v>
      </c>
      <c r="K1194" s="24">
        <v>6232107.7748199999</v>
      </c>
    </row>
    <row r="1195" spans="1:11" x14ac:dyDescent="0.35">
      <c r="A1195" s="27" t="s">
        <v>502</v>
      </c>
      <c r="B1195" s="27" t="s">
        <v>193</v>
      </c>
      <c r="C1195" s="27" t="s">
        <v>261</v>
      </c>
      <c r="D1195" s="27" t="s">
        <v>424</v>
      </c>
      <c r="E1195" s="24">
        <v>38773299892</v>
      </c>
      <c r="F1195" s="24">
        <v>387732.99891999998</v>
      </c>
      <c r="G1195" s="51">
        <v>45240</v>
      </c>
      <c r="H1195" s="24">
        <v>63</v>
      </c>
      <c r="I1195" s="24">
        <v>64</v>
      </c>
      <c r="J1195" s="24">
        <v>1</v>
      </c>
      <c r="K1195" s="24">
        <v>387732.99891999998</v>
      </c>
    </row>
    <row r="1196" spans="1:11" x14ac:dyDescent="0.35">
      <c r="A1196" s="27" t="s">
        <v>502</v>
      </c>
      <c r="B1196" s="27" t="s">
        <v>193</v>
      </c>
      <c r="C1196" s="27" t="s">
        <v>255</v>
      </c>
      <c r="D1196" s="27" t="s">
        <v>424</v>
      </c>
      <c r="E1196" s="24">
        <v>97761524629</v>
      </c>
      <c r="F1196" s="24">
        <v>977615.24629000004</v>
      </c>
      <c r="G1196" s="51">
        <v>45240</v>
      </c>
      <c r="H1196" s="24">
        <v>63</v>
      </c>
      <c r="I1196" s="24">
        <v>64</v>
      </c>
      <c r="J1196" s="24">
        <v>1</v>
      </c>
      <c r="K1196" s="24">
        <v>977615.24629000004</v>
      </c>
    </row>
    <row r="1197" spans="1:11" x14ac:dyDescent="0.35">
      <c r="A1197" s="27" t="s">
        <v>502</v>
      </c>
      <c r="B1197" s="27" t="s">
        <v>215</v>
      </c>
      <c r="C1197" s="27" t="s">
        <v>261</v>
      </c>
      <c r="D1197" s="27" t="s">
        <v>424</v>
      </c>
      <c r="E1197" s="24">
        <v>864976800</v>
      </c>
      <c r="F1197" s="24">
        <v>8649.768</v>
      </c>
      <c r="G1197" s="51">
        <v>45240</v>
      </c>
      <c r="H1197" s="24">
        <v>63</v>
      </c>
      <c r="I1197" s="24">
        <v>64</v>
      </c>
      <c r="J1197" s="24">
        <v>1</v>
      </c>
      <c r="K1197" s="24">
        <v>8649.768</v>
      </c>
    </row>
    <row r="1198" spans="1:11" x14ac:dyDescent="0.35">
      <c r="A1198" s="27" t="s">
        <v>502</v>
      </c>
      <c r="B1198" s="27" t="s">
        <v>215</v>
      </c>
      <c r="C1198" s="27" t="s">
        <v>243</v>
      </c>
      <c r="D1198" s="27" t="s">
        <v>423</v>
      </c>
      <c r="E1198" s="24">
        <v>54802062</v>
      </c>
      <c r="F1198" s="24">
        <v>548.02062000000001</v>
      </c>
      <c r="G1198" s="51">
        <v>45240</v>
      </c>
      <c r="H1198" s="24">
        <v>63</v>
      </c>
      <c r="I1198" s="24">
        <v>0</v>
      </c>
      <c r="J1198" s="24">
        <v>1</v>
      </c>
      <c r="K1198" s="24">
        <v>548.02062000000001</v>
      </c>
    </row>
    <row r="1199" spans="1:11" x14ac:dyDescent="0.35">
      <c r="A1199" s="27" t="s">
        <v>502</v>
      </c>
      <c r="B1199" s="27" t="s">
        <v>217</v>
      </c>
      <c r="C1199" s="27" t="s">
        <v>243</v>
      </c>
      <c r="D1199" s="27" t="s">
        <v>423</v>
      </c>
      <c r="E1199" s="24">
        <v>447742440</v>
      </c>
      <c r="F1199" s="24">
        <v>4477.4243999999999</v>
      </c>
      <c r="G1199" s="51">
        <v>45240</v>
      </c>
      <c r="H1199" s="24">
        <v>63</v>
      </c>
      <c r="I1199" s="24">
        <v>0</v>
      </c>
      <c r="J1199" s="24">
        <v>1</v>
      </c>
      <c r="K1199" s="24">
        <v>4477.4243999999999</v>
      </c>
    </row>
    <row r="1200" spans="1:11" x14ac:dyDescent="0.35">
      <c r="A1200" s="27" t="s">
        <v>502</v>
      </c>
      <c r="B1200" s="27" t="s">
        <v>219</v>
      </c>
      <c r="C1200" s="27" t="s">
        <v>252</v>
      </c>
      <c r="D1200" s="27" t="s">
        <v>424</v>
      </c>
      <c r="E1200" s="24">
        <v>69443</v>
      </c>
      <c r="F1200" s="24">
        <v>0.69442999999999999</v>
      </c>
      <c r="G1200" s="51">
        <v>45240</v>
      </c>
      <c r="H1200" s="24">
        <v>63</v>
      </c>
      <c r="I1200" s="24">
        <v>64</v>
      </c>
      <c r="J1200" s="24">
        <v>1</v>
      </c>
      <c r="K1200" s="24">
        <v>0.69442999999999999</v>
      </c>
    </row>
    <row r="1201" spans="1:11" x14ac:dyDescent="0.35">
      <c r="A1201" s="27" t="s">
        <v>502</v>
      </c>
      <c r="B1201" s="27" t="s">
        <v>219</v>
      </c>
      <c r="C1201" s="27" t="s">
        <v>243</v>
      </c>
      <c r="D1201" s="27" t="s">
        <v>423</v>
      </c>
      <c r="E1201" s="24">
        <v>3360853819</v>
      </c>
      <c r="F1201" s="24">
        <v>33608.538189999999</v>
      </c>
      <c r="G1201" s="51">
        <v>45240</v>
      </c>
      <c r="H1201" s="24">
        <v>63</v>
      </c>
      <c r="I1201" s="24">
        <v>0</v>
      </c>
      <c r="J1201" s="24">
        <v>1</v>
      </c>
      <c r="K1201" s="24">
        <v>33608.538189999999</v>
      </c>
    </row>
    <row r="1202" spans="1:11" x14ac:dyDescent="0.35">
      <c r="A1202" s="27" t="s">
        <v>502</v>
      </c>
      <c r="B1202" s="27" t="s">
        <v>219</v>
      </c>
      <c r="C1202" s="27" t="s">
        <v>261</v>
      </c>
      <c r="D1202" s="27" t="s">
        <v>424</v>
      </c>
      <c r="E1202" s="24">
        <v>75304415</v>
      </c>
      <c r="F1202" s="24">
        <v>753.04414999999995</v>
      </c>
      <c r="G1202" s="51">
        <v>45240</v>
      </c>
      <c r="H1202" s="24">
        <v>63</v>
      </c>
      <c r="I1202" s="24">
        <v>64</v>
      </c>
      <c r="J1202" s="24">
        <v>1</v>
      </c>
      <c r="K1202" s="24">
        <v>753.04414999999995</v>
      </c>
    </row>
    <row r="1203" spans="1:11" x14ac:dyDescent="0.35">
      <c r="A1203" s="27" t="s">
        <v>502</v>
      </c>
      <c r="B1203" s="27" t="s">
        <v>219</v>
      </c>
      <c r="C1203" s="27" t="s">
        <v>255</v>
      </c>
      <c r="D1203" s="27" t="s">
        <v>424</v>
      </c>
      <c r="E1203" s="24">
        <v>160233341</v>
      </c>
      <c r="F1203" s="24">
        <v>1602.33341</v>
      </c>
      <c r="G1203" s="51">
        <v>45240</v>
      </c>
      <c r="H1203" s="24">
        <v>63</v>
      </c>
      <c r="I1203" s="24">
        <v>64</v>
      </c>
      <c r="J1203" s="24">
        <v>1</v>
      </c>
      <c r="K1203" s="24">
        <v>1602.33341</v>
      </c>
    </row>
    <row r="1204" spans="1:11" x14ac:dyDescent="0.35">
      <c r="A1204" s="27" t="s">
        <v>502</v>
      </c>
      <c r="B1204" s="27" t="s">
        <v>196</v>
      </c>
      <c r="C1204" s="27" t="s">
        <v>243</v>
      </c>
      <c r="D1204" s="27" t="s">
        <v>423</v>
      </c>
      <c r="E1204" s="24">
        <v>1094471</v>
      </c>
      <c r="F1204" s="24">
        <v>10.944710000000001</v>
      </c>
      <c r="G1204" s="51">
        <v>45240</v>
      </c>
      <c r="H1204" s="24">
        <v>69</v>
      </c>
      <c r="I1204" s="24">
        <v>0</v>
      </c>
      <c r="J1204" s="24">
        <v>1</v>
      </c>
      <c r="K1204" s="24">
        <v>10.944710000000001</v>
      </c>
    </row>
    <row r="1205" spans="1:11" x14ac:dyDescent="0.35">
      <c r="A1205" s="27" t="s">
        <v>502</v>
      </c>
      <c r="B1205" s="27" t="s">
        <v>235</v>
      </c>
      <c r="C1205" s="27" t="s">
        <v>243</v>
      </c>
      <c r="D1205" s="27" t="s">
        <v>423</v>
      </c>
      <c r="E1205" s="24">
        <v>367534500000</v>
      </c>
      <c r="F1205" s="24">
        <v>3675345</v>
      </c>
      <c r="G1205" s="51">
        <v>45240</v>
      </c>
      <c r="H1205" s="24">
        <v>75</v>
      </c>
      <c r="I1205" s="24">
        <v>0</v>
      </c>
      <c r="J1205" s="24">
        <v>1</v>
      </c>
      <c r="K1205" s="24">
        <v>3675345</v>
      </c>
    </row>
    <row r="1206" spans="1:11" x14ac:dyDescent="0.35">
      <c r="A1206" s="27" t="s">
        <v>502</v>
      </c>
      <c r="B1206" s="27" t="s">
        <v>235</v>
      </c>
      <c r="C1206" s="27" t="s">
        <v>261</v>
      </c>
      <c r="D1206" s="27" t="s">
        <v>424</v>
      </c>
      <c r="E1206" s="24">
        <v>5787199362</v>
      </c>
      <c r="F1206" s="24">
        <v>57871.993620000001</v>
      </c>
      <c r="G1206" s="51">
        <v>45240</v>
      </c>
      <c r="H1206" s="24">
        <v>75</v>
      </c>
      <c r="I1206" s="24">
        <v>76</v>
      </c>
      <c r="J1206" s="24">
        <v>1</v>
      </c>
      <c r="K1206" s="24">
        <v>57871.993620000001</v>
      </c>
    </row>
    <row r="1207" spans="1:11" x14ac:dyDescent="0.35">
      <c r="A1207" s="27" t="s">
        <v>502</v>
      </c>
      <c r="B1207" s="27" t="s">
        <v>235</v>
      </c>
      <c r="C1207" s="27" t="s">
        <v>259</v>
      </c>
      <c r="D1207" s="27" t="s">
        <v>424</v>
      </c>
      <c r="E1207" s="24">
        <v>516648000</v>
      </c>
      <c r="F1207" s="24">
        <v>5166.4799999999996</v>
      </c>
      <c r="G1207" s="51">
        <v>45240</v>
      </c>
      <c r="H1207" s="24">
        <v>75</v>
      </c>
      <c r="I1207" s="24">
        <v>76</v>
      </c>
      <c r="J1207" s="24">
        <v>1</v>
      </c>
      <c r="K1207" s="24">
        <v>5166.4799999999996</v>
      </c>
    </row>
    <row r="1208" spans="1:11" x14ac:dyDescent="0.35">
      <c r="A1208" s="27" t="s">
        <v>502</v>
      </c>
      <c r="B1208" s="27" t="s">
        <v>235</v>
      </c>
      <c r="C1208" s="27" t="s">
        <v>255</v>
      </c>
      <c r="D1208" s="27" t="s">
        <v>424</v>
      </c>
      <c r="E1208" s="24">
        <v>9228432000</v>
      </c>
      <c r="F1208" s="24">
        <v>92284.32</v>
      </c>
      <c r="G1208" s="51">
        <v>45240</v>
      </c>
      <c r="H1208" s="24">
        <v>75</v>
      </c>
      <c r="I1208" s="24">
        <v>76</v>
      </c>
      <c r="J1208" s="24">
        <v>1</v>
      </c>
      <c r="K1208" s="24">
        <v>92284.32</v>
      </c>
    </row>
    <row r="1209" spans="1:11" x14ac:dyDescent="0.35">
      <c r="A1209" s="27" t="s">
        <v>502</v>
      </c>
      <c r="B1209" s="27" t="s">
        <v>235</v>
      </c>
      <c r="C1209" s="27" t="s">
        <v>253</v>
      </c>
      <c r="D1209" s="27" t="s">
        <v>424</v>
      </c>
      <c r="E1209" s="24">
        <v>56920400</v>
      </c>
      <c r="F1209" s="24">
        <v>569.20399999999995</v>
      </c>
      <c r="G1209" s="51">
        <v>45240</v>
      </c>
      <c r="H1209" s="24">
        <v>75</v>
      </c>
      <c r="I1209" s="24">
        <v>76</v>
      </c>
      <c r="J1209" s="24">
        <v>1</v>
      </c>
      <c r="K1209" s="24">
        <v>569.20399999999995</v>
      </c>
    </row>
    <row r="1210" spans="1:11" x14ac:dyDescent="0.35">
      <c r="A1210" s="27" t="s">
        <v>502</v>
      </c>
      <c r="B1210" s="27" t="s">
        <v>199</v>
      </c>
      <c r="C1210" s="27" t="s">
        <v>243</v>
      </c>
      <c r="D1210" s="27" t="s">
        <v>423</v>
      </c>
      <c r="E1210" s="24">
        <v>19522877</v>
      </c>
      <c r="F1210" s="24">
        <v>195.22877</v>
      </c>
      <c r="G1210" s="51">
        <v>45240</v>
      </c>
      <c r="H1210" s="24">
        <v>75</v>
      </c>
      <c r="I1210" s="24">
        <v>0</v>
      </c>
      <c r="J1210" s="24">
        <v>1</v>
      </c>
      <c r="K1210" s="24">
        <v>195.22877</v>
      </c>
    </row>
    <row r="1211" spans="1:11" x14ac:dyDescent="0.35">
      <c r="A1211" s="27" t="s">
        <v>502</v>
      </c>
      <c r="B1211" s="27" t="s">
        <v>236</v>
      </c>
      <c r="C1211" s="27" t="s">
        <v>262</v>
      </c>
      <c r="D1211" s="27" t="s">
        <v>424</v>
      </c>
      <c r="E1211" s="24">
        <v>329328446</v>
      </c>
      <c r="F1211" s="24">
        <v>3293.2844599999999</v>
      </c>
      <c r="G1211" s="51">
        <v>45240</v>
      </c>
      <c r="H1211" s="24">
        <v>77</v>
      </c>
      <c r="I1211" s="24">
        <v>78</v>
      </c>
      <c r="J1211" s="24">
        <v>1</v>
      </c>
      <c r="K1211" s="24">
        <v>3293.2844599999999</v>
      </c>
    </row>
    <row r="1212" spans="1:11" x14ac:dyDescent="0.35">
      <c r="A1212" s="27" t="s">
        <v>502</v>
      </c>
      <c r="B1212" s="27" t="s">
        <v>236</v>
      </c>
      <c r="C1212" s="27" t="s">
        <v>261</v>
      </c>
      <c r="D1212" s="27" t="s">
        <v>424</v>
      </c>
      <c r="E1212" s="24">
        <v>54898679037</v>
      </c>
      <c r="F1212" s="24">
        <v>548986.79036999994</v>
      </c>
      <c r="G1212" s="51">
        <v>45240</v>
      </c>
      <c r="H1212" s="24">
        <v>77</v>
      </c>
      <c r="I1212" s="24">
        <v>78</v>
      </c>
      <c r="J1212" s="24">
        <v>1</v>
      </c>
      <c r="K1212" s="24">
        <v>548986.79036999994</v>
      </c>
    </row>
    <row r="1213" spans="1:11" x14ac:dyDescent="0.35">
      <c r="A1213" s="27" t="s">
        <v>502</v>
      </c>
      <c r="B1213" s="27" t="s">
        <v>236</v>
      </c>
      <c r="C1213" s="27" t="s">
        <v>252</v>
      </c>
      <c r="D1213" s="27" t="s">
        <v>424</v>
      </c>
      <c r="E1213" s="24">
        <v>200237</v>
      </c>
      <c r="F1213" s="24">
        <v>2.00237</v>
      </c>
      <c r="G1213" s="51">
        <v>45240</v>
      </c>
      <c r="H1213" s="24">
        <v>77</v>
      </c>
      <c r="I1213" s="24">
        <v>78</v>
      </c>
      <c r="J1213" s="24">
        <v>1</v>
      </c>
      <c r="K1213" s="24">
        <v>2.00237</v>
      </c>
    </row>
    <row r="1214" spans="1:11" x14ac:dyDescent="0.35">
      <c r="A1214" s="27" t="s">
        <v>502</v>
      </c>
      <c r="B1214" s="27" t="s">
        <v>236</v>
      </c>
      <c r="C1214" s="27" t="s">
        <v>255</v>
      </c>
      <c r="D1214" s="27" t="s">
        <v>424</v>
      </c>
      <c r="E1214" s="24">
        <v>4903010160</v>
      </c>
      <c r="F1214" s="24">
        <v>49030.101600000002</v>
      </c>
      <c r="G1214" s="51">
        <v>45240</v>
      </c>
      <c r="H1214" s="24">
        <v>77</v>
      </c>
      <c r="I1214" s="24">
        <v>78</v>
      </c>
      <c r="J1214" s="24">
        <v>1</v>
      </c>
      <c r="K1214" s="24">
        <v>49030.101600000002</v>
      </c>
    </row>
    <row r="1215" spans="1:11" x14ac:dyDescent="0.35">
      <c r="A1215" s="27" t="s">
        <v>502</v>
      </c>
      <c r="B1215" s="27" t="s">
        <v>236</v>
      </c>
      <c r="C1215" s="27" t="s">
        <v>243</v>
      </c>
      <c r="D1215" s="27" t="s">
        <v>423</v>
      </c>
      <c r="E1215" s="24">
        <v>25285017185</v>
      </c>
      <c r="F1215" s="24">
        <v>252850.17185000001</v>
      </c>
      <c r="G1215" s="51">
        <v>45240</v>
      </c>
      <c r="H1215" s="24">
        <v>77</v>
      </c>
      <c r="I1215" s="24">
        <v>0</v>
      </c>
      <c r="J1215" s="24">
        <v>1</v>
      </c>
      <c r="K1215" s="24">
        <v>252850.17185000001</v>
      </c>
    </row>
    <row r="1216" spans="1:11" x14ac:dyDescent="0.35">
      <c r="A1216" s="27" t="s">
        <v>502</v>
      </c>
      <c r="B1216" s="27" t="s">
        <v>263</v>
      </c>
      <c r="C1216" s="27" t="s">
        <v>248</v>
      </c>
      <c r="D1216" s="27" t="s">
        <v>248</v>
      </c>
      <c r="E1216" s="24">
        <v>287.76310000000001</v>
      </c>
      <c r="F1216" s="24">
        <v>2.8776310000000003E-3</v>
      </c>
      <c r="G1216" s="51">
        <v>45240</v>
      </c>
      <c r="H1216" s="24" t="s">
        <v>202</v>
      </c>
      <c r="I1216" s="24" t="s">
        <v>202</v>
      </c>
      <c r="J1216" s="24">
        <v>1</v>
      </c>
      <c r="K1216" s="24">
        <v>2.8776310000000003E-3</v>
      </c>
    </row>
    <row r="1217" spans="1:11" x14ac:dyDescent="0.35">
      <c r="A1217" s="27" t="s">
        <v>502</v>
      </c>
      <c r="B1217" s="27" t="s">
        <v>264</v>
      </c>
      <c r="C1217" s="27" t="s">
        <v>248</v>
      </c>
      <c r="D1217" s="27" t="s">
        <v>248</v>
      </c>
      <c r="E1217" s="24">
        <v>238.43289999999999</v>
      </c>
      <c r="F1217" s="24">
        <v>2.3843289999999997E-3</v>
      </c>
      <c r="G1217" s="51">
        <v>45240</v>
      </c>
      <c r="H1217" s="24" t="s">
        <v>202</v>
      </c>
      <c r="I1217" s="24" t="s">
        <v>202</v>
      </c>
      <c r="J1217" s="24">
        <v>1</v>
      </c>
      <c r="K1217" s="24">
        <v>2.3843289999999997E-3</v>
      </c>
    </row>
    <row r="1218" spans="1:11" x14ac:dyDescent="0.35">
      <c r="A1218" s="27" t="s">
        <v>502</v>
      </c>
      <c r="B1218" s="27" t="s">
        <v>155</v>
      </c>
      <c r="C1218" s="27" t="s">
        <v>248</v>
      </c>
      <c r="D1218" s="27" t="s">
        <v>248</v>
      </c>
      <c r="E1218" s="24">
        <v>4805265804511</v>
      </c>
      <c r="F1218" s="24">
        <v>48052658.045110002</v>
      </c>
      <c r="G1218" s="51">
        <v>45240</v>
      </c>
      <c r="H1218" s="24" t="s">
        <v>202</v>
      </c>
      <c r="I1218" s="24">
        <v>24</v>
      </c>
      <c r="J1218" s="24">
        <v>1</v>
      </c>
      <c r="K1218" s="24">
        <v>48052658.045110002</v>
      </c>
    </row>
    <row r="1219" spans="1:11" x14ac:dyDescent="0.35">
      <c r="A1219" s="27" t="s">
        <v>502</v>
      </c>
      <c r="B1219" s="27" t="s">
        <v>156</v>
      </c>
      <c r="C1219" s="27" t="s">
        <v>248</v>
      </c>
      <c r="D1219" s="27" t="s">
        <v>248</v>
      </c>
      <c r="E1219" s="24">
        <v>2196638950955</v>
      </c>
      <c r="F1219" s="24">
        <v>21966389.509550001</v>
      </c>
      <c r="G1219" s="51">
        <v>45240</v>
      </c>
      <c r="H1219" s="24" t="s">
        <v>202</v>
      </c>
      <c r="I1219" s="24">
        <v>60</v>
      </c>
      <c r="J1219" s="24">
        <v>1</v>
      </c>
      <c r="K1219" s="24">
        <v>21966389.509550001</v>
      </c>
    </row>
    <row r="1220" spans="1:11" x14ac:dyDescent="0.35">
      <c r="A1220" s="27" t="s">
        <v>502</v>
      </c>
      <c r="B1220" s="27" t="s">
        <v>157</v>
      </c>
      <c r="C1220" s="27" t="s">
        <v>248</v>
      </c>
      <c r="D1220" s="27" t="s">
        <v>248</v>
      </c>
      <c r="E1220" s="24">
        <v>151229980579</v>
      </c>
      <c r="F1220" s="24">
        <v>1512299.8057899999</v>
      </c>
      <c r="G1220" s="51">
        <v>45240</v>
      </c>
      <c r="H1220" s="24" t="s">
        <v>202</v>
      </c>
      <c r="I1220" s="24">
        <v>80</v>
      </c>
      <c r="J1220" s="24">
        <v>1</v>
      </c>
      <c r="K1220" s="24">
        <v>1512299.8057899999</v>
      </c>
    </row>
    <row r="1221" spans="1:11" x14ac:dyDescent="0.35">
      <c r="A1221" s="27" t="s">
        <v>502</v>
      </c>
      <c r="B1221" s="27" t="s">
        <v>158</v>
      </c>
      <c r="C1221" s="27" t="s">
        <v>248</v>
      </c>
      <c r="D1221" s="27" t="s">
        <v>248</v>
      </c>
      <c r="E1221" s="24">
        <v>2045408970376</v>
      </c>
      <c r="F1221" s="24">
        <v>20454089.703760002</v>
      </c>
      <c r="G1221" s="51">
        <v>45240</v>
      </c>
      <c r="H1221" s="24" t="s">
        <v>202</v>
      </c>
      <c r="I1221" s="24">
        <v>82</v>
      </c>
      <c r="J1221" s="24">
        <v>1</v>
      </c>
      <c r="K1221" s="24">
        <v>20454089.703760002</v>
      </c>
    </row>
    <row r="1222" spans="1:11" x14ac:dyDescent="0.35">
      <c r="A1222" s="27" t="s">
        <v>502</v>
      </c>
      <c r="B1222" s="27" t="s">
        <v>265</v>
      </c>
      <c r="C1222" s="27" t="s">
        <v>248</v>
      </c>
      <c r="D1222" s="27" t="s">
        <v>248</v>
      </c>
      <c r="E1222" s="24">
        <v>234.92930000000001</v>
      </c>
      <c r="F1222" s="24">
        <v>2.3492930000000001E-3</v>
      </c>
      <c r="G1222" s="51">
        <v>45240</v>
      </c>
      <c r="H1222" s="24" t="s">
        <v>202</v>
      </c>
      <c r="I1222" s="24">
        <v>84</v>
      </c>
      <c r="J1222" s="24">
        <v>1</v>
      </c>
      <c r="K1222" s="24">
        <v>2.3492930000000001E-3</v>
      </c>
    </row>
    <row r="1223" spans="1:11" x14ac:dyDescent="0.35">
      <c r="A1223" s="27" t="s">
        <v>502</v>
      </c>
      <c r="B1223" s="27" t="s">
        <v>228</v>
      </c>
      <c r="C1223" s="27" t="s">
        <v>243</v>
      </c>
      <c r="D1223" s="27" t="s">
        <v>423</v>
      </c>
      <c r="E1223" s="24">
        <v>2000000</v>
      </c>
      <c r="F1223" s="24">
        <v>20</v>
      </c>
      <c r="G1223" s="51">
        <v>45240</v>
      </c>
      <c r="H1223" s="24">
        <v>69</v>
      </c>
      <c r="I1223" s="24">
        <v>0</v>
      </c>
      <c r="J1223" s="24">
        <v>1</v>
      </c>
      <c r="K1223" s="24">
        <v>20</v>
      </c>
    </row>
    <row r="1224" spans="1:11" x14ac:dyDescent="0.35">
      <c r="A1224" s="27" t="s">
        <v>502</v>
      </c>
      <c r="B1224" s="27" t="s">
        <v>161</v>
      </c>
      <c r="C1224" s="27" t="s">
        <v>261</v>
      </c>
      <c r="D1224" s="27" t="s">
        <v>424</v>
      </c>
      <c r="E1224" s="24">
        <v>1030555228904</v>
      </c>
      <c r="F1224" s="24">
        <v>10305552.289039999</v>
      </c>
      <c r="G1224" s="51">
        <v>45240</v>
      </c>
      <c r="H1224" s="24">
        <v>15</v>
      </c>
      <c r="I1224" s="24">
        <v>16</v>
      </c>
      <c r="J1224" s="24">
        <v>1</v>
      </c>
      <c r="K1224" s="24">
        <v>10305552.289039999</v>
      </c>
    </row>
    <row r="1225" spans="1:11" x14ac:dyDescent="0.35">
      <c r="A1225" s="27" t="s">
        <v>502</v>
      </c>
      <c r="B1225" s="27" t="s">
        <v>238</v>
      </c>
      <c r="C1225" s="27" t="s">
        <v>243</v>
      </c>
      <c r="D1225" s="27" t="s">
        <v>423</v>
      </c>
      <c r="E1225" s="24">
        <v>710697</v>
      </c>
      <c r="F1225" s="24">
        <v>7.1069699999999996</v>
      </c>
      <c r="G1225" s="51">
        <v>45240</v>
      </c>
      <c r="H1225" s="24">
        <v>77</v>
      </c>
      <c r="I1225" s="24">
        <v>0</v>
      </c>
      <c r="J1225" s="24">
        <v>1</v>
      </c>
      <c r="K1225" s="24">
        <v>7.1069699999999996</v>
      </c>
    </row>
    <row r="1226" spans="1:11" x14ac:dyDescent="0.35">
      <c r="A1226" s="27" t="s">
        <v>502</v>
      </c>
      <c r="B1226" s="27" t="s">
        <v>113</v>
      </c>
      <c r="C1226" s="27" t="s">
        <v>243</v>
      </c>
      <c r="D1226" s="27" t="s">
        <v>423</v>
      </c>
      <c r="E1226" s="24">
        <v>147063899250</v>
      </c>
      <c r="F1226" s="24">
        <v>1470638.9924999999</v>
      </c>
      <c r="G1226" s="51">
        <v>45240</v>
      </c>
      <c r="H1226" s="24">
        <v>3</v>
      </c>
      <c r="I1226" s="24">
        <v>0</v>
      </c>
      <c r="J1226" s="24">
        <v>1</v>
      </c>
      <c r="K1226" s="24">
        <v>1470638.9924999999</v>
      </c>
    </row>
    <row r="1227" spans="1:11" x14ac:dyDescent="0.35">
      <c r="A1227" s="27" t="s">
        <v>502</v>
      </c>
      <c r="B1227" s="27" t="s">
        <v>113</v>
      </c>
      <c r="C1227" s="27" t="s">
        <v>255</v>
      </c>
      <c r="D1227" s="27" t="s">
        <v>424</v>
      </c>
      <c r="E1227" s="24">
        <v>23283237813</v>
      </c>
      <c r="F1227" s="24">
        <v>232832.37813</v>
      </c>
      <c r="G1227" s="51">
        <v>45240</v>
      </c>
      <c r="H1227" s="24">
        <v>3</v>
      </c>
      <c r="I1227" s="24">
        <v>4</v>
      </c>
      <c r="J1227" s="24">
        <v>1</v>
      </c>
      <c r="K1227" s="24">
        <v>232832.37813</v>
      </c>
    </row>
    <row r="1228" spans="1:11" x14ac:dyDescent="0.35">
      <c r="A1228" s="27" t="s">
        <v>502</v>
      </c>
      <c r="B1228" s="27" t="s">
        <v>113</v>
      </c>
      <c r="C1228" s="27" t="s">
        <v>252</v>
      </c>
      <c r="D1228" s="27" t="s">
        <v>424</v>
      </c>
      <c r="E1228" s="24">
        <v>774757000</v>
      </c>
      <c r="F1228" s="24">
        <v>7747.57</v>
      </c>
      <c r="G1228" s="51">
        <v>45240</v>
      </c>
      <c r="H1228" s="24">
        <v>3</v>
      </c>
      <c r="I1228" s="24">
        <v>4</v>
      </c>
      <c r="J1228" s="24">
        <v>1</v>
      </c>
      <c r="K1228" s="24">
        <v>7747.57</v>
      </c>
    </row>
    <row r="1229" spans="1:11" x14ac:dyDescent="0.35">
      <c r="A1229" s="27" t="s">
        <v>502</v>
      </c>
      <c r="B1229" s="27" t="s">
        <v>113</v>
      </c>
      <c r="C1229" s="27" t="s">
        <v>262</v>
      </c>
      <c r="D1229" s="27" t="s">
        <v>424</v>
      </c>
      <c r="E1229" s="24">
        <v>3693778</v>
      </c>
      <c r="F1229" s="24">
        <v>36.937779999999997</v>
      </c>
      <c r="G1229" s="51">
        <v>45240</v>
      </c>
      <c r="H1229" s="24">
        <v>3</v>
      </c>
      <c r="I1229" s="24">
        <v>4</v>
      </c>
      <c r="J1229" s="24">
        <v>1</v>
      </c>
      <c r="K1229" s="24">
        <v>36.937779999999997</v>
      </c>
    </row>
    <row r="1230" spans="1:11" x14ac:dyDescent="0.35">
      <c r="A1230" s="27" t="s">
        <v>502</v>
      </c>
      <c r="B1230" s="27" t="s">
        <v>113</v>
      </c>
      <c r="C1230" s="27" t="s">
        <v>261</v>
      </c>
      <c r="D1230" s="27" t="s">
        <v>424</v>
      </c>
      <c r="E1230" s="24">
        <v>49189579957</v>
      </c>
      <c r="F1230" s="24">
        <v>491895.79956999997</v>
      </c>
      <c r="G1230" s="51">
        <v>45240</v>
      </c>
      <c r="H1230" s="24">
        <v>3</v>
      </c>
      <c r="I1230" s="24">
        <v>4</v>
      </c>
      <c r="J1230" s="24">
        <v>1</v>
      </c>
      <c r="K1230" s="24">
        <v>491895.79956999997</v>
      </c>
    </row>
    <row r="1231" spans="1:11" x14ac:dyDescent="0.35">
      <c r="A1231" s="27" t="s">
        <v>502</v>
      </c>
      <c r="B1231" s="27" t="s">
        <v>113</v>
      </c>
      <c r="C1231" s="27" t="s">
        <v>256</v>
      </c>
      <c r="D1231" s="27" t="s">
        <v>424</v>
      </c>
      <c r="E1231" s="24">
        <v>1425402785</v>
      </c>
      <c r="F1231" s="24">
        <v>14254.02785</v>
      </c>
      <c r="G1231" s="51">
        <v>45240</v>
      </c>
      <c r="H1231" s="24">
        <v>3</v>
      </c>
      <c r="I1231" s="24">
        <v>4</v>
      </c>
      <c r="J1231" s="24">
        <v>1</v>
      </c>
      <c r="K1231" s="24">
        <v>14254.02785</v>
      </c>
    </row>
    <row r="1232" spans="1:11" x14ac:dyDescent="0.35">
      <c r="A1232" s="27" t="s">
        <v>502</v>
      </c>
      <c r="B1232" s="27" t="s">
        <v>203</v>
      </c>
      <c r="C1232" s="27" t="s">
        <v>261</v>
      </c>
      <c r="D1232" s="27" t="s">
        <v>424</v>
      </c>
      <c r="E1232" s="24">
        <v>2933713</v>
      </c>
      <c r="F1232" s="24">
        <v>29.337129999999998</v>
      </c>
      <c r="G1232" s="51">
        <v>45240</v>
      </c>
      <c r="H1232" s="24">
        <v>3</v>
      </c>
      <c r="I1232" s="24">
        <v>4</v>
      </c>
      <c r="J1232" s="24">
        <v>-1</v>
      </c>
      <c r="K1232" s="24">
        <v>-29.337129999999998</v>
      </c>
    </row>
    <row r="1233" spans="1:11" x14ac:dyDescent="0.35">
      <c r="A1233" s="27" t="s">
        <v>502</v>
      </c>
      <c r="B1233" s="27" t="s">
        <v>203</v>
      </c>
      <c r="C1233" s="27" t="s">
        <v>262</v>
      </c>
      <c r="D1233" s="27" t="s">
        <v>424</v>
      </c>
      <c r="E1233" s="24">
        <v>3693778</v>
      </c>
      <c r="F1233" s="24">
        <v>36.937779999999997</v>
      </c>
      <c r="G1233" s="51">
        <v>45240</v>
      </c>
      <c r="H1233" s="24">
        <v>3</v>
      </c>
      <c r="I1233" s="24">
        <v>4</v>
      </c>
      <c r="J1233" s="24">
        <v>-1</v>
      </c>
      <c r="K1233" s="24">
        <v>-36.937779999999997</v>
      </c>
    </row>
    <row r="1234" spans="1:11" x14ac:dyDescent="0.35">
      <c r="A1234" s="27" t="s">
        <v>502</v>
      </c>
      <c r="B1234" s="27" t="s">
        <v>203</v>
      </c>
      <c r="C1234" s="27" t="s">
        <v>243</v>
      </c>
      <c r="D1234" s="27" t="s">
        <v>423</v>
      </c>
      <c r="E1234" s="24">
        <v>243355890</v>
      </c>
      <c r="F1234" s="24">
        <v>2433.5589</v>
      </c>
      <c r="G1234" s="51">
        <v>45240</v>
      </c>
      <c r="H1234" s="24">
        <v>3</v>
      </c>
      <c r="I1234" s="24">
        <v>0</v>
      </c>
      <c r="J1234" s="24">
        <v>-1</v>
      </c>
      <c r="K1234" s="24">
        <v>-2433.5589</v>
      </c>
    </row>
    <row r="1235" spans="1:11" x14ac:dyDescent="0.35">
      <c r="A1235" s="27" t="s">
        <v>502</v>
      </c>
      <c r="B1235" s="27" t="s">
        <v>203</v>
      </c>
      <c r="C1235" s="27" t="s">
        <v>255</v>
      </c>
      <c r="D1235" s="27" t="s">
        <v>424</v>
      </c>
      <c r="E1235" s="24">
        <v>76904</v>
      </c>
      <c r="F1235" s="24">
        <v>0.76903999999999995</v>
      </c>
      <c r="G1235" s="51">
        <v>45240</v>
      </c>
      <c r="H1235" s="24">
        <v>3</v>
      </c>
      <c r="I1235" s="24">
        <v>4</v>
      </c>
      <c r="J1235" s="24">
        <v>-1</v>
      </c>
      <c r="K1235" s="24">
        <v>-0.76903999999999995</v>
      </c>
    </row>
    <row r="1236" spans="1:11" x14ac:dyDescent="0.35">
      <c r="A1236" s="27" t="s">
        <v>502</v>
      </c>
      <c r="B1236" s="27" t="s">
        <v>195</v>
      </c>
      <c r="C1236" s="27" t="s">
        <v>243</v>
      </c>
      <c r="D1236" s="27" t="s">
        <v>423</v>
      </c>
      <c r="E1236" s="24">
        <v>1144619072061</v>
      </c>
      <c r="F1236" s="24">
        <v>11446190.72061</v>
      </c>
      <c r="G1236" s="51">
        <v>45240</v>
      </c>
      <c r="H1236" s="24">
        <v>5</v>
      </c>
      <c r="I1236" s="24">
        <v>0</v>
      </c>
      <c r="J1236" s="24">
        <v>1</v>
      </c>
      <c r="K1236" s="24">
        <v>11446190.72061</v>
      </c>
    </row>
    <row r="1237" spans="1:11" x14ac:dyDescent="0.35">
      <c r="A1237" s="27" t="s">
        <v>502</v>
      </c>
      <c r="B1237" s="27" t="s">
        <v>167</v>
      </c>
      <c r="C1237" s="27" t="s">
        <v>255</v>
      </c>
      <c r="D1237" s="27" t="s">
        <v>424</v>
      </c>
      <c r="E1237" s="24">
        <v>252968021553</v>
      </c>
      <c r="F1237" s="24">
        <v>2529680.2155300002</v>
      </c>
      <c r="G1237" s="51">
        <v>45240</v>
      </c>
      <c r="H1237" s="24">
        <v>25</v>
      </c>
      <c r="I1237" s="24">
        <v>26</v>
      </c>
      <c r="J1237" s="24">
        <v>1</v>
      </c>
      <c r="K1237" s="24">
        <v>2529680.2155300002</v>
      </c>
    </row>
    <row r="1238" spans="1:11" x14ac:dyDescent="0.35">
      <c r="A1238" s="27" t="s">
        <v>502</v>
      </c>
      <c r="B1238" s="27" t="s">
        <v>167</v>
      </c>
      <c r="C1238" s="27" t="s">
        <v>261</v>
      </c>
      <c r="D1238" s="27" t="s">
        <v>424</v>
      </c>
      <c r="E1238" s="24">
        <v>1029671114193</v>
      </c>
      <c r="F1238" s="24">
        <v>10296711.141930001</v>
      </c>
      <c r="G1238" s="51">
        <v>45240</v>
      </c>
      <c r="H1238" s="24">
        <v>25</v>
      </c>
      <c r="I1238" s="24">
        <v>26</v>
      </c>
      <c r="J1238" s="24">
        <v>1</v>
      </c>
      <c r="K1238" s="24">
        <v>10296711.141930001</v>
      </c>
    </row>
    <row r="1239" spans="1:11" x14ac:dyDescent="0.35">
      <c r="A1239" s="27" t="s">
        <v>502</v>
      </c>
      <c r="B1239" s="27" t="s">
        <v>167</v>
      </c>
      <c r="C1239" s="27" t="s">
        <v>251</v>
      </c>
      <c r="D1239" s="27" t="s">
        <v>424</v>
      </c>
      <c r="E1239" s="24">
        <v>48127108</v>
      </c>
      <c r="F1239" s="24">
        <v>481.27107999999998</v>
      </c>
      <c r="G1239" s="51">
        <v>45240</v>
      </c>
      <c r="H1239" s="24">
        <v>25</v>
      </c>
      <c r="I1239" s="24">
        <v>26</v>
      </c>
      <c r="J1239" s="24">
        <v>1</v>
      </c>
      <c r="K1239" s="24">
        <v>481.27107999999998</v>
      </c>
    </row>
    <row r="1240" spans="1:11" x14ac:dyDescent="0.35">
      <c r="A1240" s="27" t="s">
        <v>502</v>
      </c>
      <c r="B1240" s="27" t="s">
        <v>167</v>
      </c>
      <c r="C1240" s="27" t="s">
        <v>243</v>
      </c>
      <c r="D1240" s="27" t="s">
        <v>423</v>
      </c>
      <c r="E1240" s="24">
        <v>1719740982115</v>
      </c>
      <c r="F1240" s="24">
        <v>17197409.821150001</v>
      </c>
      <c r="G1240" s="51">
        <v>45240</v>
      </c>
      <c r="H1240" s="24">
        <v>25</v>
      </c>
      <c r="I1240" s="24">
        <v>0</v>
      </c>
      <c r="J1240" s="24">
        <v>1</v>
      </c>
      <c r="K1240" s="24">
        <v>17197409.821150001</v>
      </c>
    </row>
    <row r="1241" spans="1:11" x14ac:dyDescent="0.35">
      <c r="A1241" s="27" t="s">
        <v>502</v>
      </c>
      <c r="B1241" s="27" t="s">
        <v>167</v>
      </c>
      <c r="C1241" s="27" t="s">
        <v>258</v>
      </c>
      <c r="D1241" s="27" t="s">
        <v>424</v>
      </c>
      <c r="E1241" s="24">
        <v>137888</v>
      </c>
      <c r="F1241" s="24">
        <v>1.3788800000000001</v>
      </c>
      <c r="G1241" s="51">
        <v>45240</v>
      </c>
      <c r="H1241" s="24">
        <v>25</v>
      </c>
      <c r="I1241" s="24">
        <v>26</v>
      </c>
      <c r="J1241" s="24">
        <v>1</v>
      </c>
      <c r="K1241" s="24">
        <v>1.3788800000000001</v>
      </c>
    </row>
    <row r="1242" spans="1:11" x14ac:dyDescent="0.35">
      <c r="A1242" s="27" t="s">
        <v>502</v>
      </c>
      <c r="B1242" s="27" t="s">
        <v>167</v>
      </c>
      <c r="C1242" s="27" t="s">
        <v>256</v>
      </c>
      <c r="D1242" s="27" t="s">
        <v>424</v>
      </c>
      <c r="E1242" s="24">
        <v>2374707614</v>
      </c>
      <c r="F1242" s="24">
        <v>23747.076140000001</v>
      </c>
      <c r="G1242" s="51">
        <v>45240</v>
      </c>
      <c r="H1242" s="24">
        <v>25</v>
      </c>
      <c r="I1242" s="24">
        <v>26</v>
      </c>
      <c r="J1242" s="24">
        <v>1</v>
      </c>
      <c r="K1242" s="24">
        <v>23747.076140000001</v>
      </c>
    </row>
    <row r="1243" spans="1:11" x14ac:dyDescent="0.35">
      <c r="A1243" s="27" t="s">
        <v>502</v>
      </c>
      <c r="B1243" s="27" t="s">
        <v>167</v>
      </c>
      <c r="C1243" s="27" t="s">
        <v>252</v>
      </c>
      <c r="D1243" s="27" t="s">
        <v>424</v>
      </c>
      <c r="E1243" s="24">
        <v>5631528461</v>
      </c>
      <c r="F1243" s="24">
        <v>56315.284610000002</v>
      </c>
      <c r="G1243" s="51">
        <v>45240</v>
      </c>
      <c r="H1243" s="24">
        <v>25</v>
      </c>
      <c r="I1243" s="24">
        <v>26</v>
      </c>
      <c r="J1243" s="24">
        <v>1</v>
      </c>
      <c r="K1243" s="24">
        <v>56315.284610000002</v>
      </c>
    </row>
    <row r="1244" spans="1:11" x14ac:dyDescent="0.35">
      <c r="A1244" s="27" t="s">
        <v>502</v>
      </c>
      <c r="B1244" s="27" t="s">
        <v>167</v>
      </c>
      <c r="C1244" s="27" t="s">
        <v>262</v>
      </c>
      <c r="D1244" s="27" t="s">
        <v>424</v>
      </c>
      <c r="E1244" s="24">
        <v>56595337</v>
      </c>
      <c r="F1244" s="24">
        <v>565.95336999999995</v>
      </c>
      <c r="G1244" s="51">
        <v>45240</v>
      </c>
      <c r="H1244" s="24">
        <v>25</v>
      </c>
      <c r="I1244" s="24">
        <v>26</v>
      </c>
      <c r="J1244" s="24">
        <v>1</v>
      </c>
      <c r="K1244" s="24">
        <v>565.95336999999995</v>
      </c>
    </row>
    <row r="1245" spans="1:11" x14ac:dyDescent="0.35">
      <c r="A1245" s="27" t="s">
        <v>502</v>
      </c>
      <c r="B1245" s="27" t="s">
        <v>167</v>
      </c>
      <c r="C1245" s="27" t="s">
        <v>259</v>
      </c>
      <c r="D1245" s="27" t="s">
        <v>424</v>
      </c>
      <c r="E1245" s="24">
        <v>1571698956</v>
      </c>
      <c r="F1245" s="24">
        <v>15716.98956</v>
      </c>
      <c r="G1245" s="51">
        <v>45240</v>
      </c>
      <c r="H1245" s="24">
        <v>25</v>
      </c>
      <c r="I1245" s="24">
        <v>26</v>
      </c>
      <c r="J1245" s="24">
        <v>1</v>
      </c>
      <c r="K1245" s="24">
        <v>15716.98956</v>
      </c>
    </row>
    <row r="1246" spans="1:11" x14ac:dyDescent="0.35">
      <c r="A1246" s="27" t="s">
        <v>502</v>
      </c>
      <c r="B1246" s="27" t="s">
        <v>168</v>
      </c>
      <c r="C1246" s="27" t="s">
        <v>261</v>
      </c>
      <c r="D1246" s="27" t="s">
        <v>424</v>
      </c>
      <c r="E1246" s="24">
        <v>1674471950</v>
      </c>
      <c r="F1246" s="24">
        <v>16744.719499999999</v>
      </c>
      <c r="G1246" s="51">
        <v>45240</v>
      </c>
      <c r="H1246" s="24">
        <v>25</v>
      </c>
      <c r="I1246" s="24">
        <v>26</v>
      </c>
      <c r="J1246" s="24">
        <v>1</v>
      </c>
      <c r="K1246" s="24">
        <v>16744.719499999999</v>
      </c>
    </row>
    <row r="1247" spans="1:11" x14ac:dyDescent="0.35">
      <c r="A1247" s="27" t="s">
        <v>502</v>
      </c>
      <c r="B1247" s="27" t="s">
        <v>168</v>
      </c>
      <c r="C1247" s="27" t="s">
        <v>243</v>
      </c>
      <c r="D1247" s="27" t="s">
        <v>423</v>
      </c>
      <c r="E1247" s="24">
        <v>2931441493</v>
      </c>
      <c r="F1247" s="24">
        <v>29314.414929999999</v>
      </c>
      <c r="G1247" s="51">
        <v>45240</v>
      </c>
      <c r="H1247" s="24">
        <v>25</v>
      </c>
      <c r="I1247" s="24">
        <v>0</v>
      </c>
      <c r="J1247" s="24">
        <v>1</v>
      </c>
      <c r="K1247" s="24">
        <v>29314.414929999999</v>
      </c>
    </row>
    <row r="1248" spans="1:11" x14ac:dyDescent="0.35">
      <c r="A1248" s="27" t="s">
        <v>502</v>
      </c>
      <c r="B1248" s="27" t="s">
        <v>168</v>
      </c>
      <c r="C1248" s="27" t="s">
        <v>255</v>
      </c>
      <c r="D1248" s="27" t="s">
        <v>424</v>
      </c>
      <c r="E1248" s="24">
        <v>178716453</v>
      </c>
      <c r="F1248" s="24">
        <v>1787.16453</v>
      </c>
      <c r="G1248" s="51">
        <v>45240</v>
      </c>
      <c r="H1248" s="24">
        <v>25</v>
      </c>
      <c r="I1248" s="24">
        <v>26</v>
      </c>
      <c r="J1248" s="24">
        <v>1</v>
      </c>
      <c r="K1248" s="24">
        <v>1787.16453</v>
      </c>
    </row>
    <row r="1249" spans="1:11" x14ac:dyDescent="0.35">
      <c r="A1249" s="27" t="s">
        <v>502</v>
      </c>
      <c r="B1249" s="27" t="s">
        <v>169</v>
      </c>
      <c r="C1249" s="27" t="s">
        <v>259</v>
      </c>
      <c r="D1249" s="27" t="s">
        <v>424</v>
      </c>
      <c r="E1249" s="24">
        <v>4111484280</v>
      </c>
      <c r="F1249" s="24">
        <v>41114.842799999999</v>
      </c>
      <c r="G1249" s="51">
        <v>45240</v>
      </c>
      <c r="H1249" s="24">
        <v>27</v>
      </c>
      <c r="I1249" s="24">
        <v>28</v>
      </c>
      <c r="J1249" s="24">
        <v>1</v>
      </c>
      <c r="K1249" s="24">
        <v>41114.842799999999</v>
      </c>
    </row>
    <row r="1250" spans="1:11" x14ac:dyDescent="0.35">
      <c r="A1250" s="27" t="s">
        <v>502</v>
      </c>
      <c r="B1250" s="27" t="s">
        <v>169</v>
      </c>
      <c r="C1250" s="27" t="s">
        <v>243</v>
      </c>
      <c r="D1250" s="27" t="s">
        <v>423</v>
      </c>
      <c r="E1250" s="24">
        <v>1689415498934</v>
      </c>
      <c r="F1250" s="24">
        <v>16894154.98934</v>
      </c>
      <c r="G1250" s="51">
        <v>45240</v>
      </c>
      <c r="H1250" s="24">
        <v>27</v>
      </c>
      <c r="I1250" s="24">
        <v>0</v>
      </c>
      <c r="J1250" s="24">
        <v>1</v>
      </c>
      <c r="K1250" s="24">
        <v>16894154.98934</v>
      </c>
    </row>
    <row r="1251" spans="1:11" x14ac:dyDescent="0.35">
      <c r="A1251" s="27" t="s">
        <v>502</v>
      </c>
      <c r="B1251" s="27" t="s">
        <v>169</v>
      </c>
      <c r="C1251" s="27" t="s">
        <v>250</v>
      </c>
      <c r="D1251" s="27" t="s">
        <v>424</v>
      </c>
      <c r="E1251" s="24">
        <v>171141618</v>
      </c>
      <c r="F1251" s="24">
        <v>1711.4161799999999</v>
      </c>
      <c r="G1251" s="51">
        <v>45240</v>
      </c>
      <c r="H1251" s="24">
        <v>27</v>
      </c>
      <c r="I1251" s="24">
        <v>28</v>
      </c>
      <c r="J1251" s="24">
        <v>1</v>
      </c>
      <c r="K1251" s="24">
        <v>1711.4161799999999</v>
      </c>
    </row>
    <row r="1252" spans="1:11" x14ac:dyDescent="0.35">
      <c r="A1252" s="27" t="s">
        <v>502</v>
      </c>
      <c r="B1252" s="27" t="s">
        <v>169</v>
      </c>
      <c r="C1252" s="27" t="s">
        <v>261</v>
      </c>
      <c r="D1252" s="27" t="s">
        <v>424</v>
      </c>
      <c r="E1252" s="24">
        <v>1800918573953</v>
      </c>
      <c r="F1252" s="24">
        <v>18009185.739530001</v>
      </c>
      <c r="G1252" s="51">
        <v>45240</v>
      </c>
      <c r="H1252" s="24">
        <v>27</v>
      </c>
      <c r="I1252" s="24">
        <v>28</v>
      </c>
      <c r="J1252" s="24">
        <v>1</v>
      </c>
      <c r="K1252" s="24">
        <v>18009185.739530001</v>
      </c>
    </row>
    <row r="1253" spans="1:11" x14ac:dyDescent="0.35">
      <c r="A1253" s="27" t="s">
        <v>502</v>
      </c>
      <c r="B1253" s="27" t="s">
        <v>169</v>
      </c>
      <c r="C1253" s="27" t="s">
        <v>255</v>
      </c>
      <c r="D1253" s="27" t="s">
        <v>424</v>
      </c>
      <c r="E1253" s="24">
        <v>724312178142</v>
      </c>
      <c r="F1253" s="24">
        <v>7243121.7814199999</v>
      </c>
      <c r="G1253" s="51">
        <v>45240</v>
      </c>
      <c r="H1253" s="24">
        <v>27</v>
      </c>
      <c r="I1253" s="24">
        <v>28</v>
      </c>
      <c r="J1253" s="24">
        <v>1</v>
      </c>
      <c r="K1253" s="24">
        <v>7243121.7814199999</v>
      </c>
    </row>
    <row r="1254" spans="1:11" x14ac:dyDescent="0.35">
      <c r="A1254" s="27" t="s">
        <v>502</v>
      </c>
      <c r="B1254" s="27" t="s">
        <v>169</v>
      </c>
      <c r="C1254" s="27" t="s">
        <v>254</v>
      </c>
      <c r="D1254" s="27" t="s">
        <v>424</v>
      </c>
      <c r="E1254" s="24">
        <v>231615135</v>
      </c>
      <c r="F1254" s="24">
        <v>2316.1513500000001</v>
      </c>
      <c r="G1254" s="51">
        <v>45240</v>
      </c>
      <c r="H1254" s="24">
        <v>27</v>
      </c>
      <c r="I1254" s="24">
        <v>28</v>
      </c>
      <c r="J1254" s="24">
        <v>1</v>
      </c>
      <c r="K1254" s="24">
        <v>2316.1513500000001</v>
      </c>
    </row>
    <row r="1255" spans="1:11" x14ac:dyDescent="0.35">
      <c r="A1255" s="27" t="s">
        <v>502</v>
      </c>
      <c r="B1255" s="27" t="s">
        <v>169</v>
      </c>
      <c r="C1255" s="27" t="s">
        <v>257</v>
      </c>
      <c r="D1255" s="27" t="s">
        <v>424</v>
      </c>
      <c r="E1255" s="24">
        <v>78067276</v>
      </c>
      <c r="F1255" s="24">
        <v>780.67276000000004</v>
      </c>
      <c r="G1255" s="51">
        <v>45240</v>
      </c>
      <c r="H1255" s="24">
        <v>27</v>
      </c>
      <c r="I1255" s="24">
        <v>28</v>
      </c>
      <c r="J1255" s="24">
        <v>1</v>
      </c>
      <c r="K1255" s="24">
        <v>780.67276000000004</v>
      </c>
    </row>
    <row r="1256" spans="1:11" x14ac:dyDescent="0.35">
      <c r="A1256" s="27" t="s">
        <v>502</v>
      </c>
      <c r="B1256" s="27" t="s">
        <v>169</v>
      </c>
      <c r="C1256" s="27" t="s">
        <v>251</v>
      </c>
      <c r="D1256" s="27" t="s">
        <v>424</v>
      </c>
      <c r="E1256" s="24">
        <v>1908809839</v>
      </c>
      <c r="F1256" s="24">
        <v>19088.098389999999</v>
      </c>
      <c r="G1256" s="51">
        <v>45240</v>
      </c>
      <c r="H1256" s="24">
        <v>27</v>
      </c>
      <c r="I1256" s="24">
        <v>28</v>
      </c>
      <c r="J1256" s="24">
        <v>1</v>
      </c>
      <c r="K1256" s="24">
        <v>19088.098389999999</v>
      </c>
    </row>
    <row r="1257" spans="1:11" x14ac:dyDescent="0.35">
      <c r="A1257" s="27" t="s">
        <v>502</v>
      </c>
      <c r="B1257" s="27" t="s">
        <v>169</v>
      </c>
      <c r="C1257" s="27" t="s">
        <v>253</v>
      </c>
      <c r="D1257" s="27" t="s">
        <v>424</v>
      </c>
      <c r="E1257" s="24">
        <v>83538858</v>
      </c>
      <c r="F1257" s="24">
        <v>835.38858000000005</v>
      </c>
      <c r="G1257" s="51">
        <v>45240</v>
      </c>
      <c r="H1257" s="24">
        <v>27</v>
      </c>
      <c r="I1257" s="24">
        <v>28</v>
      </c>
      <c r="J1257" s="24">
        <v>1</v>
      </c>
      <c r="K1257" s="24">
        <v>835.38858000000005</v>
      </c>
    </row>
    <row r="1258" spans="1:11" x14ac:dyDescent="0.35">
      <c r="A1258" s="27" t="s">
        <v>502</v>
      </c>
      <c r="B1258" s="27" t="s">
        <v>169</v>
      </c>
      <c r="C1258" s="27" t="s">
        <v>256</v>
      </c>
      <c r="D1258" s="27" t="s">
        <v>424</v>
      </c>
      <c r="E1258" s="24">
        <v>24327285211</v>
      </c>
      <c r="F1258" s="24">
        <v>243272.85211000001</v>
      </c>
      <c r="G1258" s="51">
        <v>45240</v>
      </c>
      <c r="H1258" s="24">
        <v>27</v>
      </c>
      <c r="I1258" s="24">
        <v>28</v>
      </c>
      <c r="J1258" s="24">
        <v>1</v>
      </c>
      <c r="K1258" s="24">
        <v>243272.85211000001</v>
      </c>
    </row>
    <row r="1259" spans="1:11" x14ac:dyDescent="0.35">
      <c r="A1259" s="27" t="s">
        <v>502</v>
      </c>
      <c r="B1259" s="27" t="s">
        <v>169</v>
      </c>
      <c r="C1259" s="27" t="s">
        <v>262</v>
      </c>
      <c r="D1259" s="27" t="s">
        <v>424</v>
      </c>
      <c r="E1259" s="24">
        <v>5279844122</v>
      </c>
      <c r="F1259" s="24">
        <v>52798.441220000001</v>
      </c>
      <c r="G1259" s="51">
        <v>45240</v>
      </c>
      <c r="H1259" s="24">
        <v>27</v>
      </c>
      <c r="I1259" s="24">
        <v>28</v>
      </c>
      <c r="J1259" s="24">
        <v>1</v>
      </c>
      <c r="K1259" s="24">
        <v>52798.441220000001</v>
      </c>
    </row>
    <row r="1260" spans="1:11" x14ac:dyDescent="0.35">
      <c r="A1260" s="27" t="s">
        <v>502</v>
      </c>
      <c r="B1260" s="27" t="s">
        <v>169</v>
      </c>
      <c r="C1260" s="27" t="s">
        <v>260</v>
      </c>
      <c r="D1260" s="27" t="s">
        <v>424</v>
      </c>
      <c r="E1260" s="24">
        <v>259665815</v>
      </c>
      <c r="F1260" s="24">
        <v>2596.6581500000002</v>
      </c>
      <c r="G1260" s="51">
        <v>45240</v>
      </c>
      <c r="H1260" s="24">
        <v>27</v>
      </c>
      <c r="I1260" s="24">
        <v>28</v>
      </c>
      <c r="J1260" s="24">
        <v>1</v>
      </c>
      <c r="K1260" s="24">
        <v>2596.6581500000002</v>
      </c>
    </row>
    <row r="1261" spans="1:11" x14ac:dyDescent="0.35">
      <c r="A1261" s="27" t="s">
        <v>502</v>
      </c>
      <c r="B1261" s="27" t="s">
        <v>169</v>
      </c>
      <c r="C1261" s="27" t="s">
        <v>252</v>
      </c>
      <c r="D1261" s="27" t="s">
        <v>424</v>
      </c>
      <c r="E1261" s="24">
        <v>6339718434</v>
      </c>
      <c r="F1261" s="24">
        <v>63397.18434</v>
      </c>
      <c r="G1261" s="51">
        <v>45240</v>
      </c>
      <c r="H1261" s="24">
        <v>27</v>
      </c>
      <c r="I1261" s="24">
        <v>28</v>
      </c>
      <c r="J1261" s="24">
        <v>1</v>
      </c>
      <c r="K1261" s="24">
        <v>63397.18434</v>
      </c>
    </row>
    <row r="1262" spans="1:11" x14ac:dyDescent="0.35">
      <c r="A1262" s="27" t="s">
        <v>502</v>
      </c>
      <c r="B1262" s="27" t="s">
        <v>169</v>
      </c>
      <c r="C1262" s="27" t="s">
        <v>258</v>
      </c>
      <c r="D1262" s="27" t="s">
        <v>424</v>
      </c>
      <c r="E1262" s="24">
        <v>51919899</v>
      </c>
      <c r="F1262" s="24">
        <v>519.19898999999998</v>
      </c>
      <c r="G1262" s="51">
        <v>45240</v>
      </c>
      <c r="H1262" s="24">
        <v>27</v>
      </c>
      <c r="I1262" s="24">
        <v>28</v>
      </c>
      <c r="J1262" s="24">
        <v>1</v>
      </c>
      <c r="K1262" s="24">
        <v>519.19898999999998</v>
      </c>
    </row>
    <row r="1263" spans="1:11" x14ac:dyDescent="0.35">
      <c r="A1263" s="27" t="s">
        <v>502</v>
      </c>
      <c r="B1263" s="27" t="s">
        <v>172</v>
      </c>
      <c r="C1263" s="27" t="s">
        <v>261</v>
      </c>
      <c r="D1263" s="27" t="s">
        <v>424</v>
      </c>
      <c r="E1263" s="24">
        <v>196805360</v>
      </c>
      <c r="F1263" s="24">
        <v>1968.0536</v>
      </c>
      <c r="G1263" s="51">
        <v>45240</v>
      </c>
      <c r="H1263" s="24">
        <v>31</v>
      </c>
      <c r="I1263" s="24">
        <v>32</v>
      </c>
      <c r="J1263" s="24">
        <v>1</v>
      </c>
      <c r="K1263" s="24">
        <v>1968.0536</v>
      </c>
    </row>
    <row r="1264" spans="1:11" x14ac:dyDescent="0.35">
      <c r="A1264" s="27" t="s">
        <v>502</v>
      </c>
      <c r="B1264" s="27" t="s">
        <v>172</v>
      </c>
      <c r="C1264" s="27" t="s">
        <v>243</v>
      </c>
      <c r="D1264" s="27" t="s">
        <v>423</v>
      </c>
      <c r="E1264" s="24">
        <v>7360730</v>
      </c>
      <c r="F1264" s="24">
        <v>73.607299999999995</v>
      </c>
      <c r="G1264" s="51">
        <v>45240</v>
      </c>
      <c r="H1264" s="24">
        <v>31</v>
      </c>
      <c r="I1264" s="24">
        <v>0</v>
      </c>
      <c r="J1264" s="24">
        <v>1</v>
      </c>
      <c r="K1264" s="24">
        <v>73.607299999999995</v>
      </c>
    </row>
    <row r="1265" spans="1:11" x14ac:dyDescent="0.35">
      <c r="A1265" s="27" t="s">
        <v>502</v>
      </c>
      <c r="B1265" s="27" t="s">
        <v>172</v>
      </c>
      <c r="C1265" s="27" t="s">
        <v>260</v>
      </c>
      <c r="D1265" s="27" t="s">
        <v>424</v>
      </c>
      <c r="E1265" s="24">
        <v>49465500</v>
      </c>
      <c r="F1265" s="24">
        <v>494.65499999999997</v>
      </c>
      <c r="G1265" s="51">
        <v>45240</v>
      </c>
      <c r="H1265" s="24">
        <v>31</v>
      </c>
      <c r="I1265" s="24">
        <v>32</v>
      </c>
      <c r="J1265" s="24">
        <v>1</v>
      </c>
      <c r="K1265" s="24">
        <v>494.65499999999997</v>
      </c>
    </row>
    <row r="1266" spans="1:11" x14ac:dyDescent="0.35">
      <c r="A1266" s="27" t="s">
        <v>502</v>
      </c>
      <c r="B1266" s="27" t="s">
        <v>172</v>
      </c>
      <c r="C1266" s="27" t="s">
        <v>255</v>
      </c>
      <c r="D1266" s="27" t="s">
        <v>424</v>
      </c>
      <c r="E1266" s="24">
        <v>374168159</v>
      </c>
      <c r="F1266" s="24">
        <v>3741.6815900000001</v>
      </c>
      <c r="G1266" s="51">
        <v>45240</v>
      </c>
      <c r="H1266" s="24">
        <v>31</v>
      </c>
      <c r="I1266" s="24">
        <v>32</v>
      </c>
      <c r="J1266" s="24">
        <v>1</v>
      </c>
      <c r="K1266" s="24">
        <v>3741.6815900000001</v>
      </c>
    </row>
    <row r="1267" spans="1:11" x14ac:dyDescent="0.35">
      <c r="A1267" s="27" t="s">
        <v>502</v>
      </c>
      <c r="B1267" s="27" t="s">
        <v>175</v>
      </c>
      <c r="C1267" s="27" t="s">
        <v>243</v>
      </c>
      <c r="D1267" s="27" t="s">
        <v>423</v>
      </c>
      <c r="E1267" s="24">
        <v>28504596908</v>
      </c>
      <c r="F1267" s="24">
        <v>285045.96908000001</v>
      </c>
      <c r="G1267" s="51">
        <v>45240</v>
      </c>
      <c r="H1267" s="24">
        <v>33</v>
      </c>
      <c r="I1267" s="24">
        <v>0</v>
      </c>
      <c r="J1267" s="24">
        <v>1</v>
      </c>
      <c r="K1267" s="24">
        <v>285045.96908000001</v>
      </c>
    </row>
    <row r="1268" spans="1:11" x14ac:dyDescent="0.35">
      <c r="A1268" s="27" t="s">
        <v>502</v>
      </c>
      <c r="B1268" s="27" t="s">
        <v>175</v>
      </c>
      <c r="C1268" s="27" t="s">
        <v>259</v>
      </c>
      <c r="D1268" s="27" t="s">
        <v>424</v>
      </c>
      <c r="E1268" s="24">
        <v>1899018005</v>
      </c>
      <c r="F1268" s="24">
        <v>18990.180049999999</v>
      </c>
      <c r="G1268" s="51">
        <v>45240</v>
      </c>
      <c r="H1268" s="24">
        <v>33</v>
      </c>
      <c r="I1268" s="24">
        <v>34</v>
      </c>
      <c r="J1268" s="24">
        <v>1</v>
      </c>
      <c r="K1268" s="24">
        <v>18990.180049999999</v>
      </c>
    </row>
    <row r="1269" spans="1:11" x14ac:dyDescent="0.35">
      <c r="A1269" s="27" t="s">
        <v>502</v>
      </c>
      <c r="B1269" s="27" t="s">
        <v>175</v>
      </c>
      <c r="C1269" s="27" t="s">
        <v>262</v>
      </c>
      <c r="D1269" s="27" t="s">
        <v>424</v>
      </c>
      <c r="E1269" s="24">
        <v>287550</v>
      </c>
      <c r="F1269" s="24">
        <v>2.8755000000000002</v>
      </c>
      <c r="G1269" s="51">
        <v>45240</v>
      </c>
      <c r="H1269" s="24">
        <v>33</v>
      </c>
      <c r="I1269" s="24">
        <v>34</v>
      </c>
      <c r="J1269" s="24">
        <v>1</v>
      </c>
      <c r="K1269" s="24">
        <v>2.8755000000000002</v>
      </c>
    </row>
    <row r="1270" spans="1:11" x14ac:dyDescent="0.35">
      <c r="A1270" s="27" t="s">
        <v>502</v>
      </c>
      <c r="B1270" s="27" t="s">
        <v>175</v>
      </c>
      <c r="C1270" s="27" t="s">
        <v>255</v>
      </c>
      <c r="D1270" s="27" t="s">
        <v>424</v>
      </c>
      <c r="E1270" s="24">
        <v>417748507</v>
      </c>
      <c r="F1270" s="24">
        <v>4177.4850699999997</v>
      </c>
      <c r="G1270" s="51">
        <v>45240</v>
      </c>
      <c r="H1270" s="24">
        <v>33</v>
      </c>
      <c r="I1270" s="24">
        <v>34</v>
      </c>
      <c r="J1270" s="24">
        <v>1</v>
      </c>
      <c r="K1270" s="24">
        <v>4177.4850699999997</v>
      </c>
    </row>
    <row r="1271" spans="1:11" x14ac:dyDescent="0.35">
      <c r="A1271" s="27" t="s">
        <v>502</v>
      </c>
      <c r="B1271" s="27" t="s">
        <v>175</v>
      </c>
      <c r="C1271" s="27" t="s">
        <v>261</v>
      </c>
      <c r="D1271" s="27" t="s">
        <v>424</v>
      </c>
      <c r="E1271" s="24">
        <v>27619431948</v>
      </c>
      <c r="F1271" s="24">
        <v>276194.31948000001</v>
      </c>
      <c r="G1271" s="51">
        <v>45240</v>
      </c>
      <c r="H1271" s="24">
        <v>33</v>
      </c>
      <c r="I1271" s="24">
        <v>34</v>
      </c>
      <c r="J1271" s="24">
        <v>1</v>
      </c>
      <c r="K1271" s="24">
        <v>276194.31948000001</v>
      </c>
    </row>
    <row r="1272" spans="1:11" x14ac:dyDescent="0.35">
      <c r="A1272" s="27" t="s">
        <v>502</v>
      </c>
      <c r="B1272" s="27" t="s">
        <v>176</v>
      </c>
      <c r="C1272" s="27" t="s">
        <v>243</v>
      </c>
      <c r="D1272" s="27" t="s">
        <v>423</v>
      </c>
      <c r="E1272" s="24">
        <v>134876163</v>
      </c>
      <c r="F1272" s="24">
        <v>1348.76163</v>
      </c>
      <c r="G1272" s="51">
        <v>45240</v>
      </c>
      <c r="H1272" s="24">
        <v>33</v>
      </c>
      <c r="I1272" s="24">
        <v>0</v>
      </c>
      <c r="J1272" s="24">
        <v>1</v>
      </c>
      <c r="K1272" s="24">
        <v>1348.76163</v>
      </c>
    </row>
    <row r="1273" spans="1:11" x14ac:dyDescent="0.35">
      <c r="A1273" s="27" t="s">
        <v>502</v>
      </c>
      <c r="B1273" s="27" t="s">
        <v>176</v>
      </c>
      <c r="C1273" s="27" t="s">
        <v>255</v>
      </c>
      <c r="D1273" s="27" t="s">
        <v>424</v>
      </c>
      <c r="E1273" s="24">
        <v>780648</v>
      </c>
      <c r="F1273" s="24">
        <v>7.8064799999999996</v>
      </c>
      <c r="G1273" s="51">
        <v>45240</v>
      </c>
      <c r="H1273" s="24">
        <v>33</v>
      </c>
      <c r="I1273" s="24">
        <v>34</v>
      </c>
      <c r="J1273" s="24">
        <v>1</v>
      </c>
      <c r="K1273" s="24">
        <v>7.8064799999999996</v>
      </c>
    </row>
    <row r="1274" spans="1:11" x14ac:dyDescent="0.35">
      <c r="A1274" s="27" t="s">
        <v>502</v>
      </c>
      <c r="B1274" s="27" t="s">
        <v>183</v>
      </c>
      <c r="C1274" s="27" t="s">
        <v>255</v>
      </c>
      <c r="D1274" s="27" t="s">
        <v>424</v>
      </c>
      <c r="E1274" s="24">
        <v>46045915</v>
      </c>
      <c r="F1274" s="24">
        <v>460.45915000000002</v>
      </c>
      <c r="G1274" s="51">
        <v>45240</v>
      </c>
      <c r="H1274" s="24">
        <v>47</v>
      </c>
      <c r="I1274" s="24">
        <v>48</v>
      </c>
      <c r="J1274" s="24">
        <v>1</v>
      </c>
      <c r="K1274" s="24">
        <v>460.45915000000002</v>
      </c>
    </row>
    <row r="1275" spans="1:11" x14ac:dyDescent="0.35">
      <c r="A1275" s="27" t="s">
        <v>502</v>
      </c>
      <c r="B1275" s="27" t="s">
        <v>183</v>
      </c>
      <c r="C1275" s="27" t="s">
        <v>261</v>
      </c>
      <c r="D1275" s="27" t="s">
        <v>424</v>
      </c>
      <c r="E1275" s="24">
        <v>155783403</v>
      </c>
      <c r="F1275" s="24">
        <v>1557.83403</v>
      </c>
      <c r="G1275" s="51">
        <v>45240</v>
      </c>
      <c r="H1275" s="24">
        <v>47</v>
      </c>
      <c r="I1275" s="24">
        <v>48</v>
      </c>
      <c r="J1275" s="24">
        <v>1</v>
      </c>
      <c r="K1275" s="24">
        <v>1557.83403</v>
      </c>
    </row>
    <row r="1276" spans="1:11" x14ac:dyDescent="0.35">
      <c r="A1276" s="27" t="s">
        <v>502</v>
      </c>
      <c r="B1276" s="27" t="s">
        <v>183</v>
      </c>
      <c r="C1276" s="27" t="s">
        <v>243</v>
      </c>
      <c r="D1276" s="27" t="s">
        <v>423</v>
      </c>
      <c r="E1276" s="24">
        <v>15221785550</v>
      </c>
      <c r="F1276" s="24">
        <v>152217.85550000001</v>
      </c>
      <c r="G1276" s="51">
        <v>45240</v>
      </c>
      <c r="H1276" s="24">
        <v>47</v>
      </c>
      <c r="I1276" s="24">
        <v>0</v>
      </c>
      <c r="J1276" s="24">
        <v>1</v>
      </c>
      <c r="K1276" s="24">
        <v>152217.85550000001</v>
      </c>
    </row>
    <row r="1277" spans="1:11" x14ac:dyDescent="0.35">
      <c r="A1277" s="27" t="s">
        <v>502</v>
      </c>
      <c r="B1277" s="27" t="s">
        <v>200</v>
      </c>
      <c r="C1277" s="27" t="s">
        <v>243</v>
      </c>
      <c r="D1277" s="27" t="s">
        <v>423</v>
      </c>
      <c r="E1277" s="24">
        <v>15237791486</v>
      </c>
      <c r="F1277" s="24">
        <v>152377.91485999999</v>
      </c>
      <c r="G1277" s="51">
        <v>45240</v>
      </c>
      <c r="H1277" s="24">
        <v>77</v>
      </c>
      <c r="I1277" s="24">
        <v>0</v>
      </c>
      <c r="J1277" s="24">
        <v>1</v>
      </c>
      <c r="K1277" s="24">
        <v>152377.91485999999</v>
      </c>
    </row>
    <row r="1278" spans="1:11" x14ac:dyDescent="0.35">
      <c r="A1278" s="27" t="s">
        <v>502</v>
      </c>
      <c r="B1278" s="27" t="s">
        <v>200</v>
      </c>
      <c r="C1278" s="27" t="s">
        <v>255</v>
      </c>
      <c r="D1278" s="27" t="s">
        <v>424</v>
      </c>
      <c r="E1278" s="24">
        <v>1953095775</v>
      </c>
      <c r="F1278" s="24">
        <v>19530.957750000001</v>
      </c>
      <c r="G1278" s="51">
        <v>45240</v>
      </c>
      <c r="H1278" s="24">
        <v>77</v>
      </c>
      <c r="I1278" s="24">
        <v>78</v>
      </c>
      <c r="J1278" s="24">
        <v>1</v>
      </c>
      <c r="K1278" s="24">
        <v>19530.957750000001</v>
      </c>
    </row>
    <row r="1279" spans="1:11" x14ac:dyDescent="0.35">
      <c r="A1279" s="27" t="s">
        <v>502</v>
      </c>
      <c r="B1279" s="27" t="s">
        <v>200</v>
      </c>
      <c r="C1279" s="27" t="s">
        <v>261</v>
      </c>
      <c r="D1279" s="27" t="s">
        <v>424</v>
      </c>
      <c r="E1279" s="24">
        <v>4292428884</v>
      </c>
      <c r="F1279" s="24">
        <v>42924.288840000001</v>
      </c>
      <c r="G1279" s="51">
        <v>45240</v>
      </c>
      <c r="H1279" s="24">
        <v>77</v>
      </c>
      <c r="I1279" s="24">
        <v>78</v>
      </c>
      <c r="J1279" s="24">
        <v>1</v>
      </c>
      <c r="K1279" s="24">
        <v>42924.288840000001</v>
      </c>
    </row>
    <row r="1280" spans="1:11" x14ac:dyDescent="0.35">
      <c r="A1280" s="27" t="s">
        <v>502</v>
      </c>
      <c r="B1280" s="27" t="s">
        <v>184</v>
      </c>
      <c r="C1280" s="27" t="s">
        <v>255</v>
      </c>
      <c r="D1280" s="27" t="s">
        <v>424</v>
      </c>
      <c r="E1280" s="24">
        <v>55019221</v>
      </c>
      <c r="F1280" s="24">
        <v>550.19221000000005</v>
      </c>
      <c r="G1280" s="51">
        <v>45240</v>
      </c>
      <c r="H1280" s="24">
        <v>27</v>
      </c>
      <c r="I1280" s="24">
        <v>28</v>
      </c>
      <c r="J1280" s="24">
        <v>1</v>
      </c>
      <c r="K1280" s="24">
        <v>550.19221000000005</v>
      </c>
    </row>
    <row r="1281" spans="1:11" x14ac:dyDescent="0.35">
      <c r="A1281" s="27" t="s">
        <v>502</v>
      </c>
      <c r="B1281" s="27" t="s">
        <v>184</v>
      </c>
      <c r="C1281" s="27" t="s">
        <v>243</v>
      </c>
      <c r="D1281" s="27" t="s">
        <v>423</v>
      </c>
      <c r="E1281" s="24">
        <v>1728561132</v>
      </c>
      <c r="F1281" s="24">
        <v>17285.61132</v>
      </c>
      <c r="G1281" s="51">
        <v>45240</v>
      </c>
      <c r="H1281" s="24">
        <v>27</v>
      </c>
      <c r="I1281" s="24">
        <v>0</v>
      </c>
      <c r="J1281" s="24">
        <v>1</v>
      </c>
      <c r="K1281" s="24">
        <v>17285.61132</v>
      </c>
    </row>
    <row r="1282" spans="1:11" x14ac:dyDescent="0.35">
      <c r="A1282" s="27" t="s">
        <v>502</v>
      </c>
      <c r="B1282" s="27" t="s">
        <v>184</v>
      </c>
      <c r="C1282" s="27" t="s">
        <v>261</v>
      </c>
      <c r="D1282" s="27" t="s">
        <v>424</v>
      </c>
      <c r="E1282" s="24">
        <v>601830567</v>
      </c>
      <c r="F1282" s="24">
        <v>6018.3056699999997</v>
      </c>
      <c r="G1282" s="51">
        <v>45240</v>
      </c>
      <c r="H1282" s="24">
        <v>27</v>
      </c>
      <c r="I1282" s="24">
        <v>28</v>
      </c>
      <c r="J1282" s="24">
        <v>1</v>
      </c>
      <c r="K1282" s="24">
        <v>6018.3056699999997</v>
      </c>
    </row>
    <row r="1283" spans="1:11" x14ac:dyDescent="0.35">
      <c r="A1283" s="27" t="s">
        <v>502</v>
      </c>
      <c r="B1283" s="27" t="s">
        <v>185</v>
      </c>
      <c r="C1283" s="27" t="s">
        <v>261</v>
      </c>
      <c r="D1283" s="27" t="s">
        <v>424</v>
      </c>
      <c r="E1283" s="24">
        <v>613419712501</v>
      </c>
      <c r="F1283" s="24">
        <v>6134197.1250099996</v>
      </c>
      <c r="G1283" s="51">
        <v>45240</v>
      </c>
      <c r="H1283" s="24">
        <v>17</v>
      </c>
      <c r="I1283" s="24">
        <v>18</v>
      </c>
      <c r="J1283" s="24">
        <v>1</v>
      </c>
      <c r="K1283" s="24">
        <v>6134197.1250099996</v>
      </c>
    </row>
    <row r="1284" spans="1:11" x14ac:dyDescent="0.35">
      <c r="A1284" s="27" t="s">
        <v>502</v>
      </c>
      <c r="B1284" s="27" t="s">
        <v>185</v>
      </c>
      <c r="C1284" s="27" t="s">
        <v>255</v>
      </c>
      <c r="D1284" s="27" t="s">
        <v>424</v>
      </c>
      <c r="E1284" s="24">
        <v>37796196810</v>
      </c>
      <c r="F1284" s="24">
        <v>377961.9681</v>
      </c>
      <c r="G1284" s="51">
        <v>45240</v>
      </c>
      <c r="H1284" s="24">
        <v>17</v>
      </c>
      <c r="I1284" s="24">
        <v>18</v>
      </c>
      <c r="J1284" s="24">
        <v>1</v>
      </c>
      <c r="K1284" s="24">
        <v>377961.9681</v>
      </c>
    </row>
    <row r="1285" spans="1:11" x14ac:dyDescent="0.35">
      <c r="A1285" s="27" t="s">
        <v>502</v>
      </c>
      <c r="B1285" s="27" t="s">
        <v>186</v>
      </c>
      <c r="C1285" s="27" t="s">
        <v>243</v>
      </c>
      <c r="D1285" s="27" t="s">
        <v>423</v>
      </c>
      <c r="E1285" s="24">
        <v>2722100000000</v>
      </c>
      <c r="F1285" s="24">
        <v>27221000</v>
      </c>
      <c r="G1285" s="51">
        <v>45240</v>
      </c>
      <c r="H1285" s="24">
        <v>11</v>
      </c>
      <c r="I1285" s="24">
        <v>0</v>
      </c>
      <c r="J1285" s="24">
        <v>1</v>
      </c>
      <c r="K1285" s="24">
        <v>27221000</v>
      </c>
    </row>
    <row r="1286" spans="1:11" x14ac:dyDescent="0.35">
      <c r="A1286" s="27" t="s">
        <v>503</v>
      </c>
      <c r="B1286" s="27" t="s">
        <v>242</v>
      </c>
      <c r="C1286" s="27" t="s">
        <v>243</v>
      </c>
      <c r="D1286" s="27" t="s">
        <v>423</v>
      </c>
      <c r="E1286" s="24">
        <v>3977952367497</v>
      </c>
      <c r="F1286" s="24">
        <v>39779523.674970001</v>
      </c>
      <c r="G1286" s="51">
        <v>45241</v>
      </c>
      <c r="H1286" s="24" t="s">
        <v>202</v>
      </c>
      <c r="I1286" s="24">
        <v>0</v>
      </c>
      <c r="J1286" s="24">
        <v>0</v>
      </c>
      <c r="K1286" s="24">
        <v>0</v>
      </c>
    </row>
    <row r="1287" spans="1:11" x14ac:dyDescent="0.35">
      <c r="A1287" s="27" t="s">
        <v>503</v>
      </c>
      <c r="B1287" s="27" t="s">
        <v>244</v>
      </c>
      <c r="C1287" s="27" t="s">
        <v>243</v>
      </c>
      <c r="D1287" s="27" t="s">
        <v>423</v>
      </c>
      <c r="E1287" s="24">
        <v>1693527644738</v>
      </c>
      <c r="F1287" s="24">
        <v>16935276.447379999</v>
      </c>
      <c r="G1287" s="51">
        <v>45241</v>
      </c>
      <c r="H1287" s="24" t="s">
        <v>202</v>
      </c>
      <c r="I1287" s="24">
        <v>0</v>
      </c>
      <c r="J1287" s="24">
        <v>0</v>
      </c>
      <c r="K1287" s="24">
        <v>0</v>
      </c>
    </row>
    <row r="1288" spans="1:11" x14ac:dyDescent="0.35">
      <c r="A1288" s="27" t="s">
        <v>503</v>
      </c>
      <c r="B1288" s="27" t="s">
        <v>245</v>
      </c>
      <c r="C1288" s="27" t="s">
        <v>243</v>
      </c>
      <c r="D1288" s="27" t="s">
        <v>423</v>
      </c>
      <c r="E1288" s="24">
        <v>715472118636</v>
      </c>
      <c r="F1288" s="24">
        <v>7154721.1863599997</v>
      </c>
      <c r="G1288" s="51">
        <v>45241</v>
      </c>
      <c r="H1288" s="24" t="s">
        <v>202</v>
      </c>
      <c r="I1288" s="24">
        <v>0</v>
      </c>
      <c r="J1288" s="24">
        <v>0</v>
      </c>
      <c r="K1288" s="24">
        <v>0</v>
      </c>
    </row>
    <row r="1289" spans="1:11" x14ac:dyDescent="0.35">
      <c r="A1289" s="27" t="s">
        <v>503</v>
      </c>
      <c r="B1289" s="27" t="s">
        <v>246</v>
      </c>
      <c r="C1289" s="27" t="s">
        <v>243</v>
      </c>
      <c r="D1289" s="27" t="s">
        <v>423</v>
      </c>
      <c r="E1289" s="24">
        <v>978055526102</v>
      </c>
      <c r="F1289" s="24">
        <v>9780555.2610199992</v>
      </c>
      <c r="G1289" s="51">
        <v>45241</v>
      </c>
      <c r="H1289" s="24" t="s">
        <v>202</v>
      </c>
      <c r="I1289" s="24">
        <v>0</v>
      </c>
      <c r="J1289" s="24">
        <v>0</v>
      </c>
      <c r="K1289" s="24">
        <v>0</v>
      </c>
    </row>
    <row r="1290" spans="1:11" x14ac:dyDescent="0.35">
      <c r="A1290" s="27" t="s">
        <v>503</v>
      </c>
      <c r="B1290" s="27" t="s">
        <v>247</v>
      </c>
      <c r="C1290" s="27" t="s">
        <v>243</v>
      </c>
      <c r="D1290" s="27" t="s">
        <v>423</v>
      </c>
      <c r="E1290" s="24">
        <v>406.72050000000002</v>
      </c>
      <c r="F1290" s="24">
        <v>4.067205E-3</v>
      </c>
      <c r="G1290" s="51">
        <v>45241</v>
      </c>
      <c r="H1290" s="24" t="s">
        <v>202</v>
      </c>
      <c r="I1290" s="24">
        <v>0</v>
      </c>
      <c r="J1290" s="24">
        <v>0</v>
      </c>
      <c r="K1290" s="24">
        <v>0</v>
      </c>
    </row>
    <row r="1291" spans="1:11" x14ac:dyDescent="0.35">
      <c r="A1291" s="27" t="s">
        <v>503</v>
      </c>
      <c r="B1291" s="27" t="s">
        <v>115</v>
      </c>
      <c r="C1291" s="27" t="s">
        <v>248</v>
      </c>
      <c r="D1291" s="27" t="s">
        <v>248</v>
      </c>
      <c r="E1291" s="24">
        <v>8836837300097</v>
      </c>
      <c r="F1291" s="24">
        <v>88368373.000970006</v>
      </c>
      <c r="G1291" s="51">
        <v>45241</v>
      </c>
      <c r="H1291" s="24">
        <v>23</v>
      </c>
      <c r="I1291" s="24" t="s">
        <v>202</v>
      </c>
      <c r="J1291" s="24">
        <v>1</v>
      </c>
      <c r="K1291" s="24">
        <v>88368373.000970006</v>
      </c>
    </row>
    <row r="1292" spans="1:11" x14ac:dyDescent="0.35">
      <c r="A1292" s="27" t="s">
        <v>503</v>
      </c>
      <c r="B1292" s="27" t="s">
        <v>116</v>
      </c>
      <c r="C1292" s="27" t="s">
        <v>248</v>
      </c>
      <c r="D1292" s="27" t="s">
        <v>248</v>
      </c>
      <c r="E1292" s="24">
        <v>3883153983027</v>
      </c>
      <c r="F1292" s="24">
        <v>38831539.83027</v>
      </c>
      <c r="G1292" s="51">
        <v>45241</v>
      </c>
      <c r="H1292" s="24">
        <v>59</v>
      </c>
      <c r="I1292" s="24" t="s">
        <v>202</v>
      </c>
      <c r="J1292" s="24">
        <v>1</v>
      </c>
      <c r="K1292" s="24">
        <v>38831539.83027</v>
      </c>
    </row>
    <row r="1293" spans="1:11" x14ac:dyDescent="0.35">
      <c r="A1293" s="27" t="s">
        <v>503</v>
      </c>
      <c r="B1293" s="27" t="s">
        <v>117</v>
      </c>
      <c r="C1293" s="27" t="s">
        <v>248</v>
      </c>
      <c r="D1293" s="27" t="s">
        <v>248</v>
      </c>
      <c r="E1293" s="24">
        <v>804060393380</v>
      </c>
      <c r="F1293" s="24">
        <v>8040603.9337999998</v>
      </c>
      <c r="G1293" s="51">
        <v>45241</v>
      </c>
      <c r="H1293" s="24">
        <v>79</v>
      </c>
      <c r="I1293" s="24" t="s">
        <v>202</v>
      </c>
      <c r="J1293" s="24">
        <v>1</v>
      </c>
      <c r="K1293" s="24">
        <v>8040603.9337999998</v>
      </c>
    </row>
    <row r="1294" spans="1:11" x14ac:dyDescent="0.35">
      <c r="A1294" s="27" t="s">
        <v>503</v>
      </c>
      <c r="B1294" s="27" t="s">
        <v>118</v>
      </c>
      <c r="C1294" s="27" t="s">
        <v>248</v>
      </c>
      <c r="D1294" s="27" t="s">
        <v>248</v>
      </c>
      <c r="E1294" s="24">
        <v>3079093589647</v>
      </c>
      <c r="F1294" s="24">
        <v>30790935.896469999</v>
      </c>
      <c r="G1294" s="51">
        <v>45241</v>
      </c>
      <c r="H1294" s="24">
        <v>81</v>
      </c>
      <c r="I1294" s="24" t="s">
        <v>202</v>
      </c>
      <c r="J1294" s="24">
        <v>1</v>
      </c>
      <c r="K1294" s="24">
        <v>30790935.896469999</v>
      </c>
    </row>
    <row r="1295" spans="1:11" x14ac:dyDescent="0.35">
      <c r="A1295" s="27" t="s">
        <v>503</v>
      </c>
      <c r="B1295" s="27" t="s">
        <v>249</v>
      </c>
      <c r="C1295" s="27" t="s">
        <v>248</v>
      </c>
      <c r="D1295" s="27" t="s">
        <v>248</v>
      </c>
      <c r="E1295" s="24">
        <v>286.9948</v>
      </c>
      <c r="F1295" s="24">
        <v>2.8699479999999998E-3</v>
      </c>
      <c r="G1295" s="51">
        <v>45241</v>
      </c>
      <c r="H1295" s="24">
        <v>83</v>
      </c>
      <c r="I1295" s="24" t="s">
        <v>202</v>
      </c>
      <c r="J1295" s="24">
        <v>1</v>
      </c>
      <c r="K1295" s="24">
        <v>2.8699479999999998E-3</v>
      </c>
    </row>
    <row r="1296" spans="1:11" x14ac:dyDescent="0.35">
      <c r="A1296" s="27" t="s">
        <v>503</v>
      </c>
      <c r="B1296" s="27" t="s">
        <v>114</v>
      </c>
      <c r="C1296" s="27" t="s">
        <v>243</v>
      </c>
      <c r="D1296" s="27" t="s">
        <v>423</v>
      </c>
      <c r="E1296" s="24">
        <v>1888113929877</v>
      </c>
      <c r="F1296" s="24">
        <v>18881139.298769999</v>
      </c>
      <c r="G1296" s="51">
        <v>45241</v>
      </c>
      <c r="H1296" s="24">
        <v>7</v>
      </c>
      <c r="I1296" s="24">
        <v>0</v>
      </c>
      <c r="J1296" s="24">
        <v>1</v>
      </c>
      <c r="K1296" s="24">
        <v>18881139.298769999</v>
      </c>
    </row>
    <row r="1297" spans="1:11" x14ac:dyDescent="0.35">
      <c r="A1297" s="27" t="s">
        <v>503</v>
      </c>
      <c r="B1297" s="27" t="s">
        <v>122</v>
      </c>
      <c r="C1297" s="27" t="s">
        <v>261</v>
      </c>
      <c r="D1297" s="27" t="s">
        <v>424</v>
      </c>
      <c r="E1297" s="24">
        <v>35065550520</v>
      </c>
      <c r="F1297" s="24">
        <v>350655.50520000001</v>
      </c>
      <c r="G1297" s="51">
        <v>45241</v>
      </c>
      <c r="H1297" s="24">
        <v>15</v>
      </c>
      <c r="I1297" s="24">
        <v>16</v>
      </c>
      <c r="J1297" s="24">
        <v>1</v>
      </c>
      <c r="K1297" s="24">
        <v>350655.50520000001</v>
      </c>
    </row>
    <row r="1298" spans="1:11" x14ac:dyDescent="0.35">
      <c r="A1298" s="27" t="s">
        <v>503</v>
      </c>
      <c r="B1298" s="27" t="s">
        <v>122</v>
      </c>
      <c r="C1298" s="27" t="s">
        <v>255</v>
      </c>
      <c r="D1298" s="27" t="s">
        <v>424</v>
      </c>
      <c r="E1298" s="24">
        <v>38833376575</v>
      </c>
      <c r="F1298" s="24">
        <v>388333.76575000002</v>
      </c>
      <c r="G1298" s="51">
        <v>45241</v>
      </c>
      <c r="H1298" s="24">
        <v>15</v>
      </c>
      <c r="I1298" s="24">
        <v>16</v>
      </c>
      <c r="J1298" s="24">
        <v>1</v>
      </c>
      <c r="K1298" s="24">
        <v>388333.76575000002</v>
      </c>
    </row>
    <row r="1299" spans="1:11" x14ac:dyDescent="0.35">
      <c r="A1299" s="27" t="s">
        <v>503</v>
      </c>
      <c r="B1299" s="27" t="s">
        <v>123</v>
      </c>
      <c r="C1299" s="27" t="s">
        <v>258</v>
      </c>
      <c r="D1299" s="27" t="s">
        <v>424</v>
      </c>
      <c r="E1299" s="24">
        <v>138704213</v>
      </c>
      <c r="F1299" s="24">
        <v>1387.04213</v>
      </c>
      <c r="G1299" s="51">
        <v>45241</v>
      </c>
      <c r="H1299" s="24">
        <v>19</v>
      </c>
      <c r="I1299" s="24">
        <v>20</v>
      </c>
      <c r="J1299" s="24">
        <v>1</v>
      </c>
      <c r="K1299" s="24">
        <v>1387.04213</v>
      </c>
    </row>
    <row r="1300" spans="1:11" x14ac:dyDescent="0.35">
      <c r="A1300" s="27" t="s">
        <v>503</v>
      </c>
      <c r="B1300" s="27" t="s">
        <v>123</v>
      </c>
      <c r="C1300" s="27" t="s">
        <v>257</v>
      </c>
      <c r="D1300" s="27" t="s">
        <v>424</v>
      </c>
      <c r="E1300" s="24">
        <v>196271693</v>
      </c>
      <c r="F1300" s="24">
        <v>1962.71693</v>
      </c>
      <c r="G1300" s="51">
        <v>45241</v>
      </c>
      <c r="H1300" s="24">
        <v>19</v>
      </c>
      <c r="I1300" s="24">
        <v>20</v>
      </c>
      <c r="J1300" s="24">
        <v>1</v>
      </c>
      <c r="K1300" s="24">
        <v>1962.71693</v>
      </c>
    </row>
    <row r="1301" spans="1:11" x14ac:dyDescent="0.35">
      <c r="A1301" s="27" t="s">
        <v>503</v>
      </c>
      <c r="B1301" s="27" t="s">
        <v>123</v>
      </c>
      <c r="C1301" s="27" t="s">
        <v>259</v>
      </c>
      <c r="D1301" s="27" t="s">
        <v>424</v>
      </c>
      <c r="E1301" s="24">
        <v>7806589111</v>
      </c>
      <c r="F1301" s="24">
        <v>78065.891109999997</v>
      </c>
      <c r="G1301" s="51">
        <v>45241</v>
      </c>
      <c r="H1301" s="24">
        <v>19</v>
      </c>
      <c r="I1301" s="24">
        <v>20</v>
      </c>
      <c r="J1301" s="24">
        <v>1</v>
      </c>
      <c r="K1301" s="24">
        <v>78065.891109999997</v>
      </c>
    </row>
    <row r="1302" spans="1:11" x14ac:dyDescent="0.35">
      <c r="A1302" s="27" t="s">
        <v>503</v>
      </c>
      <c r="B1302" s="27" t="s">
        <v>123</v>
      </c>
      <c r="C1302" s="27" t="s">
        <v>261</v>
      </c>
      <c r="D1302" s="27" t="s">
        <v>424</v>
      </c>
      <c r="E1302" s="24">
        <v>2175202612147</v>
      </c>
      <c r="F1302" s="24">
        <v>21752026.121470001</v>
      </c>
      <c r="G1302" s="51">
        <v>45241</v>
      </c>
      <c r="H1302" s="24">
        <v>19</v>
      </c>
      <c r="I1302" s="24">
        <v>20</v>
      </c>
      <c r="J1302" s="24">
        <v>1</v>
      </c>
      <c r="K1302" s="24">
        <v>21752026.121470001</v>
      </c>
    </row>
    <row r="1303" spans="1:11" x14ac:dyDescent="0.35">
      <c r="A1303" s="27" t="s">
        <v>503</v>
      </c>
      <c r="B1303" s="27" t="s">
        <v>123</v>
      </c>
      <c r="C1303" s="27" t="s">
        <v>260</v>
      </c>
      <c r="D1303" s="27" t="s">
        <v>424</v>
      </c>
      <c r="E1303" s="24">
        <v>312847962</v>
      </c>
      <c r="F1303" s="24">
        <v>3128.4796200000001</v>
      </c>
      <c r="G1303" s="51">
        <v>45241</v>
      </c>
      <c r="H1303" s="24">
        <v>19</v>
      </c>
      <c r="I1303" s="24">
        <v>20</v>
      </c>
      <c r="J1303" s="24">
        <v>1</v>
      </c>
      <c r="K1303" s="24">
        <v>3128.4796200000001</v>
      </c>
    </row>
    <row r="1304" spans="1:11" x14ac:dyDescent="0.35">
      <c r="A1304" s="27" t="s">
        <v>503</v>
      </c>
      <c r="B1304" s="27" t="s">
        <v>123</v>
      </c>
      <c r="C1304" s="27" t="s">
        <v>252</v>
      </c>
      <c r="D1304" s="27" t="s">
        <v>424</v>
      </c>
      <c r="E1304" s="24">
        <v>18717489334</v>
      </c>
      <c r="F1304" s="24">
        <v>187174.89334000001</v>
      </c>
      <c r="G1304" s="51">
        <v>45241</v>
      </c>
      <c r="H1304" s="24">
        <v>19</v>
      </c>
      <c r="I1304" s="24">
        <v>20</v>
      </c>
      <c r="J1304" s="24">
        <v>1</v>
      </c>
      <c r="K1304" s="24">
        <v>187174.89334000001</v>
      </c>
    </row>
    <row r="1305" spans="1:11" x14ac:dyDescent="0.35">
      <c r="A1305" s="27" t="s">
        <v>503</v>
      </c>
      <c r="B1305" s="27" t="s">
        <v>123</v>
      </c>
      <c r="C1305" s="27" t="s">
        <v>251</v>
      </c>
      <c r="D1305" s="27" t="s">
        <v>424</v>
      </c>
      <c r="E1305" s="24">
        <v>2269532903</v>
      </c>
      <c r="F1305" s="24">
        <v>22695.329030000001</v>
      </c>
      <c r="G1305" s="51">
        <v>45241</v>
      </c>
      <c r="H1305" s="24">
        <v>19</v>
      </c>
      <c r="I1305" s="24">
        <v>20</v>
      </c>
      <c r="J1305" s="24">
        <v>1</v>
      </c>
      <c r="K1305" s="24">
        <v>22695.329030000001</v>
      </c>
    </row>
    <row r="1306" spans="1:11" x14ac:dyDescent="0.35">
      <c r="A1306" s="27" t="s">
        <v>503</v>
      </c>
      <c r="B1306" s="27" t="s">
        <v>123</v>
      </c>
      <c r="C1306" s="27" t="s">
        <v>250</v>
      </c>
      <c r="D1306" s="27" t="s">
        <v>424</v>
      </c>
      <c r="E1306" s="24">
        <v>202400857</v>
      </c>
      <c r="F1306" s="24">
        <v>2024.00857</v>
      </c>
      <c r="G1306" s="51">
        <v>45241</v>
      </c>
      <c r="H1306" s="24">
        <v>19</v>
      </c>
      <c r="I1306" s="24">
        <v>20</v>
      </c>
      <c r="J1306" s="24">
        <v>1</v>
      </c>
      <c r="K1306" s="24">
        <v>2024.00857</v>
      </c>
    </row>
    <row r="1307" spans="1:11" x14ac:dyDescent="0.35">
      <c r="A1307" s="27" t="s">
        <v>503</v>
      </c>
      <c r="B1307" s="27" t="s">
        <v>123</v>
      </c>
      <c r="C1307" s="27" t="s">
        <v>253</v>
      </c>
      <c r="D1307" s="27" t="s">
        <v>424</v>
      </c>
      <c r="E1307" s="24">
        <v>68038262</v>
      </c>
      <c r="F1307" s="24">
        <v>680.38261999999997</v>
      </c>
      <c r="G1307" s="51">
        <v>45241</v>
      </c>
      <c r="H1307" s="24">
        <v>19</v>
      </c>
      <c r="I1307" s="24">
        <v>20</v>
      </c>
      <c r="J1307" s="24">
        <v>1</v>
      </c>
      <c r="K1307" s="24">
        <v>680.38261999999997</v>
      </c>
    </row>
    <row r="1308" spans="1:11" x14ac:dyDescent="0.35">
      <c r="A1308" s="27" t="s">
        <v>503</v>
      </c>
      <c r="B1308" s="27" t="s">
        <v>123</v>
      </c>
      <c r="C1308" s="27" t="s">
        <v>255</v>
      </c>
      <c r="D1308" s="27" t="s">
        <v>424</v>
      </c>
      <c r="E1308" s="24">
        <v>795710537978</v>
      </c>
      <c r="F1308" s="24">
        <v>7957105.3797800001</v>
      </c>
      <c r="G1308" s="51">
        <v>45241</v>
      </c>
      <c r="H1308" s="24">
        <v>19</v>
      </c>
      <c r="I1308" s="24">
        <v>20</v>
      </c>
      <c r="J1308" s="24">
        <v>1</v>
      </c>
      <c r="K1308" s="24">
        <v>7957105.3797800001</v>
      </c>
    </row>
    <row r="1309" spans="1:11" x14ac:dyDescent="0.35">
      <c r="A1309" s="27" t="s">
        <v>503</v>
      </c>
      <c r="B1309" s="27" t="s">
        <v>123</v>
      </c>
      <c r="C1309" s="27" t="s">
        <v>256</v>
      </c>
      <c r="D1309" s="27" t="s">
        <v>424</v>
      </c>
      <c r="E1309" s="24">
        <v>25699152632</v>
      </c>
      <c r="F1309" s="24">
        <v>256991.52632</v>
      </c>
      <c r="G1309" s="51">
        <v>45241</v>
      </c>
      <c r="H1309" s="24">
        <v>19</v>
      </c>
      <c r="I1309" s="24">
        <v>20</v>
      </c>
      <c r="J1309" s="24">
        <v>1</v>
      </c>
      <c r="K1309" s="24">
        <v>256991.52632</v>
      </c>
    </row>
    <row r="1310" spans="1:11" x14ac:dyDescent="0.35">
      <c r="A1310" s="27" t="s">
        <v>503</v>
      </c>
      <c r="B1310" s="27" t="s">
        <v>123</v>
      </c>
      <c r="C1310" s="27" t="s">
        <v>254</v>
      </c>
      <c r="D1310" s="27" t="s">
        <v>424</v>
      </c>
      <c r="E1310" s="24">
        <v>364892061</v>
      </c>
      <c r="F1310" s="24">
        <v>3648.9206100000001</v>
      </c>
      <c r="G1310" s="51">
        <v>45241</v>
      </c>
      <c r="H1310" s="24">
        <v>19</v>
      </c>
      <c r="I1310" s="24">
        <v>20</v>
      </c>
      <c r="J1310" s="24">
        <v>1</v>
      </c>
      <c r="K1310" s="24">
        <v>3648.9206100000001</v>
      </c>
    </row>
    <row r="1311" spans="1:11" x14ac:dyDescent="0.35">
      <c r="A1311" s="27" t="s">
        <v>503</v>
      </c>
      <c r="B1311" s="27" t="s">
        <v>124</v>
      </c>
      <c r="C1311" s="27" t="s">
        <v>243</v>
      </c>
      <c r="D1311" s="27" t="s">
        <v>423</v>
      </c>
      <c r="E1311" s="24">
        <v>133384604132</v>
      </c>
      <c r="F1311" s="24">
        <v>1333846.0413200001</v>
      </c>
      <c r="G1311" s="51">
        <v>45241</v>
      </c>
      <c r="H1311" s="24">
        <v>25</v>
      </c>
      <c r="I1311" s="24">
        <v>0</v>
      </c>
      <c r="J1311" s="24">
        <v>1</v>
      </c>
      <c r="K1311" s="24">
        <v>1333846.0413200001</v>
      </c>
    </row>
    <row r="1312" spans="1:11" x14ac:dyDescent="0.35">
      <c r="A1312" s="27" t="s">
        <v>503</v>
      </c>
      <c r="B1312" s="27" t="s">
        <v>124</v>
      </c>
      <c r="C1312" s="27" t="s">
        <v>255</v>
      </c>
      <c r="D1312" s="27" t="s">
        <v>424</v>
      </c>
      <c r="E1312" s="24">
        <v>51325320698</v>
      </c>
      <c r="F1312" s="24">
        <v>513253.20698000002</v>
      </c>
      <c r="G1312" s="51">
        <v>45241</v>
      </c>
      <c r="H1312" s="24">
        <v>25</v>
      </c>
      <c r="I1312" s="24">
        <v>26</v>
      </c>
      <c r="J1312" s="24">
        <v>1</v>
      </c>
      <c r="K1312" s="24">
        <v>513253.20698000002</v>
      </c>
    </row>
    <row r="1313" spans="1:11" x14ac:dyDescent="0.35">
      <c r="A1313" s="27" t="s">
        <v>503</v>
      </c>
      <c r="B1313" s="27" t="s">
        <v>124</v>
      </c>
      <c r="C1313" s="27" t="s">
        <v>261</v>
      </c>
      <c r="D1313" s="27" t="s">
        <v>424</v>
      </c>
      <c r="E1313" s="24">
        <v>376495905991</v>
      </c>
      <c r="F1313" s="24">
        <v>3764959.0599099998</v>
      </c>
      <c r="G1313" s="51">
        <v>45241</v>
      </c>
      <c r="H1313" s="24">
        <v>25</v>
      </c>
      <c r="I1313" s="24">
        <v>26</v>
      </c>
      <c r="J1313" s="24">
        <v>1</v>
      </c>
      <c r="K1313" s="24">
        <v>3764959.0599099998</v>
      </c>
    </row>
    <row r="1314" spans="1:11" x14ac:dyDescent="0.35">
      <c r="A1314" s="27" t="s">
        <v>503</v>
      </c>
      <c r="B1314" s="27" t="s">
        <v>127</v>
      </c>
      <c r="C1314" s="27" t="s">
        <v>255</v>
      </c>
      <c r="D1314" s="27" t="s">
        <v>424</v>
      </c>
      <c r="E1314" s="24">
        <v>32326600034</v>
      </c>
      <c r="F1314" s="24">
        <v>323266.00034000003</v>
      </c>
      <c r="G1314" s="51">
        <v>45241</v>
      </c>
      <c r="H1314" s="24">
        <v>25</v>
      </c>
      <c r="I1314" s="24">
        <v>26</v>
      </c>
      <c r="J1314" s="24">
        <v>1</v>
      </c>
      <c r="K1314" s="24">
        <v>323266.00034000003</v>
      </c>
    </row>
    <row r="1315" spans="1:11" x14ac:dyDescent="0.35">
      <c r="A1315" s="27" t="s">
        <v>503</v>
      </c>
      <c r="B1315" s="27" t="s">
        <v>127</v>
      </c>
      <c r="C1315" s="27" t="s">
        <v>261</v>
      </c>
      <c r="D1315" s="27" t="s">
        <v>424</v>
      </c>
      <c r="E1315" s="24">
        <v>170770329456</v>
      </c>
      <c r="F1315" s="24">
        <v>1707703.2945600001</v>
      </c>
      <c r="G1315" s="51">
        <v>45241</v>
      </c>
      <c r="H1315" s="24">
        <v>25</v>
      </c>
      <c r="I1315" s="24">
        <v>26</v>
      </c>
      <c r="J1315" s="24">
        <v>1</v>
      </c>
      <c r="K1315" s="24">
        <v>1707703.2945600001</v>
      </c>
    </row>
    <row r="1316" spans="1:11" x14ac:dyDescent="0.35">
      <c r="A1316" s="27" t="s">
        <v>503</v>
      </c>
      <c r="B1316" s="27" t="s">
        <v>127</v>
      </c>
      <c r="C1316" s="27" t="s">
        <v>243</v>
      </c>
      <c r="D1316" s="27" t="s">
        <v>423</v>
      </c>
      <c r="E1316" s="24">
        <v>43482210420</v>
      </c>
      <c r="F1316" s="24">
        <v>434822.1042</v>
      </c>
      <c r="G1316" s="51">
        <v>45241</v>
      </c>
      <c r="H1316" s="24">
        <v>25</v>
      </c>
      <c r="I1316" s="24">
        <v>0</v>
      </c>
      <c r="J1316" s="24">
        <v>1</v>
      </c>
      <c r="K1316" s="24">
        <v>434822.1042</v>
      </c>
    </row>
    <row r="1317" spans="1:11" x14ac:dyDescent="0.35">
      <c r="A1317" s="27" t="s">
        <v>503</v>
      </c>
      <c r="B1317" s="27" t="s">
        <v>128</v>
      </c>
      <c r="C1317" s="27" t="s">
        <v>261</v>
      </c>
      <c r="D1317" s="27" t="s">
        <v>424</v>
      </c>
      <c r="E1317" s="24">
        <v>206567273506</v>
      </c>
      <c r="F1317" s="24">
        <v>2065672.7350600001</v>
      </c>
      <c r="G1317" s="51">
        <v>45241</v>
      </c>
      <c r="H1317" s="24">
        <v>27</v>
      </c>
      <c r="I1317" s="24">
        <v>28</v>
      </c>
      <c r="J1317" s="24">
        <v>1</v>
      </c>
      <c r="K1317" s="24">
        <v>2065672.7350600001</v>
      </c>
    </row>
    <row r="1318" spans="1:11" x14ac:dyDescent="0.35">
      <c r="A1318" s="27" t="s">
        <v>503</v>
      </c>
      <c r="B1318" s="27" t="s">
        <v>128</v>
      </c>
      <c r="C1318" s="27" t="s">
        <v>255</v>
      </c>
      <c r="D1318" s="27" t="s">
        <v>424</v>
      </c>
      <c r="E1318" s="24">
        <v>82485138630</v>
      </c>
      <c r="F1318" s="24">
        <v>824851.38630000001</v>
      </c>
      <c r="G1318" s="51">
        <v>45241</v>
      </c>
      <c r="H1318" s="24">
        <v>27</v>
      </c>
      <c r="I1318" s="24">
        <v>28</v>
      </c>
      <c r="J1318" s="24">
        <v>1</v>
      </c>
      <c r="K1318" s="24">
        <v>824851.38630000001</v>
      </c>
    </row>
    <row r="1319" spans="1:11" x14ac:dyDescent="0.35">
      <c r="A1319" s="27" t="s">
        <v>503</v>
      </c>
      <c r="B1319" s="27" t="s">
        <v>128</v>
      </c>
      <c r="C1319" s="27" t="s">
        <v>243</v>
      </c>
      <c r="D1319" s="27" t="s">
        <v>423</v>
      </c>
      <c r="E1319" s="24">
        <v>191687486422</v>
      </c>
      <c r="F1319" s="24">
        <v>1916874.8642200001</v>
      </c>
      <c r="G1319" s="51">
        <v>45241</v>
      </c>
      <c r="H1319" s="24">
        <v>27</v>
      </c>
      <c r="I1319" s="24">
        <v>0</v>
      </c>
      <c r="J1319" s="24">
        <v>1</v>
      </c>
      <c r="K1319" s="24">
        <v>1916874.8642200001</v>
      </c>
    </row>
    <row r="1320" spans="1:11" x14ac:dyDescent="0.35">
      <c r="A1320" s="27" t="s">
        <v>503</v>
      </c>
      <c r="B1320" s="27" t="s">
        <v>131</v>
      </c>
      <c r="C1320" s="27" t="s">
        <v>243</v>
      </c>
      <c r="D1320" s="27" t="s">
        <v>423</v>
      </c>
      <c r="E1320" s="24">
        <v>1438478610130</v>
      </c>
      <c r="F1320" s="24">
        <v>14384786.101299999</v>
      </c>
      <c r="G1320" s="51">
        <v>45241</v>
      </c>
      <c r="H1320" s="24">
        <v>27</v>
      </c>
      <c r="I1320" s="24">
        <v>0</v>
      </c>
      <c r="J1320" s="24">
        <v>1</v>
      </c>
      <c r="K1320" s="24">
        <v>14384786.101299999</v>
      </c>
    </row>
    <row r="1321" spans="1:11" x14ac:dyDescent="0.35">
      <c r="A1321" s="27" t="s">
        <v>503</v>
      </c>
      <c r="B1321" s="27" t="s">
        <v>131</v>
      </c>
      <c r="C1321" s="27" t="s">
        <v>261</v>
      </c>
      <c r="D1321" s="27" t="s">
        <v>424</v>
      </c>
      <c r="E1321" s="24">
        <v>600493666525</v>
      </c>
      <c r="F1321" s="24">
        <v>6004936.6652499996</v>
      </c>
      <c r="G1321" s="51">
        <v>45241</v>
      </c>
      <c r="H1321" s="24">
        <v>27</v>
      </c>
      <c r="I1321" s="24">
        <v>28</v>
      </c>
      <c r="J1321" s="24">
        <v>1</v>
      </c>
      <c r="K1321" s="24">
        <v>6004936.6652499996</v>
      </c>
    </row>
    <row r="1322" spans="1:11" x14ac:dyDescent="0.35">
      <c r="A1322" s="27" t="s">
        <v>503</v>
      </c>
      <c r="B1322" s="27" t="s">
        <v>131</v>
      </c>
      <c r="C1322" s="27" t="s">
        <v>255</v>
      </c>
      <c r="D1322" s="27" t="s">
        <v>424</v>
      </c>
      <c r="E1322" s="24">
        <v>319644608537</v>
      </c>
      <c r="F1322" s="24">
        <v>3196446.08537</v>
      </c>
      <c r="G1322" s="51">
        <v>45241</v>
      </c>
      <c r="H1322" s="24">
        <v>27</v>
      </c>
      <c r="I1322" s="24">
        <v>28</v>
      </c>
      <c r="J1322" s="24">
        <v>1</v>
      </c>
      <c r="K1322" s="24">
        <v>3196446.08537</v>
      </c>
    </row>
    <row r="1323" spans="1:11" x14ac:dyDescent="0.35">
      <c r="A1323" s="27" t="s">
        <v>503</v>
      </c>
      <c r="B1323" s="27" t="s">
        <v>135</v>
      </c>
      <c r="C1323" s="27" t="s">
        <v>261</v>
      </c>
      <c r="D1323" s="27" t="s">
        <v>424</v>
      </c>
      <c r="E1323" s="24">
        <v>4728805902</v>
      </c>
      <c r="F1323" s="24">
        <v>47288.059020000001</v>
      </c>
      <c r="G1323" s="51">
        <v>45241</v>
      </c>
      <c r="H1323" s="24">
        <v>33</v>
      </c>
      <c r="I1323" s="24">
        <v>34</v>
      </c>
      <c r="J1323" s="24">
        <v>1</v>
      </c>
      <c r="K1323" s="24">
        <v>47288.059020000001</v>
      </c>
    </row>
    <row r="1324" spans="1:11" x14ac:dyDescent="0.35">
      <c r="A1324" s="27" t="s">
        <v>503</v>
      </c>
      <c r="B1324" s="27" t="s">
        <v>135</v>
      </c>
      <c r="C1324" s="27" t="s">
        <v>255</v>
      </c>
      <c r="D1324" s="27" t="s">
        <v>424</v>
      </c>
      <c r="E1324" s="24">
        <v>7723761250</v>
      </c>
      <c r="F1324" s="24">
        <v>77237.612500000003</v>
      </c>
      <c r="G1324" s="51">
        <v>45241</v>
      </c>
      <c r="H1324" s="24">
        <v>33</v>
      </c>
      <c r="I1324" s="24">
        <v>34</v>
      </c>
      <c r="J1324" s="24">
        <v>1</v>
      </c>
      <c r="K1324" s="24">
        <v>77237.612500000003</v>
      </c>
    </row>
    <row r="1325" spans="1:11" x14ac:dyDescent="0.35">
      <c r="A1325" s="27" t="s">
        <v>503</v>
      </c>
      <c r="B1325" s="27" t="s">
        <v>135</v>
      </c>
      <c r="C1325" s="27" t="s">
        <v>243</v>
      </c>
      <c r="D1325" s="27" t="s">
        <v>423</v>
      </c>
      <c r="E1325" s="24">
        <v>17096510598</v>
      </c>
      <c r="F1325" s="24">
        <v>170965.10597999999</v>
      </c>
      <c r="G1325" s="51">
        <v>45241</v>
      </c>
      <c r="H1325" s="24">
        <v>33</v>
      </c>
      <c r="I1325" s="24">
        <v>0</v>
      </c>
      <c r="J1325" s="24">
        <v>1</v>
      </c>
      <c r="K1325" s="24">
        <v>170965.10597999999</v>
      </c>
    </row>
    <row r="1326" spans="1:11" x14ac:dyDescent="0.35">
      <c r="A1326" s="27" t="s">
        <v>503</v>
      </c>
      <c r="B1326" s="27" t="s">
        <v>144</v>
      </c>
      <c r="C1326" s="27" t="s">
        <v>261</v>
      </c>
      <c r="D1326" s="27" t="s">
        <v>424</v>
      </c>
      <c r="E1326" s="24">
        <v>1291640762</v>
      </c>
      <c r="F1326" s="24">
        <v>12916.40762</v>
      </c>
      <c r="G1326" s="51">
        <v>45241</v>
      </c>
      <c r="H1326" s="24">
        <v>43</v>
      </c>
      <c r="I1326" s="24">
        <v>44</v>
      </c>
      <c r="J1326" s="24">
        <v>1</v>
      </c>
      <c r="K1326" s="24">
        <v>12916.40762</v>
      </c>
    </row>
    <row r="1327" spans="1:11" x14ac:dyDescent="0.35">
      <c r="A1327" s="27" t="s">
        <v>503</v>
      </c>
      <c r="B1327" s="27" t="s">
        <v>146</v>
      </c>
      <c r="C1327" s="27" t="s">
        <v>243</v>
      </c>
      <c r="D1327" s="27" t="s">
        <v>423</v>
      </c>
      <c r="E1327" s="24">
        <v>8927208930</v>
      </c>
      <c r="F1327" s="24">
        <v>89272.089300000007</v>
      </c>
      <c r="G1327" s="51">
        <v>45241</v>
      </c>
      <c r="H1327" s="24">
        <v>45</v>
      </c>
      <c r="I1327" s="24">
        <v>0</v>
      </c>
      <c r="J1327" s="24">
        <v>1</v>
      </c>
      <c r="K1327" s="24">
        <v>89272.089300000007</v>
      </c>
    </row>
    <row r="1328" spans="1:11" x14ac:dyDescent="0.35">
      <c r="A1328" s="27" t="s">
        <v>503</v>
      </c>
      <c r="B1328" s="27" t="s">
        <v>146</v>
      </c>
      <c r="C1328" s="27" t="s">
        <v>255</v>
      </c>
      <c r="D1328" s="27" t="s">
        <v>424</v>
      </c>
      <c r="E1328" s="24">
        <v>1755747687</v>
      </c>
      <c r="F1328" s="24">
        <v>17557.476869999999</v>
      </c>
      <c r="G1328" s="51">
        <v>45241</v>
      </c>
      <c r="H1328" s="24">
        <v>45</v>
      </c>
      <c r="I1328" s="24">
        <v>46</v>
      </c>
      <c r="J1328" s="24">
        <v>1</v>
      </c>
      <c r="K1328" s="24">
        <v>17557.476869999999</v>
      </c>
    </row>
    <row r="1329" spans="1:11" x14ac:dyDescent="0.35">
      <c r="A1329" s="27" t="s">
        <v>503</v>
      </c>
      <c r="B1329" s="27" t="s">
        <v>148</v>
      </c>
      <c r="C1329" s="27" t="s">
        <v>261</v>
      </c>
      <c r="D1329" s="27" t="s">
        <v>424</v>
      </c>
      <c r="E1329" s="24">
        <v>361534827618</v>
      </c>
      <c r="F1329" s="24">
        <v>3615348.27618</v>
      </c>
      <c r="G1329" s="51">
        <v>45241</v>
      </c>
      <c r="H1329" s="24">
        <v>49</v>
      </c>
      <c r="I1329" s="24">
        <v>50</v>
      </c>
      <c r="J1329" s="24">
        <v>1</v>
      </c>
      <c r="K1329" s="24">
        <v>3615348.27618</v>
      </c>
    </row>
    <row r="1330" spans="1:11" x14ac:dyDescent="0.35">
      <c r="A1330" s="27" t="s">
        <v>503</v>
      </c>
      <c r="B1330" s="27" t="s">
        <v>148</v>
      </c>
      <c r="C1330" s="27" t="s">
        <v>255</v>
      </c>
      <c r="D1330" s="27" t="s">
        <v>424</v>
      </c>
      <c r="E1330" s="24">
        <v>6218863724</v>
      </c>
      <c r="F1330" s="24">
        <v>62188.637239999996</v>
      </c>
      <c r="G1330" s="51">
        <v>45241</v>
      </c>
      <c r="H1330" s="24">
        <v>49</v>
      </c>
      <c r="I1330" s="24">
        <v>50</v>
      </c>
      <c r="J1330" s="24">
        <v>1</v>
      </c>
      <c r="K1330" s="24">
        <v>62188.637239999996</v>
      </c>
    </row>
    <row r="1331" spans="1:11" x14ac:dyDescent="0.35">
      <c r="A1331" s="27" t="s">
        <v>503</v>
      </c>
      <c r="B1331" s="27" t="s">
        <v>150</v>
      </c>
      <c r="C1331" s="27" t="s">
        <v>253</v>
      </c>
      <c r="D1331" s="27" t="s">
        <v>424</v>
      </c>
      <c r="E1331" s="24">
        <v>55184044</v>
      </c>
      <c r="F1331" s="24">
        <v>551.84043999999994</v>
      </c>
      <c r="G1331" s="51">
        <v>45241</v>
      </c>
      <c r="H1331" s="24">
        <v>51</v>
      </c>
      <c r="I1331" s="24">
        <v>52</v>
      </c>
      <c r="J1331" s="24">
        <v>1</v>
      </c>
      <c r="K1331" s="24">
        <v>551.84043999999994</v>
      </c>
    </row>
    <row r="1332" spans="1:11" x14ac:dyDescent="0.35">
      <c r="A1332" s="27" t="s">
        <v>503</v>
      </c>
      <c r="B1332" s="27" t="s">
        <v>150</v>
      </c>
      <c r="C1332" s="27" t="s">
        <v>251</v>
      </c>
      <c r="D1332" s="27" t="s">
        <v>424</v>
      </c>
      <c r="E1332" s="24">
        <v>26136</v>
      </c>
      <c r="F1332" s="24">
        <v>0.26135999999999998</v>
      </c>
      <c r="G1332" s="51">
        <v>45241</v>
      </c>
      <c r="H1332" s="24">
        <v>51</v>
      </c>
      <c r="I1332" s="24">
        <v>52</v>
      </c>
      <c r="J1332" s="24">
        <v>1</v>
      </c>
      <c r="K1332" s="24">
        <v>0.26135999999999998</v>
      </c>
    </row>
    <row r="1333" spans="1:11" x14ac:dyDescent="0.35">
      <c r="A1333" s="27" t="s">
        <v>503</v>
      </c>
      <c r="B1333" s="27" t="s">
        <v>150</v>
      </c>
      <c r="C1333" s="27" t="s">
        <v>257</v>
      </c>
      <c r="D1333" s="27" t="s">
        <v>424</v>
      </c>
      <c r="E1333" s="24">
        <v>3</v>
      </c>
      <c r="F1333" s="24">
        <v>3.0000000000000001E-5</v>
      </c>
      <c r="G1333" s="51">
        <v>45241</v>
      </c>
      <c r="H1333" s="24">
        <v>51</v>
      </c>
      <c r="I1333" s="24">
        <v>52</v>
      </c>
      <c r="J1333" s="24">
        <v>1</v>
      </c>
      <c r="K1333" s="24">
        <v>3.0000000000000001E-5</v>
      </c>
    </row>
    <row r="1334" spans="1:11" x14ac:dyDescent="0.35">
      <c r="A1334" s="27" t="s">
        <v>503</v>
      </c>
      <c r="B1334" s="27" t="s">
        <v>150</v>
      </c>
      <c r="C1334" s="27" t="s">
        <v>259</v>
      </c>
      <c r="D1334" s="27" t="s">
        <v>424</v>
      </c>
      <c r="E1334" s="24">
        <v>208492957</v>
      </c>
      <c r="F1334" s="24">
        <v>2084.9295699999998</v>
      </c>
      <c r="G1334" s="51">
        <v>45241</v>
      </c>
      <c r="H1334" s="24">
        <v>51</v>
      </c>
      <c r="I1334" s="24">
        <v>52</v>
      </c>
      <c r="J1334" s="24">
        <v>1</v>
      </c>
      <c r="K1334" s="24">
        <v>2084.9295699999998</v>
      </c>
    </row>
    <row r="1335" spans="1:11" x14ac:dyDescent="0.35">
      <c r="A1335" s="27" t="s">
        <v>503</v>
      </c>
      <c r="B1335" s="27" t="s">
        <v>150</v>
      </c>
      <c r="C1335" s="27" t="s">
        <v>258</v>
      </c>
      <c r="D1335" s="27" t="s">
        <v>424</v>
      </c>
      <c r="E1335" s="24">
        <v>1125981651</v>
      </c>
      <c r="F1335" s="24">
        <v>11259.816510000001</v>
      </c>
      <c r="G1335" s="51">
        <v>45241</v>
      </c>
      <c r="H1335" s="24">
        <v>51</v>
      </c>
      <c r="I1335" s="24">
        <v>52</v>
      </c>
      <c r="J1335" s="24">
        <v>1</v>
      </c>
      <c r="K1335" s="24">
        <v>11259.816510000001</v>
      </c>
    </row>
    <row r="1336" spans="1:11" x14ac:dyDescent="0.35">
      <c r="A1336" s="27" t="s">
        <v>503</v>
      </c>
      <c r="B1336" s="27" t="s">
        <v>150</v>
      </c>
      <c r="C1336" s="27" t="s">
        <v>256</v>
      </c>
      <c r="D1336" s="27" t="s">
        <v>424</v>
      </c>
      <c r="E1336" s="24">
        <v>1032393329</v>
      </c>
      <c r="F1336" s="24">
        <v>10323.933290000001</v>
      </c>
      <c r="G1336" s="51">
        <v>45241</v>
      </c>
      <c r="H1336" s="24">
        <v>51</v>
      </c>
      <c r="I1336" s="24">
        <v>52</v>
      </c>
      <c r="J1336" s="24">
        <v>1</v>
      </c>
      <c r="K1336" s="24">
        <v>10323.933290000001</v>
      </c>
    </row>
    <row r="1337" spans="1:11" x14ac:dyDescent="0.35">
      <c r="A1337" s="27" t="s">
        <v>503</v>
      </c>
      <c r="B1337" s="27" t="s">
        <v>150</v>
      </c>
      <c r="C1337" s="27" t="s">
        <v>262</v>
      </c>
      <c r="D1337" s="27" t="s">
        <v>424</v>
      </c>
      <c r="E1337" s="24">
        <v>1858503170</v>
      </c>
      <c r="F1337" s="24">
        <v>18585.0317</v>
      </c>
      <c r="G1337" s="51">
        <v>45241</v>
      </c>
      <c r="H1337" s="24">
        <v>51</v>
      </c>
      <c r="I1337" s="24">
        <v>52</v>
      </c>
      <c r="J1337" s="24">
        <v>1</v>
      </c>
      <c r="K1337" s="24">
        <v>18585.0317</v>
      </c>
    </row>
    <row r="1338" spans="1:11" x14ac:dyDescent="0.35">
      <c r="A1338" s="27" t="s">
        <v>503</v>
      </c>
      <c r="B1338" s="27" t="s">
        <v>150</v>
      </c>
      <c r="C1338" s="27" t="s">
        <v>252</v>
      </c>
      <c r="D1338" s="27" t="s">
        <v>424</v>
      </c>
      <c r="E1338" s="24">
        <v>7330484331</v>
      </c>
      <c r="F1338" s="24">
        <v>73304.843309999997</v>
      </c>
      <c r="G1338" s="51">
        <v>45241</v>
      </c>
      <c r="H1338" s="24">
        <v>51</v>
      </c>
      <c r="I1338" s="24">
        <v>52</v>
      </c>
      <c r="J1338" s="24">
        <v>1</v>
      </c>
      <c r="K1338" s="24">
        <v>73304.843309999997</v>
      </c>
    </row>
    <row r="1339" spans="1:11" x14ac:dyDescent="0.35">
      <c r="A1339" s="27" t="s">
        <v>503</v>
      </c>
      <c r="B1339" s="27" t="s">
        <v>150</v>
      </c>
      <c r="C1339" s="27" t="s">
        <v>261</v>
      </c>
      <c r="D1339" s="27" t="s">
        <v>424</v>
      </c>
      <c r="E1339" s="24">
        <v>42729062174</v>
      </c>
      <c r="F1339" s="24">
        <v>427290.62173999997</v>
      </c>
      <c r="G1339" s="51">
        <v>45241</v>
      </c>
      <c r="H1339" s="24">
        <v>51</v>
      </c>
      <c r="I1339" s="24">
        <v>52</v>
      </c>
      <c r="J1339" s="24">
        <v>1</v>
      </c>
      <c r="K1339" s="24">
        <v>427290.62173999997</v>
      </c>
    </row>
    <row r="1340" spans="1:11" x14ac:dyDescent="0.35">
      <c r="A1340" s="27" t="s">
        <v>503</v>
      </c>
      <c r="B1340" s="27" t="s">
        <v>150</v>
      </c>
      <c r="C1340" s="27" t="s">
        <v>243</v>
      </c>
      <c r="D1340" s="27" t="s">
        <v>423</v>
      </c>
      <c r="E1340" s="24">
        <v>39038994600</v>
      </c>
      <c r="F1340" s="24">
        <v>390389.946</v>
      </c>
      <c r="G1340" s="51">
        <v>45241</v>
      </c>
      <c r="H1340" s="24">
        <v>51</v>
      </c>
      <c r="I1340" s="24">
        <v>0</v>
      </c>
      <c r="J1340" s="24">
        <v>1</v>
      </c>
      <c r="K1340" s="24">
        <v>390389.946</v>
      </c>
    </row>
    <row r="1341" spans="1:11" x14ac:dyDescent="0.35">
      <c r="A1341" s="27" t="s">
        <v>503</v>
      </c>
      <c r="B1341" s="27" t="s">
        <v>150</v>
      </c>
      <c r="C1341" s="27" t="s">
        <v>250</v>
      </c>
      <c r="D1341" s="27" t="s">
        <v>424</v>
      </c>
      <c r="E1341" s="24">
        <v>61635455</v>
      </c>
      <c r="F1341" s="24">
        <v>616.35455000000002</v>
      </c>
      <c r="G1341" s="51">
        <v>45241</v>
      </c>
      <c r="H1341" s="24">
        <v>51</v>
      </c>
      <c r="I1341" s="24">
        <v>52</v>
      </c>
      <c r="J1341" s="24">
        <v>1</v>
      </c>
      <c r="K1341" s="24">
        <v>616.35455000000002</v>
      </c>
    </row>
    <row r="1342" spans="1:11" x14ac:dyDescent="0.35">
      <c r="A1342" s="27" t="s">
        <v>503</v>
      </c>
      <c r="B1342" s="27" t="s">
        <v>150</v>
      </c>
      <c r="C1342" s="27" t="s">
        <v>255</v>
      </c>
      <c r="D1342" s="27" t="s">
        <v>424</v>
      </c>
      <c r="E1342" s="24">
        <v>48398730443</v>
      </c>
      <c r="F1342" s="24">
        <v>483987.30443000002</v>
      </c>
      <c r="G1342" s="51">
        <v>45241</v>
      </c>
      <c r="H1342" s="24">
        <v>51</v>
      </c>
      <c r="I1342" s="24">
        <v>52</v>
      </c>
      <c r="J1342" s="24">
        <v>1</v>
      </c>
      <c r="K1342" s="24">
        <v>483987.30443000002</v>
      </c>
    </row>
    <row r="1343" spans="1:11" x14ac:dyDescent="0.35">
      <c r="A1343" s="27" t="s">
        <v>503</v>
      </c>
      <c r="B1343" s="27" t="s">
        <v>192</v>
      </c>
      <c r="C1343" s="27" t="s">
        <v>243</v>
      </c>
      <c r="D1343" s="27" t="s">
        <v>423</v>
      </c>
      <c r="E1343" s="24">
        <v>8038745912</v>
      </c>
      <c r="F1343" s="24">
        <v>80387.45912</v>
      </c>
      <c r="G1343" s="51">
        <v>45241</v>
      </c>
      <c r="H1343" s="24">
        <v>61</v>
      </c>
      <c r="I1343" s="24">
        <v>0</v>
      </c>
      <c r="J1343" s="24">
        <v>1</v>
      </c>
      <c r="K1343" s="24">
        <v>80387.45912</v>
      </c>
    </row>
    <row r="1344" spans="1:11" x14ac:dyDescent="0.35">
      <c r="A1344" s="27" t="s">
        <v>503</v>
      </c>
      <c r="B1344" s="27" t="s">
        <v>192</v>
      </c>
      <c r="C1344" s="27" t="s">
        <v>261</v>
      </c>
      <c r="D1344" s="27" t="s">
        <v>424</v>
      </c>
      <c r="E1344" s="24">
        <v>12088867</v>
      </c>
      <c r="F1344" s="24">
        <v>120.88867</v>
      </c>
      <c r="G1344" s="51">
        <v>45241</v>
      </c>
      <c r="H1344" s="24">
        <v>61</v>
      </c>
      <c r="I1344" s="24">
        <v>62</v>
      </c>
      <c r="J1344" s="24">
        <v>1</v>
      </c>
      <c r="K1344" s="24">
        <v>120.88867</v>
      </c>
    </row>
    <row r="1345" spans="1:11" x14ac:dyDescent="0.35">
      <c r="A1345" s="27" t="s">
        <v>503</v>
      </c>
      <c r="B1345" s="27" t="s">
        <v>211</v>
      </c>
      <c r="C1345" s="27" t="s">
        <v>261</v>
      </c>
      <c r="D1345" s="27" t="s">
        <v>424</v>
      </c>
      <c r="E1345" s="24">
        <v>310972349</v>
      </c>
      <c r="F1345" s="24">
        <v>3109.7234899999999</v>
      </c>
      <c r="G1345" s="51">
        <v>45241</v>
      </c>
      <c r="H1345" s="24">
        <v>61</v>
      </c>
      <c r="I1345" s="24">
        <v>62</v>
      </c>
      <c r="J1345" s="24">
        <v>1</v>
      </c>
      <c r="K1345" s="24">
        <v>3109.7234899999999</v>
      </c>
    </row>
    <row r="1346" spans="1:11" x14ac:dyDescent="0.35">
      <c r="A1346" s="27" t="s">
        <v>503</v>
      </c>
      <c r="B1346" s="27" t="s">
        <v>211</v>
      </c>
      <c r="C1346" s="27" t="s">
        <v>243</v>
      </c>
      <c r="D1346" s="27" t="s">
        <v>423</v>
      </c>
      <c r="E1346" s="24">
        <v>314248037</v>
      </c>
      <c r="F1346" s="24">
        <v>3142.4803700000002</v>
      </c>
      <c r="G1346" s="51">
        <v>45241</v>
      </c>
      <c r="H1346" s="24">
        <v>61</v>
      </c>
      <c r="I1346" s="24">
        <v>0</v>
      </c>
      <c r="J1346" s="24">
        <v>1</v>
      </c>
      <c r="K1346" s="24">
        <v>3142.4803700000002</v>
      </c>
    </row>
    <row r="1347" spans="1:11" x14ac:dyDescent="0.35">
      <c r="A1347" s="27" t="s">
        <v>503</v>
      </c>
      <c r="B1347" s="27" t="s">
        <v>211</v>
      </c>
      <c r="C1347" s="27" t="s">
        <v>252</v>
      </c>
      <c r="D1347" s="27" t="s">
        <v>424</v>
      </c>
      <c r="E1347" s="24">
        <v>30237846</v>
      </c>
      <c r="F1347" s="24">
        <v>302.37846000000002</v>
      </c>
      <c r="G1347" s="51">
        <v>45241</v>
      </c>
      <c r="H1347" s="24">
        <v>61</v>
      </c>
      <c r="I1347" s="24">
        <v>62</v>
      </c>
      <c r="J1347" s="24">
        <v>1</v>
      </c>
      <c r="K1347" s="24">
        <v>302.37846000000002</v>
      </c>
    </row>
    <row r="1348" spans="1:11" x14ac:dyDescent="0.35">
      <c r="A1348" s="27" t="s">
        <v>503</v>
      </c>
      <c r="B1348" s="27" t="s">
        <v>211</v>
      </c>
      <c r="C1348" s="27" t="s">
        <v>255</v>
      </c>
      <c r="D1348" s="27" t="s">
        <v>424</v>
      </c>
      <c r="E1348" s="24">
        <v>483962</v>
      </c>
      <c r="F1348" s="24">
        <v>4.83962</v>
      </c>
      <c r="G1348" s="51">
        <v>45241</v>
      </c>
      <c r="H1348" s="24">
        <v>61</v>
      </c>
      <c r="I1348" s="24">
        <v>62</v>
      </c>
      <c r="J1348" s="24">
        <v>1</v>
      </c>
      <c r="K1348" s="24">
        <v>4.83962</v>
      </c>
    </row>
    <row r="1349" spans="1:11" x14ac:dyDescent="0.35">
      <c r="A1349" s="27" t="s">
        <v>503</v>
      </c>
      <c r="B1349" s="27" t="s">
        <v>214</v>
      </c>
      <c r="C1349" s="27" t="s">
        <v>243</v>
      </c>
      <c r="D1349" s="27" t="s">
        <v>423</v>
      </c>
      <c r="E1349" s="24">
        <v>5064831399</v>
      </c>
      <c r="F1349" s="24">
        <v>50648.313990000002</v>
      </c>
      <c r="G1349" s="51">
        <v>45241</v>
      </c>
      <c r="H1349" s="24">
        <v>61</v>
      </c>
      <c r="I1349" s="24">
        <v>0</v>
      </c>
      <c r="J1349" s="24">
        <v>1</v>
      </c>
      <c r="K1349" s="24">
        <v>50648.313990000002</v>
      </c>
    </row>
    <row r="1350" spans="1:11" x14ac:dyDescent="0.35">
      <c r="A1350" s="27" t="s">
        <v>503</v>
      </c>
      <c r="B1350" s="27" t="s">
        <v>214</v>
      </c>
      <c r="C1350" s="27" t="s">
        <v>252</v>
      </c>
      <c r="D1350" s="27" t="s">
        <v>424</v>
      </c>
      <c r="E1350" s="24">
        <v>3649653</v>
      </c>
      <c r="F1350" s="24">
        <v>36.49653</v>
      </c>
      <c r="G1350" s="51">
        <v>45241</v>
      </c>
      <c r="H1350" s="24">
        <v>61</v>
      </c>
      <c r="I1350" s="24">
        <v>62</v>
      </c>
      <c r="J1350" s="24">
        <v>1</v>
      </c>
      <c r="K1350" s="24">
        <v>36.49653</v>
      </c>
    </row>
    <row r="1351" spans="1:11" x14ac:dyDescent="0.35">
      <c r="A1351" s="27" t="s">
        <v>503</v>
      </c>
      <c r="B1351" s="27" t="s">
        <v>214</v>
      </c>
      <c r="C1351" s="27" t="s">
        <v>261</v>
      </c>
      <c r="D1351" s="27" t="s">
        <v>424</v>
      </c>
      <c r="E1351" s="24">
        <v>90035169</v>
      </c>
      <c r="F1351" s="24">
        <v>900.35168999999996</v>
      </c>
      <c r="G1351" s="51">
        <v>45241</v>
      </c>
      <c r="H1351" s="24">
        <v>61</v>
      </c>
      <c r="I1351" s="24">
        <v>62</v>
      </c>
      <c r="J1351" s="24">
        <v>1</v>
      </c>
      <c r="K1351" s="24">
        <v>900.35168999999996</v>
      </c>
    </row>
    <row r="1352" spans="1:11" x14ac:dyDescent="0.35">
      <c r="A1352" s="27" t="s">
        <v>503</v>
      </c>
      <c r="B1352" s="27" t="s">
        <v>193</v>
      </c>
      <c r="C1352" s="27" t="s">
        <v>252</v>
      </c>
      <c r="D1352" s="27" t="s">
        <v>424</v>
      </c>
      <c r="E1352" s="24">
        <v>383108</v>
      </c>
      <c r="F1352" s="24">
        <v>3.83108</v>
      </c>
      <c r="G1352" s="51">
        <v>45241</v>
      </c>
      <c r="H1352" s="24">
        <v>63</v>
      </c>
      <c r="I1352" s="24">
        <v>64</v>
      </c>
      <c r="J1352" s="24">
        <v>1</v>
      </c>
      <c r="K1352" s="24">
        <v>3.83108</v>
      </c>
    </row>
    <row r="1353" spans="1:11" x14ac:dyDescent="0.35">
      <c r="A1353" s="27" t="s">
        <v>503</v>
      </c>
      <c r="B1353" s="27" t="s">
        <v>193</v>
      </c>
      <c r="C1353" s="27" t="s">
        <v>243</v>
      </c>
      <c r="D1353" s="27" t="s">
        <v>423</v>
      </c>
      <c r="E1353" s="24">
        <v>622474735041</v>
      </c>
      <c r="F1353" s="24">
        <v>6224747.3504100004</v>
      </c>
      <c r="G1353" s="51">
        <v>45241</v>
      </c>
      <c r="H1353" s="24">
        <v>63</v>
      </c>
      <c r="I1353" s="24">
        <v>0</v>
      </c>
      <c r="J1353" s="24">
        <v>1</v>
      </c>
      <c r="K1353" s="24">
        <v>6224747.3504100004</v>
      </c>
    </row>
    <row r="1354" spans="1:11" x14ac:dyDescent="0.35">
      <c r="A1354" s="27" t="s">
        <v>503</v>
      </c>
      <c r="B1354" s="27" t="s">
        <v>193</v>
      </c>
      <c r="C1354" s="27" t="s">
        <v>261</v>
      </c>
      <c r="D1354" s="27" t="s">
        <v>424</v>
      </c>
      <c r="E1354" s="24">
        <v>38768243546</v>
      </c>
      <c r="F1354" s="24">
        <v>387682.43546000001</v>
      </c>
      <c r="G1354" s="51">
        <v>45241</v>
      </c>
      <c r="H1354" s="24">
        <v>63</v>
      </c>
      <c r="I1354" s="24">
        <v>64</v>
      </c>
      <c r="J1354" s="24">
        <v>1</v>
      </c>
      <c r="K1354" s="24">
        <v>387682.43546000001</v>
      </c>
    </row>
    <row r="1355" spans="1:11" x14ac:dyDescent="0.35">
      <c r="A1355" s="27" t="s">
        <v>503</v>
      </c>
      <c r="B1355" s="27" t="s">
        <v>193</v>
      </c>
      <c r="C1355" s="27" t="s">
        <v>255</v>
      </c>
      <c r="D1355" s="27" t="s">
        <v>424</v>
      </c>
      <c r="E1355" s="24">
        <v>97941275375</v>
      </c>
      <c r="F1355" s="24">
        <v>979412.75375000003</v>
      </c>
      <c r="G1355" s="51">
        <v>45241</v>
      </c>
      <c r="H1355" s="24">
        <v>63</v>
      </c>
      <c r="I1355" s="24">
        <v>64</v>
      </c>
      <c r="J1355" s="24">
        <v>1</v>
      </c>
      <c r="K1355" s="24">
        <v>979412.75375000003</v>
      </c>
    </row>
    <row r="1356" spans="1:11" x14ac:dyDescent="0.35">
      <c r="A1356" s="27" t="s">
        <v>503</v>
      </c>
      <c r="B1356" s="27" t="s">
        <v>215</v>
      </c>
      <c r="C1356" s="27" t="s">
        <v>261</v>
      </c>
      <c r="D1356" s="27" t="s">
        <v>424</v>
      </c>
      <c r="E1356" s="24">
        <v>864864002</v>
      </c>
      <c r="F1356" s="24">
        <v>8648.6400200000007</v>
      </c>
      <c r="G1356" s="51">
        <v>45241</v>
      </c>
      <c r="H1356" s="24">
        <v>63</v>
      </c>
      <c r="I1356" s="24">
        <v>64</v>
      </c>
      <c r="J1356" s="24">
        <v>1</v>
      </c>
      <c r="K1356" s="24">
        <v>8648.6400200000007</v>
      </c>
    </row>
    <row r="1357" spans="1:11" x14ac:dyDescent="0.35">
      <c r="A1357" s="27" t="s">
        <v>503</v>
      </c>
      <c r="B1357" s="27" t="s">
        <v>215</v>
      </c>
      <c r="C1357" s="27" t="s">
        <v>243</v>
      </c>
      <c r="D1357" s="27" t="s">
        <v>423</v>
      </c>
      <c r="E1357" s="24">
        <v>56030007</v>
      </c>
      <c r="F1357" s="24">
        <v>560.30007000000001</v>
      </c>
      <c r="G1357" s="51">
        <v>45241</v>
      </c>
      <c r="H1357" s="24">
        <v>63</v>
      </c>
      <c r="I1357" s="24">
        <v>0</v>
      </c>
      <c r="J1357" s="24">
        <v>1</v>
      </c>
      <c r="K1357" s="24">
        <v>560.30007000000001</v>
      </c>
    </row>
    <row r="1358" spans="1:11" x14ac:dyDescent="0.35">
      <c r="A1358" s="27" t="s">
        <v>503</v>
      </c>
      <c r="B1358" s="27" t="s">
        <v>217</v>
      </c>
      <c r="C1358" s="27" t="s">
        <v>243</v>
      </c>
      <c r="D1358" s="27" t="s">
        <v>423</v>
      </c>
      <c r="E1358" s="24">
        <v>447742440</v>
      </c>
      <c r="F1358" s="24">
        <v>4477.4243999999999</v>
      </c>
      <c r="G1358" s="51">
        <v>45241</v>
      </c>
      <c r="H1358" s="24">
        <v>63</v>
      </c>
      <c r="I1358" s="24">
        <v>0</v>
      </c>
      <c r="J1358" s="24">
        <v>1</v>
      </c>
      <c r="K1358" s="24">
        <v>4477.4243999999999</v>
      </c>
    </row>
    <row r="1359" spans="1:11" x14ac:dyDescent="0.35">
      <c r="A1359" s="27" t="s">
        <v>503</v>
      </c>
      <c r="B1359" s="27" t="s">
        <v>219</v>
      </c>
      <c r="C1359" s="27" t="s">
        <v>252</v>
      </c>
      <c r="D1359" s="27" t="s">
        <v>424</v>
      </c>
      <c r="E1359" s="24">
        <v>69372</v>
      </c>
      <c r="F1359" s="24">
        <v>0.69372</v>
      </c>
      <c r="G1359" s="51">
        <v>45241</v>
      </c>
      <c r="H1359" s="24">
        <v>63</v>
      </c>
      <c r="I1359" s="24">
        <v>64</v>
      </c>
      <c r="J1359" s="24">
        <v>1</v>
      </c>
      <c r="K1359" s="24">
        <v>0.69372</v>
      </c>
    </row>
    <row r="1360" spans="1:11" x14ac:dyDescent="0.35">
      <c r="A1360" s="27" t="s">
        <v>503</v>
      </c>
      <c r="B1360" s="27" t="s">
        <v>219</v>
      </c>
      <c r="C1360" s="27" t="s">
        <v>261</v>
      </c>
      <c r="D1360" s="27" t="s">
        <v>424</v>
      </c>
      <c r="E1360" s="24">
        <v>4883749</v>
      </c>
      <c r="F1360" s="24">
        <v>48.837490000000003</v>
      </c>
      <c r="G1360" s="51">
        <v>45241</v>
      </c>
      <c r="H1360" s="24">
        <v>63</v>
      </c>
      <c r="I1360" s="24">
        <v>64</v>
      </c>
      <c r="J1360" s="24">
        <v>1</v>
      </c>
      <c r="K1360" s="24">
        <v>48.837490000000003</v>
      </c>
    </row>
    <row r="1361" spans="1:11" x14ac:dyDescent="0.35">
      <c r="A1361" s="27" t="s">
        <v>503</v>
      </c>
      <c r="B1361" s="27" t="s">
        <v>219</v>
      </c>
      <c r="C1361" s="27" t="s">
        <v>243</v>
      </c>
      <c r="D1361" s="27" t="s">
        <v>423</v>
      </c>
      <c r="E1361" s="24">
        <v>168265740</v>
      </c>
      <c r="F1361" s="24">
        <v>1682.6574000000001</v>
      </c>
      <c r="G1361" s="51">
        <v>45241</v>
      </c>
      <c r="H1361" s="24">
        <v>63</v>
      </c>
      <c r="I1361" s="24">
        <v>0</v>
      </c>
      <c r="J1361" s="24">
        <v>1</v>
      </c>
      <c r="K1361" s="24">
        <v>1682.6574000000001</v>
      </c>
    </row>
    <row r="1362" spans="1:11" x14ac:dyDescent="0.35">
      <c r="A1362" s="27" t="s">
        <v>503</v>
      </c>
      <c r="B1362" s="27" t="s">
        <v>219</v>
      </c>
      <c r="C1362" s="27" t="s">
        <v>255</v>
      </c>
      <c r="D1362" s="27" t="s">
        <v>424</v>
      </c>
      <c r="E1362" s="24">
        <v>837596</v>
      </c>
      <c r="F1362" s="24">
        <v>8.3759599999999992</v>
      </c>
      <c r="G1362" s="51">
        <v>45241</v>
      </c>
      <c r="H1362" s="24">
        <v>63</v>
      </c>
      <c r="I1362" s="24">
        <v>64</v>
      </c>
      <c r="J1362" s="24">
        <v>1</v>
      </c>
      <c r="K1362" s="24">
        <v>8.3759599999999992</v>
      </c>
    </row>
    <row r="1363" spans="1:11" x14ac:dyDescent="0.35">
      <c r="A1363" s="27" t="s">
        <v>503</v>
      </c>
      <c r="B1363" s="27" t="s">
        <v>196</v>
      </c>
      <c r="C1363" s="27" t="s">
        <v>243</v>
      </c>
      <c r="D1363" s="27" t="s">
        <v>423</v>
      </c>
      <c r="E1363" s="24">
        <v>1094471</v>
      </c>
      <c r="F1363" s="24">
        <v>10.944710000000001</v>
      </c>
      <c r="G1363" s="51">
        <v>45241</v>
      </c>
      <c r="H1363" s="24">
        <v>69</v>
      </c>
      <c r="I1363" s="24">
        <v>0</v>
      </c>
      <c r="J1363" s="24">
        <v>1</v>
      </c>
      <c r="K1363" s="24">
        <v>10.944710000000001</v>
      </c>
    </row>
    <row r="1364" spans="1:11" x14ac:dyDescent="0.35">
      <c r="A1364" s="27" t="s">
        <v>503</v>
      </c>
      <c r="B1364" s="27" t="s">
        <v>235</v>
      </c>
      <c r="C1364" s="27" t="s">
        <v>243</v>
      </c>
      <c r="D1364" s="27" t="s">
        <v>423</v>
      </c>
      <c r="E1364" s="24">
        <v>364785800000</v>
      </c>
      <c r="F1364" s="24">
        <v>3647858</v>
      </c>
      <c r="G1364" s="51">
        <v>45241</v>
      </c>
      <c r="H1364" s="24">
        <v>75</v>
      </c>
      <c r="I1364" s="24">
        <v>0</v>
      </c>
      <c r="J1364" s="24">
        <v>1</v>
      </c>
      <c r="K1364" s="24">
        <v>3647858</v>
      </c>
    </row>
    <row r="1365" spans="1:11" x14ac:dyDescent="0.35">
      <c r="A1365" s="27" t="s">
        <v>503</v>
      </c>
      <c r="B1365" s="27" t="s">
        <v>235</v>
      </c>
      <c r="C1365" s="27" t="s">
        <v>253</v>
      </c>
      <c r="D1365" s="27" t="s">
        <v>424</v>
      </c>
      <c r="E1365" s="24">
        <v>56884750</v>
      </c>
      <c r="F1365" s="24">
        <v>568.84749999999997</v>
      </c>
      <c r="G1365" s="51">
        <v>45241</v>
      </c>
      <c r="H1365" s="24">
        <v>75</v>
      </c>
      <c r="I1365" s="24">
        <v>76</v>
      </c>
      <c r="J1365" s="24">
        <v>1</v>
      </c>
      <c r="K1365" s="24">
        <v>568.84749999999997</v>
      </c>
    </row>
    <row r="1366" spans="1:11" x14ac:dyDescent="0.35">
      <c r="A1366" s="27" t="s">
        <v>503</v>
      </c>
      <c r="B1366" s="27" t="s">
        <v>235</v>
      </c>
      <c r="C1366" s="27" t="s">
        <v>261</v>
      </c>
      <c r="D1366" s="27" t="s">
        <v>424</v>
      </c>
      <c r="E1366" s="24">
        <v>5786444664</v>
      </c>
      <c r="F1366" s="24">
        <v>57864.446640000002</v>
      </c>
      <c r="G1366" s="51">
        <v>45241</v>
      </c>
      <c r="H1366" s="24">
        <v>75</v>
      </c>
      <c r="I1366" s="24">
        <v>76</v>
      </c>
      <c r="J1366" s="24">
        <v>1</v>
      </c>
      <c r="K1366" s="24">
        <v>57864.446640000002</v>
      </c>
    </row>
    <row r="1367" spans="1:11" x14ac:dyDescent="0.35">
      <c r="A1367" s="27" t="s">
        <v>503</v>
      </c>
      <c r="B1367" s="27" t="s">
        <v>235</v>
      </c>
      <c r="C1367" s="27" t="s">
        <v>258</v>
      </c>
      <c r="D1367" s="27" t="s">
        <v>424</v>
      </c>
      <c r="E1367" s="24">
        <v>1120856000</v>
      </c>
      <c r="F1367" s="24">
        <v>11208.56</v>
      </c>
      <c r="G1367" s="51">
        <v>45241</v>
      </c>
      <c r="H1367" s="24">
        <v>75</v>
      </c>
      <c r="I1367" s="24">
        <v>76</v>
      </c>
      <c r="J1367" s="24">
        <v>1</v>
      </c>
      <c r="K1367" s="24">
        <v>11208.56</v>
      </c>
    </row>
    <row r="1368" spans="1:11" x14ac:dyDescent="0.35">
      <c r="A1368" s="27" t="s">
        <v>503</v>
      </c>
      <c r="B1368" s="27" t="s">
        <v>235</v>
      </c>
      <c r="C1368" s="27" t="s">
        <v>256</v>
      </c>
      <c r="D1368" s="27" t="s">
        <v>424</v>
      </c>
      <c r="E1368" s="24">
        <v>441837000</v>
      </c>
      <c r="F1368" s="24">
        <v>4418.37</v>
      </c>
      <c r="G1368" s="51">
        <v>45241</v>
      </c>
      <c r="H1368" s="24">
        <v>75</v>
      </c>
      <c r="I1368" s="24">
        <v>76</v>
      </c>
      <c r="J1368" s="24">
        <v>1</v>
      </c>
      <c r="K1368" s="24">
        <v>4418.37</v>
      </c>
    </row>
    <row r="1369" spans="1:11" x14ac:dyDescent="0.35">
      <c r="A1369" s="27" t="s">
        <v>503</v>
      </c>
      <c r="B1369" s="27" t="s">
        <v>199</v>
      </c>
      <c r="C1369" s="27" t="s">
        <v>243</v>
      </c>
      <c r="D1369" s="27" t="s">
        <v>423</v>
      </c>
      <c r="E1369" s="24">
        <v>12331072</v>
      </c>
      <c r="F1369" s="24">
        <v>123.31072</v>
      </c>
      <c r="G1369" s="51">
        <v>45241</v>
      </c>
      <c r="H1369" s="24">
        <v>75</v>
      </c>
      <c r="I1369" s="24">
        <v>0</v>
      </c>
      <c r="J1369" s="24">
        <v>1</v>
      </c>
      <c r="K1369" s="24">
        <v>123.31072</v>
      </c>
    </row>
    <row r="1370" spans="1:11" x14ac:dyDescent="0.35">
      <c r="A1370" s="27" t="s">
        <v>503</v>
      </c>
      <c r="B1370" s="27" t="s">
        <v>236</v>
      </c>
      <c r="C1370" s="27" t="s">
        <v>256</v>
      </c>
      <c r="D1370" s="27" t="s">
        <v>424</v>
      </c>
      <c r="E1370" s="24">
        <v>88367400</v>
      </c>
      <c r="F1370" s="24">
        <v>883.67399999999998</v>
      </c>
      <c r="G1370" s="51">
        <v>45241</v>
      </c>
      <c r="H1370" s="24">
        <v>77</v>
      </c>
      <c r="I1370" s="24">
        <v>78</v>
      </c>
      <c r="J1370" s="24">
        <v>1</v>
      </c>
      <c r="K1370" s="24">
        <v>883.67399999999998</v>
      </c>
    </row>
    <row r="1371" spans="1:11" x14ac:dyDescent="0.35">
      <c r="A1371" s="27" t="s">
        <v>503</v>
      </c>
      <c r="B1371" s="27" t="s">
        <v>236</v>
      </c>
      <c r="C1371" s="27" t="s">
        <v>261</v>
      </c>
      <c r="D1371" s="27" t="s">
        <v>424</v>
      </c>
      <c r="E1371" s="24">
        <v>6081125450</v>
      </c>
      <c r="F1371" s="24">
        <v>60811.254500000003</v>
      </c>
      <c r="G1371" s="51">
        <v>45241</v>
      </c>
      <c r="H1371" s="24">
        <v>77</v>
      </c>
      <c r="I1371" s="24">
        <v>78</v>
      </c>
      <c r="J1371" s="24">
        <v>1</v>
      </c>
      <c r="K1371" s="24">
        <v>60811.254500000003</v>
      </c>
    </row>
    <row r="1372" spans="1:11" x14ac:dyDescent="0.35">
      <c r="A1372" s="27" t="s">
        <v>503</v>
      </c>
      <c r="B1372" s="27" t="s">
        <v>236</v>
      </c>
      <c r="C1372" s="27" t="s">
        <v>252</v>
      </c>
      <c r="D1372" s="27" t="s">
        <v>424</v>
      </c>
      <c r="E1372" s="24">
        <v>120020</v>
      </c>
      <c r="F1372" s="24">
        <v>1.2001999999999999</v>
      </c>
      <c r="G1372" s="51">
        <v>45241</v>
      </c>
      <c r="H1372" s="24">
        <v>77</v>
      </c>
      <c r="I1372" s="24">
        <v>78</v>
      </c>
      <c r="J1372" s="24">
        <v>1</v>
      </c>
      <c r="K1372" s="24">
        <v>1.2001999999999999</v>
      </c>
    </row>
    <row r="1373" spans="1:11" x14ac:dyDescent="0.35">
      <c r="A1373" s="27" t="s">
        <v>503</v>
      </c>
      <c r="B1373" s="27" t="s">
        <v>236</v>
      </c>
      <c r="C1373" s="27" t="s">
        <v>255</v>
      </c>
      <c r="D1373" s="27" t="s">
        <v>424</v>
      </c>
      <c r="E1373" s="24">
        <v>184908000</v>
      </c>
      <c r="F1373" s="24">
        <v>1849.08</v>
      </c>
      <c r="G1373" s="51">
        <v>45241</v>
      </c>
      <c r="H1373" s="24">
        <v>77</v>
      </c>
      <c r="I1373" s="24">
        <v>78</v>
      </c>
      <c r="J1373" s="24">
        <v>1</v>
      </c>
      <c r="K1373" s="24">
        <v>1849.08</v>
      </c>
    </row>
    <row r="1374" spans="1:11" x14ac:dyDescent="0.35">
      <c r="A1374" s="27" t="s">
        <v>503</v>
      </c>
      <c r="B1374" s="27" t="s">
        <v>236</v>
      </c>
      <c r="C1374" s="27" t="s">
        <v>243</v>
      </c>
      <c r="D1374" s="27" t="s">
        <v>423</v>
      </c>
      <c r="E1374" s="24">
        <v>17207682351</v>
      </c>
      <c r="F1374" s="24">
        <v>172076.82350999999</v>
      </c>
      <c r="G1374" s="51">
        <v>45241</v>
      </c>
      <c r="H1374" s="24">
        <v>77</v>
      </c>
      <c r="I1374" s="24">
        <v>0</v>
      </c>
      <c r="J1374" s="24">
        <v>1</v>
      </c>
      <c r="K1374" s="24">
        <v>172076.82350999999</v>
      </c>
    </row>
    <row r="1375" spans="1:11" x14ac:dyDescent="0.35">
      <c r="A1375" s="27" t="s">
        <v>503</v>
      </c>
      <c r="B1375" s="27" t="s">
        <v>263</v>
      </c>
      <c r="C1375" s="27" t="s">
        <v>248</v>
      </c>
      <c r="D1375" s="27" t="s">
        <v>248</v>
      </c>
      <c r="E1375" s="24">
        <v>288.68119999999999</v>
      </c>
      <c r="F1375" s="24">
        <v>2.8868119999999999E-3</v>
      </c>
      <c r="G1375" s="51">
        <v>45241</v>
      </c>
      <c r="H1375" s="24" t="s">
        <v>202</v>
      </c>
      <c r="I1375" s="24" t="s">
        <v>202</v>
      </c>
      <c r="J1375" s="24">
        <v>1</v>
      </c>
      <c r="K1375" s="24">
        <v>2.8868119999999999E-3</v>
      </c>
    </row>
    <row r="1376" spans="1:11" x14ac:dyDescent="0.35">
      <c r="A1376" s="27" t="s">
        <v>503</v>
      </c>
      <c r="B1376" s="27" t="s">
        <v>264</v>
      </c>
      <c r="C1376" s="27" t="s">
        <v>248</v>
      </c>
      <c r="D1376" s="27" t="s">
        <v>248</v>
      </c>
      <c r="E1376" s="24">
        <v>238.46860000000001</v>
      </c>
      <c r="F1376" s="24">
        <v>2.384686E-3</v>
      </c>
      <c r="G1376" s="51">
        <v>45241</v>
      </c>
      <c r="H1376" s="24" t="s">
        <v>202</v>
      </c>
      <c r="I1376" s="24" t="s">
        <v>202</v>
      </c>
      <c r="J1376" s="24">
        <v>1</v>
      </c>
      <c r="K1376" s="24">
        <v>2.384686E-3</v>
      </c>
    </row>
    <row r="1377" spans="1:11" x14ac:dyDescent="0.35">
      <c r="A1377" s="27" t="s">
        <v>503</v>
      </c>
      <c r="B1377" s="27" t="s">
        <v>155</v>
      </c>
      <c r="C1377" s="27" t="s">
        <v>248</v>
      </c>
      <c r="D1377" s="27" t="s">
        <v>248</v>
      </c>
      <c r="E1377" s="24">
        <v>4858884932600</v>
      </c>
      <c r="F1377" s="24">
        <v>48588849.325999998</v>
      </c>
      <c r="G1377" s="51">
        <v>45241</v>
      </c>
      <c r="H1377" s="24" t="s">
        <v>202</v>
      </c>
      <c r="I1377" s="24">
        <v>24</v>
      </c>
      <c r="J1377" s="24">
        <v>1</v>
      </c>
      <c r="K1377" s="24">
        <v>48588849.325999998</v>
      </c>
    </row>
    <row r="1378" spans="1:11" x14ac:dyDescent="0.35">
      <c r="A1378" s="27" t="s">
        <v>503</v>
      </c>
      <c r="B1378" s="27" t="s">
        <v>156</v>
      </c>
      <c r="C1378" s="27" t="s">
        <v>248</v>
      </c>
      <c r="D1378" s="27" t="s">
        <v>248</v>
      </c>
      <c r="E1378" s="24">
        <v>2189626338289</v>
      </c>
      <c r="F1378" s="24">
        <v>21896263.382890001</v>
      </c>
      <c r="G1378" s="51">
        <v>45241</v>
      </c>
      <c r="H1378" s="24" t="s">
        <v>202</v>
      </c>
      <c r="I1378" s="24">
        <v>60</v>
      </c>
      <c r="J1378" s="24">
        <v>1</v>
      </c>
      <c r="K1378" s="24">
        <v>21896263.382890001</v>
      </c>
    </row>
    <row r="1379" spans="1:11" x14ac:dyDescent="0.35">
      <c r="A1379" s="27" t="s">
        <v>503</v>
      </c>
      <c r="B1379" s="27" t="s">
        <v>157</v>
      </c>
      <c r="C1379" s="27" t="s">
        <v>248</v>
      </c>
      <c r="D1379" s="27" t="s">
        <v>248</v>
      </c>
      <c r="E1379" s="24">
        <v>88588274744</v>
      </c>
      <c r="F1379" s="24">
        <v>885882.74743999995</v>
      </c>
      <c r="G1379" s="51">
        <v>45241</v>
      </c>
      <c r="H1379" s="24" t="s">
        <v>202</v>
      </c>
      <c r="I1379" s="24">
        <v>80</v>
      </c>
      <c r="J1379" s="24">
        <v>1</v>
      </c>
      <c r="K1379" s="24">
        <v>885882.74743999995</v>
      </c>
    </row>
    <row r="1380" spans="1:11" x14ac:dyDescent="0.35">
      <c r="A1380" s="27" t="s">
        <v>503</v>
      </c>
      <c r="B1380" s="27" t="s">
        <v>158</v>
      </c>
      <c r="C1380" s="27" t="s">
        <v>248</v>
      </c>
      <c r="D1380" s="27" t="s">
        <v>248</v>
      </c>
      <c r="E1380" s="24">
        <v>2101038063545</v>
      </c>
      <c r="F1380" s="24">
        <v>21010380.635450002</v>
      </c>
      <c r="G1380" s="51">
        <v>45241</v>
      </c>
      <c r="H1380" s="24" t="s">
        <v>202</v>
      </c>
      <c r="I1380" s="24">
        <v>82</v>
      </c>
      <c r="J1380" s="24">
        <v>1</v>
      </c>
      <c r="K1380" s="24">
        <v>21010380.635450002</v>
      </c>
    </row>
    <row r="1381" spans="1:11" x14ac:dyDescent="0.35">
      <c r="A1381" s="27" t="s">
        <v>503</v>
      </c>
      <c r="B1381" s="27" t="s">
        <v>265</v>
      </c>
      <c r="C1381" s="27" t="s">
        <v>248</v>
      </c>
      <c r="D1381" s="27" t="s">
        <v>248</v>
      </c>
      <c r="E1381" s="24">
        <v>231.2612</v>
      </c>
      <c r="F1381" s="24">
        <v>2.3126119999999999E-3</v>
      </c>
      <c r="G1381" s="51">
        <v>45241</v>
      </c>
      <c r="H1381" s="24" t="s">
        <v>202</v>
      </c>
      <c r="I1381" s="24">
        <v>84</v>
      </c>
      <c r="J1381" s="24">
        <v>1</v>
      </c>
      <c r="K1381" s="24">
        <v>2.3126119999999999E-3</v>
      </c>
    </row>
    <row r="1382" spans="1:11" x14ac:dyDescent="0.35">
      <c r="A1382" s="27" t="s">
        <v>503</v>
      </c>
      <c r="B1382" s="27" t="s">
        <v>228</v>
      </c>
      <c r="C1382" s="27" t="s">
        <v>243</v>
      </c>
      <c r="D1382" s="27" t="s">
        <v>423</v>
      </c>
      <c r="E1382" s="24">
        <v>2000000</v>
      </c>
      <c r="F1382" s="24">
        <v>20</v>
      </c>
      <c r="G1382" s="51">
        <v>45241</v>
      </c>
      <c r="H1382" s="24">
        <v>69</v>
      </c>
      <c r="I1382" s="24">
        <v>0</v>
      </c>
      <c r="J1382" s="24">
        <v>1</v>
      </c>
      <c r="K1382" s="24">
        <v>20</v>
      </c>
    </row>
    <row r="1383" spans="1:11" x14ac:dyDescent="0.35">
      <c r="A1383" s="27" t="s">
        <v>503</v>
      </c>
      <c r="B1383" s="27" t="s">
        <v>161</v>
      </c>
      <c r="C1383" s="27" t="s">
        <v>261</v>
      </c>
      <c r="D1383" s="27" t="s">
        <v>424</v>
      </c>
      <c r="E1383" s="24">
        <v>1030420836132</v>
      </c>
      <c r="F1383" s="24">
        <v>10304208.36132</v>
      </c>
      <c r="G1383" s="51">
        <v>45241</v>
      </c>
      <c r="H1383" s="24">
        <v>15</v>
      </c>
      <c r="I1383" s="24">
        <v>16</v>
      </c>
      <c r="J1383" s="24">
        <v>1</v>
      </c>
      <c r="K1383" s="24">
        <v>10304208.36132</v>
      </c>
    </row>
    <row r="1384" spans="1:11" x14ac:dyDescent="0.35">
      <c r="A1384" s="27" t="s">
        <v>503</v>
      </c>
      <c r="B1384" s="27" t="s">
        <v>238</v>
      </c>
      <c r="C1384" s="27" t="s">
        <v>243</v>
      </c>
      <c r="D1384" s="27" t="s">
        <v>423</v>
      </c>
      <c r="E1384" s="24">
        <v>705946</v>
      </c>
      <c r="F1384" s="24">
        <v>7.0594599999999996</v>
      </c>
      <c r="G1384" s="51">
        <v>45241</v>
      </c>
      <c r="H1384" s="24">
        <v>77</v>
      </c>
      <c r="I1384" s="24">
        <v>0</v>
      </c>
      <c r="J1384" s="24">
        <v>1</v>
      </c>
      <c r="K1384" s="24">
        <v>7.0594599999999996</v>
      </c>
    </row>
    <row r="1385" spans="1:11" x14ac:dyDescent="0.35">
      <c r="A1385" s="27" t="s">
        <v>503</v>
      </c>
      <c r="B1385" s="27" t="s">
        <v>113</v>
      </c>
      <c r="C1385" s="27" t="s">
        <v>256</v>
      </c>
      <c r="D1385" s="27" t="s">
        <v>424</v>
      </c>
      <c r="E1385" s="24">
        <v>1421168712</v>
      </c>
      <c r="F1385" s="24">
        <v>14211.687120000001</v>
      </c>
      <c r="G1385" s="51">
        <v>45241</v>
      </c>
      <c r="H1385" s="24">
        <v>3</v>
      </c>
      <c r="I1385" s="24">
        <v>4</v>
      </c>
      <c r="J1385" s="24">
        <v>1</v>
      </c>
      <c r="K1385" s="24">
        <v>14211.687120000001</v>
      </c>
    </row>
    <row r="1386" spans="1:11" x14ac:dyDescent="0.35">
      <c r="A1386" s="27" t="s">
        <v>503</v>
      </c>
      <c r="B1386" s="27" t="s">
        <v>113</v>
      </c>
      <c r="C1386" s="27" t="s">
        <v>261</v>
      </c>
      <c r="D1386" s="27" t="s">
        <v>424</v>
      </c>
      <c r="E1386" s="24">
        <v>48092225785</v>
      </c>
      <c r="F1386" s="24">
        <v>480922.25784999999</v>
      </c>
      <c r="G1386" s="51">
        <v>45241</v>
      </c>
      <c r="H1386" s="24">
        <v>3</v>
      </c>
      <c r="I1386" s="24">
        <v>4</v>
      </c>
      <c r="J1386" s="24">
        <v>1</v>
      </c>
      <c r="K1386" s="24">
        <v>480922.25784999999</v>
      </c>
    </row>
    <row r="1387" spans="1:11" x14ac:dyDescent="0.35">
      <c r="A1387" s="27" t="s">
        <v>503</v>
      </c>
      <c r="B1387" s="27" t="s">
        <v>113</v>
      </c>
      <c r="C1387" s="27" t="s">
        <v>255</v>
      </c>
      <c r="D1387" s="27" t="s">
        <v>424</v>
      </c>
      <c r="E1387" s="24">
        <v>26348600323</v>
      </c>
      <c r="F1387" s="24">
        <v>263486.00322999997</v>
      </c>
      <c r="G1387" s="51">
        <v>45241</v>
      </c>
      <c r="H1387" s="24">
        <v>3</v>
      </c>
      <c r="I1387" s="24">
        <v>4</v>
      </c>
      <c r="J1387" s="24">
        <v>1</v>
      </c>
      <c r="K1387" s="24">
        <v>263486.00322999997</v>
      </c>
    </row>
    <row r="1388" spans="1:11" x14ac:dyDescent="0.35">
      <c r="A1388" s="27" t="s">
        <v>503</v>
      </c>
      <c r="B1388" s="27" t="s">
        <v>113</v>
      </c>
      <c r="C1388" s="27" t="s">
        <v>243</v>
      </c>
      <c r="D1388" s="27" t="s">
        <v>423</v>
      </c>
      <c r="E1388" s="24">
        <v>149252691420</v>
      </c>
      <c r="F1388" s="24">
        <v>1492526.9142</v>
      </c>
      <c r="G1388" s="51">
        <v>45241</v>
      </c>
      <c r="H1388" s="24">
        <v>3</v>
      </c>
      <c r="I1388" s="24">
        <v>0</v>
      </c>
      <c r="J1388" s="24">
        <v>1</v>
      </c>
      <c r="K1388" s="24">
        <v>1492526.9142</v>
      </c>
    </row>
    <row r="1389" spans="1:11" x14ac:dyDescent="0.35">
      <c r="A1389" s="27" t="s">
        <v>503</v>
      </c>
      <c r="B1389" s="27" t="s">
        <v>113</v>
      </c>
      <c r="C1389" s="27" t="s">
        <v>262</v>
      </c>
      <c r="D1389" s="27" t="s">
        <v>424</v>
      </c>
      <c r="E1389" s="24">
        <v>3691606</v>
      </c>
      <c r="F1389" s="24">
        <v>36.916060000000002</v>
      </c>
      <c r="G1389" s="51">
        <v>45241</v>
      </c>
      <c r="H1389" s="24">
        <v>3</v>
      </c>
      <c r="I1389" s="24">
        <v>4</v>
      </c>
      <c r="J1389" s="24">
        <v>1</v>
      </c>
      <c r="K1389" s="24">
        <v>36.916060000000002</v>
      </c>
    </row>
    <row r="1390" spans="1:11" x14ac:dyDescent="0.35">
      <c r="A1390" s="27" t="s">
        <v>503</v>
      </c>
      <c r="B1390" s="27" t="s">
        <v>113</v>
      </c>
      <c r="C1390" s="27" t="s">
        <v>252</v>
      </c>
      <c r="D1390" s="27" t="s">
        <v>424</v>
      </c>
      <c r="E1390" s="24">
        <v>773849598</v>
      </c>
      <c r="F1390" s="24">
        <v>7738.4959799999997</v>
      </c>
      <c r="G1390" s="51">
        <v>45241</v>
      </c>
      <c r="H1390" s="24">
        <v>3</v>
      </c>
      <c r="I1390" s="24">
        <v>4</v>
      </c>
      <c r="J1390" s="24">
        <v>1</v>
      </c>
      <c r="K1390" s="24">
        <v>7738.4959799999997</v>
      </c>
    </row>
    <row r="1391" spans="1:11" x14ac:dyDescent="0.35">
      <c r="A1391" s="27" t="s">
        <v>503</v>
      </c>
      <c r="B1391" s="27" t="s">
        <v>203</v>
      </c>
      <c r="C1391" s="27" t="s">
        <v>255</v>
      </c>
      <c r="D1391" s="27" t="s">
        <v>424</v>
      </c>
      <c r="E1391" s="24">
        <v>77045</v>
      </c>
      <c r="F1391" s="24">
        <v>0.77044999999999997</v>
      </c>
      <c r="G1391" s="51">
        <v>45241</v>
      </c>
      <c r="H1391" s="24">
        <v>3</v>
      </c>
      <c r="I1391" s="24">
        <v>4</v>
      </c>
      <c r="J1391" s="24">
        <v>-1</v>
      </c>
      <c r="K1391" s="24">
        <v>-0.77044999999999997</v>
      </c>
    </row>
    <row r="1392" spans="1:11" x14ac:dyDescent="0.35">
      <c r="A1392" s="27" t="s">
        <v>503</v>
      </c>
      <c r="B1392" s="27" t="s">
        <v>203</v>
      </c>
      <c r="C1392" s="27" t="s">
        <v>243</v>
      </c>
      <c r="D1392" s="27" t="s">
        <v>423</v>
      </c>
      <c r="E1392" s="24">
        <v>243355890</v>
      </c>
      <c r="F1392" s="24">
        <v>2433.5589</v>
      </c>
      <c r="G1392" s="51">
        <v>45241</v>
      </c>
      <c r="H1392" s="24">
        <v>3</v>
      </c>
      <c r="I1392" s="24">
        <v>0</v>
      </c>
      <c r="J1392" s="24">
        <v>-1</v>
      </c>
      <c r="K1392" s="24">
        <v>-2433.5589</v>
      </c>
    </row>
    <row r="1393" spans="1:11" x14ac:dyDescent="0.35">
      <c r="A1393" s="27" t="s">
        <v>503</v>
      </c>
      <c r="B1393" s="27" t="s">
        <v>203</v>
      </c>
      <c r="C1393" s="27" t="s">
        <v>261</v>
      </c>
      <c r="D1393" s="27" t="s">
        <v>424</v>
      </c>
      <c r="E1393" s="24">
        <v>2933330</v>
      </c>
      <c r="F1393" s="24">
        <v>29.333300000000001</v>
      </c>
      <c r="G1393" s="51">
        <v>45241</v>
      </c>
      <c r="H1393" s="24">
        <v>3</v>
      </c>
      <c r="I1393" s="24">
        <v>4</v>
      </c>
      <c r="J1393" s="24">
        <v>-1</v>
      </c>
      <c r="K1393" s="24">
        <v>-29.333300000000001</v>
      </c>
    </row>
    <row r="1394" spans="1:11" x14ac:dyDescent="0.35">
      <c r="A1394" s="27" t="s">
        <v>503</v>
      </c>
      <c r="B1394" s="27" t="s">
        <v>203</v>
      </c>
      <c r="C1394" s="27" t="s">
        <v>262</v>
      </c>
      <c r="D1394" s="27" t="s">
        <v>424</v>
      </c>
      <c r="E1394" s="24">
        <v>3691606</v>
      </c>
      <c r="F1394" s="24">
        <v>36.916060000000002</v>
      </c>
      <c r="G1394" s="51">
        <v>45241</v>
      </c>
      <c r="H1394" s="24">
        <v>3</v>
      </c>
      <c r="I1394" s="24">
        <v>4</v>
      </c>
      <c r="J1394" s="24">
        <v>-1</v>
      </c>
      <c r="K1394" s="24">
        <v>-36.916060000000002</v>
      </c>
    </row>
    <row r="1395" spans="1:11" x14ac:dyDescent="0.35">
      <c r="A1395" s="27" t="s">
        <v>503</v>
      </c>
      <c r="B1395" s="27" t="s">
        <v>195</v>
      </c>
      <c r="C1395" s="27" t="s">
        <v>243</v>
      </c>
      <c r="D1395" s="27" t="s">
        <v>423</v>
      </c>
      <c r="E1395" s="24">
        <v>1123671667798</v>
      </c>
      <c r="F1395" s="24">
        <v>11236716.67798</v>
      </c>
      <c r="G1395" s="51">
        <v>45241</v>
      </c>
      <c r="H1395" s="24">
        <v>5</v>
      </c>
      <c r="I1395" s="24">
        <v>0</v>
      </c>
      <c r="J1395" s="24">
        <v>1</v>
      </c>
      <c r="K1395" s="24">
        <v>11236716.67798</v>
      </c>
    </row>
    <row r="1396" spans="1:11" x14ac:dyDescent="0.35">
      <c r="A1396" s="27" t="s">
        <v>503</v>
      </c>
      <c r="B1396" s="27" t="s">
        <v>167</v>
      </c>
      <c r="C1396" s="27" t="s">
        <v>262</v>
      </c>
      <c r="D1396" s="27" t="s">
        <v>424</v>
      </c>
      <c r="E1396" s="24">
        <v>56562074</v>
      </c>
      <c r="F1396" s="24">
        <v>565.62073999999996</v>
      </c>
      <c r="G1396" s="51">
        <v>45241</v>
      </c>
      <c r="H1396" s="24">
        <v>25</v>
      </c>
      <c r="I1396" s="24">
        <v>26</v>
      </c>
      <c r="J1396" s="24">
        <v>1</v>
      </c>
      <c r="K1396" s="24">
        <v>565.62073999999996</v>
      </c>
    </row>
    <row r="1397" spans="1:11" x14ac:dyDescent="0.35">
      <c r="A1397" s="27" t="s">
        <v>503</v>
      </c>
      <c r="B1397" s="27" t="s">
        <v>167</v>
      </c>
      <c r="C1397" s="27" t="s">
        <v>252</v>
      </c>
      <c r="D1397" s="27" t="s">
        <v>424</v>
      </c>
      <c r="E1397" s="24">
        <v>5625005030</v>
      </c>
      <c r="F1397" s="24">
        <v>56250.050300000003</v>
      </c>
      <c r="G1397" s="51">
        <v>45241</v>
      </c>
      <c r="H1397" s="24">
        <v>25</v>
      </c>
      <c r="I1397" s="24">
        <v>26</v>
      </c>
      <c r="J1397" s="24">
        <v>1</v>
      </c>
      <c r="K1397" s="24">
        <v>56250.050300000003</v>
      </c>
    </row>
    <row r="1398" spans="1:11" x14ac:dyDescent="0.35">
      <c r="A1398" s="27" t="s">
        <v>503</v>
      </c>
      <c r="B1398" s="27" t="s">
        <v>167</v>
      </c>
      <c r="C1398" s="27" t="s">
        <v>251</v>
      </c>
      <c r="D1398" s="27" t="s">
        <v>424</v>
      </c>
      <c r="E1398" s="24">
        <v>48115694</v>
      </c>
      <c r="F1398" s="24">
        <v>481.15694000000002</v>
      </c>
      <c r="G1398" s="51">
        <v>45241</v>
      </c>
      <c r="H1398" s="24">
        <v>25</v>
      </c>
      <c r="I1398" s="24">
        <v>26</v>
      </c>
      <c r="J1398" s="24">
        <v>1</v>
      </c>
      <c r="K1398" s="24">
        <v>481.15694000000002</v>
      </c>
    </row>
    <row r="1399" spans="1:11" x14ac:dyDescent="0.35">
      <c r="A1399" s="27" t="s">
        <v>503</v>
      </c>
      <c r="B1399" s="27" t="s">
        <v>167</v>
      </c>
      <c r="C1399" s="27" t="s">
        <v>258</v>
      </c>
      <c r="D1399" s="27" t="s">
        <v>424</v>
      </c>
      <c r="E1399" s="24">
        <v>137674</v>
      </c>
      <c r="F1399" s="24">
        <v>1.3767400000000001</v>
      </c>
      <c r="G1399" s="51">
        <v>45241</v>
      </c>
      <c r="H1399" s="24">
        <v>25</v>
      </c>
      <c r="I1399" s="24">
        <v>26</v>
      </c>
      <c r="J1399" s="24">
        <v>1</v>
      </c>
      <c r="K1399" s="24">
        <v>1.3767400000000001</v>
      </c>
    </row>
    <row r="1400" spans="1:11" x14ac:dyDescent="0.35">
      <c r="A1400" s="27" t="s">
        <v>503</v>
      </c>
      <c r="B1400" s="27" t="s">
        <v>167</v>
      </c>
      <c r="C1400" s="27" t="s">
        <v>259</v>
      </c>
      <c r="D1400" s="27" t="s">
        <v>424</v>
      </c>
      <c r="E1400" s="24">
        <v>1580777799</v>
      </c>
      <c r="F1400" s="24">
        <v>15807.777990000001</v>
      </c>
      <c r="G1400" s="51">
        <v>45241</v>
      </c>
      <c r="H1400" s="24">
        <v>25</v>
      </c>
      <c r="I1400" s="24">
        <v>26</v>
      </c>
      <c r="J1400" s="24">
        <v>1</v>
      </c>
      <c r="K1400" s="24">
        <v>15807.777990000001</v>
      </c>
    </row>
    <row r="1401" spans="1:11" x14ac:dyDescent="0.35">
      <c r="A1401" s="27" t="s">
        <v>503</v>
      </c>
      <c r="B1401" s="27" t="s">
        <v>167</v>
      </c>
      <c r="C1401" s="27" t="s">
        <v>243</v>
      </c>
      <c r="D1401" s="27" t="s">
        <v>423</v>
      </c>
      <c r="E1401" s="24">
        <v>1711027015625</v>
      </c>
      <c r="F1401" s="24">
        <v>17110270.15625</v>
      </c>
      <c r="G1401" s="51">
        <v>45241</v>
      </c>
      <c r="H1401" s="24">
        <v>25</v>
      </c>
      <c r="I1401" s="24">
        <v>0</v>
      </c>
      <c r="J1401" s="24">
        <v>1</v>
      </c>
      <c r="K1401" s="24">
        <v>17110270.15625</v>
      </c>
    </row>
    <row r="1402" spans="1:11" x14ac:dyDescent="0.35">
      <c r="A1402" s="27" t="s">
        <v>503</v>
      </c>
      <c r="B1402" s="27" t="s">
        <v>167</v>
      </c>
      <c r="C1402" s="27" t="s">
        <v>256</v>
      </c>
      <c r="D1402" s="27" t="s">
        <v>424</v>
      </c>
      <c r="E1402" s="24">
        <v>2369565037</v>
      </c>
      <c r="F1402" s="24">
        <v>23695.650369999999</v>
      </c>
      <c r="G1402" s="51">
        <v>45241</v>
      </c>
      <c r="H1402" s="24">
        <v>25</v>
      </c>
      <c r="I1402" s="24">
        <v>26</v>
      </c>
      <c r="J1402" s="24">
        <v>1</v>
      </c>
      <c r="K1402" s="24">
        <v>23695.650369999999</v>
      </c>
    </row>
    <row r="1403" spans="1:11" x14ac:dyDescent="0.35">
      <c r="A1403" s="27" t="s">
        <v>503</v>
      </c>
      <c r="B1403" s="27" t="s">
        <v>167</v>
      </c>
      <c r="C1403" s="27" t="s">
        <v>261</v>
      </c>
      <c r="D1403" s="27" t="s">
        <v>424</v>
      </c>
      <c r="E1403" s="24">
        <v>1031393378692</v>
      </c>
      <c r="F1403" s="24">
        <v>10313933.78692</v>
      </c>
      <c r="G1403" s="51">
        <v>45241</v>
      </c>
      <c r="H1403" s="24">
        <v>25</v>
      </c>
      <c r="I1403" s="24">
        <v>26</v>
      </c>
      <c r="J1403" s="24">
        <v>1</v>
      </c>
      <c r="K1403" s="24">
        <v>10313933.78692</v>
      </c>
    </row>
    <row r="1404" spans="1:11" x14ac:dyDescent="0.35">
      <c r="A1404" s="27" t="s">
        <v>503</v>
      </c>
      <c r="B1404" s="27" t="s">
        <v>167</v>
      </c>
      <c r="C1404" s="27" t="s">
        <v>255</v>
      </c>
      <c r="D1404" s="27" t="s">
        <v>424</v>
      </c>
      <c r="E1404" s="24">
        <v>253904077694</v>
      </c>
      <c r="F1404" s="24">
        <v>2539040.7769399998</v>
      </c>
      <c r="G1404" s="51">
        <v>45241</v>
      </c>
      <c r="H1404" s="24">
        <v>25</v>
      </c>
      <c r="I1404" s="24">
        <v>26</v>
      </c>
      <c r="J1404" s="24">
        <v>1</v>
      </c>
      <c r="K1404" s="24">
        <v>2539040.7769399998</v>
      </c>
    </row>
    <row r="1405" spans="1:11" x14ac:dyDescent="0.35">
      <c r="A1405" s="27" t="s">
        <v>503</v>
      </c>
      <c r="B1405" s="27" t="s">
        <v>168</v>
      </c>
      <c r="C1405" s="27" t="s">
        <v>243</v>
      </c>
      <c r="D1405" s="27" t="s">
        <v>423</v>
      </c>
      <c r="E1405" s="24">
        <v>2912430756</v>
      </c>
      <c r="F1405" s="24">
        <v>29124.307560000001</v>
      </c>
      <c r="G1405" s="51">
        <v>45241</v>
      </c>
      <c r="H1405" s="24">
        <v>25</v>
      </c>
      <c r="I1405" s="24">
        <v>0</v>
      </c>
      <c r="J1405" s="24">
        <v>1</v>
      </c>
      <c r="K1405" s="24">
        <v>29124.307560000001</v>
      </c>
    </row>
    <row r="1406" spans="1:11" x14ac:dyDescent="0.35">
      <c r="A1406" s="27" t="s">
        <v>503</v>
      </c>
      <c r="B1406" s="27" t="s">
        <v>168</v>
      </c>
      <c r="C1406" s="27" t="s">
        <v>255</v>
      </c>
      <c r="D1406" s="27" t="s">
        <v>424</v>
      </c>
      <c r="E1406" s="24">
        <v>178649289</v>
      </c>
      <c r="F1406" s="24">
        <v>1786.49289</v>
      </c>
      <c r="G1406" s="51">
        <v>45241</v>
      </c>
      <c r="H1406" s="24">
        <v>25</v>
      </c>
      <c r="I1406" s="24">
        <v>26</v>
      </c>
      <c r="J1406" s="24">
        <v>1</v>
      </c>
      <c r="K1406" s="24">
        <v>1786.49289</v>
      </c>
    </row>
    <row r="1407" spans="1:11" x14ac:dyDescent="0.35">
      <c r="A1407" s="27" t="s">
        <v>503</v>
      </c>
      <c r="B1407" s="27" t="s">
        <v>168</v>
      </c>
      <c r="C1407" s="27" t="s">
        <v>261</v>
      </c>
      <c r="D1407" s="27" t="s">
        <v>424</v>
      </c>
      <c r="E1407" s="24">
        <v>1667427169</v>
      </c>
      <c r="F1407" s="24">
        <v>16674.271690000001</v>
      </c>
      <c r="G1407" s="51">
        <v>45241</v>
      </c>
      <c r="H1407" s="24">
        <v>25</v>
      </c>
      <c r="I1407" s="24">
        <v>26</v>
      </c>
      <c r="J1407" s="24">
        <v>1</v>
      </c>
      <c r="K1407" s="24">
        <v>16674.271690000001</v>
      </c>
    </row>
    <row r="1408" spans="1:11" x14ac:dyDescent="0.35">
      <c r="A1408" s="27" t="s">
        <v>503</v>
      </c>
      <c r="B1408" s="27" t="s">
        <v>169</v>
      </c>
      <c r="C1408" s="27" t="s">
        <v>256</v>
      </c>
      <c r="D1408" s="27" t="s">
        <v>424</v>
      </c>
      <c r="E1408" s="24">
        <v>24134020041</v>
      </c>
      <c r="F1408" s="24">
        <v>241340.20040999999</v>
      </c>
      <c r="G1408" s="51">
        <v>45241</v>
      </c>
      <c r="H1408" s="24">
        <v>27</v>
      </c>
      <c r="I1408" s="24">
        <v>28</v>
      </c>
      <c r="J1408" s="24">
        <v>1</v>
      </c>
      <c r="K1408" s="24">
        <v>241340.20040999999</v>
      </c>
    </row>
    <row r="1409" spans="1:11" x14ac:dyDescent="0.35">
      <c r="A1409" s="27" t="s">
        <v>503</v>
      </c>
      <c r="B1409" s="27" t="s">
        <v>169</v>
      </c>
      <c r="C1409" s="27" t="s">
        <v>252</v>
      </c>
      <c r="D1409" s="27" t="s">
        <v>424</v>
      </c>
      <c r="E1409" s="24">
        <v>6365148224</v>
      </c>
      <c r="F1409" s="24">
        <v>63651.482239999998</v>
      </c>
      <c r="G1409" s="51">
        <v>45241</v>
      </c>
      <c r="H1409" s="24">
        <v>27</v>
      </c>
      <c r="I1409" s="24">
        <v>28</v>
      </c>
      <c r="J1409" s="24">
        <v>1</v>
      </c>
      <c r="K1409" s="24">
        <v>63651.482239999998</v>
      </c>
    </row>
    <row r="1410" spans="1:11" x14ac:dyDescent="0.35">
      <c r="A1410" s="27" t="s">
        <v>503</v>
      </c>
      <c r="B1410" s="27" t="s">
        <v>169</v>
      </c>
      <c r="C1410" s="27" t="s">
        <v>262</v>
      </c>
      <c r="D1410" s="27" t="s">
        <v>424</v>
      </c>
      <c r="E1410" s="24">
        <v>5276740631</v>
      </c>
      <c r="F1410" s="24">
        <v>52767.406309999998</v>
      </c>
      <c r="G1410" s="51">
        <v>45241</v>
      </c>
      <c r="H1410" s="24">
        <v>27</v>
      </c>
      <c r="I1410" s="24">
        <v>28</v>
      </c>
      <c r="J1410" s="24">
        <v>1</v>
      </c>
      <c r="K1410" s="24">
        <v>52767.406309999998</v>
      </c>
    </row>
    <row r="1411" spans="1:11" x14ac:dyDescent="0.35">
      <c r="A1411" s="27" t="s">
        <v>503</v>
      </c>
      <c r="B1411" s="27" t="s">
        <v>169</v>
      </c>
      <c r="C1411" s="27" t="s">
        <v>250</v>
      </c>
      <c r="D1411" s="27" t="s">
        <v>424</v>
      </c>
      <c r="E1411" s="24">
        <v>175093463</v>
      </c>
      <c r="F1411" s="24">
        <v>1750.93463</v>
      </c>
      <c r="G1411" s="51">
        <v>45241</v>
      </c>
      <c r="H1411" s="24">
        <v>27</v>
      </c>
      <c r="I1411" s="24">
        <v>28</v>
      </c>
      <c r="J1411" s="24">
        <v>1</v>
      </c>
      <c r="K1411" s="24">
        <v>1750.93463</v>
      </c>
    </row>
    <row r="1412" spans="1:11" x14ac:dyDescent="0.35">
      <c r="A1412" s="27" t="s">
        <v>503</v>
      </c>
      <c r="B1412" s="27" t="s">
        <v>169</v>
      </c>
      <c r="C1412" s="27" t="s">
        <v>251</v>
      </c>
      <c r="D1412" s="27" t="s">
        <v>424</v>
      </c>
      <c r="E1412" s="24">
        <v>1862620843</v>
      </c>
      <c r="F1412" s="24">
        <v>18626.208429999999</v>
      </c>
      <c r="G1412" s="51">
        <v>45241</v>
      </c>
      <c r="H1412" s="24">
        <v>27</v>
      </c>
      <c r="I1412" s="24">
        <v>28</v>
      </c>
      <c r="J1412" s="24">
        <v>1</v>
      </c>
      <c r="K1412" s="24">
        <v>18626.208429999999</v>
      </c>
    </row>
    <row r="1413" spans="1:11" x14ac:dyDescent="0.35">
      <c r="A1413" s="27" t="s">
        <v>503</v>
      </c>
      <c r="B1413" s="27" t="s">
        <v>169</v>
      </c>
      <c r="C1413" s="27" t="s">
        <v>253</v>
      </c>
      <c r="D1413" s="27" t="s">
        <v>424</v>
      </c>
      <c r="E1413" s="24">
        <v>83486537</v>
      </c>
      <c r="F1413" s="24">
        <v>834.86536999999998</v>
      </c>
      <c r="G1413" s="51">
        <v>45241</v>
      </c>
      <c r="H1413" s="24">
        <v>27</v>
      </c>
      <c r="I1413" s="24">
        <v>28</v>
      </c>
      <c r="J1413" s="24">
        <v>1</v>
      </c>
      <c r="K1413" s="24">
        <v>834.86536999999998</v>
      </c>
    </row>
    <row r="1414" spans="1:11" x14ac:dyDescent="0.35">
      <c r="A1414" s="27" t="s">
        <v>503</v>
      </c>
      <c r="B1414" s="27" t="s">
        <v>169</v>
      </c>
      <c r="C1414" s="27" t="s">
        <v>261</v>
      </c>
      <c r="D1414" s="27" t="s">
        <v>424</v>
      </c>
      <c r="E1414" s="24">
        <v>1794952968697</v>
      </c>
      <c r="F1414" s="24">
        <v>17949529.686969999</v>
      </c>
      <c r="G1414" s="51">
        <v>45241</v>
      </c>
      <c r="H1414" s="24">
        <v>27</v>
      </c>
      <c r="I1414" s="24">
        <v>28</v>
      </c>
      <c r="J1414" s="24">
        <v>1</v>
      </c>
      <c r="K1414" s="24">
        <v>17949529.686969999</v>
      </c>
    </row>
    <row r="1415" spans="1:11" x14ac:dyDescent="0.35">
      <c r="A1415" s="27" t="s">
        <v>503</v>
      </c>
      <c r="B1415" s="27" t="s">
        <v>169</v>
      </c>
      <c r="C1415" s="27" t="s">
        <v>255</v>
      </c>
      <c r="D1415" s="27" t="s">
        <v>424</v>
      </c>
      <c r="E1415" s="24">
        <v>726679721383</v>
      </c>
      <c r="F1415" s="24">
        <v>7266797.2138299998</v>
      </c>
      <c r="G1415" s="51">
        <v>45241</v>
      </c>
      <c r="H1415" s="24">
        <v>27</v>
      </c>
      <c r="I1415" s="24">
        <v>28</v>
      </c>
      <c r="J1415" s="24">
        <v>1</v>
      </c>
      <c r="K1415" s="24">
        <v>7266797.2138299998</v>
      </c>
    </row>
    <row r="1416" spans="1:11" x14ac:dyDescent="0.35">
      <c r="A1416" s="27" t="s">
        <v>503</v>
      </c>
      <c r="B1416" s="27" t="s">
        <v>169</v>
      </c>
      <c r="C1416" s="27" t="s">
        <v>243</v>
      </c>
      <c r="D1416" s="27" t="s">
        <v>423</v>
      </c>
      <c r="E1416" s="24">
        <v>1679462489338</v>
      </c>
      <c r="F1416" s="24">
        <v>16794624.893380001</v>
      </c>
      <c r="G1416" s="51">
        <v>45241</v>
      </c>
      <c r="H1416" s="24">
        <v>27</v>
      </c>
      <c r="I1416" s="24">
        <v>0</v>
      </c>
      <c r="J1416" s="24">
        <v>1</v>
      </c>
      <c r="K1416" s="24">
        <v>16794624.893380001</v>
      </c>
    </row>
    <row r="1417" spans="1:11" x14ac:dyDescent="0.35">
      <c r="A1417" s="27" t="s">
        <v>503</v>
      </c>
      <c r="B1417" s="27" t="s">
        <v>169</v>
      </c>
      <c r="C1417" s="27" t="s">
        <v>260</v>
      </c>
      <c r="D1417" s="27" t="s">
        <v>424</v>
      </c>
      <c r="E1417" s="24">
        <v>260776069</v>
      </c>
      <c r="F1417" s="24">
        <v>2607.7606900000001</v>
      </c>
      <c r="G1417" s="51">
        <v>45241</v>
      </c>
      <c r="H1417" s="24">
        <v>27</v>
      </c>
      <c r="I1417" s="24">
        <v>28</v>
      </c>
      <c r="J1417" s="24">
        <v>1</v>
      </c>
      <c r="K1417" s="24">
        <v>2607.7606900000001</v>
      </c>
    </row>
    <row r="1418" spans="1:11" x14ac:dyDescent="0.35">
      <c r="A1418" s="27" t="s">
        <v>503</v>
      </c>
      <c r="B1418" s="27" t="s">
        <v>169</v>
      </c>
      <c r="C1418" s="27" t="s">
        <v>259</v>
      </c>
      <c r="D1418" s="27" t="s">
        <v>424</v>
      </c>
      <c r="E1418" s="24">
        <v>4130974176</v>
      </c>
      <c r="F1418" s="24">
        <v>41309.741759999997</v>
      </c>
      <c r="G1418" s="51">
        <v>45241</v>
      </c>
      <c r="H1418" s="24">
        <v>27</v>
      </c>
      <c r="I1418" s="24">
        <v>28</v>
      </c>
      <c r="J1418" s="24">
        <v>1</v>
      </c>
      <c r="K1418" s="24">
        <v>41309.741759999997</v>
      </c>
    </row>
    <row r="1419" spans="1:11" x14ac:dyDescent="0.35">
      <c r="A1419" s="27" t="s">
        <v>503</v>
      </c>
      <c r="B1419" s="27" t="s">
        <v>169</v>
      </c>
      <c r="C1419" s="27" t="s">
        <v>258</v>
      </c>
      <c r="D1419" s="27" t="s">
        <v>424</v>
      </c>
      <c r="E1419" s="24">
        <v>51839471</v>
      </c>
      <c r="F1419" s="24">
        <v>518.39471000000003</v>
      </c>
      <c r="G1419" s="51">
        <v>45241</v>
      </c>
      <c r="H1419" s="24">
        <v>27</v>
      </c>
      <c r="I1419" s="24">
        <v>28</v>
      </c>
      <c r="J1419" s="24">
        <v>1</v>
      </c>
      <c r="K1419" s="24">
        <v>518.39471000000003</v>
      </c>
    </row>
    <row r="1420" spans="1:11" x14ac:dyDescent="0.35">
      <c r="A1420" s="27" t="s">
        <v>503</v>
      </c>
      <c r="B1420" s="27" t="s">
        <v>169</v>
      </c>
      <c r="C1420" s="27" t="s">
        <v>254</v>
      </c>
      <c r="D1420" s="27" t="s">
        <v>424</v>
      </c>
      <c r="E1420" s="24">
        <v>232019435</v>
      </c>
      <c r="F1420" s="24">
        <v>2320.1943500000002</v>
      </c>
      <c r="G1420" s="51">
        <v>45241</v>
      </c>
      <c r="H1420" s="24">
        <v>27</v>
      </c>
      <c r="I1420" s="24">
        <v>28</v>
      </c>
      <c r="J1420" s="24">
        <v>1</v>
      </c>
      <c r="K1420" s="24">
        <v>2320.1943500000002</v>
      </c>
    </row>
    <row r="1421" spans="1:11" x14ac:dyDescent="0.35">
      <c r="A1421" s="27" t="s">
        <v>503</v>
      </c>
      <c r="B1421" s="27" t="s">
        <v>169</v>
      </c>
      <c r="C1421" s="27" t="s">
        <v>257</v>
      </c>
      <c r="D1421" s="27" t="s">
        <v>424</v>
      </c>
      <c r="E1421" s="24">
        <v>66186228</v>
      </c>
      <c r="F1421" s="24">
        <v>661.86228000000006</v>
      </c>
      <c r="G1421" s="51">
        <v>45241</v>
      </c>
      <c r="H1421" s="24">
        <v>27</v>
      </c>
      <c r="I1421" s="24">
        <v>28</v>
      </c>
      <c r="J1421" s="24">
        <v>1</v>
      </c>
      <c r="K1421" s="24">
        <v>661.86228000000006</v>
      </c>
    </row>
    <row r="1422" spans="1:11" x14ac:dyDescent="0.35">
      <c r="A1422" s="27" t="s">
        <v>503</v>
      </c>
      <c r="B1422" s="27" t="s">
        <v>172</v>
      </c>
      <c r="C1422" s="27" t="s">
        <v>255</v>
      </c>
      <c r="D1422" s="27" t="s">
        <v>424</v>
      </c>
      <c r="E1422" s="24">
        <v>374856130</v>
      </c>
      <c r="F1422" s="24">
        <v>3748.5612999999998</v>
      </c>
      <c r="G1422" s="51">
        <v>45241</v>
      </c>
      <c r="H1422" s="24">
        <v>31</v>
      </c>
      <c r="I1422" s="24">
        <v>32</v>
      </c>
      <c r="J1422" s="24">
        <v>1</v>
      </c>
      <c r="K1422" s="24">
        <v>3748.5612999999998</v>
      </c>
    </row>
    <row r="1423" spans="1:11" x14ac:dyDescent="0.35">
      <c r="A1423" s="27" t="s">
        <v>503</v>
      </c>
      <c r="B1423" s="27" t="s">
        <v>172</v>
      </c>
      <c r="C1423" s="27" t="s">
        <v>260</v>
      </c>
      <c r="D1423" s="27" t="s">
        <v>424</v>
      </c>
      <c r="E1423" s="24">
        <v>49677000</v>
      </c>
      <c r="F1423" s="24">
        <v>496.77</v>
      </c>
      <c r="G1423" s="51">
        <v>45241</v>
      </c>
      <c r="H1423" s="24">
        <v>31</v>
      </c>
      <c r="I1423" s="24">
        <v>32</v>
      </c>
      <c r="J1423" s="24">
        <v>1</v>
      </c>
      <c r="K1423" s="24">
        <v>496.77</v>
      </c>
    </row>
    <row r="1424" spans="1:11" x14ac:dyDescent="0.35">
      <c r="A1424" s="27" t="s">
        <v>503</v>
      </c>
      <c r="B1424" s="27" t="s">
        <v>172</v>
      </c>
      <c r="C1424" s="27" t="s">
        <v>243</v>
      </c>
      <c r="D1424" s="27" t="s">
        <v>423</v>
      </c>
      <c r="E1424" s="24">
        <v>1800000</v>
      </c>
      <c r="F1424" s="24">
        <v>18</v>
      </c>
      <c r="G1424" s="51">
        <v>45241</v>
      </c>
      <c r="H1424" s="24">
        <v>31</v>
      </c>
      <c r="I1424" s="24">
        <v>0</v>
      </c>
      <c r="J1424" s="24">
        <v>1</v>
      </c>
      <c r="K1424" s="24">
        <v>18</v>
      </c>
    </row>
    <row r="1425" spans="1:11" x14ac:dyDescent="0.35">
      <c r="A1425" s="27" t="s">
        <v>503</v>
      </c>
      <c r="B1425" s="27" t="s">
        <v>172</v>
      </c>
      <c r="C1425" s="27" t="s">
        <v>261</v>
      </c>
      <c r="D1425" s="27" t="s">
        <v>424</v>
      </c>
      <c r="E1425" s="24">
        <v>196779695</v>
      </c>
      <c r="F1425" s="24">
        <v>1967.7969499999999</v>
      </c>
      <c r="G1425" s="51">
        <v>45241</v>
      </c>
      <c r="H1425" s="24">
        <v>31</v>
      </c>
      <c r="I1425" s="24">
        <v>32</v>
      </c>
      <c r="J1425" s="24">
        <v>1</v>
      </c>
      <c r="K1425" s="24">
        <v>1967.7969499999999</v>
      </c>
    </row>
    <row r="1426" spans="1:11" x14ac:dyDescent="0.35">
      <c r="A1426" s="27" t="s">
        <v>503</v>
      </c>
      <c r="B1426" s="27" t="s">
        <v>175</v>
      </c>
      <c r="C1426" s="27" t="s">
        <v>255</v>
      </c>
      <c r="D1426" s="27" t="s">
        <v>424</v>
      </c>
      <c r="E1426" s="24">
        <v>418516608</v>
      </c>
      <c r="F1426" s="24">
        <v>4185.16608</v>
      </c>
      <c r="G1426" s="51">
        <v>45241</v>
      </c>
      <c r="H1426" s="24">
        <v>33</v>
      </c>
      <c r="I1426" s="24">
        <v>34</v>
      </c>
      <c r="J1426" s="24">
        <v>1</v>
      </c>
      <c r="K1426" s="24">
        <v>4185.16608</v>
      </c>
    </row>
    <row r="1427" spans="1:11" x14ac:dyDescent="0.35">
      <c r="A1427" s="27" t="s">
        <v>503</v>
      </c>
      <c r="B1427" s="27" t="s">
        <v>175</v>
      </c>
      <c r="C1427" s="27" t="s">
        <v>261</v>
      </c>
      <c r="D1427" s="27" t="s">
        <v>424</v>
      </c>
      <c r="E1427" s="24">
        <v>27617271589</v>
      </c>
      <c r="F1427" s="24">
        <v>276172.71588999999</v>
      </c>
      <c r="G1427" s="51">
        <v>45241</v>
      </c>
      <c r="H1427" s="24">
        <v>33</v>
      </c>
      <c r="I1427" s="24">
        <v>34</v>
      </c>
      <c r="J1427" s="24">
        <v>1</v>
      </c>
      <c r="K1427" s="24">
        <v>276172.71588999999</v>
      </c>
    </row>
    <row r="1428" spans="1:11" x14ac:dyDescent="0.35">
      <c r="A1428" s="27" t="s">
        <v>503</v>
      </c>
      <c r="B1428" s="27" t="s">
        <v>175</v>
      </c>
      <c r="C1428" s="27" t="s">
        <v>243</v>
      </c>
      <c r="D1428" s="27" t="s">
        <v>423</v>
      </c>
      <c r="E1428" s="24">
        <v>23506174980</v>
      </c>
      <c r="F1428" s="24">
        <v>235061.74979999999</v>
      </c>
      <c r="G1428" s="51">
        <v>45241</v>
      </c>
      <c r="H1428" s="24">
        <v>33</v>
      </c>
      <c r="I1428" s="24">
        <v>0</v>
      </c>
      <c r="J1428" s="24">
        <v>1</v>
      </c>
      <c r="K1428" s="24">
        <v>235061.74979999999</v>
      </c>
    </row>
    <row r="1429" spans="1:11" x14ac:dyDescent="0.35">
      <c r="A1429" s="27" t="s">
        <v>503</v>
      </c>
      <c r="B1429" s="27" t="s">
        <v>175</v>
      </c>
      <c r="C1429" s="27" t="s">
        <v>262</v>
      </c>
      <c r="D1429" s="27" t="s">
        <v>424</v>
      </c>
      <c r="E1429" s="24">
        <v>287381</v>
      </c>
      <c r="F1429" s="24">
        <v>2.8738100000000002</v>
      </c>
      <c r="G1429" s="51">
        <v>45241</v>
      </c>
      <c r="H1429" s="24">
        <v>33</v>
      </c>
      <c r="I1429" s="24">
        <v>34</v>
      </c>
      <c r="J1429" s="24">
        <v>1</v>
      </c>
      <c r="K1429" s="24">
        <v>2.8738100000000002</v>
      </c>
    </row>
    <row r="1430" spans="1:11" x14ac:dyDescent="0.35">
      <c r="A1430" s="27" t="s">
        <v>503</v>
      </c>
      <c r="B1430" s="27" t="s">
        <v>175</v>
      </c>
      <c r="C1430" s="27" t="s">
        <v>259</v>
      </c>
      <c r="D1430" s="27" t="s">
        <v>424</v>
      </c>
      <c r="E1430" s="24">
        <v>1909537719</v>
      </c>
      <c r="F1430" s="24">
        <v>19095.377189999999</v>
      </c>
      <c r="G1430" s="51">
        <v>45241</v>
      </c>
      <c r="H1430" s="24">
        <v>33</v>
      </c>
      <c r="I1430" s="24">
        <v>34</v>
      </c>
      <c r="J1430" s="24">
        <v>1</v>
      </c>
      <c r="K1430" s="24">
        <v>19095.377189999999</v>
      </c>
    </row>
    <row r="1431" spans="1:11" x14ac:dyDescent="0.35">
      <c r="A1431" s="27" t="s">
        <v>503</v>
      </c>
      <c r="B1431" s="27" t="s">
        <v>176</v>
      </c>
      <c r="C1431" s="27" t="s">
        <v>243</v>
      </c>
      <c r="D1431" s="27" t="s">
        <v>423</v>
      </c>
      <c r="E1431" s="24">
        <v>134876163</v>
      </c>
      <c r="F1431" s="24">
        <v>1348.76163</v>
      </c>
      <c r="G1431" s="51">
        <v>45241</v>
      </c>
      <c r="H1431" s="24">
        <v>33</v>
      </c>
      <c r="I1431" s="24">
        <v>0</v>
      </c>
      <c r="J1431" s="24">
        <v>1</v>
      </c>
      <c r="K1431" s="24">
        <v>1348.76163</v>
      </c>
    </row>
    <row r="1432" spans="1:11" x14ac:dyDescent="0.35">
      <c r="A1432" s="27" t="s">
        <v>503</v>
      </c>
      <c r="B1432" s="27" t="s">
        <v>176</v>
      </c>
      <c r="C1432" s="27" t="s">
        <v>255</v>
      </c>
      <c r="D1432" s="27" t="s">
        <v>424</v>
      </c>
      <c r="E1432" s="24">
        <v>782084</v>
      </c>
      <c r="F1432" s="24">
        <v>7.8208399999999996</v>
      </c>
      <c r="G1432" s="51">
        <v>45241</v>
      </c>
      <c r="H1432" s="24">
        <v>33</v>
      </c>
      <c r="I1432" s="24">
        <v>34</v>
      </c>
      <c r="J1432" s="24">
        <v>1</v>
      </c>
      <c r="K1432" s="24">
        <v>7.8208399999999996</v>
      </c>
    </row>
    <row r="1433" spans="1:11" x14ac:dyDescent="0.35">
      <c r="A1433" s="27" t="s">
        <v>503</v>
      </c>
      <c r="B1433" s="27" t="s">
        <v>179</v>
      </c>
      <c r="C1433" s="27" t="s">
        <v>243</v>
      </c>
      <c r="D1433" s="27" t="s">
        <v>423</v>
      </c>
      <c r="E1433" s="24">
        <v>20949</v>
      </c>
      <c r="F1433" s="24">
        <v>0.20949000000000001</v>
      </c>
      <c r="G1433" s="51">
        <v>45241</v>
      </c>
      <c r="H1433" s="24">
        <v>37</v>
      </c>
      <c r="I1433" s="24">
        <v>0</v>
      </c>
      <c r="J1433" s="24">
        <v>1</v>
      </c>
      <c r="K1433" s="24">
        <v>0.20949000000000001</v>
      </c>
    </row>
    <row r="1434" spans="1:11" x14ac:dyDescent="0.35">
      <c r="A1434" s="27" t="s">
        <v>503</v>
      </c>
      <c r="B1434" s="27" t="s">
        <v>183</v>
      </c>
      <c r="C1434" s="27" t="s">
        <v>243</v>
      </c>
      <c r="D1434" s="27" t="s">
        <v>423</v>
      </c>
      <c r="E1434" s="24">
        <v>12979848445</v>
      </c>
      <c r="F1434" s="24">
        <v>129798.48445</v>
      </c>
      <c r="G1434" s="51">
        <v>45241</v>
      </c>
      <c r="H1434" s="24">
        <v>47</v>
      </c>
      <c r="I1434" s="24">
        <v>0</v>
      </c>
      <c r="J1434" s="24">
        <v>1</v>
      </c>
      <c r="K1434" s="24">
        <v>129798.48445</v>
      </c>
    </row>
    <row r="1435" spans="1:11" x14ac:dyDescent="0.35">
      <c r="A1435" s="27" t="s">
        <v>503</v>
      </c>
      <c r="B1435" s="27" t="s">
        <v>183</v>
      </c>
      <c r="C1435" s="27" t="s">
        <v>255</v>
      </c>
      <c r="D1435" s="27" t="s">
        <v>424</v>
      </c>
      <c r="E1435" s="24">
        <v>46491225</v>
      </c>
      <c r="F1435" s="24">
        <v>464.91224999999997</v>
      </c>
      <c r="G1435" s="51">
        <v>45241</v>
      </c>
      <c r="H1435" s="24">
        <v>47</v>
      </c>
      <c r="I1435" s="24">
        <v>48</v>
      </c>
      <c r="J1435" s="24">
        <v>1</v>
      </c>
      <c r="K1435" s="24">
        <v>464.91224999999997</v>
      </c>
    </row>
    <row r="1436" spans="1:11" x14ac:dyDescent="0.35">
      <c r="A1436" s="27" t="s">
        <v>503</v>
      </c>
      <c r="B1436" s="27" t="s">
        <v>183</v>
      </c>
      <c r="C1436" s="27" t="s">
        <v>261</v>
      </c>
      <c r="D1436" s="27" t="s">
        <v>424</v>
      </c>
      <c r="E1436" s="24">
        <v>157242041</v>
      </c>
      <c r="F1436" s="24">
        <v>1572.4204099999999</v>
      </c>
      <c r="G1436" s="51">
        <v>45241</v>
      </c>
      <c r="H1436" s="24">
        <v>47</v>
      </c>
      <c r="I1436" s="24">
        <v>48</v>
      </c>
      <c r="J1436" s="24">
        <v>1</v>
      </c>
      <c r="K1436" s="24">
        <v>1572.4204099999999</v>
      </c>
    </row>
    <row r="1437" spans="1:11" x14ac:dyDescent="0.35">
      <c r="A1437" s="27" t="s">
        <v>503</v>
      </c>
      <c r="B1437" s="27" t="s">
        <v>200</v>
      </c>
      <c r="C1437" s="27" t="s">
        <v>255</v>
      </c>
      <c r="D1437" s="27" t="s">
        <v>424</v>
      </c>
      <c r="E1437" s="24">
        <v>1758701286</v>
      </c>
      <c r="F1437" s="24">
        <v>17587.012859999999</v>
      </c>
      <c r="G1437" s="51">
        <v>45241</v>
      </c>
      <c r="H1437" s="24">
        <v>77</v>
      </c>
      <c r="I1437" s="24">
        <v>78</v>
      </c>
      <c r="J1437" s="24">
        <v>1</v>
      </c>
      <c r="K1437" s="24">
        <v>17587.012859999999</v>
      </c>
    </row>
    <row r="1438" spans="1:11" x14ac:dyDescent="0.35">
      <c r="A1438" s="27" t="s">
        <v>503</v>
      </c>
      <c r="B1438" s="27" t="s">
        <v>200</v>
      </c>
      <c r="C1438" s="27" t="s">
        <v>243</v>
      </c>
      <c r="D1438" s="27" t="s">
        <v>423</v>
      </c>
      <c r="E1438" s="24">
        <v>15180205508</v>
      </c>
      <c r="F1438" s="24">
        <v>151802.05507999999</v>
      </c>
      <c r="G1438" s="51">
        <v>45241</v>
      </c>
      <c r="H1438" s="24">
        <v>77</v>
      </c>
      <c r="I1438" s="24">
        <v>0</v>
      </c>
      <c r="J1438" s="24">
        <v>1</v>
      </c>
      <c r="K1438" s="24">
        <v>151802.05507999999</v>
      </c>
    </row>
    <row r="1439" spans="1:11" x14ac:dyDescent="0.35">
      <c r="A1439" s="27" t="s">
        <v>503</v>
      </c>
      <c r="B1439" s="27" t="s">
        <v>200</v>
      </c>
      <c r="C1439" s="27" t="s">
        <v>261</v>
      </c>
      <c r="D1439" s="27" t="s">
        <v>424</v>
      </c>
      <c r="E1439" s="24">
        <v>3831283954</v>
      </c>
      <c r="F1439" s="24">
        <v>38312.839540000001</v>
      </c>
      <c r="G1439" s="51">
        <v>45241</v>
      </c>
      <c r="H1439" s="24">
        <v>77</v>
      </c>
      <c r="I1439" s="24">
        <v>78</v>
      </c>
      <c r="J1439" s="24">
        <v>1</v>
      </c>
      <c r="K1439" s="24">
        <v>38312.839540000001</v>
      </c>
    </row>
    <row r="1440" spans="1:11" x14ac:dyDescent="0.35">
      <c r="A1440" s="27" t="s">
        <v>503</v>
      </c>
      <c r="B1440" s="27" t="s">
        <v>184</v>
      </c>
      <c r="C1440" s="27" t="s">
        <v>243</v>
      </c>
      <c r="D1440" s="27" t="s">
        <v>423</v>
      </c>
      <c r="E1440" s="24">
        <v>1448761614</v>
      </c>
      <c r="F1440" s="24">
        <v>14487.61614</v>
      </c>
      <c r="G1440" s="51">
        <v>45241</v>
      </c>
      <c r="H1440" s="24">
        <v>27</v>
      </c>
      <c r="I1440" s="24">
        <v>0</v>
      </c>
      <c r="J1440" s="24">
        <v>1</v>
      </c>
      <c r="K1440" s="24">
        <v>14487.61614</v>
      </c>
    </row>
    <row r="1441" spans="1:11" x14ac:dyDescent="0.35">
      <c r="A1441" s="27" t="s">
        <v>503</v>
      </c>
      <c r="B1441" s="27" t="s">
        <v>184</v>
      </c>
      <c r="C1441" s="27" t="s">
        <v>255</v>
      </c>
      <c r="D1441" s="27" t="s">
        <v>424</v>
      </c>
      <c r="E1441" s="24">
        <v>52584240</v>
      </c>
      <c r="F1441" s="24">
        <v>525.8424</v>
      </c>
      <c r="G1441" s="51">
        <v>45241</v>
      </c>
      <c r="H1441" s="24">
        <v>27</v>
      </c>
      <c r="I1441" s="24">
        <v>28</v>
      </c>
      <c r="J1441" s="24">
        <v>1</v>
      </c>
      <c r="K1441" s="24">
        <v>525.8424</v>
      </c>
    </row>
    <row r="1442" spans="1:11" x14ac:dyDescent="0.35">
      <c r="A1442" s="27" t="s">
        <v>503</v>
      </c>
      <c r="B1442" s="27" t="s">
        <v>184</v>
      </c>
      <c r="C1442" s="27" t="s">
        <v>261</v>
      </c>
      <c r="D1442" s="27" t="s">
        <v>424</v>
      </c>
      <c r="E1442" s="24">
        <v>597218253</v>
      </c>
      <c r="F1442" s="24">
        <v>5972.18253</v>
      </c>
      <c r="G1442" s="51">
        <v>45241</v>
      </c>
      <c r="H1442" s="24">
        <v>27</v>
      </c>
      <c r="I1442" s="24">
        <v>28</v>
      </c>
      <c r="J1442" s="24">
        <v>1</v>
      </c>
      <c r="K1442" s="24">
        <v>5972.18253</v>
      </c>
    </row>
    <row r="1443" spans="1:11" x14ac:dyDescent="0.35">
      <c r="A1443" s="27" t="s">
        <v>503</v>
      </c>
      <c r="B1443" s="27" t="s">
        <v>185</v>
      </c>
      <c r="C1443" s="27" t="s">
        <v>255</v>
      </c>
      <c r="D1443" s="27" t="s">
        <v>424</v>
      </c>
      <c r="E1443" s="24">
        <v>37865691375</v>
      </c>
      <c r="F1443" s="24">
        <v>378656.91375000001</v>
      </c>
      <c r="G1443" s="51">
        <v>45241</v>
      </c>
      <c r="H1443" s="24">
        <v>17</v>
      </c>
      <c r="I1443" s="24">
        <v>18</v>
      </c>
      <c r="J1443" s="24">
        <v>1</v>
      </c>
      <c r="K1443" s="24">
        <v>378656.91375000001</v>
      </c>
    </row>
    <row r="1444" spans="1:11" x14ac:dyDescent="0.35">
      <c r="A1444" s="27" t="s">
        <v>503</v>
      </c>
      <c r="B1444" s="27" t="s">
        <v>185</v>
      </c>
      <c r="C1444" s="27" t="s">
        <v>261</v>
      </c>
      <c r="D1444" s="27" t="s">
        <v>424</v>
      </c>
      <c r="E1444" s="24">
        <v>613377574802</v>
      </c>
      <c r="F1444" s="24">
        <v>6133775.7480199998</v>
      </c>
      <c r="G1444" s="51">
        <v>45241</v>
      </c>
      <c r="H1444" s="24">
        <v>17</v>
      </c>
      <c r="I1444" s="24">
        <v>18</v>
      </c>
      <c r="J1444" s="24">
        <v>1</v>
      </c>
      <c r="K1444" s="24">
        <v>6133775.7480199998</v>
      </c>
    </row>
    <row r="1445" spans="1:11" x14ac:dyDescent="0.35">
      <c r="A1445" s="27" t="s">
        <v>503</v>
      </c>
      <c r="B1445" s="27" t="s">
        <v>186</v>
      </c>
      <c r="C1445" s="27" t="s">
        <v>243</v>
      </c>
      <c r="D1445" s="27" t="s">
        <v>423</v>
      </c>
      <c r="E1445" s="24">
        <v>2725500000000</v>
      </c>
      <c r="F1445" s="24">
        <v>27255000</v>
      </c>
      <c r="G1445" s="51">
        <v>45241</v>
      </c>
      <c r="H1445" s="24">
        <v>11</v>
      </c>
      <c r="I1445" s="24">
        <v>0</v>
      </c>
      <c r="J1445" s="24">
        <v>1</v>
      </c>
      <c r="K1445" s="24">
        <v>27255000</v>
      </c>
    </row>
    <row r="1446" spans="1:11" x14ac:dyDescent="0.35">
      <c r="A1446" s="27" t="s">
        <v>504</v>
      </c>
      <c r="B1446" s="27" t="s">
        <v>242</v>
      </c>
      <c r="C1446" s="27" t="s">
        <v>243</v>
      </c>
      <c r="D1446" s="27" t="s">
        <v>423</v>
      </c>
      <c r="E1446" s="24">
        <v>4025036580949</v>
      </c>
      <c r="F1446" s="24">
        <v>40250365.809490003</v>
      </c>
      <c r="G1446" s="51">
        <v>45244</v>
      </c>
      <c r="H1446" s="24" t="s">
        <v>202</v>
      </c>
      <c r="I1446" s="24">
        <v>0</v>
      </c>
      <c r="J1446" s="24">
        <v>0</v>
      </c>
      <c r="K1446" s="24">
        <v>0</v>
      </c>
    </row>
    <row r="1447" spans="1:11" x14ac:dyDescent="0.35">
      <c r="A1447" s="27" t="s">
        <v>504</v>
      </c>
      <c r="B1447" s="27" t="s">
        <v>244</v>
      </c>
      <c r="C1447" s="27" t="s">
        <v>243</v>
      </c>
      <c r="D1447" s="27" t="s">
        <v>423</v>
      </c>
      <c r="E1447" s="24">
        <v>1770122270720</v>
      </c>
      <c r="F1447" s="24">
        <v>17701222.707199998</v>
      </c>
      <c r="G1447" s="51">
        <v>45244</v>
      </c>
      <c r="H1447" s="24" t="s">
        <v>202</v>
      </c>
      <c r="I1447" s="24">
        <v>0</v>
      </c>
      <c r="J1447" s="24">
        <v>0</v>
      </c>
      <c r="K1447" s="24">
        <v>0</v>
      </c>
    </row>
    <row r="1448" spans="1:11" x14ac:dyDescent="0.35">
      <c r="A1448" s="27" t="s">
        <v>504</v>
      </c>
      <c r="B1448" s="27" t="s">
        <v>245</v>
      </c>
      <c r="C1448" s="27" t="s">
        <v>243</v>
      </c>
      <c r="D1448" s="27" t="s">
        <v>423</v>
      </c>
      <c r="E1448" s="24">
        <v>766288042735</v>
      </c>
      <c r="F1448" s="24">
        <v>7662880.4273499995</v>
      </c>
      <c r="G1448" s="51">
        <v>45244</v>
      </c>
      <c r="H1448" s="24" t="s">
        <v>202</v>
      </c>
      <c r="I1448" s="24">
        <v>0</v>
      </c>
      <c r="J1448" s="24">
        <v>0</v>
      </c>
      <c r="K1448" s="24">
        <v>0</v>
      </c>
    </row>
    <row r="1449" spans="1:11" x14ac:dyDescent="0.35">
      <c r="A1449" s="27" t="s">
        <v>504</v>
      </c>
      <c r="B1449" s="27" t="s">
        <v>246</v>
      </c>
      <c r="C1449" s="27" t="s">
        <v>243</v>
      </c>
      <c r="D1449" s="27" t="s">
        <v>423</v>
      </c>
      <c r="E1449" s="24">
        <v>1003834227985</v>
      </c>
      <c r="F1449" s="24">
        <v>10038342.279850001</v>
      </c>
      <c r="G1449" s="51">
        <v>45244</v>
      </c>
      <c r="H1449" s="24" t="s">
        <v>202</v>
      </c>
      <c r="I1449" s="24">
        <v>0</v>
      </c>
      <c r="J1449" s="24">
        <v>0</v>
      </c>
      <c r="K1449" s="24">
        <v>0</v>
      </c>
    </row>
    <row r="1450" spans="1:11" x14ac:dyDescent="0.35">
      <c r="A1450" s="27" t="s">
        <v>504</v>
      </c>
      <c r="B1450" s="27" t="s">
        <v>247</v>
      </c>
      <c r="C1450" s="27" t="s">
        <v>243</v>
      </c>
      <c r="D1450" s="27" t="s">
        <v>423</v>
      </c>
      <c r="E1450" s="24">
        <v>400.96629999999999</v>
      </c>
      <c r="F1450" s="24">
        <v>4.0096630000000001E-3</v>
      </c>
      <c r="G1450" s="51">
        <v>45244</v>
      </c>
      <c r="H1450" s="24" t="s">
        <v>202</v>
      </c>
      <c r="I1450" s="24">
        <v>0</v>
      </c>
      <c r="J1450" s="24">
        <v>0</v>
      </c>
      <c r="K1450" s="24">
        <v>0</v>
      </c>
    </row>
    <row r="1451" spans="1:11" x14ac:dyDescent="0.35">
      <c r="A1451" s="27" t="s">
        <v>504</v>
      </c>
      <c r="B1451" s="27" t="s">
        <v>115</v>
      </c>
      <c r="C1451" s="27" t="s">
        <v>248</v>
      </c>
      <c r="D1451" s="27" t="s">
        <v>248</v>
      </c>
      <c r="E1451" s="24">
        <v>8864102384582</v>
      </c>
      <c r="F1451" s="24">
        <v>88641023.845819995</v>
      </c>
      <c r="G1451" s="51">
        <v>45244</v>
      </c>
      <c r="H1451" s="24">
        <v>23</v>
      </c>
      <c r="I1451" s="24" t="s">
        <v>202</v>
      </c>
      <c r="J1451" s="24">
        <v>1</v>
      </c>
      <c r="K1451" s="24">
        <v>88641023.845819995</v>
      </c>
    </row>
    <row r="1452" spans="1:11" x14ac:dyDescent="0.35">
      <c r="A1452" s="27" t="s">
        <v>504</v>
      </c>
      <c r="B1452" s="27" t="s">
        <v>116</v>
      </c>
      <c r="C1452" s="27" t="s">
        <v>248</v>
      </c>
      <c r="D1452" s="27" t="s">
        <v>248</v>
      </c>
      <c r="E1452" s="24">
        <v>4017316009413</v>
      </c>
      <c r="F1452" s="24">
        <v>40173160.094130002</v>
      </c>
      <c r="G1452" s="51">
        <v>45244</v>
      </c>
      <c r="H1452" s="24">
        <v>59</v>
      </c>
      <c r="I1452" s="24" t="s">
        <v>202</v>
      </c>
      <c r="J1452" s="24">
        <v>1</v>
      </c>
      <c r="K1452" s="24">
        <v>40173160.094130002</v>
      </c>
    </row>
    <row r="1453" spans="1:11" x14ac:dyDescent="0.35">
      <c r="A1453" s="27" t="s">
        <v>504</v>
      </c>
      <c r="B1453" s="27" t="s">
        <v>117</v>
      </c>
      <c r="C1453" s="27" t="s">
        <v>248</v>
      </c>
      <c r="D1453" s="27" t="s">
        <v>248</v>
      </c>
      <c r="E1453" s="24">
        <v>892589612381</v>
      </c>
      <c r="F1453" s="24">
        <v>8925896.1238100007</v>
      </c>
      <c r="G1453" s="51">
        <v>45244</v>
      </c>
      <c r="H1453" s="24">
        <v>79</v>
      </c>
      <c r="I1453" s="24" t="s">
        <v>202</v>
      </c>
      <c r="J1453" s="24">
        <v>1</v>
      </c>
      <c r="K1453" s="24">
        <v>8925896.1238100007</v>
      </c>
    </row>
    <row r="1454" spans="1:11" x14ac:dyDescent="0.35">
      <c r="A1454" s="27" t="s">
        <v>504</v>
      </c>
      <c r="B1454" s="27" t="s">
        <v>118</v>
      </c>
      <c r="C1454" s="27" t="s">
        <v>248</v>
      </c>
      <c r="D1454" s="27" t="s">
        <v>248</v>
      </c>
      <c r="E1454" s="24">
        <v>3124726397032</v>
      </c>
      <c r="F1454" s="24">
        <v>31247263.970320001</v>
      </c>
      <c r="G1454" s="51">
        <v>45244</v>
      </c>
      <c r="H1454" s="24">
        <v>81</v>
      </c>
      <c r="I1454" s="24" t="s">
        <v>202</v>
      </c>
      <c r="J1454" s="24">
        <v>1</v>
      </c>
      <c r="K1454" s="24">
        <v>31247263.970320001</v>
      </c>
    </row>
    <row r="1455" spans="1:11" x14ac:dyDescent="0.35">
      <c r="A1455" s="27" t="s">
        <v>504</v>
      </c>
      <c r="B1455" s="27" t="s">
        <v>249</v>
      </c>
      <c r="C1455" s="27" t="s">
        <v>248</v>
      </c>
      <c r="D1455" s="27" t="s">
        <v>248</v>
      </c>
      <c r="E1455" s="24">
        <v>283.67610000000002</v>
      </c>
      <c r="F1455" s="24">
        <v>2.8367610000000001E-3</v>
      </c>
      <c r="G1455" s="51">
        <v>45244</v>
      </c>
      <c r="H1455" s="24">
        <v>83</v>
      </c>
      <c r="I1455" s="24" t="s">
        <v>202</v>
      </c>
      <c r="J1455" s="24">
        <v>1</v>
      </c>
      <c r="K1455" s="24">
        <v>2.8367610000000001E-3</v>
      </c>
    </row>
    <row r="1456" spans="1:11" x14ac:dyDescent="0.35">
      <c r="A1456" s="27" t="s">
        <v>504</v>
      </c>
      <c r="B1456" s="27" t="s">
        <v>114</v>
      </c>
      <c r="C1456" s="27" t="s">
        <v>243</v>
      </c>
      <c r="D1456" s="27" t="s">
        <v>423</v>
      </c>
      <c r="E1456" s="24">
        <v>1893417416173</v>
      </c>
      <c r="F1456" s="24">
        <v>18934174.161729999</v>
      </c>
      <c r="G1456" s="51">
        <v>45244</v>
      </c>
      <c r="H1456" s="24">
        <v>7</v>
      </c>
      <c r="I1456" s="24">
        <v>0</v>
      </c>
      <c r="J1456" s="24">
        <v>1</v>
      </c>
      <c r="K1456" s="24">
        <v>18934174.161729999</v>
      </c>
    </row>
    <row r="1457" spans="1:11" x14ac:dyDescent="0.35">
      <c r="A1457" s="27" t="s">
        <v>504</v>
      </c>
      <c r="B1457" s="27" t="s">
        <v>122</v>
      </c>
      <c r="C1457" s="27" t="s">
        <v>261</v>
      </c>
      <c r="D1457" s="27" t="s">
        <v>424</v>
      </c>
      <c r="E1457" s="24">
        <v>35106322153</v>
      </c>
      <c r="F1457" s="24">
        <v>351063.22152999998</v>
      </c>
      <c r="G1457" s="51">
        <v>45244</v>
      </c>
      <c r="H1457" s="24">
        <v>15</v>
      </c>
      <c r="I1457" s="24">
        <v>16</v>
      </c>
      <c r="J1457" s="24">
        <v>1</v>
      </c>
      <c r="K1457" s="24">
        <v>351063.22152999998</v>
      </c>
    </row>
    <row r="1458" spans="1:11" x14ac:dyDescent="0.35">
      <c r="A1458" s="27" t="s">
        <v>504</v>
      </c>
      <c r="B1458" s="27" t="s">
        <v>122</v>
      </c>
      <c r="C1458" s="27" t="s">
        <v>255</v>
      </c>
      <c r="D1458" s="27" t="s">
        <v>424</v>
      </c>
      <c r="E1458" s="24">
        <v>38853033940</v>
      </c>
      <c r="F1458" s="24">
        <v>388530.3394</v>
      </c>
      <c r="G1458" s="51">
        <v>45244</v>
      </c>
      <c r="H1458" s="24">
        <v>15</v>
      </c>
      <c r="I1458" s="24">
        <v>16</v>
      </c>
      <c r="J1458" s="24">
        <v>1</v>
      </c>
      <c r="K1458" s="24">
        <v>388530.3394</v>
      </c>
    </row>
    <row r="1459" spans="1:11" x14ac:dyDescent="0.35">
      <c r="A1459" s="27" t="s">
        <v>504</v>
      </c>
      <c r="B1459" s="27" t="s">
        <v>123</v>
      </c>
      <c r="C1459" s="27" t="s">
        <v>260</v>
      </c>
      <c r="D1459" s="27" t="s">
        <v>424</v>
      </c>
      <c r="E1459" s="24">
        <v>312904640</v>
      </c>
      <c r="F1459" s="24">
        <v>3129.0464000000002</v>
      </c>
      <c r="G1459" s="51">
        <v>45244</v>
      </c>
      <c r="H1459" s="24">
        <v>19</v>
      </c>
      <c r="I1459" s="24">
        <v>20</v>
      </c>
      <c r="J1459" s="24">
        <v>1</v>
      </c>
      <c r="K1459" s="24">
        <v>3129.0464000000002</v>
      </c>
    </row>
    <row r="1460" spans="1:11" x14ac:dyDescent="0.35">
      <c r="A1460" s="27" t="s">
        <v>504</v>
      </c>
      <c r="B1460" s="27" t="s">
        <v>123</v>
      </c>
      <c r="C1460" s="27" t="s">
        <v>259</v>
      </c>
      <c r="D1460" s="27" t="s">
        <v>424</v>
      </c>
      <c r="E1460" s="24">
        <v>7698148789</v>
      </c>
      <c r="F1460" s="24">
        <v>76981.487890000004</v>
      </c>
      <c r="G1460" s="51">
        <v>45244</v>
      </c>
      <c r="H1460" s="24">
        <v>19</v>
      </c>
      <c r="I1460" s="24">
        <v>20</v>
      </c>
      <c r="J1460" s="24">
        <v>1</v>
      </c>
      <c r="K1460" s="24">
        <v>76981.487890000004</v>
      </c>
    </row>
    <row r="1461" spans="1:11" x14ac:dyDescent="0.35">
      <c r="A1461" s="27" t="s">
        <v>504</v>
      </c>
      <c r="B1461" s="27" t="s">
        <v>123</v>
      </c>
      <c r="C1461" s="27" t="s">
        <v>258</v>
      </c>
      <c r="D1461" s="27" t="s">
        <v>424</v>
      </c>
      <c r="E1461" s="24">
        <v>133441995</v>
      </c>
      <c r="F1461" s="24">
        <v>1334.41995</v>
      </c>
      <c r="G1461" s="51">
        <v>45244</v>
      </c>
      <c r="H1461" s="24">
        <v>19</v>
      </c>
      <c r="I1461" s="24">
        <v>20</v>
      </c>
      <c r="J1461" s="24">
        <v>1</v>
      </c>
      <c r="K1461" s="24">
        <v>1334.41995</v>
      </c>
    </row>
    <row r="1462" spans="1:11" x14ac:dyDescent="0.35">
      <c r="A1462" s="27" t="s">
        <v>504</v>
      </c>
      <c r="B1462" s="27" t="s">
        <v>123</v>
      </c>
      <c r="C1462" s="27" t="s">
        <v>251</v>
      </c>
      <c r="D1462" s="27" t="s">
        <v>424</v>
      </c>
      <c r="E1462" s="24">
        <v>2268386665</v>
      </c>
      <c r="F1462" s="24">
        <v>22683.86665</v>
      </c>
      <c r="G1462" s="51">
        <v>45244</v>
      </c>
      <c r="H1462" s="24">
        <v>19</v>
      </c>
      <c r="I1462" s="24">
        <v>20</v>
      </c>
      <c r="J1462" s="24">
        <v>1</v>
      </c>
      <c r="K1462" s="24">
        <v>22683.86665</v>
      </c>
    </row>
    <row r="1463" spans="1:11" x14ac:dyDescent="0.35">
      <c r="A1463" s="27" t="s">
        <v>504</v>
      </c>
      <c r="B1463" s="27" t="s">
        <v>123</v>
      </c>
      <c r="C1463" s="27" t="s">
        <v>250</v>
      </c>
      <c r="D1463" s="27" t="s">
        <v>424</v>
      </c>
      <c r="E1463" s="24">
        <v>201370716</v>
      </c>
      <c r="F1463" s="24">
        <v>2013.7071599999999</v>
      </c>
      <c r="G1463" s="51">
        <v>45244</v>
      </c>
      <c r="H1463" s="24">
        <v>19</v>
      </c>
      <c r="I1463" s="24">
        <v>20</v>
      </c>
      <c r="J1463" s="24">
        <v>1</v>
      </c>
      <c r="K1463" s="24">
        <v>2013.7071599999999</v>
      </c>
    </row>
    <row r="1464" spans="1:11" x14ac:dyDescent="0.35">
      <c r="A1464" s="27" t="s">
        <v>504</v>
      </c>
      <c r="B1464" s="27" t="s">
        <v>123</v>
      </c>
      <c r="C1464" s="27" t="s">
        <v>261</v>
      </c>
      <c r="D1464" s="27" t="s">
        <v>424</v>
      </c>
      <c r="E1464" s="24">
        <v>2163026498909</v>
      </c>
      <c r="F1464" s="24">
        <v>21630264.989089999</v>
      </c>
      <c r="G1464" s="51">
        <v>45244</v>
      </c>
      <c r="H1464" s="24">
        <v>19</v>
      </c>
      <c r="I1464" s="24">
        <v>20</v>
      </c>
      <c r="J1464" s="24">
        <v>1</v>
      </c>
      <c r="K1464" s="24">
        <v>21630264.989089999</v>
      </c>
    </row>
    <row r="1465" spans="1:11" x14ac:dyDescent="0.35">
      <c r="A1465" s="27" t="s">
        <v>504</v>
      </c>
      <c r="B1465" s="27" t="s">
        <v>123</v>
      </c>
      <c r="C1465" s="27" t="s">
        <v>254</v>
      </c>
      <c r="D1465" s="27" t="s">
        <v>424</v>
      </c>
      <c r="E1465" s="24">
        <v>365132265</v>
      </c>
      <c r="F1465" s="24">
        <v>3651.3226500000001</v>
      </c>
      <c r="G1465" s="51">
        <v>45244</v>
      </c>
      <c r="H1465" s="24">
        <v>19</v>
      </c>
      <c r="I1465" s="24">
        <v>20</v>
      </c>
      <c r="J1465" s="24">
        <v>1</v>
      </c>
      <c r="K1465" s="24">
        <v>3651.3226500000001</v>
      </c>
    </row>
    <row r="1466" spans="1:11" x14ac:dyDescent="0.35">
      <c r="A1466" s="27" t="s">
        <v>504</v>
      </c>
      <c r="B1466" s="27" t="s">
        <v>123</v>
      </c>
      <c r="C1466" s="27" t="s">
        <v>253</v>
      </c>
      <c r="D1466" s="27" t="s">
        <v>424</v>
      </c>
      <c r="E1466" s="24">
        <v>69778443</v>
      </c>
      <c r="F1466" s="24">
        <v>697.78443000000004</v>
      </c>
      <c r="G1466" s="51">
        <v>45244</v>
      </c>
      <c r="H1466" s="24">
        <v>19</v>
      </c>
      <c r="I1466" s="24">
        <v>20</v>
      </c>
      <c r="J1466" s="24">
        <v>1</v>
      </c>
      <c r="K1466" s="24">
        <v>697.78443000000004</v>
      </c>
    </row>
    <row r="1467" spans="1:11" x14ac:dyDescent="0.35">
      <c r="A1467" s="27" t="s">
        <v>504</v>
      </c>
      <c r="B1467" s="27" t="s">
        <v>123</v>
      </c>
      <c r="C1467" s="27" t="s">
        <v>252</v>
      </c>
      <c r="D1467" s="27" t="s">
        <v>424</v>
      </c>
      <c r="E1467" s="24">
        <v>11499081445</v>
      </c>
      <c r="F1467" s="24">
        <v>114990.81445000001</v>
      </c>
      <c r="G1467" s="51">
        <v>45244</v>
      </c>
      <c r="H1467" s="24">
        <v>19</v>
      </c>
      <c r="I1467" s="24">
        <v>20</v>
      </c>
      <c r="J1467" s="24">
        <v>1</v>
      </c>
      <c r="K1467" s="24">
        <v>114990.81445000001</v>
      </c>
    </row>
    <row r="1468" spans="1:11" x14ac:dyDescent="0.35">
      <c r="A1468" s="27" t="s">
        <v>504</v>
      </c>
      <c r="B1468" s="27" t="s">
        <v>123</v>
      </c>
      <c r="C1468" s="27" t="s">
        <v>257</v>
      </c>
      <c r="D1468" s="27" t="s">
        <v>424</v>
      </c>
      <c r="E1468" s="24">
        <v>196973572</v>
      </c>
      <c r="F1468" s="24">
        <v>1969.7357199999999</v>
      </c>
      <c r="G1468" s="51">
        <v>45244</v>
      </c>
      <c r="H1468" s="24">
        <v>19</v>
      </c>
      <c r="I1468" s="24">
        <v>20</v>
      </c>
      <c r="J1468" s="24">
        <v>1</v>
      </c>
      <c r="K1468" s="24">
        <v>1969.7357199999999</v>
      </c>
    </row>
    <row r="1469" spans="1:11" x14ac:dyDescent="0.35">
      <c r="A1469" s="27" t="s">
        <v>504</v>
      </c>
      <c r="B1469" s="27" t="s">
        <v>123</v>
      </c>
      <c r="C1469" s="27" t="s">
        <v>256</v>
      </c>
      <c r="D1469" s="27" t="s">
        <v>424</v>
      </c>
      <c r="E1469" s="24">
        <v>24767154510</v>
      </c>
      <c r="F1469" s="24">
        <v>247671.54509999999</v>
      </c>
      <c r="G1469" s="51">
        <v>45244</v>
      </c>
      <c r="H1469" s="24">
        <v>19</v>
      </c>
      <c r="I1469" s="24">
        <v>20</v>
      </c>
      <c r="J1469" s="24">
        <v>1</v>
      </c>
      <c r="K1469" s="24">
        <v>247671.54509999999</v>
      </c>
    </row>
    <row r="1470" spans="1:11" x14ac:dyDescent="0.35">
      <c r="A1470" s="27" t="s">
        <v>504</v>
      </c>
      <c r="B1470" s="27" t="s">
        <v>123</v>
      </c>
      <c r="C1470" s="27" t="s">
        <v>255</v>
      </c>
      <c r="D1470" s="27" t="s">
        <v>424</v>
      </c>
      <c r="E1470" s="24">
        <v>798613103230</v>
      </c>
      <c r="F1470" s="24">
        <v>7986131.0323000001</v>
      </c>
      <c r="G1470" s="51">
        <v>45244</v>
      </c>
      <c r="H1470" s="24">
        <v>19</v>
      </c>
      <c r="I1470" s="24">
        <v>20</v>
      </c>
      <c r="J1470" s="24">
        <v>1</v>
      </c>
      <c r="K1470" s="24">
        <v>7986131.0323000001</v>
      </c>
    </row>
    <row r="1471" spans="1:11" x14ac:dyDescent="0.35">
      <c r="A1471" s="27" t="s">
        <v>504</v>
      </c>
      <c r="B1471" s="27" t="s">
        <v>124</v>
      </c>
      <c r="C1471" s="27" t="s">
        <v>243</v>
      </c>
      <c r="D1471" s="27" t="s">
        <v>423</v>
      </c>
      <c r="E1471" s="24">
        <v>130716605093</v>
      </c>
      <c r="F1471" s="24">
        <v>1307166.0509299999</v>
      </c>
      <c r="G1471" s="51">
        <v>45244</v>
      </c>
      <c r="H1471" s="24">
        <v>25</v>
      </c>
      <c r="I1471" s="24">
        <v>0</v>
      </c>
      <c r="J1471" s="24">
        <v>1</v>
      </c>
      <c r="K1471" s="24">
        <v>1307166.0509299999</v>
      </c>
    </row>
    <row r="1472" spans="1:11" x14ac:dyDescent="0.35">
      <c r="A1472" s="27" t="s">
        <v>504</v>
      </c>
      <c r="B1472" s="27" t="s">
        <v>124</v>
      </c>
      <c r="C1472" s="27" t="s">
        <v>261</v>
      </c>
      <c r="D1472" s="27" t="s">
        <v>424</v>
      </c>
      <c r="E1472" s="24">
        <v>363998424933</v>
      </c>
      <c r="F1472" s="24">
        <v>3639984.24933</v>
      </c>
      <c r="G1472" s="51">
        <v>45244</v>
      </c>
      <c r="H1472" s="24">
        <v>25</v>
      </c>
      <c r="I1472" s="24">
        <v>26</v>
      </c>
      <c r="J1472" s="24">
        <v>1</v>
      </c>
      <c r="K1472" s="24">
        <v>3639984.24933</v>
      </c>
    </row>
    <row r="1473" spans="1:11" x14ac:dyDescent="0.35">
      <c r="A1473" s="27" t="s">
        <v>504</v>
      </c>
      <c r="B1473" s="27" t="s">
        <v>124</v>
      </c>
      <c r="C1473" s="27" t="s">
        <v>255</v>
      </c>
      <c r="D1473" s="27" t="s">
        <v>424</v>
      </c>
      <c r="E1473" s="24">
        <v>50538187021</v>
      </c>
      <c r="F1473" s="24">
        <v>505381.87021000002</v>
      </c>
      <c r="G1473" s="51">
        <v>45244</v>
      </c>
      <c r="H1473" s="24">
        <v>25</v>
      </c>
      <c r="I1473" s="24">
        <v>26</v>
      </c>
      <c r="J1473" s="24">
        <v>1</v>
      </c>
      <c r="K1473" s="24">
        <v>505381.87021000002</v>
      </c>
    </row>
    <row r="1474" spans="1:11" x14ac:dyDescent="0.35">
      <c r="A1474" s="27" t="s">
        <v>504</v>
      </c>
      <c r="B1474" s="27" t="s">
        <v>127</v>
      </c>
      <c r="C1474" s="27" t="s">
        <v>261</v>
      </c>
      <c r="D1474" s="27" t="s">
        <v>424</v>
      </c>
      <c r="E1474" s="24">
        <v>183722733286</v>
      </c>
      <c r="F1474" s="24">
        <v>1837227.33286</v>
      </c>
      <c r="G1474" s="51">
        <v>45244</v>
      </c>
      <c r="H1474" s="24">
        <v>25</v>
      </c>
      <c r="I1474" s="24">
        <v>26</v>
      </c>
      <c r="J1474" s="24">
        <v>1</v>
      </c>
      <c r="K1474" s="24">
        <v>1837227.33286</v>
      </c>
    </row>
    <row r="1475" spans="1:11" x14ac:dyDescent="0.35">
      <c r="A1475" s="27" t="s">
        <v>504</v>
      </c>
      <c r="B1475" s="27" t="s">
        <v>127</v>
      </c>
      <c r="C1475" s="27" t="s">
        <v>243</v>
      </c>
      <c r="D1475" s="27" t="s">
        <v>423</v>
      </c>
      <c r="E1475" s="24">
        <v>46624170114</v>
      </c>
      <c r="F1475" s="24">
        <v>466241.70114000002</v>
      </c>
      <c r="G1475" s="51">
        <v>45244</v>
      </c>
      <c r="H1475" s="24">
        <v>25</v>
      </c>
      <c r="I1475" s="24">
        <v>0</v>
      </c>
      <c r="J1475" s="24">
        <v>1</v>
      </c>
      <c r="K1475" s="24">
        <v>466241.70114000002</v>
      </c>
    </row>
    <row r="1476" spans="1:11" x14ac:dyDescent="0.35">
      <c r="A1476" s="27" t="s">
        <v>504</v>
      </c>
      <c r="B1476" s="27" t="s">
        <v>127</v>
      </c>
      <c r="C1476" s="27" t="s">
        <v>255</v>
      </c>
      <c r="D1476" s="27" t="s">
        <v>424</v>
      </c>
      <c r="E1476" s="24">
        <v>33236940613</v>
      </c>
      <c r="F1476" s="24">
        <v>332369.40613000002</v>
      </c>
      <c r="G1476" s="51">
        <v>45244</v>
      </c>
      <c r="H1476" s="24">
        <v>25</v>
      </c>
      <c r="I1476" s="24">
        <v>26</v>
      </c>
      <c r="J1476" s="24">
        <v>1</v>
      </c>
      <c r="K1476" s="24">
        <v>332369.40613000002</v>
      </c>
    </row>
    <row r="1477" spans="1:11" x14ac:dyDescent="0.35">
      <c r="A1477" s="27" t="s">
        <v>504</v>
      </c>
      <c r="B1477" s="27" t="s">
        <v>128</v>
      </c>
      <c r="C1477" s="27" t="s">
        <v>243</v>
      </c>
      <c r="D1477" s="27" t="s">
        <v>423</v>
      </c>
      <c r="E1477" s="24">
        <v>188587146422</v>
      </c>
      <c r="F1477" s="24">
        <v>1885871.46422</v>
      </c>
      <c r="G1477" s="51">
        <v>45244</v>
      </c>
      <c r="H1477" s="24">
        <v>27</v>
      </c>
      <c r="I1477" s="24">
        <v>0</v>
      </c>
      <c r="J1477" s="24">
        <v>1</v>
      </c>
      <c r="K1477" s="24">
        <v>1885871.46422</v>
      </c>
    </row>
    <row r="1478" spans="1:11" x14ac:dyDescent="0.35">
      <c r="A1478" s="27" t="s">
        <v>504</v>
      </c>
      <c r="B1478" s="27" t="s">
        <v>128</v>
      </c>
      <c r="C1478" s="27" t="s">
        <v>261</v>
      </c>
      <c r="D1478" s="27" t="s">
        <v>424</v>
      </c>
      <c r="E1478" s="24">
        <v>184115834296</v>
      </c>
      <c r="F1478" s="24">
        <v>1841158.34296</v>
      </c>
      <c r="G1478" s="51">
        <v>45244</v>
      </c>
      <c r="H1478" s="24">
        <v>27</v>
      </c>
      <c r="I1478" s="24">
        <v>28</v>
      </c>
      <c r="J1478" s="24">
        <v>1</v>
      </c>
      <c r="K1478" s="24">
        <v>1841158.34296</v>
      </c>
    </row>
    <row r="1479" spans="1:11" x14ac:dyDescent="0.35">
      <c r="A1479" s="27" t="s">
        <v>504</v>
      </c>
      <c r="B1479" s="27" t="s">
        <v>128</v>
      </c>
      <c r="C1479" s="27" t="s">
        <v>255</v>
      </c>
      <c r="D1479" s="27" t="s">
        <v>424</v>
      </c>
      <c r="E1479" s="24">
        <v>79738430860</v>
      </c>
      <c r="F1479" s="24">
        <v>797384.30859999999</v>
      </c>
      <c r="G1479" s="51">
        <v>45244</v>
      </c>
      <c r="H1479" s="24">
        <v>27</v>
      </c>
      <c r="I1479" s="24">
        <v>28</v>
      </c>
      <c r="J1479" s="24">
        <v>1</v>
      </c>
      <c r="K1479" s="24">
        <v>797384.30859999999</v>
      </c>
    </row>
    <row r="1480" spans="1:11" x14ac:dyDescent="0.35">
      <c r="A1480" s="27" t="s">
        <v>504</v>
      </c>
      <c r="B1480" s="27" t="s">
        <v>131</v>
      </c>
      <c r="C1480" s="27" t="s">
        <v>261</v>
      </c>
      <c r="D1480" s="27" t="s">
        <v>424</v>
      </c>
      <c r="E1480" s="24">
        <v>589767964693</v>
      </c>
      <c r="F1480" s="24">
        <v>5897679.6469299998</v>
      </c>
      <c r="G1480" s="51">
        <v>45244</v>
      </c>
      <c r="H1480" s="24">
        <v>27</v>
      </c>
      <c r="I1480" s="24">
        <v>28</v>
      </c>
      <c r="J1480" s="24">
        <v>1</v>
      </c>
      <c r="K1480" s="24">
        <v>5897679.6469299998</v>
      </c>
    </row>
    <row r="1481" spans="1:11" x14ac:dyDescent="0.35">
      <c r="A1481" s="27" t="s">
        <v>504</v>
      </c>
      <c r="B1481" s="27" t="s">
        <v>131</v>
      </c>
      <c r="C1481" s="27" t="s">
        <v>255</v>
      </c>
      <c r="D1481" s="27" t="s">
        <v>424</v>
      </c>
      <c r="E1481" s="24">
        <v>265172501984</v>
      </c>
      <c r="F1481" s="24">
        <v>2651725.0198400002</v>
      </c>
      <c r="G1481" s="51">
        <v>45244</v>
      </c>
      <c r="H1481" s="24">
        <v>27</v>
      </c>
      <c r="I1481" s="24">
        <v>28</v>
      </c>
      <c r="J1481" s="24">
        <v>1</v>
      </c>
      <c r="K1481" s="24">
        <v>2651725.0198400002</v>
      </c>
    </row>
    <row r="1482" spans="1:11" x14ac:dyDescent="0.35">
      <c r="A1482" s="27" t="s">
        <v>504</v>
      </c>
      <c r="B1482" s="27" t="s">
        <v>131</v>
      </c>
      <c r="C1482" s="27" t="s">
        <v>243</v>
      </c>
      <c r="D1482" s="27" t="s">
        <v>423</v>
      </c>
      <c r="E1482" s="24">
        <v>1507917157628</v>
      </c>
      <c r="F1482" s="24">
        <v>15079171.57628</v>
      </c>
      <c r="G1482" s="51">
        <v>45244</v>
      </c>
      <c r="H1482" s="24">
        <v>27</v>
      </c>
      <c r="I1482" s="24">
        <v>0</v>
      </c>
      <c r="J1482" s="24">
        <v>1</v>
      </c>
      <c r="K1482" s="24">
        <v>15079171.57628</v>
      </c>
    </row>
    <row r="1483" spans="1:11" x14ac:dyDescent="0.35">
      <c r="A1483" s="27" t="s">
        <v>504</v>
      </c>
      <c r="B1483" s="27" t="s">
        <v>135</v>
      </c>
      <c r="C1483" s="27" t="s">
        <v>243</v>
      </c>
      <c r="D1483" s="27" t="s">
        <v>423</v>
      </c>
      <c r="E1483" s="24">
        <v>17206510598</v>
      </c>
      <c r="F1483" s="24">
        <v>172065.10597999999</v>
      </c>
      <c r="G1483" s="51">
        <v>45244</v>
      </c>
      <c r="H1483" s="24">
        <v>33</v>
      </c>
      <c r="I1483" s="24">
        <v>0</v>
      </c>
      <c r="J1483" s="24">
        <v>1</v>
      </c>
      <c r="K1483" s="24">
        <v>172065.10597999999</v>
      </c>
    </row>
    <row r="1484" spans="1:11" x14ac:dyDescent="0.35">
      <c r="A1484" s="27" t="s">
        <v>504</v>
      </c>
      <c r="B1484" s="27" t="s">
        <v>135</v>
      </c>
      <c r="C1484" s="27" t="s">
        <v>261</v>
      </c>
      <c r="D1484" s="27" t="s">
        <v>424</v>
      </c>
      <c r="E1484" s="24">
        <v>4734304208</v>
      </c>
      <c r="F1484" s="24">
        <v>47343.042079999999</v>
      </c>
      <c r="G1484" s="51">
        <v>45244</v>
      </c>
      <c r="H1484" s="24">
        <v>33</v>
      </c>
      <c r="I1484" s="24">
        <v>34</v>
      </c>
      <c r="J1484" s="24">
        <v>1</v>
      </c>
      <c r="K1484" s="24">
        <v>47343.042079999999</v>
      </c>
    </row>
    <row r="1485" spans="1:11" x14ac:dyDescent="0.35">
      <c r="A1485" s="27" t="s">
        <v>504</v>
      </c>
      <c r="B1485" s="27" t="s">
        <v>135</v>
      </c>
      <c r="C1485" s="27" t="s">
        <v>255</v>
      </c>
      <c r="D1485" s="27" t="s">
        <v>424</v>
      </c>
      <c r="E1485" s="24">
        <v>7727671000</v>
      </c>
      <c r="F1485" s="24">
        <v>77276.710000000006</v>
      </c>
      <c r="G1485" s="51">
        <v>45244</v>
      </c>
      <c r="H1485" s="24">
        <v>33</v>
      </c>
      <c r="I1485" s="24">
        <v>34</v>
      </c>
      <c r="J1485" s="24">
        <v>1</v>
      </c>
      <c r="K1485" s="24">
        <v>77276.710000000006</v>
      </c>
    </row>
    <row r="1486" spans="1:11" x14ac:dyDescent="0.35">
      <c r="A1486" s="27" t="s">
        <v>504</v>
      </c>
      <c r="B1486" s="27" t="s">
        <v>144</v>
      </c>
      <c r="C1486" s="27" t="s">
        <v>261</v>
      </c>
      <c r="D1486" s="27" t="s">
        <v>424</v>
      </c>
      <c r="E1486" s="24">
        <v>1293142587</v>
      </c>
      <c r="F1486" s="24">
        <v>12931.425869999999</v>
      </c>
      <c r="G1486" s="51">
        <v>45244</v>
      </c>
      <c r="H1486" s="24">
        <v>43</v>
      </c>
      <c r="I1486" s="24">
        <v>44</v>
      </c>
      <c r="J1486" s="24">
        <v>1</v>
      </c>
      <c r="K1486" s="24">
        <v>12931.425869999999</v>
      </c>
    </row>
    <row r="1487" spans="1:11" x14ac:dyDescent="0.35">
      <c r="A1487" s="27" t="s">
        <v>504</v>
      </c>
      <c r="B1487" s="27" t="s">
        <v>146</v>
      </c>
      <c r="C1487" s="27" t="s">
        <v>255</v>
      </c>
      <c r="D1487" s="27" t="s">
        <v>424</v>
      </c>
      <c r="E1487" s="24">
        <v>1756636442</v>
      </c>
      <c r="F1487" s="24">
        <v>17566.364420000002</v>
      </c>
      <c r="G1487" s="51">
        <v>45244</v>
      </c>
      <c r="H1487" s="24">
        <v>45</v>
      </c>
      <c r="I1487" s="24">
        <v>46</v>
      </c>
      <c r="J1487" s="24">
        <v>1</v>
      </c>
      <c r="K1487" s="24">
        <v>17566.364420000002</v>
      </c>
    </row>
    <row r="1488" spans="1:11" x14ac:dyDescent="0.35">
      <c r="A1488" s="27" t="s">
        <v>504</v>
      </c>
      <c r="B1488" s="27" t="s">
        <v>146</v>
      </c>
      <c r="C1488" s="27" t="s">
        <v>243</v>
      </c>
      <c r="D1488" s="27" t="s">
        <v>423</v>
      </c>
      <c r="E1488" s="24">
        <v>8848800001</v>
      </c>
      <c r="F1488" s="24">
        <v>88488.000010000003</v>
      </c>
      <c r="G1488" s="51">
        <v>45244</v>
      </c>
      <c r="H1488" s="24">
        <v>45</v>
      </c>
      <c r="I1488" s="24">
        <v>0</v>
      </c>
      <c r="J1488" s="24">
        <v>1</v>
      </c>
      <c r="K1488" s="24">
        <v>88488.000010000003</v>
      </c>
    </row>
    <row r="1489" spans="1:11" x14ac:dyDescent="0.35">
      <c r="A1489" s="27" t="s">
        <v>504</v>
      </c>
      <c r="B1489" s="27" t="s">
        <v>148</v>
      </c>
      <c r="C1489" s="27" t="s">
        <v>261</v>
      </c>
      <c r="D1489" s="27" t="s">
        <v>424</v>
      </c>
      <c r="E1489" s="24">
        <v>360779000000</v>
      </c>
      <c r="F1489" s="24">
        <v>3607790</v>
      </c>
      <c r="G1489" s="51">
        <v>45244</v>
      </c>
      <c r="H1489" s="24">
        <v>49</v>
      </c>
      <c r="I1489" s="24">
        <v>50</v>
      </c>
      <c r="J1489" s="24">
        <v>1</v>
      </c>
      <c r="K1489" s="24">
        <v>3607790</v>
      </c>
    </row>
    <row r="1490" spans="1:11" x14ac:dyDescent="0.35">
      <c r="A1490" s="27" t="s">
        <v>504</v>
      </c>
      <c r="B1490" s="27" t="s">
        <v>148</v>
      </c>
      <c r="C1490" s="27" t="s">
        <v>255</v>
      </c>
      <c r="D1490" s="27" t="s">
        <v>424</v>
      </c>
      <c r="E1490" s="24">
        <v>9112661698</v>
      </c>
      <c r="F1490" s="24">
        <v>91126.616980000006</v>
      </c>
      <c r="G1490" s="51">
        <v>45244</v>
      </c>
      <c r="H1490" s="24">
        <v>49</v>
      </c>
      <c r="I1490" s="24">
        <v>50</v>
      </c>
      <c r="J1490" s="24">
        <v>1</v>
      </c>
      <c r="K1490" s="24">
        <v>91126.616980000006</v>
      </c>
    </row>
    <row r="1491" spans="1:11" x14ac:dyDescent="0.35">
      <c r="A1491" s="27" t="s">
        <v>504</v>
      </c>
      <c r="B1491" s="27" t="s">
        <v>149</v>
      </c>
      <c r="C1491" s="27" t="s">
        <v>243</v>
      </c>
      <c r="D1491" s="27" t="s">
        <v>423</v>
      </c>
      <c r="E1491" s="24">
        <v>2497936</v>
      </c>
      <c r="F1491" s="24">
        <v>24.97936</v>
      </c>
      <c r="G1491" s="51">
        <v>45244</v>
      </c>
      <c r="H1491" s="24">
        <v>49</v>
      </c>
      <c r="I1491" s="24">
        <v>0</v>
      </c>
      <c r="J1491" s="24">
        <v>1</v>
      </c>
      <c r="K1491" s="24">
        <v>24.97936</v>
      </c>
    </row>
    <row r="1492" spans="1:11" x14ac:dyDescent="0.35">
      <c r="A1492" s="27" t="s">
        <v>504</v>
      </c>
      <c r="B1492" s="27" t="s">
        <v>150</v>
      </c>
      <c r="C1492" s="27" t="s">
        <v>257</v>
      </c>
      <c r="D1492" s="27" t="s">
        <v>424</v>
      </c>
      <c r="E1492" s="24">
        <v>3</v>
      </c>
      <c r="F1492" s="24">
        <v>3.0000000000000001E-5</v>
      </c>
      <c r="G1492" s="51">
        <v>45244</v>
      </c>
      <c r="H1492" s="24">
        <v>51</v>
      </c>
      <c r="I1492" s="24">
        <v>52</v>
      </c>
      <c r="J1492" s="24">
        <v>1</v>
      </c>
      <c r="K1492" s="24">
        <v>3.0000000000000001E-5</v>
      </c>
    </row>
    <row r="1493" spans="1:11" x14ac:dyDescent="0.35">
      <c r="A1493" s="27" t="s">
        <v>504</v>
      </c>
      <c r="B1493" s="27" t="s">
        <v>150</v>
      </c>
      <c r="C1493" s="27" t="s">
        <v>251</v>
      </c>
      <c r="D1493" s="27" t="s">
        <v>424</v>
      </c>
      <c r="E1493" s="24">
        <v>26123</v>
      </c>
      <c r="F1493" s="24">
        <v>0.26123000000000002</v>
      </c>
      <c r="G1493" s="51">
        <v>45244</v>
      </c>
      <c r="H1493" s="24">
        <v>51</v>
      </c>
      <c r="I1493" s="24">
        <v>52</v>
      </c>
      <c r="J1493" s="24">
        <v>1</v>
      </c>
      <c r="K1493" s="24">
        <v>0.26123000000000002</v>
      </c>
    </row>
    <row r="1494" spans="1:11" x14ac:dyDescent="0.35">
      <c r="A1494" s="27" t="s">
        <v>504</v>
      </c>
      <c r="B1494" s="27" t="s">
        <v>150</v>
      </c>
      <c r="C1494" s="27" t="s">
        <v>259</v>
      </c>
      <c r="D1494" s="27" t="s">
        <v>424</v>
      </c>
      <c r="E1494" s="24">
        <v>258588803</v>
      </c>
      <c r="F1494" s="24">
        <v>2585.8880300000001</v>
      </c>
      <c r="G1494" s="51">
        <v>45244</v>
      </c>
      <c r="H1494" s="24">
        <v>51</v>
      </c>
      <c r="I1494" s="24">
        <v>52</v>
      </c>
      <c r="J1494" s="24">
        <v>1</v>
      </c>
      <c r="K1494" s="24">
        <v>2585.8880300000001</v>
      </c>
    </row>
    <row r="1495" spans="1:11" x14ac:dyDescent="0.35">
      <c r="A1495" s="27" t="s">
        <v>504</v>
      </c>
      <c r="B1495" s="27" t="s">
        <v>150</v>
      </c>
      <c r="C1495" s="27" t="s">
        <v>260</v>
      </c>
      <c r="D1495" s="27" t="s">
        <v>424</v>
      </c>
      <c r="E1495" s="24">
        <v>23917515</v>
      </c>
      <c r="F1495" s="24">
        <v>239.17515</v>
      </c>
      <c r="G1495" s="51">
        <v>45244</v>
      </c>
      <c r="H1495" s="24">
        <v>51</v>
      </c>
      <c r="I1495" s="24">
        <v>52</v>
      </c>
      <c r="J1495" s="24">
        <v>1</v>
      </c>
      <c r="K1495" s="24">
        <v>239.17515</v>
      </c>
    </row>
    <row r="1496" spans="1:11" x14ac:dyDescent="0.35">
      <c r="A1496" s="27" t="s">
        <v>504</v>
      </c>
      <c r="B1496" s="27" t="s">
        <v>150</v>
      </c>
      <c r="C1496" s="27" t="s">
        <v>250</v>
      </c>
      <c r="D1496" s="27" t="s">
        <v>424</v>
      </c>
      <c r="E1496" s="24">
        <v>56479473</v>
      </c>
      <c r="F1496" s="24">
        <v>564.79472999999996</v>
      </c>
      <c r="G1496" s="51">
        <v>45244</v>
      </c>
      <c r="H1496" s="24">
        <v>51</v>
      </c>
      <c r="I1496" s="24">
        <v>52</v>
      </c>
      <c r="J1496" s="24">
        <v>1</v>
      </c>
      <c r="K1496" s="24">
        <v>564.79472999999996</v>
      </c>
    </row>
    <row r="1497" spans="1:11" x14ac:dyDescent="0.35">
      <c r="A1497" s="27" t="s">
        <v>504</v>
      </c>
      <c r="B1497" s="27" t="s">
        <v>150</v>
      </c>
      <c r="C1497" s="27" t="s">
        <v>256</v>
      </c>
      <c r="D1497" s="27" t="s">
        <v>424</v>
      </c>
      <c r="E1497" s="24">
        <v>10935058</v>
      </c>
      <c r="F1497" s="24">
        <v>109.35057999999999</v>
      </c>
      <c r="G1497" s="51">
        <v>45244</v>
      </c>
      <c r="H1497" s="24">
        <v>51</v>
      </c>
      <c r="I1497" s="24">
        <v>52</v>
      </c>
      <c r="J1497" s="24">
        <v>1</v>
      </c>
      <c r="K1497" s="24">
        <v>109.35057999999999</v>
      </c>
    </row>
    <row r="1498" spans="1:11" x14ac:dyDescent="0.35">
      <c r="A1498" s="27" t="s">
        <v>504</v>
      </c>
      <c r="B1498" s="27" t="s">
        <v>150</v>
      </c>
      <c r="C1498" s="27" t="s">
        <v>262</v>
      </c>
      <c r="D1498" s="27" t="s">
        <v>424</v>
      </c>
      <c r="E1498" s="24">
        <v>1861259608</v>
      </c>
      <c r="F1498" s="24">
        <v>18612.596079999999</v>
      </c>
      <c r="G1498" s="51">
        <v>45244</v>
      </c>
      <c r="H1498" s="24">
        <v>51</v>
      </c>
      <c r="I1498" s="24">
        <v>52</v>
      </c>
      <c r="J1498" s="24">
        <v>1</v>
      </c>
      <c r="K1498" s="24">
        <v>18612.596079999999</v>
      </c>
    </row>
    <row r="1499" spans="1:11" x14ac:dyDescent="0.35">
      <c r="A1499" s="27" t="s">
        <v>504</v>
      </c>
      <c r="B1499" s="27" t="s">
        <v>150</v>
      </c>
      <c r="C1499" s="27" t="s">
        <v>252</v>
      </c>
      <c r="D1499" s="27" t="s">
        <v>424</v>
      </c>
      <c r="E1499" s="24">
        <v>19107581</v>
      </c>
      <c r="F1499" s="24">
        <v>191.07580999999999</v>
      </c>
      <c r="G1499" s="51">
        <v>45244</v>
      </c>
      <c r="H1499" s="24">
        <v>51</v>
      </c>
      <c r="I1499" s="24">
        <v>52</v>
      </c>
      <c r="J1499" s="24">
        <v>1</v>
      </c>
      <c r="K1499" s="24">
        <v>191.07580999999999</v>
      </c>
    </row>
    <row r="1500" spans="1:11" x14ac:dyDescent="0.35">
      <c r="A1500" s="27" t="s">
        <v>504</v>
      </c>
      <c r="B1500" s="27" t="s">
        <v>150</v>
      </c>
      <c r="C1500" s="27" t="s">
        <v>243</v>
      </c>
      <c r="D1500" s="27" t="s">
        <v>423</v>
      </c>
      <c r="E1500" s="24">
        <v>36468306041</v>
      </c>
      <c r="F1500" s="24">
        <v>364683.06040999998</v>
      </c>
      <c r="G1500" s="51">
        <v>45244</v>
      </c>
      <c r="H1500" s="24">
        <v>51</v>
      </c>
      <c r="I1500" s="24">
        <v>0</v>
      </c>
      <c r="J1500" s="24">
        <v>1</v>
      </c>
      <c r="K1500" s="24">
        <v>364683.06040999998</v>
      </c>
    </row>
    <row r="1501" spans="1:11" x14ac:dyDescent="0.35">
      <c r="A1501" s="27" t="s">
        <v>504</v>
      </c>
      <c r="B1501" s="27" t="s">
        <v>150</v>
      </c>
      <c r="C1501" s="27" t="s">
        <v>255</v>
      </c>
      <c r="D1501" s="27" t="s">
        <v>424</v>
      </c>
      <c r="E1501" s="24">
        <v>110524096254</v>
      </c>
      <c r="F1501" s="24">
        <v>1105240.96254</v>
      </c>
      <c r="G1501" s="51">
        <v>45244</v>
      </c>
      <c r="H1501" s="24">
        <v>51</v>
      </c>
      <c r="I1501" s="24">
        <v>52</v>
      </c>
      <c r="J1501" s="24">
        <v>1</v>
      </c>
      <c r="K1501" s="24">
        <v>1105240.96254</v>
      </c>
    </row>
    <row r="1502" spans="1:11" x14ac:dyDescent="0.35">
      <c r="A1502" s="27" t="s">
        <v>504</v>
      </c>
      <c r="B1502" s="27" t="s">
        <v>150</v>
      </c>
      <c r="C1502" s="27" t="s">
        <v>261</v>
      </c>
      <c r="D1502" s="27" t="s">
        <v>424</v>
      </c>
      <c r="E1502" s="24">
        <v>48904821574</v>
      </c>
      <c r="F1502" s="24">
        <v>489048.21574000001</v>
      </c>
      <c r="G1502" s="51">
        <v>45244</v>
      </c>
      <c r="H1502" s="24">
        <v>51</v>
      </c>
      <c r="I1502" s="24">
        <v>52</v>
      </c>
      <c r="J1502" s="24">
        <v>1</v>
      </c>
      <c r="K1502" s="24">
        <v>489048.21574000001</v>
      </c>
    </row>
    <row r="1503" spans="1:11" x14ac:dyDescent="0.35">
      <c r="A1503" s="27" t="s">
        <v>504</v>
      </c>
      <c r="B1503" s="27" t="s">
        <v>192</v>
      </c>
      <c r="C1503" s="27" t="s">
        <v>261</v>
      </c>
      <c r="D1503" s="27" t="s">
        <v>424</v>
      </c>
      <c r="E1503" s="24">
        <v>11896649</v>
      </c>
      <c r="F1503" s="24">
        <v>118.96648999999999</v>
      </c>
      <c r="G1503" s="51">
        <v>45244</v>
      </c>
      <c r="H1503" s="24">
        <v>61</v>
      </c>
      <c r="I1503" s="24">
        <v>62</v>
      </c>
      <c r="J1503" s="24">
        <v>1</v>
      </c>
      <c r="K1503" s="24">
        <v>118.96648999999999</v>
      </c>
    </row>
    <row r="1504" spans="1:11" x14ac:dyDescent="0.35">
      <c r="A1504" s="27" t="s">
        <v>504</v>
      </c>
      <c r="B1504" s="27" t="s">
        <v>192</v>
      </c>
      <c r="C1504" s="27" t="s">
        <v>243</v>
      </c>
      <c r="D1504" s="27" t="s">
        <v>423</v>
      </c>
      <c r="E1504" s="24">
        <v>8263381788</v>
      </c>
      <c r="F1504" s="24">
        <v>82633.817880000002</v>
      </c>
      <c r="G1504" s="51">
        <v>45244</v>
      </c>
      <c r="H1504" s="24">
        <v>61</v>
      </c>
      <c r="I1504" s="24">
        <v>0</v>
      </c>
      <c r="J1504" s="24">
        <v>1</v>
      </c>
      <c r="K1504" s="24">
        <v>82633.817880000002</v>
      </c>
    </row>
    <row r="1505" spans="1:11" x14ac:dyDescent="0.35">
      <c r="A1505" s="27" t="s">
        <v>504</v>
      </c>
      <c r="B1505" s="27" t="s">
        <v>211</v>
      </c>
      <c r="C1505" s="27" t="s">
        <v>243</v>
      </c>
      <c r="D1505" s="27" t="s">
        <v>423</v>
      </c>
      <c r="E1505" s="24">
        <v>314346318</v>
      </c>
      <c r="F1505" s="24">
        <v>3143.4631800000002</v>
      </c>
      <c r="G1505" s="51">
        <v>45244</v>
      </c>
      <c r="H1505" s="24">
        <v>61</v>
      </c>
      <c r="I1505" s="24">
        <v>0</v>
      </c>
      <c r="J1505" s="24">
        <v>1</v>
      </c>
      <c r="K1505" s="24">
        <v>3143.4631800000002</v>
      </c>
    </row>
    <row r="1506" spans="1:11" x14ac:dyDescent="0.35">
      <c r="A1506" s="27" t="s">
        <v>504</v>
      </c>
      <c r="B1506" s="27" t="s">
        <v>211</v>
      </c>
      <c r="C1506" s="27" t="s">
        <v>261</v>
      </c>
      <c r="D1506" s="27" t="s">
        <v>424</v>
      </c>
      <c r="E1506" s="24">
        <v>283266215</v>
      </c>
      <c r="F1506" s="24">
        <v>2832.6621500000001</v>
      </c>
      <c r="G1506" s="51">
        <v>45244</v>
      </c>
      <c r="H1506" s="24">
        <v>61</v>
      </c>
      <c r="I1506" s="24">
        <v>62</v>
      </c>
      <c r="J1506" s="24">
        <v>1</v>
      </c>
      <c r="K1506" s="24">
        <v>2832.6621500000001</v>
      </c>
    </row>
    <row r="1507" spans="1:11" x14ac:dyDescent="0.35">
      <c r="A1507" s="27" t="s">
        <v>504</v>
      </c>
      <c r="B1507" s="27" t="s">
        <v>211</v>
      </c>
      <c r="C1507" s="27" t="s">
        <v>252</v>
      </c>
      <c r="D1507" s="27" t="s">
        <v>424</v>
      </c>
      <c r="E1507" s="24">
        <v>26073340</v>
      </c>
      <c r="F1507" s="24">
        <v>260.73340000000002</v>
      </c>
      <c r="G1507" s="51">
        <v>45244</v>
      </c>
      <c r="H1507" s="24">
        <v>61</v>
      </c>
      <c r="I1507" s="24">
        <v>62</v>
      </c>
      <c r="J1507" s="24">
        <v>1</v>
      </c>
      <c r="K1507" s="24">
        <v>260.73340000000002</v>
      </c>
    </row>
    <row r="1508" spans="1:11" x14ac:dyDescent="0.35">
      <c r="A1508" s="27" t="s">
        <v>504</v>
      </c>
      <c r="B1508" s="27" t="s">
        <v>211</v>
      </c>
      <c r="C1508" s="27" t="s">
        <v>255</v>
      </c>
      <c r="D1508" s="27" t="s">
        <v>424</v>
      </c>
      <c r="E1508" s="24">
        <v>484203</v>
      </c>
      <c r="F1508" s="24">
        <v>4.8420300000000003</v>
      </c>
      <c r="G1508" s="51">
        <v>45244</v>
      </c>
      <c r="H1508" s="24">
        <v>61</v>
      </c>
      <c r="I1508" s="24">
        <v>62</v>
      </c>
      <c r="J1508" s="24">
        <v>1</v>
      </c>
      <c r="K1508" s="24">
        <v>4.8420300000000003</v>
      </c>
    </row>
    <row r="1509" spans="1:11" x14ac:dyDescent="0.35">
      <c r="A1509" s="27" t="s">
        <v>504</v>
      </c>
      <c r="B1509" s="27" t="s">
        <v>214</v>
      </c>
      <c r="C1509" s="27" t="s">
        <v>243</v>
      </c>
      <c r="D1509" s="27" t="s">
        <v>423</v>
      </c>
      <c r="E1509" s="24">
        <v>5000239039</v>
      </c>
      <c r="F1509" s="24">
        <v>50002.39039</v>
      </c>
      <c r="G1509" s="51">
        <v>45244</v>
      </c>
      <c r="H1509" s="24">
        <v>61</v>
      </c>
      <c r="I1509" s="24">
        <v>0</v>
      </c>
      <c r="J1509" s="24">
        <v>1</v>
      </c>
      <c r="K1509" s="24">
        <v>50002.39039</v>
      </c>
    </row>
    <row r="1510" spans="1:11" x14ac:dyDescent="0.35">
      <c r="A1510" s="27" t="s">
        <v>504</v>
      </c>
      <c r="B1510" s="27" t="s">
        <v>214</v>
      </c>
      <c r="C1510" s="27" t="s">
        <v>252</v>
      </c>
      <c r="D1510" s="27" t="s">
        <v>424</v>
      </c>
      <c r="E1510" s="24">
        <v>2040401</v>
      </c>
      <c r="F1510" s="24">
        <v>20.40401</v>
      </c>
      <c r="G1510" s="51">
        <v>45244</v>
      </c>
      <c r="H1510" s="24">
        <v>61</v>
      </c>
      <c r="I1510" s="24">
        <v>62</v>
      </c>
      <c r="J1510" s="24">
        <v>1</v>
      </c>
      <c r="K1510" s="24">
        <v>20.40401</v>
      </c>
    </row>
    <row r="1511" spans="1:11" x14ac:dyDescent="0.35">
      <c r="A1511" s="27" t="s">
        <v>504</v>
      </c>
      <c r="B1511" s="27" t="s">
        <v>214</v>
      </c>
      <c r="C1511" s="27" t="s">
        <v>261</v>
      </c>
      <c r="D1511" s="27" t="s">
        <v>424</v>
      </c>
      <c r="E1511" s="24">
        <v>74124438</v>
      </c>
      <c r="F1511" s="24">
        <v>741.24437999999998</v>
      </c>
      <c r="G1511" s="51">
        <v>45244</v>
      </c>
      <c r="H1511" s="24">
        <v>61</v>
      </c>
      <c r="I1511" s="24">
        <v>62</v>
      </c>
      <c r="J1511" s="24">
        <v>1</v>
      </c>
      <c r="K1511" s="24">
        <v>741.24437999999998</v>
      </c>
    </row>
    <row r="1512" spans="1:11" x14ac:dyDescent="0.35">
      <c r="A1512" s="27" t="s">
        <v>504</v>
      </c>
      <c r="B1512" s="27" t="s">
        <v>193</v>
      </c>
      <c r="C1512" s="27" t="s">
        <v>243</v>
      </c>
      <c r="D1512" s="27" t="s">
        <v>423</v>
      </c>
      <c r="E1512" s="24">
        <v>616212662878</v>
      </c>
      <c r="F1512" s="24">
        <v>6162126.6287799999</v>
      </c>
      <c r="G1512" s="51">
        <v>45244</v>
      </c>
      <c r="H1512" s="24">
        <v>63</v>
      </c>
      <c r="I1512" s="24">
        <v>0</v>
      </c>
      <c r="J1512" s="24">
        <v>1</v>
      </c>
      <c r="K1512" s="24">
        <v>6162126.6287799999</v>
      </c>
    </row>
    <row r="1513" spans="1:11" x14ac:dyDescent="0.35">
      <c r="A1513" s="27" t="s">
        <v>504</v>
      </c>
      <c r="B1513" s="27" t="s">
        <v>193</v>
      </c>
      <c r="C1513" s="27" t="s">
        <v>261</v>
      </c>
      <c r="D1513" s="27" t="s">
        <v>424</v>
      </c>
      <c r="E1513" s="24">
        <v>38813320388</v>
      </c>
      <c r="F1513" s="24">
        <v>388133.20387999999</v>
      </c>
      <c r="G1513" s="51">
        <v>45244</v>
      </c>
      <c r="H1513" s="24">
        <v>63</v>
      </c>
      <c r="I1513" s="24">
        <v>64</v>
      </c>
      <c r="J1513" s="24">
        <v>1</v>
      </c>
      <c r="K1513" s="24">
        <v>388133.20387999999</v>
      </c>
    </row>
    <row r="1514" spans="1:11" x14ac:dyDescent="0.35">
      <c r="A1514" s="27" t="s">
        <v>504</v>
      </c>
      <c r="B1514" s="27" t="s">
        <v>193</v>
      </c>
      <c r="C1514" s="27" t="s">
        <v>252</v>
      </c>
      <c r="D1514" s="27" t="s">
        <v>424</v>
      </c>
      <c r="E1514" s="24">
        <v>383018</v>
      </c>
      <c r="F1514" s="24">
        <v>3.8301799999999999</v>
      </c>
      <c r="G1514" s="51">
        <v>45244</v>
      </c>
      <c r="H1514" s="24">
        <v>63</v>
      </c>
      <c r="I1514" s="24">
        <v>64</v>
      </c>
      <c r="J1514" s="24">
        <v>1</v>
      </c>
      <c r="K1514" s="24">
        <v>3.8301799999999999</v>
      </c>
    </row>
    <row r="1515" spans="1:11" x14ac:dyDescent="0.35">
      <c r="A1515" s="27" t="s">
        <v>504</v>
      </c>
      <c r="B1515" s="27" t="s">
        <v>193</v>
      </c>
      <c r="C1515" s="27" t="s">
        <v>255</v>
      </c>
      <c r="D1515" s="27" t="s">
        <v>424</v>
      </c>
      <c r="E1515" s="24">
        <v>97990853021</v>
      </c>
      <c r="F1515" s="24">
        <v>979908.53021</v>
      </c>
      <c r="G1515" s="51">
        <v>45244</v>
      </c>
      <c r="H1515" s="24">
        <v>63</v>
      </c>
      <c r="I1515" s="24">
        <v>64</v>
      </c>
      <c r="J1515" s="24">
        <v>1</v>
      </c>
      <c r="K1515" s="24">
        <v>979908.53021</v>
      </c>
    </row>
    <row r="1516" spans="1:11" x14ac:dyDescent="0.35">
      <c r="A1516" s="27" t="s">
        <v>504</v>
      </c>
      <c r="B1516" s="27" t="s">
        <v>215</v>
      </c>
      <c r="C1516" s="27" t="s">
        <v>243</v>
      </c>
      <c r="D1516" s="27" t="s">
        <v>423</v>
      </c>
      <c r="E1516" s="24">
        <v>55147991</v>
      </c>
      <c r="F1516" s="24">
        <v>551.47991000000002</v>
      </c>
      <c r="G1516" s="51">
        <v>45244</v>
      </c>
      <c r="H1516" s="24">
        <v>63</v>
      </c>
      <c r="I1516" s="24">
        <v>0</v>
      </c>
      <c r="J1516" s="24">
        <v>1</v>
      </c>
      <c r="K1516" s="24">
        <v>551.47991000000002</v>
      </c>
    </row>
    <row r="1517" spans="1:11" x14ac:dyDescent="0.35">
      <c r="A1517" s="27" t="s">
        <v>504</v>
      </c>
      <c r="B1517" s="27" t="s">
        <v>215</v>
      </c>
      <c r="C1517" s="27" t="s">
        <v>261</v>
      </c>
      <c r="D1517" s="27" t="s">
        <v>424</v>
      </c>
      <c r="E1517" s="24">
        <v>865869600</v>
      </c>
      <c r="F1517" s="24">
        <v>8658.6959999999999</v>
      </c>
      <c r="G1517" s="51">
        <v>45244</v>
      </c>
      <c r="H1517" s="24">
        <v>63</v>
      </c>
      <c r="I1517" s="24">
        <v>64</v>
      </c>
      <c r="J1517" s="24">
        <v>1</v>
      </c>
      <c r="K1517" s="24">
        <v>8658.6959999999999</v>
      </c>
    </row>
    <row r="1518" spans="1:11" x14ac:dyDescent="0.35">
      <c r="A1518" s="27" t="s">
        <v>504</v>
      </c>
      <c r="B1518" s="27" t="s">
        <v>217</v>
      </c>
      <c r="C1518" s="27" t="s">
        <v>243</v>
      </c>
      <c r="D1518" s="27" t="s">
        <v>423</v>
      </c>
      <c r="E1518" s="24">
        <v>490138440</v>
      </c>
      <c r="F1518" s="24">
        <v>4901.3843999999999</v>
      </c>
      <c r="G1518" s="51">
        <v>45244</v>
      </c>
      <c r="H1518" s="24">
        <v>63</v>
      </c>
      <c r="I1518" s="24">
        <v>0</v>
      </c>
      <c r="J1518" s="24">
        <v>1</v>
      </c>
      <c r="K1518" s="24">
        <v>4901.3843999999999</v>
      </c>
    </row>
    <row r="1519" spans="1:11" x14ac:dyDescent="0.35">
      <c r="A1519" s="27" t="s">
        <v>504</v>
      </c>
      <c r="B1519" s="27" t="s">
        <v>219</v>
      </c>
      <c r="C1519" s="27" t="s">
        <v>243</v>
      </c>
      <c r="D1519" s="27" t="s">
        <v>423</v>
      </c>
      <c r="E1519" s="24">
        <v>44993526</v>
      </c>
      <c r="F1519" s="24">
        <v>449.93526000000003</v>
      </c>
      <c r="G1519" s="51">
        <v>45244</v>
      </c>
      <c r="H1519" s="24">
        <v>63</v>
      </c>
      <c r="I1519" s="24">
        <v>0</v>
      </c>
      <c r="J1519" s="24">
        <v>1</v>
      </c>
      <c r="K1519" s="24">
        <v>449.93526000000003</v>
      </c>
    </row>
    <row r="1520" spans="1:11" x14ac:dyDescent="0.35">
      <c r="A1520" s="27" t="s">
        <v>504</v>
      </c>
      <c r="B1520" s="27" t="s">
        <v>219</v>
      </c>
      <c r="C1520" s="27" t="s">
        <v>252</v>
      </c>
      <c r="D1520" s="27" t="s">
        <v>424</v>
      </c>
      <c r="E1520" s="24">
        <v>69356</v>
      </c>
      <c r="F1520" s="24">
        <v>0.69355999999999995</v>
      </c>
      <c r="G1520" s="51">
        <v>45244</v>
      </c>
      <c r="H1520" s="24">
        <v>63</v>
      </c>
      <c r="I1520" s="24">
        <v>64</v>
      </c>
      <c r="J1520" s="24">
        <v>1</v>
      </c>
      <c r="K1520" s="24">
        <v>0.69355999999999995</v>
      </c>
    </row>
    <row r="1521" spans="1:11" x14ac:dyDescent="0.35">
      <c r="A1521" s="27" t="s">
        <v>504</v>
      </c>
      <c r="B1521" s="27" t="s">
        <v>196</v>
      </c>
      <c r="C1521" s="27" t="s">
        <v>243</v>
      </c>
      <c r="D1521" s="27" t="s">
        <v>423</v>
      </c>
      <c r="E1521" s="24">
        <v>1094471</v>
      </c>
      <c r="F1521" s="24">
        <v>10.944710000000001</v>
      </c>
      <c r="G1521" s="51">
        <v>45244</v>
      </c>
      <c r="H1521" s="24">
        <v>69</v>
      </c>
      <c r="I1521" s="24">
        <v>0</v>
      </c>
      <c r="J1521" s="24">
        <v>1</v>
      </c>
      <c r="K1521" s="24">
        <v>10.944710000000001</v>
      </c>
    </row>
    <row r="1522" spans="1:11" x14ac:dyDescent="0.35">
      <c r="A1522" s="27" t="s">
        <v>504</v>
      </c>
      <c r="B1522" s="27" t="s">
        <v>235</v>
      </c>
      <c r="C1522" s="27" t="s">
        <v>261</v>
      </c>
      <c r="D1522" s="27" t="s">
        <v>424</v>
      </c>
      <c r="E1522" s="24">
        <v>8676507659</v>
      </c>
      <c r="F1522" s="24">
        <v>86765.076589999997</v>
      </c>
      <c r="G1522" s="51">
        <v>45244</v>
      </c>
      <c r="H1522" s="24">
        <v>75</v>
      </c>
      <c r="I1522" s="24">
        <v>76</v>
      </c>
      <c r="J1522" s="24">
        <v>1</v>
      </c>
      <c r="K1522" s="24">
        <v>86765.076589999997</v>
      </c>
    </row>
    <row r="1523" spans="1:11" x14ac:dyDescent="0.35">
      <c r="A1523" s="27" t="s">
        <v>504</v>
      </c>
      <c r="B1523" s="27" t="s">
        <v>235</v>
      </c>
      <c r="C1523" s="27" t="s">
        <v>256</v>
      </c>
      <c r="D1523" s="27" t="s">
        <v>424</v>
      </c>
      <c r="E1523" s="24">
        <v>440944000</v>
      </c>
      <c r="F1523" s="24">
        <v>4409.4399999999996</v>
      </c>
      <c r="G1523" s="51">
        <v>45244</v>
      </c>
      <c r="H1523" s="24">
        <v>75</v>
      </c>
      <c r="I1523" s="24">
        <v>76</v>
      </c>
      <c r="J1523" s="24">
        <v>1</v>
      </c>
      <c r="K1523" s="24">
        <v>4409.4399999999996</v>
      </c>
    </row>
    <row r="1524" spans="1:11" x14ac:dyDescent="0.35">
      <c r="A1524" s="27" t="s">
        <v>504</v>
      </c>
      <c r="B1524" s="27" t="s">
        <v>235</v>
      </c>
      <c r="C1524" s="27" t="s">
        <v>243</v>
      </c>
      <c r="D1524" s="27" t="s">
        <v>423</v>
      </c>
      <c r="E1524" s="24">
        <v>364785800000</v>
      </c>
      <c r="F1524" s="24">
        <v>3647858</v>
      </c>
      <c r="G1524" s="51">
        <v>45244</v>
      </c>
      <c r="H1524" s="24">
        <v>75</v>
      </c>
      <c r="I1524" s="24">
        <v>0</v>
      </c>
      <c r="J1524" s="24">
        <v>1</v>
      </c>
      <c r="K1524" s="24">
        <v>3647858</v>
      </c>
    </row>
    <row r="1525" spans="1:11" x14ac:dyDescent="0.35">
      <c r="A1525" s="27" t="s">
        <v>504</v>
      </c>
      <c r="B1525" s="27" t="s">
        <v>199</v>
      </c>
      <c r="C1525" s="27" t="s">
        <v>243</v>
      </c>
      <c r="D1525" s="27" t="s">
        <v>423</v>
      </c>
      <c r="E1525" s="24">
        <v>7287897</v>
      </c>
      <c r="F1525" s="24">
        <v>72.878969999999995</v>
      </c>
      <c r="G1525" s="51">
        <v>45244</v>
      </c>
      <c r="H1525" s="24">
        <v>75</v>
      </c>
      <c r="I1525" s="24">
        <v>0</v>
      </c>
      <c r="J1525" s="24">
        <v>1</v>
      </c>
      <c r="K1525" s="24">
        <v>72.878969999999995</v>
      </c>
    </row>
    <row r="1526" spans="1:11" x14ac:dyDescent="0.35">
      <c r="A1526" s="27" t="s">
        <v>504</v>
      </c>
      <c r="B1526" s="27" t="s">
        <v>236</v>
      </c>
      <c r="C1526" s="27" t="s">
        <v>256</v>
      </c>
      <c r="D1526" s="27" t="s">
        <v>424</v>
      </c>
      <c r="E1526" s="24">
        <v>88188800</v>
      </c>
      <c r="F1526" s="24">
        <v>881.88800000000003</v>
      </c>
      <c r="G1526" s="51">
        <v>45244</v>
      </c>
      <c r="H1526" s="24">
        <v>77</v>
      </c>
      <c r="I1526" s="24">
        <v>78</v>
      </c>
      <c r="J1526" s="24">
        <v>1</v>
      </c>
      <c r="K1526" s="24">
        <v>881.88800000000003</v>
      </c>
    </row>
    <row r="1527" spans="1:11" x14ac:dyDescent="0.35">
      <c r="A1527" s="27" t="s">
        <v>504</v>
      </c>
      <c r="B1527" s="27" t="s">
        <v>236</v>
      </c>
      <c r="C1527" s="27" t="s">
        <v>262</v>
      </c>
      <c r="D1527" s="27" t="s">
        <v>424</v>
      </c>
      <c r="E1527" s="24">
        <v>329623023</v>
      </c>
      <c r="F1527" s="24">
        <v>3296.2302300000001</v>
      </c>
      <c r="G1527" s="51">
        <v>45244</v>
      </c>
      <c r="H1527" s="24">
        <v>77</v>
      </c>
      <c r="I1527" s="24">
        <v>78</v>
      </c>
      <c r="J1527" s="24">
        <v>1</v>
      </c>
      <c r="K1527" s="24">
        <v>3296.2302300000001</v>
      </c>
    </row>
    <row r="1528" spans="1:11" x14ac:dyDescent="0.35">
      <c r="A1528" s="27" t="s">
        <v>504</v>
      </c>
      <c r="B1528" s="27" t="s">
        <v>236</v>
      </c>
      <c r="C1528" s="27" t="s">
        <v>243</v>
      </c>
      <c r="D1528" s="27" t="s">
        <v>423</v>
      </c>
      <c r="E1528" s="24">
        <v>19368056579</v>
      </c>
      <c r="F1528" s="24">
        <v>193680.56578999999</v>
      </c>
      <c r="G1528" s="51">
        <v>45244</v>
      </c>
      <c r="H1528" s="24">
        <v>77</v>
      </c>
      <c r="I1528" s="24">
        <v>0</v>
      </c>
      <c r="J1528" s="24">
        <v>1</v>
      </c>
      <c r="K1528" s="24">
        <v>193680.56578999999</v>
      </c>
    </row>
    <row r="1529" spans="1:11" x14ac:dyDescent="0.35">
      <c r="A1529" s="27" t="s">
        <v>504</v>
      </c>
      <c r="B1529" s="27" t="s">
        <v>236</v>
      </c>
      <c r="C1529" s="27" t="s">
        <v>255</v>
      </c>
      <c r="D1529" s="27" t="s">
        <v>424</v>
      </c>
      <c r="E1529" s="24">
        <v>902391795</v>
      </c>
      <c r="F1529" s="24">
        <v>9023.9179499999991</v>
      </c>
      <c r="G1529" s="51">
        <v>45244</v>
      </c>
      <c r="H1529" s="24">
        <v>77</v>
      </c>
      <c r="I1529" s="24">
        <v>78</v>
      </c>
      <c r="J1529" s="24">
        <v>1</v>
      </c>
      <c r="K1529" s="24">
        <v>9023.9179499999991</v>
      </c>
    </row>
    <row r="1530" spans="1:11" x14ac:dyDescent="0.35">
      <c r="A1530" s="27" t="s">
        <v>504</v>
      </c>
      <c r="B1530" s="27" t="s">
        <v>236</v>
      </c>
      <c r="C1530" s="27" t="s">
        <v>261</v>
      </c>
      <c r="D1530" s="27" t="s">
        <v>424</v>
      </c>
      <c r="E1530" s="24">
        <v>32445431522</v>
      </c>
      <c r="F1530" s="24">
        <v>324454.31521999999</v>
      </c>
      <c r="G1530" s="51">
        <v>45244</v>
      </c>
      <c r="H1530" s="24">
        <v>77</v>
      </c>
      <c r="I1530" s="24">
        <v>78</v>
      </c>
      <c r="J1530" s="24">
        <v>1</v>
      </c>
      <c r="K1530" s="24">
        <v>324454.31521999999</v>
      </c>
    </row>
    <row r="1531" spans="1:11" x14ac:dyDescent="0.35">
      <c r="A1531" s="27" t="s">
        <v>504</v>
      </c>
      <c r="B1531" s="27" t="s">
        <v>263</v>
      </c>
      <c r="C1531" s="27" t="s">
        <v>248</v>
      </c>
      <c r="D1531" s="27" t="s">
        <v>248</v>
      </c>
      <c r="E1531" s="24">
        <v>288.49880000000002</v>
      </c>
      <c r="F1531" s="24">
        <v>2.8849880000000002E-3</v>
      </c>
      <c r="G1531" s="51">
        <v>45244</v>
      </c>
      <c r="H1531" s="24" t="s">
        <v>202</v>
      </c>
      <c r="I1531" s="24" t="s">
        <v>202</v>
      </c>
      <c r="J1531" s="24">
        <v>1</v>
      </c>
      <c r="K1531" s="24">
        <v>2.8849880000000002E-3</v>
      </c>
    </row>
    <row r="1532" spans="1:11" x14ac:dyDescent="0.35">
      <c r="A1532" s="27" t="s">
        <v>504</v>
      </c>
      <c r="B1532" s="27" t="s">
        <v>264</v>
      </c>
      <c r="C1532" s="27" t="s">
        <v>248</v>
      </c>
      <c r="D1532" s="27" t="s">
        <v>248</v>
      </c>
      <c r="E1532" s="24">
        <v>237.11609999999999</v>
      </c>
      <c r="F1532" s="24">
        <v>2.3711610000000001E-3</v>
      </c>
      <c r="G1532" s="51">
        <v>45244</v>
      </c>
      <c r="H1532" s="24" t="s">
        <v>202</v>
      </c>
      <c r="I1532" s="24" t="s">
        <v>202</v>
      </c>
      <c r="J1532" s="24">
        <v>1</v>
      </c>
      <c r="K1532" s="24">
        <v>2.3711610000000001E-3</v>
      </c>
    </row>
    <row r="1533" spans="1:11" x14ac:dyDescent="0.35">
      <c r="A1533" s="27" t="s">
        <v>504</v>
      </c>
      <c r="B1533" s="27" t="s">
        <v>155</v>
      </c>
      <c r="C1533" s="27" t="s">
        <v>248</v>
      </c>
      <c r="D1533" s="27" t="s">
        <v>248</v>
      </c>
      <c r="E1533" s="24">
        <v>4839065803633</v>
      </c>
      <c r="F1533" s="24">
        <v>48390658.03633</v>
      </c>
      <c r="G1533" s="51">
        <v>45244</v>
      </c>
      <c r="H1533" s="24" t="s">
        <v>202</v>
      </c>
      <c r="I1533" s="24">
        <v>24</v>
      </c>
      <c r="J1533" s="24">
        <v>1</v>
      </c>
      <c r="K1533" s="24">
        <v>48390658.03633</v>
      </c>
    </row>
    <row r="1534" spans="1:11" x14ac:dyDescent="0.35">
      <c r="A1534" s="27" t="s">
        <v>504</v>
      </c>
      <c r="B1534" s="27" t="s">
        <v>156</v>
      </c>
      <c r="C1534" s="27" t="s">
        <v>248</v>
      </c>
      <c r="D1534" s="27" t="s">
        <v>248</v>
      </c>
      <c r="E1534" s="24">
        <v>2247193738693</v>
      </c>
      <c r="F1534" s="24">
        <v>22471937.38693</v>
      </c>
      <c r="G1534" s="51">
        <v>45244</v>
      </c>
      <c r="H1534" s="24" t="s">
        <v>202</v>
      </c>
      <c r="I1534" s="24">
        <v>60</v>
      </c>
      <c r="J1534" s="24">
        <v>1</v>
      </c>
      <c r="K1534" s="24">
        <v>22471937.38693</v>
      </c>
    </row>
    <row r="1535" spans="1:11" x14ac:dyDescent="0.35">
      <c r="A1535" s="27" t="s">
        <v>504</v>
      </c>
      <c r="B1535" s="27" t="s">
        <v>157</v>
      </c>
      <c r="C1535" s="27" t="s">
        <v>248</v>
      </c>
      <c r="D1535" s="27" t="s">
        <v>248</v>
      </c>
      <c r="E1535" s="24">
        <v>126301569646</v>
      </c>
      <c r="F1535" s="24">
        <v>1263015.69646</v>
      </c>
      <c r="G1535" s="51">
        <v>45244</v>
      </c>
      <c r="H1535" s="24" t="s">
        <v>202</v>
      </c>
      <c r="I1535" s="24">
        <v>80</v>
      </c>
      <c r="J1535" s="24">
        <v>1</v>
      </c>
      <c r="K1535" s="24">
        <v>1263015.69646</v>
      </c>
    </row>
    <row r="1536" spans="1:11" x14ac:dyDescent="0.35">
      <c r="A1536" s="27" t="s">
        <v>504</v>
      </c>
      <c r="B1536" s="27" t="s">
        <v>158</v>
      </c>
      <c r="C1536" s="27" t="s">
        <v>248</v>
      </c>
      <c r="D1536" s="27" t="s">
        <v>248</v>
      </c>
      <c r="E1536" s="24">
        <v>2120892169048</v>
      </c>
      <c r="F1536" s="24">
        <v>21208921.690480001</v>
      </c>
      <c r="G1536" s="51">
        <v>45244</v>
      </c>
      <c r="H1536" s="24" t="s">
        <v>202</v>
      </c>
      <c r="I1536" s="24">
        <v>82</v>
      </c>
      <c r="J1536" s="24">
        <v>1</v>
      </c>
      <c r="K1536" s="24">
        <v>21208921.690480001</v>
      </c>
    </row>
    <row r="1537" spans="1:11" x14ac:dyDescent="0.35">
      <c r="A1537" s="27" t="s">
        <v>504</v>
      </c>
      <c r="B1537" s="27" t="s">
        <v>265</v>
      </c>
      <c r="C1537" s="27" t="s">
        <v>248</v>
      </c>
      <c r="D1537" s="27" t="s">
        <v>248</v>
      </c>
      <c r="E1537" s="24">
        <v>228.1618</v>
      </c>
      <c r="F1537" s="24">
        <v>2.281618E-3</v>
      </c>
      <c r="G1537" s="51">
        <v>45244</v>
      </c>
      <c r="H1537" s="24" t="s">
        <v>202</v>
      </c>
      <c r="I1537" s="24">
        <v>84</v>
      </c>
      <c r="J1537" s="24">
        <v>1</v>
      </c>
      <c r="K1537" s="24">
        <v>2.281618E-3</v>
      </c>
    </row>
    <row r="1538" spans="1:11" x14ac:dyDescent="0.35">
      <c r="A1538" s="27" t="s">
        <v>504</v>
      </c>
      <c r="B1538" s="27" t="s">
        <v>228</v>
      </c>
      <c r="C1538" s="27" t="s">
        <v>243</v>
      </c>
      <c r="D1538" s="27" t="s">
        <v>423</v>
      </c>
      <c r="E1538" s="24">
        <v>2000000</v>
      </c>
      <c r="F1538" s="24">
        <v>20</v>
      </c>
      <c r="G1538" s="51">
        <v>45244</v>
      </c>
      <c r="H1538" s="24">
        <v>69</v>
      </c>
      <c r="I1538" s="24">
        <v>0</v>
      </c>
      <c r="J1538" s="24">
        <v>1</v>
      </c>
      <c r="K1538" s="24">
        <v>20</v>
      </c>
    </row>
    <row r="1539" spans="1:11" x14ac:dyDescent="0.35">
      <c r="A1539" s="27" t="s">
        <v>504</v>
      </c>
      <c r="B1539" s="27" t="s">
        <v>161</v>
      </c>
      <c r="C1539" s="27" t="s">
        <v>261</v>
      </c>
      <c r="D1539" s="27" t="s">
        <v>424</v>
      </c>
      <c r="E1539" s="24">
        <v>1031618933397</v>
      </c>
      <c r="F1539" s="24">
        <v>10316189.333969999</v>
      </c>
      <c r="G1539" s="51">
        <v>45244</v>
      </c>
      <c r="H1539" s="24">
        <v>15</v>
      </c>
      <c r="I1539" s="24">
        <v>16</v>
      </c>
      <c r="J1539" s="24">
        <v>1</v>
      </c>
      <c r="K1539" s="24">
        <v>10316189.333969999</v>
      </c>
    </row>
    <row r="1540" spans="1:11" x14ac:dyDescent="0.35">
      <c r="A1540" s="27" t="s">
        <v>504</v>
      </c>
      <c r="B1540" s="27" t="s">
        <v>238</v>
      </c>
      <c r="C1540" s="27" t="s">
        <v>243</v>
      </c>
      <c r="D1540" s="27" t="s">
        <v>423</v>
      </c>
      <c r="E1540" s="24">
        <v>507511</v>
      </c>
      <c r="F1540" s="24">
        <v>5.0751099999999996</v>
      </c>
      <c r="G1540" s="51">
        <v>45244</v>
      </c>
      <c r="H1540" s="24">
        <v>77</v>
      </c>
      <c r="I1540" s="24">
        <v>0</v>
      </c>
      <c r="J1540" s="24">
        <v>1</v>
      </c>
      <c r="K1540" s="24">
        <v>5.0751099999999996</v>
      </c>
    </row>
    <row r="1541" spans="1:11" x14ac:dyDescent="0.35">
      <c r="A1541" s="27" t="s">
        <v>504</v>
      </c>
      <c r="B1541" s="27" t="s">
        <v>113</v>
      </c>
      <c r="C1541" s="27" t="s">
        <v>256</v>
      </c>
      <c r="D1541" s="27" t="s">
        <v>424</v>
      </c>
      <c r="E1541" s="24">
        <v>1413445992</v>
      </c>
      <c r="F1541" s="24">
        <v>14134.459919999999</v>
      </c>
      <c r="G1541" s="51">
        <v>45244</v>
      </c>
      <c r="H1541" s="24">
        <v>3</v>
      </c>
      <c r="I1541" s="24">
        <v>4</v>
      </c>
      <c r="J1541" s="24">
        <v>1</v>
      </c>
      <c r="K1541" s="24">
        <v>14134.459919999999</v>
      </c>
    </row>
    <row r="1542" spans="1:11" x14ac:dyDescent="0.35">
      <c r="A1542" s="27" t="s">
        <v>504</v>
      </c>
      <c r="B1542" s="27" t="s">
        <v>113</v>
      </c>
      <c r="C1542" s="27" t="s">
        <v>252</v>
      </c>
      <c r="D1542" s="27" t="s">
        <v>424</v>
      </c>
      <c r="E1542" s="24">
        <v>771435640</v>
      </c>
      <c r="F1542" s="24">
        <v>7714.3563999999997</v>
      </c>
      <c r="G1542" s="51">
        <v>45244</v>
      </c>
      <c r="H1542" s="24">
        <v>3</v>
      </c>
      <c r="I1542" s="24">
        <v>4</v>
      </c>
      <c r="J1542" s="24">
        <v>1</v>
      </c>
      <c r="K1542" s="24">
        <v>7714.3563999999997</v>
      </c>
    </row>
    <row r="1543" spans="1:11" x14ac:dyDescent="0.35">
      <c r="A1543" s="27" t="s">
        <v>504</v>
      </c>
      <c r="B1543" s="27" t="s">
        <v>113</v>
      </c>
      <c r="C1543" s="27" t="s">
        <v>243</v>
      </c>
      <c r="D1543" s="27" t="s">
        <v>423</v>
      </c>
      <c r="E1543" s="24">
        <v>131991470360</v>
      </c>
      <c r="F1543" s="24">
        <v>1319914.7035999999</v>
      </c>
      <c r="G1543" s="51">
        <v>45244</v>
      </c>
      <c r="H1543" s="24">
        <v>3</v>
      </c>
      <c r="I1543" s="24">
        <v>0</v>
      </c>
      <c r="J1543" s="24">
        <v>1</v>
      </c>
      <c r="K1543" s="24">
        <v>1319914.7035999999</v>
      </c>
    </row>
    <row r="1544" spans="1:11" x14ac:dyDescent="0.35">
      <c r="A1544" s="27" t="s">
        <v>504</v>
      </c>
      <c r="B1544" s="27" t="s">
        <v>113</v>
      </c>
      <c r="C1544" s="27" t="s">
        <v>261</v>
      </c>
      <c r="D1544" s="27" t="s">
        <v>424</v>
      </c>
      <c r="E1544" s="24">
        <v>44788450771</v>
      </c>
      <c r="F1544" s="24">
        <v>447884.50770999998</v>
      </c>
      <c r="G1544" s="51">
        <v>45244</v>
      </c>
      <c r="H1544" s="24">
        <v>3</v>
      </c>
      <c r="I1544" s="24">
        <v>4</v>
      </c>
      <c r="J1544" s="24">
        <v>1</v>
      </c>
      <c r="K1544" s="24">
        <v>447884.50770999998</v>
      </c>
    </row>
    <row r="1545" spans="1:11" x14ac:dyDescent="0.35">
      <c r="A1545" s="27" t="s">
        <v>504</v>
      </c>
      <c r="B1545" s="27" t="s">
        <v>113</v>
      </c>
      <c r="C1545" s="27" t="s">
        <v>255</v>
      </c>
      <c r="D1545" s="27" t="s">
        <v>424</v>
      </c>
      <c r="E1545" s="24">
        <v>25402242089</v>
      </c>
      <c r="F1545" s="24">
        <v>254022.42089000001</v>
      </c>
      <c r="G1545" s="51">
        <v>45244</v>
      </c>
      <c r="H1545" s="24">
        <v>3</v>
      </c>
      <c r="I1545" s="24">
        <v>4</v>
      </c>
      <c r="J1545" s="24">
        <v>1</v>
      </c>
      <c r="K1545" s="24">
        <v>254022.42089000001</v>
      </c>
    </row>
    <row r="1546" spans="1:11" x14ac:dyDescent="0.35">
      <c r="A1546" s="27" t="s">
        <v>504</v>
      </c>
      <c r="B1546" s="27" t="s">
        <v>113</v>
      </c>
      <c r="C1546" s="27" t="s">
        <v>262</v>
      </c>
      <c r="D1546" s="27" t="s">
        <v>424</v>
      </c>
      <c r="E1546" s="24">
        <v>3697082</v>
      </c>
      <c r="F1546" s="24">
        <v>36.970820000000003</v>
      </c>
      <c r="G1546" s="51">
        <v>45244</v>
      </c>
      <c r="H1546" s="24">
        <v>3</v>
      </c>
      <c r="I1546" s="24">
        <v>4</v>
      </c>
      <c r="J1546" s="24">
        <v>1</v>
      </c>
      <c r="K1546" s="24">
        <v>36.970820000000003</v>
      </c>
    </row>
    <row r="1547" spans="1:11" x14ac:dyDescent="0.35">
      <c r="A1547" s="27" t="s">
        <v>504</v>
      </c>
      <c r="B1547" s="27" t="s">
        <v>203</v>
      </c>
      <c r="C1547" s="27" t="s">
        <v>262</v>
      </c>
      <c r="D1547" s="27" t="s">
        <v>424</v>
      </c>
      <c r="E1547" s="24">
        <v>3697082</v>
      </c>
      <c r="F1547" s="24">
        <v>36.970820000000003</v>
      </c>
      <c r="G1547" s="51">
        <v>45244</v>
      </c>
      <c r="H1547" s="24">
        <v>3</v>
      </c>
      <c r="I1547" s="24">
        <v>4</v>
      </c>
      <c r="J1547" s="24">
        <v>-1</v>
      </c>
      <c r="K1547" s="24">
        <v>-36.970820000000003</v>
      </c>
    </row>
    <row r="1548" spans="1:11" x14ac:dyDescent="0.35">
      <c r="A1548" s="27" t="s">
        <v>504</v>
      </c>
      <c r="B1548" s="27" t="s">
        <v>203</v>
      </c>
      <c r="C1548" s="27" t="s">
        <v>243</v>
      </c>
      <c r="D1548" s="27" t="s">
        <v>423</v>
      </c>
      <c r="E1548" s="24">
        <v>243355890</v>
      </c>
      <c r="F1548" s="24">
        <v>2433.5589</v>
      </c>
      <c r="G1548" s="51">
        <v>45244</v>
      </c>
      <c r="H1548" s="24">
        <v>3</v>
      </c>
      <c r="I1548" s="24">
        <v>0</v>
      </c>
      <c r="J1548" s="24">
        <v>-1</v>
      </c>
      <c r="K1548" s="24">
        <v>-2433.5589</v>
      </c>
    </row>
    <row r="1549" spans="1:11" x14ac:dyDescent="0.35">
      <c r="A1549" s="27" t="s">
        <v>504</v>
      </c>
      <c r="B1549" s="27" t="s">
        <v>203</v>
      </c>
      <c r="C1549" s="27" t="s">
        <v>255</v>
      </c>
      <c r="D1549" s="27" t="s">
        <v>424</v>
      </c>
      <c r="E1549" s="24">
        <v>77084</v>
      </c>
      <c r="F1549" s="24">
        <v>0.77083999999999997</v>
      </c>
      <c r="G1549" s="51">
        <v>45244</v>
      </c>
      <c r="H1549" s="24">
        <v>3</v>
      </c>
      <c r="I1549" s="24">
        <v>4</v>
      </c>
      <c r="J1549" s="24">
        <v>-1</v>
      </c>
      <c r="K1549" s="24">
        <v>-0.77083999999999997</v>
      </c>
    </row>
    <row r="1550" spans="1:11" x14ac:dyDescent="0.35">
      <c r="A1550" s="27" t="s">
        <v>504</v>
      </c>
      <c r="B1550" s="27" t="s">
        <v>203</v>
      </c>
      <c r="C1550" s="27" t="s">
        <v>261</v>
      </c>
      <c r="D1550" s="27" t="s">
        <v>424</v>
      </c>
      <c r="E1550" s="24">
        <v>2936741</v>
      </c>
      <c r="F1550" s="24">
        <v>29.36741</v>
      </c>
      <c r="G1550" s="51">
        <v>45244</v>
      </c>
      <c r="H1550" s="24">
        <v>3</v>
      </c>
      <c r="I1550" s="24">
        <v>4</v>
      </c>
      <c r="J1550" s="24">
        <v>-1</v>
      </c>
      <c r="K1550" s="24">
        <v>-29.36741</v>
      </c>
    </row>
    <row r="1551" spans="1:11" x14ac:dyDescent="0.35">
      <c r="A1551" s="27" t="s">
        <v>504</v>
      </c>
      <c r="B1551" s="27" t="s">
        <v>195</v>
      </c>
      <c r="C1551" s="27" t="s">
        <v>243</v>
      </c>
      <c r="D1551" s="27" t="s">
        <v>423</v>
      </c>
      <c r="E1551" s="24">
        <v>1097713616014</v>
      </c>
      <c r="F1551" s="24">
        <v>10977136.16014</v>
      </c>
      <c r="G1551" s="51">
        <v>45244</v>
      </c>
      <c r="H1551" s="24">
        <v>5</v>
      </c>
      <c r="I1551" s="24">
        <v>0</v>
      </c>
      <c r="J1551" s="24">
        <v>1</v>
      </c>
      <c r="K1551" s="24">
        <v>10977136.16014</v>
      </c>
    </row>
    <row r="1552" spans="1:11" x14ac:dyDescent="0.35">
      <c r="A1552" s="27" t="s">
        <v>504</v>
      </c>
      <c r="B1552" s="27" t="s">
        <v>167</v>
      </c>
      <c r="C1552" s="27" t="s">
        <v>255</v>
      </c>
      <c r="D1552" s="27" t="s">
        <v>424</v>
      </c>
      <c r="E1552" s="24">
        <v>253605407499</v>
      </c>
      <c r="F1552" s="24">
        <v>2536054.0749900001</v>
      </c>
      <c r="G1552" s="51">
        <v>45244</v>
      </c>
      <c r="H1552" s="24">
        <v>25</v>
      </c>
      <c r="I1552" s="24">
        <v>26</v>
      </c>
      <c r="J1552" s="24">
        <v>1</v>
      </c>
      <c r="K1552" s="24">
        <v>2536054.0749900001</v>
      </c>
    </row>
    <row r="1553" spans="1:11" x14ac:dyDescent="0.35">
      <c r="A1553" s="27" t="s">
        <v>504</v>
      </c>
      <c r="B1553" s="27" t="s">
        <v>167</v>
      </c>
      <c r="C1553" s="27" t="s">
        <v>256</v>
      </c>
      <c r="D1553" s="27" t="s">
        <v>424</v>
      </c>
      <c r="E1553" s="24">
        <v>2362173473</v>
      </c>
      <c r="F1553" s="24">
        <v>23621.73473</v>
      </c>
      <c r="G1553" s="51">
        <v>45244</v>
      </c>
      <c r="H1553" s="24">
        <v>25</v>
      </c>
      <c r="I1553" s="24">
        <v>26</v>
      </c>
      <c r="J1553" s="24">
        <v>1</v>
      </c>
      <c r="K1553" s="24">
        <v>23621.73473</v>
      </c>
    </row>
    <row r="1554" spans="1:11" x14ac:dyDescent="0.35">
      <c r="A1554" s="27" t="s">
        <v>504</v>
      </c>
      <c r="B1554" s="27" t="s">
        <v>167</v>
      </c>
      <c r="C1554" s="27" t="s">
        <v>261</v>
      </c>
      <c r="D1554" s="27" t="s">
        <v>424</v>
      </c>
      <c r="E1554" s="24">
        <v>1034012119669</v>
      </c>
      <c r="F1554" s="24">
        <v>10340121.196690001</v>
      </c>
      <c r="G1554" s="51">
        <v>45244</v>
      </c>
      <c r="H1554" s="24">
        <v>25</v>
      </c>
      <c r="I1554" s="24">
        <v>26</v>
      </c>
      <c r="J1554" s="24">
        <v>1</v>
      </c>
      <c r="K1554" s="24">
        <v>10340121.196690001</v>
      </c>
    </row>
    <row r="1555" spans="1:11" x14ac:dyDescent="0.35">
      <c r="A1555" s="27" t="s">
        <v>504</v>
      </c>
      <c r="B1555" s="27" t="s">
        <v>167</v>
      </c>
      <c r="C1555" s="27" t="s">
        <v>262</v>
      </c>
      <c r="D1555" s="27" t="s">
        <v>424</v>
      </c>
      <c r="E1555" s="24">
        <v>56645962</v>
      </c>
      <c r="F1555" s="24">
        <v>566.45961999999997</v>
      </c>
      <c r="G1555" s="51">
        <v>45244</v>
      </c>
      <c r="H1555" s="24">
        <v>25</v>
      </c>
      <c r="I1555" s="24">
        <v>26</v>
      </c>
      <c r="J1555" s="24">
        <v>1</v>
      </c>
      <c r="K1555" s="24">
        <v>566.45961999999997</v>
      </c>
    </row>
    <row r="1556" spans="1:11" x14ac:dyDescent="0.35">
      <c r="A1556" s="27" t="s">
        <v>504</v>
      </c>
      <c r="B1556" s="27" t="s">
        <v>167</v>
      </c>
      <c r="C1556" s="27" t="s">
        <v>252</v>
      </c>
      <c r="D1556" s="27" t="s">
        <v>424</v>
      </c>
      <c r="E1556" s="24">
        <v>5620703114</v>
      </c>
      <c r="F1556" s="24">
        <v>56207.031139999999</v>
      </c>
      <c r="G1556" s="51">
        <v>45244</v>
      </c>
      <c r="H1556" s="24">
        <v>25</v>
      </c>
      <c r="I1556" s="24">
        <v>26</v>
      </c>
      <c r="J1556" s="24">
        <v>1</v>
      </c>
      <c r="K1556" s="24">
        <v>56207.031139999999</v>
      </c>
    </row>
    <row r="1557" spans="1:11" x14ac:dyDescent="0.35">
      <c r="A1557" s="27" t="s">
        <v>504</v>
      </c>
      <c r="B1557" s="27" t="s">
        <v>167</v>
      </c>
      <c r="C1557" s="27" t="s">
        <v>258</v>
      </c>
      <c r="D1557" s="27" t="s">
        <v>424</v>
      </c>
      <c r="E1557" s="24">
        <v>137571</v>
      </c>
      <c r="F1557" s="24">
        <v>1.37571</v>
      </c>
      <c r="G1557" s="51">
        <v>45244</v>
      </c>
      <c r="H1557" s="24">
        <v>25</v>
      </c>
      <c r="I1557" s="24">
        <v>26</v>
      </c>
      <c r="J1557" s="24">
        <v>1</v>
      </c>
      <c r="K1557" s="24">
        <v>1.37571</v>
      </c>
    </row>
    <row r="1558" spans="1:11" x14ac:dyDescent="0.35">
      <c r="A1558" s="27" t="s">
        <v>504</v>
      </c>
      <c r="B1558" s="27" t="s">
        <v>167</v>
      </c>
      <c r="C1558" s="27" t="s">
        <v>259</v>
      </c>
      <c r="D1558" s="27" t="s">
        <v>424</v>
      </c>
      <c r="E1558" s="24">
        <v>1587740877</v>
      </c>
      <c r="F1558" s="24">
        <v>15877.40877</v>
      </c>
      <c r="G1558" s="51">
        <v>45244</v>
      </c>
      <c r="H1558" s="24">
        <v>25</v>
      </c>
      <c r="I1558" s="24">
        <v>26</v>
      </c>
      <c r="J1558" s="24">
        <v>1</v>
      </c>
      <c r="K1558" s="24">
        <v>15877.40877</v>
      </c>
    </row>
    <row r="1559" spans="1:11" x14ac:dyDescent="0.35">
      <c r="A1559" s="27" t="s">
        <v>504</v>
      </c>
      <c r="B1559" s="27" t="s">
        <v>167</v>
      </c>
      <c r="C1559" s="27" t="s">
        <v>243</v>
      </c>
      <c r="D1559" s="27" t="s">
        <v>423</v>
      </c>
      <c r="E1559" s="24">
        <v>1621173109324</v>
      </c>
      <c r="F1559" s="24">
        <v>16211731.09324</v>
      </c>
      <c r="G1559" s="51">
        <v>45244</v>
      </c>
      <c r="H1559" s="24">
        <v>25</v>
      </c>
      <c r="I1559" s="24">
        <v>0</v>
      </c>
      <c r="J1559" s="24">
        <v>1</v>
      </c>
      <c r="K1559" s="24">
        <v>16211731.09324</v>
      </c>
    </row>
    <row r="1560" spans="1:11" x14ac:dyDescent="0.35">
      <c r="A1560" s="27" t="s">
        <v>504</v>
      </c>
      <c r="B1560" s="27" t="s">
        <v>167</v>
      </c>
      <c r="C1560" s="27" t="s">
        <v>251</v>
      </c>
      <c r="D1560" s="27" t="s">
        <v>424</v>
      </c>
      <c r="E1560" s="24">
        <v>48088781</v>
      </c>
      <c r="F1560" s="24">
        <v>480.88781</v>
      </c>
      <c r="G1560" s="51">
        <v>45244</v>
      </c>
      <c r="H1560" s="24">
        <v>25</v>
      </c>
      <c r="I1560" s="24">
        <v>26</v>
      </c>
      <c r="J1560" s="24">
        <v>1</v>
      </c>
      <c r="K1560" s="24">
        <v>480.88781</v>
      </c>
    </row>
    <row r="1561" spans="1:11" x14ac:dyDescent="0.35">
      <c r="A1561" s="27" t="s">
        <v>504</v>
      </c>
      <c r="B1561" s="27" t="s">
        <v>168</v>
      </c>
      <c r="C1561" s="27" t="s">
        <v>243</v>
      </c>
      <c r="D1561" s="27" t="s">
        <v>423</v>
      </c>
      <c r="E1561" s="24">
        <v>2879833304</v>
      </c>
      <c r="F1561" s="24">
        <v>28798.333040000001</v>
      </c>
      <c r="G1561" s="51">
        <v>45244</v>
      </c>
      <c r="H1561" s="24">
        <v>25</v>
      </c>
      <c r="I1561" s="24">
        <v>0</v>
      </c>
      <c r="J1561" s="24">
        <v>1</v>
      </c>
      <c r="K1561" s="24">
        <v>28798.333040000001</v>
      </c>
    </row>
    <row r="1562" spans="1:11" x14ac:dyDescent="0.35">
      <c r="A1562" s="27" t="s">
        <v>504</v>
      </c>
      <c r="B1562" s="27" t="s">
        <v>168</v>
      </c>
      <c r="C1562" s="27" t="s">
        <v>261</v>
      </c>
      <c r="D1562" s="27" t="s">
        <v>424</v>
      </c>
      <c r="E1562" s="24">
        <v>1650963893</v>
      </c>
      <c r="F1562" s="24">
        <v>16509.638930000001</v>
      </c>
      <c r="G1562" s="51">
        <v>45244</v>
      </c>
      <c r="H1562" s="24">
        <v>25</v>
      </c>
      <c r="I1562" s="24">
        <v>26</v>
      </c>
      <c r="J1562" s="24">
        <v>1</v>
      </c>
      <c r="K1562" s="24">
        <v>16509.638930000001</v>
      </c>
    </row>
    <row r="1563" spans="1:11" x14ac:dyDescent="0.35">
      <c r="A1563" s="27" t="s">
        <v>504</v>
      </c>
      <c r="B1563" s="27" t="s">
        <v>168</v>
      </c>
      <c r="C1563" s="27" t="s">
        <v>255</v>
      </c>
      <c r="D1563" s="27" t="s">
        <v>424</v>
      </c>
      <c r="E1563" s="24">
        <v>177040598</v>
      </c>
      <c r="F1563" s="24">
        <v>1770.40598</v>
      </c>
      <c r="G1563" s="51">
        <v>45244</v>
      </c>
      <c r="H1563" s="24">
        <v>25</v>
      </c>
      <c r="I1563" s="24">
        <v>26</v>
      </c>
      <c r="J1563" s="24">
        <v>1</v>
      </c>
      <c r="K1563" s="24">
        <v>1770.40598</v>
      </c>
    </row>
    <row r="1564" spans="1:11" x14ac:dyDescent="0.35">
      <c r="A1564" s="27" t="s">
        <v>504</v>
      </c>
      <c r="B1564" s="27" t="s">
        <v>169</v>
      </c>
      <c r="C1564" s="27" t="s">
        <v>252</v>
      </c>
      <c r="D1564" s="27" t="s">
        <v>424</v>
      </c>
      <c r="E1564" s="24">
        <v>6388463406</v>
      </c>
      <c r="F1564" s="24">
        <v>63884.634059999997</v>
      </c>
      <c r="G1564" s="51">
        <v>45244</v>
      </c>
      <c r="H1564" s="24">
        <v>27</v>
      </c>
      <c r="I1564" s="24">
        <v>28</v>
      </c>
      <c r="J1564" s="24">
        <v>1</v>
      </c>
      <c r="K1564" s="24">
        <v>63884.634059999997</v>
      </c>
    </row>
    <row r="1565" spans="1:11" x14ac:dyDescent="0.35">
      <c r="A1565" s="27" t="s">
        <v>504</v>
      </c>
      <c r="B1565" s="27" t="s">
        <v>169</v>
      </c>
      <c r="C1565" s="27" t="s">
        <v>262</v>
      </c>
      <c r="D1565" s="27" t="s">
        <v>424</v>
      </c>
      <c r="E1565" s="24">
        <v>5284566821</v>
      </c>
      <c r="F1565" s="24">
        <v>52845.668210000003</v>
      </c>
      <c r="G1565" s="51">
        <v>45244</v>
      </c>
      <c r="H1565" s="24">
        <v>27</v>
      </c>
      <c r="I1565" s="24">
        <v>28</v>
      </c>
      <c r="J1565" s="24">
        <v>1</v>
      </c>
      <c r="K1565" s="24">
        <v>52845.668210000003</v>
      </c>
    </row>
    <row r="1566" spans="1:11" x14ac:dyDescent="0.35">
      <c r="A1566" s="27" t="s">
        <v>504</v>
      </c>
      <c r="B1566" s="27" t="s">
        <v>169</v>
      </c>
      <c r="C1566" s="27" t="s">
        <v>261</v>
      </c>
      <c r="D1566" s="27" t="s">
        <v>424</v>
      </c>
      <c r="E1566" s="24">
        <v>1830045201907</v>
      </c>
      <c r="F1566" s="24">
        <v>18300452.019069999</v>
      </c>
      <c r="G1566" s="51">
        <v>45244</v>
      </c>
      <c r="H1566" s="24">
        <v>27</v>
      </c>
      <c r="I1566" s="24">
        <v>28</v>
      </c>
      <c r="J1566" s="24">
        <v>1</v>
      </c>
      <c r="K1566" s="24">
        <v>18300452.019069999</v>
      </c>
    </row>
    <row r="1567" spans="1:11" x14ac:dyDescent="0.35">
      <c r="A1567" s="27" t="s">
        <v>504</v>
      </c>
      <c r="B1567" s="27" t="s">
        <v>169</v>
      </c>
      <c r="C1567" s="27" t="s">
        <v>250</v>
      </c>
      <c r="D1567" s="27" t="s">
        <v>424</v>
      </c>
      <c r="E1567" s="24">
        <v>172389319</v>
      </c>
      <c r="F1567" s="24">
        <v>1723.89319</v>
      </c>
      <c r="G1567" s="51">
        <v>45244</v>
      </c>
      <c r="H1567" s="24">
        <v>27</v>
      </c>
      <c r="I1567" s="24">
        <v>28</v>
      </c>
      <c r="J1567" s="24">
        <v>1</v>
      </c>
      <c r="K1567" s="24">
        <v>1723.89319</v>
      </c>
    </row>
    <row r="1568" spans="1:11" x14ac:dyDescent="0.35">
      <c r="A1568" s="27" t="s">
        <v>504</v>
      </c>
      <c r="B1568" s="27" t="s">
        <v>169</v>
      </c>
      <c r="C1568" s="27" t="s">
        <v>243</v>
      </c>
      <c r="D1568" s="27" t="s">
        <v>423</v>
      </c>
      <c r="E1568" s="24">
        <v>1742618468102</v>
      </c>
      <c r="F1568" s="24">
        <v>17426184.681019999</v>
      </c>
      <c r="G1568" s="51">
        <v>45244</v>
      </c>
      <c r="H1568" s="24">
        <v>27</v>
      </c>
      <c r="I1568" s="24">
        <v>0</v>
      </c>
      <c r="J1568" s="24">
        <v>1</v>
      </c>
      <c r="K1568" s="24">
        <v>17426184.681019999</v>
      </c>
    </row>
    <row r="1569" spans="1:11" x14ac:dyDescent="0.35">
      <c r="A1569" s="27" t="s">
        <v>504</v>
      </c>
      <c r="B1569" s="27" t="s">
        <v>169</v>
      </c>
      <c r="C1569" s="27" t="s">
        <v>255</v>
      </c>
      <c r="D1569" s="27" t="s">
        <v>424</v>
      </c>
      <c r="E1569" s="24">
        <v>722693027011</v>
      </c>
      <c r="F1569" s="24">
        <v>7226930.2701099999</v>
      </c>
      <c r="G1569" s="51">
        <v>45244</v>
      </c>
      <c r="H1569" s="24">
        <v>27</v>
      </c>
      <c r="I1569" s="24">
        <v>28</v>
      </c>
      <c r="J1569" s="24">
        <v>1</v>
      </c>
      <c r="K1569" s="24">
        <v>7226930.2701099999</v>
      </c>
    </row>
    <row r="1570" spans="1:11" x14ac:dyDescent="0.35">
      <c r="A1570" s="27" t="s">
        <v>504</v>
      </c>
      <c r="B1570" s="27" t="s">
        <v>169</v>
      </c>
      <c r="C1570" s="27" t="s">
        <v>256</v>
      </c>
      <c r="D1570" s="27" t="s">
        <v>424</v>
      </c>
      <c r="E1570" s="24">
        <v>24024159809</v>
      </c>
      <c r="F1570" s="24">
        <v>240241.59809000001</v>
      </c>
      <c r="G1570" s="51">
        <v>45244</v>
      </c>
      <c r="H1570" s="24">
        <v>27</v>
      </c>
      <c r="I1570" s="24">
        <v>28</v>
      </c>
      <c r="J1570" s="24">
        <v>1</v>
      </c>
      <c r="K1570" s="24">
        <v>240241.59809000001</v>
      </c>
    </row>
    <row r="1571" spans="1:11" x14ac:dyDescent="0.35">
      <c r="A1571" s="27" t="s">
        <v>504</v>
      </c>
      <c r="B1571" s="27" t="s">
        <v>169</v>
      </c>
      <c r="C1571" s="27" t="s">
        <v>253</v>
      </c>
      <c r="D1571" s="27" t="s">
        <v>424</v>
      </c>
      <c r="E1571" s="24">
        <v>83533795</v>
      </c>
      <c r="F1571" s="24">
        <v>835.33794999999998</v>
      </c>
      <c r="G1571" s="51">
        <v>45244</v>
      </c>
      <c r="H1571" s="24">
        <v>27</v>
      </c>
      <c r="I1571" s="24">
        <v>28</v>
      </c>
      <c r="J1571" s="24">
        <v>1</v>
      </c>
      <c r="K1571" s="24">
        <v>835.33794999999998</v>
      </c>
    </row>
    <row r="1572" spans="1:11" x14ac:dyDescent="0.35">
      <c r="A1572" s="27" t="s">
        <v>504</v>
      </c>
      <c r="B1572" s="27" t="s">
        <v>169</v>
      </c>
      <c r="C1572" s="27" t="s">
        <v>251</v>
      </c>
      <c r="D1572" s="27" t="s">
        <v>424</v>
      </c>
      <c r="E1572" s="24">
        <v>1861680118</v>
      </c>
      <c r="F1572" s="24">
        <v>18616.801179999999</v>
      </c>
      <c r="G1572" s="51">
        <v>45244</v>
      </c>
      <c r="H1572" s="24">
        <v>27</v>
      </c>
      <c r="I1572" s="24">
        <v>28</v>
      </c>
      <c r="J1572" s="24">
        <v>1</v>
      </c>
      <c r="K1572" s="24">
        <v>18616.801179999999</v>
      </c>
    </row>
    <row r="1573" spans="1:11" x14ac:dyDescent="0.35">
      <c r="A1573" s="27" t="s">
        <v>504</v>
      </c>
      <c r="B1573" s="27" t="s">
        <v>169</v>
      </c>
      <c r="C1573" s="27" t="s">
        <v>260</v>
      </c>
      <c r="D1573" s="27" t="s">
        <v>424</v>
      </c>
      <c r="E1573" s="24">
        <v>260627883</v>
      </c>
      <c r="F1573" s="24">
        <v>2606.2788300000002</v>
      </c>
      <c r="G1573" s="51">
        <v>45244</v>
      </c>
      <c r="H1573" s="24">
        <v>27</v>
      </c>
      <c r="I1573" s="24">
        <v>28</v>
      </c>
      <c r="J1573" s="24">
        <v>1</v>
      </c>
      <c r="K1573" s="24">
        <v>2606.2788300000002</v>
      </c>
    </row>
    <row r="1574" spans="1:11" x14ac:dyDescent="0.35">
      <c r="A1574" s="27" t="s">
        <v>504</v>
      </c>
      <c r="B1574" s="27" t="s">
        <v>169</v>
      </c>
      <c r="C1574" s="27" t="s">
        <v>259</v>
      </c>
      <c r="D1574" s="27" t="s">
        <v>424</v>
      </c>
      <c r="E1574" s="24">
        <v>4131348612</v>
      </c>
      <c r="F1574" s="24">
        <v>41313.486120000001</v>
      </c>
      <c r="G1574" s="51">
        <v>45244</v>
      </c>
      <c r="H1574" s="24">
        <v>27</v>
      </c>
      <c r="I1574" s="24">
        <v>28</v>
      </c>
      <c r="J1574" s="24">
        <v>1</v>
      </c>
      <c r="K1574" s="24">
        <v>41313.486120000001</v>
      </c>
    </row>
    <row r="1575" spans="1:11" x14ac:dyDescent="0.35">
      <c r="A1575" s="27" t="s">
        <v>504</v>
      </c>
      <c r="B1575" s="27" t="s">
        <v>169</v>
      </c>
      <c r="C1575" s="27" t="s">
        <v>258</v>
      </c>
      <c r="D1575" s="27" t="s">
        <v>424</v>
      </c>
      <c r="E1575" s="24">
        <v>51800343</v>
      </c>
      <c r="F1575" s="24">
        <v>518.00342999999998</v>
      </c>
      <c r="G1575" s="51">
        <v>45244</v>
      </c>
      <c r="H1575" s="24">
        <v>27</v>
      </c>
      <c r="I1575" s="24">
        <v>28</v>
      </c>
      <c r="J1575" s="24">
        <v>1</v>
      </c>
      <c r="K1575" s="24">
        <v>518.00342999999998</v>
      </c>
    </row>
    <row r="1576" spans="1:11" x14ac:dyDescent="0.35">
      <c r="A1576" s="27" t="s">
        <v>504</v>
      </c>
      <c r="B1576" s="27" t="s">
        <v>169</v>
      </c>
      <c r="C1576" s="27" t="s">
        <v>254</v>
      </c>
      <c r="D1576" s="27" t="s">
        <v>424</v>
      </c>
      <c r="E1576" s="24">
        <v>232172171</v>
      </c>
      <c r="F1576" s="24">
        <v>2321.7217099999998</v>
      </c>
      <c r="G1576" s="51">
        <v>45244</v>
      </c>
      <c r="H1576" s="24">
        <v>27</v>
      </c>
      <c r="I1576" s="24">
        <v>28</v>
      </c>
      <c r="J1576" s="24">
        <v>1</v>
      </c>
      <c r="K1576" s="24">
        <v>2321.7217099999998</v>
      </c>
    </row>
    <row r="1577" spans="1:11" x14ac:dyDescent="0.35">
      <c r="A1577" s="27" t="s">
        <v>504</v>
      </c>
      <c r="B1577" s="27" t="s">
        <v>169</v>
      </c>
      <c r="C1577" s="27" t="s">
        <v>257</v>
      </c>
      <c r="D1577" s="27" t="s">
        <v>424</v>
      </c>
      <c r="E1577" s="24">
        <v>66422914</v>
      </c>
      <c r="F1577" s="24">
        <v>664.22914000000003</v>
      </c>
      <c r="G1577" s="51">
        <v>45244</v>
      </c>
      <c r="H1577" s="24">
        <v>27</v>
      </c>
      <c r="I1577" s="24">
        <v>28</v>
      </c>
      <c r="J1577" s="24">
        <v>1</v>
      </c>
      <c r="K1577" s="24">
        <v>664.22914000000003</v>
      </c>
    </row>
    <row r="1578" spans="1:11" x14ac:dyDescent="0.35">
      <c r="A1578" s="27" t="s">
        <v>504</v>
      </c>
      <c r="B1578" s="27" t="s">
        <v>172</v>
      </c>
      <c r="C1578" s="27" t="s">
        <v>260</v>
      </c>
      <c r="D1578" s="27" t="s">
        <v>424</v>
      </c>
      <c r="E1578" s="24">
        <v>49686000</v>
      </c>
      <c r="F1578" s="24">
        <v>496.86</v>
      </c>
      <c r="G1578" s="51">
        <v>45244</v>
      </c>
      <c r="H1578" s="24">
        <v>31</v>
      </c>
      <c r="I1578" s="24">
        <v>32</v>
      </c>
      <c r="J1578" s="24">
        <v>1</v>
      </c>
      <c r="K1578" s="24">
        <v>496.86</v>
      </c>
    </row>
    <row r="1579" spans="1:11" x14ac:dyDescent="0.35">
      <c r="A1579" s="27" t="s">
        <v>504</v>
      </c>
      <c r="B1579" s="27" t="s">
        <v>172</v>
      </c>
      <c r="C1579" s="27" t="s">
        <v>255</v>
      </c>
      <c r="D1579" s="27" t="s">
        <v>424</v>
      </c>
      <c r="E1579" s="24">
        <v>375045882</v>
      </c>
      <c r="F1579" s="24">
        <v>3750.4588199999998</v>
      </c>
      <c r="G1579" s="51">
        <v>45244</v>
      </c>
      <c r="H1579" s="24">
        <v>31</v>
      </c>
      <c r="I1579" s="24">
        <v>32</v>
      </c>
      <c r="J1579" s="24">
        <v>1</v>
      </c>
      <c r="K1579" s="24">
        <v>3750.4588199999998</v>
      </c>
    </row>
    <row r="1580" spans="1:11" x14ac:dyDescent="0.35">
      <c r="A1580" s="27" t="s">
        <v>504</v>
      </c>
      <c r="B1580" s="27" t="s">
        <v>172</v>
      </c>
      <c r="C1580" s="27" t="s">
        <v>261</v>
      </c>
      <c r="D1580" s="27" t="s">
        <v>424</v>
      </c>
      <c r="E1580" s="24">
        <v>200616286</v>
      </c>
      <c r="F1580" s="24">
        <v>2006.1628599999999</v>
      </c>
      <c r="G1580" s="51">
        <v>45244</v>
      </c>
      <c r="H1580" s="24">
        <v>31</v>
      </c>
      <c r="I1580" s="24">
        <v>32</v>
      </c>
      <c r="J1580" s="24">
        <v>1</v>
      </c>
      <c r="K1580" s="24">
        <v>2006.1628599999999</v>
      </c>
    </row>
    <row r="1581" spans="1:11" x14ac:dyDescent="0.35">
      <c r="A1581" s="27" t="s">
        <v>504</v>
      </c>
      <c r="B1581" s="27" t="s">
        <v>175</v>
      </c>
      <c r="C1581" s="27" t="s">
        <v>255</v>
      </c>
      <c r="D1581" s="27" t="s">
        <v>424</v>
      </c>
      <c r="E1581" s="24">
        <v>418728459</v>
      </c>
      <c r="F1581" s="24">
        <v>4187.2845900000002</v>
      </c>
      <c r="G1581" s="51">
        <v>45244</v>
      </c>
      <c r="H1581" s="24">
        <v>33</v>
      </c>
      <c r="I1581" s="24">
        <v>34</v>
      </c>
      <c r="J1581" s="24">
        <v>1</v>
      </c>
      <c r="K1581" s="24">
        <v>4187.2845900000002</v>
      </c>
    </row>
    <row r="1582" spans="1:11" x14ac:dyDescent="0.35">
      <c r="A1582" s="27" t="s">
        <v>504</v>
      </c>
      <c r="B1582" s="27" t="s">
        <v>175</v>
      </c>
      <c r="C1582" s="27" t="s">
        <v>261</v>
      </c>
      <c r="D1582" s="27" t="s">
        <v>424</v>
      </c>
      <c r="E1582" s="24">
        <v>27678219979</v>
      </c>
      <c r="F1582" s="24">
        <v>276782.19978999998</v>
      </c>
      <c r="G1582" s="51">
        <v>45244</v>
      </c>
      <c r="H1582" s="24">
        <v>33</v>
      </c>
      <c r="I1582" s="24">
        <v>34</v>
      </c>
      <c r="J1582" s="24">
        <v>1</v>
      </c>
      <c r="K1582" s="24">
        <v>276782.19978999998</v>
      </c>
    </row>
    <row r="1583" spans="1:11" x14ac:dyDescent="0.35">
      <c r="A1583" s="27" t="s">
        <v>504</v>
      </c>
      <c r="B1583" s="27" t="s">
        <v>175</v>
      </c>
      <c r="C1583" s="27" t="s">
        <v>243</v>
      </c>
      <c r="D1583" s="27" t="s">
        <v>423</v>
      </c>
      <c r="E1583" s="24">
        <v>25775667053</v>
      </c>
      <c r="F1583" s="24">
        <v>257756.67053</v>
      </c>
      <c r="G1583" s="51">
        <v>45244</v>
      </c>
      <c r="H1583" s="24">
        <v>33</v>
      </c>
      <c r="I1583" s="24">
        <v>0</v>
      </c>
      <c r="J1583" s="24">
        <v>1</v>
      </c>
      <c r="K1583" s="24">
        <v>257756.67053</v>
      </c>
    </row>
    <row r="1584" spans="1:11" x14ac:dyDescent="0.35">
      <c r="A1584" s="27" t="s">
        <v>504</v>
      </c>
      <c r="B1584" s="27" t="s">
        <v>175</v>
      </c>
      <c r="C1584" s="27" t="s">
        <v>259</v>
      </c>
      <c r="D1584" s="27" t="s">
        <v>424</v>
      </c>
      <c r="E1584" s="24">
        <v>1921049860</v>
      </c>
      <c r="F1584" s="24">
        <v>19210.498599999999</v>
      </c>
      <c r="G1584" s="51">
        <v>45244</v>
      </c>
      <c r="H1584" s="24">
        <v>33</v>
      </c>
      <c r="I1584" s="24">
        <v>34</v>
      </c>
      <c r="J1584" s="24">
        <v>1</v>
      </c>
      <c r="K1584" s="24">
        <v>19210.498599999999</v>
      </c>
    </row>
    <row r="1585" spans="1:11" x14ac:dyDescent="0.35">
      <c r="A1585" s="27" t="s">
        <v>504</v>
      </c>
      <c r="B1585" s="27" t="s">
        <v>175</v>
      </c>
      <c r="C1585" s="27" t="s">
        <v>262</v>
      </c>
      <c r="D1585" s="27" t="s">
        <v>424</v>
      </c>
      <c r="E1585" s="24">
        <v>287807</v>
      </c>
      <c r="F1585" s="24">
        <v>2.8780700000000001</v>
      </c>
      <c r="G1585" s="51">
        <v>45244</v>
      </c>
      <c r="H1585" s="24">
        <v>33</v>
      </c>
      <c r="I1585" s="24">
        <v>34</v>
      </c>
      <c r="J1585" s="24">
        <v>1</v>
      </c>
      <c r="K1585" s="24">
        <v>2.8780700000000001</v>
      </c>
    </row>
    <row r="1586" spans="1:11" x14ac:dyDescent="0.35">
      <c r="A1586" s="27" t="s">
        <v>504</v>
      </c>
      <c r="B1586" s="27" t="s">
        <v>176</v>
      </c>
      <c r="C1586" s="27" t="s">
        <v>255</v>
      </c>
      <c r="D1586" s="27" t="s">
        <v>424</v>
      </c>
      <c r="E1586" s="24">
        <v>782480</v>
      </c>
      <c r="F1586" s="24">
        <v>7.8247999999999998</v>
      </c>
      <c r="G1586" s="51">
        <v>45244</v>
      </c>
      <c r="H1586" s="24">
        <v>33</v>
      </c>
      <c r="I1586" s="24">
        <v>34</v>
      </c>
      <c r="J1586" s="24">
        <v>1</v>
      </c>
      <c r="K1586" s="24">
        <v>7.8247999999999998</v>
      </c>
    </row>
    <row r="1587" spans="1:11" x14ac:dyDescent="0.35">
      <c r="A1587" s="27" t="s">
        <v>504</v>
      </c>
      <c r="B1587" s="27" t="s">
        <v>176</v>
      </c>
      <c r="C1587" s="27" t="s">
        <v>243</v>
      </c>
      <c r="D1587" s="27" t="s">
        <v>423</v>
      </c>
      <c r="E1587" s="24">
        <v>114087122</v>
      </c>
      <c r="F1587" s="24">
        <v>1140.87122</v>
      </c>
      <c r="G1587" s="51">
        <v>45244</v>
      </c>
      <c r="H1587" s="24">
        <v>33</v>
      </c>
      <c r="I1587" s="24">
        <v>0</v>
      </c>
      <c r="J1587" s="24">
        <v>1</v>
      </c>
      <c r="K1587" s="24">
        <v>1140.87122</v>
      </c>
    </row>
    <row r="1588" spans="1:11" x14ac:dyDescent="0.35">
      <c r="A1588" s="27" t="s">
        <v>504</v>
      </c>
      <c r="B1588" s="27" t="s">
        <v>183</v>
      </c>
      <c r="C1588" s="27" t="s">
        <v>255</v>
      </c>
      <c r="D1588" s="27" t="s">
        <v>424</v>
      </c>
      <c r="E1588" s="24">
        <v>2948568065</v>
      </c>
      <c r="F1588" s="24">
        <v>29485.680649999998</v>
      </c>
      <c r="G1588" s="51">
        <v>45244</v>
      </c>
      <c r="H1588" s="24">
        <v>47</v>
      </c>
      <c r="I1588" s="24">
        <v>48</v>
      </c>
      <c r="J1588" s="24">
        <v>1</v>
      </c>
      <c r="K1588" s="24">
        <v>29485.680649999998</v>
      </c>
    </row>
    <row r="1589" spans="1:11" x14ac:dyDescent="0.35">
      <c r="A1589" s="27" t="s">
        <v>504</v>
      </c>
      <c r="B1589" s="27" t="s">
        <v>183</v>
      </c>
      <c r="C1589" s="27" t="s">
        <v>261</v>
      </c>
      <c r="D1589" s="27" t="s">
        <v>424</v>
      </c>
      <c r="E1589" s="24">
        <v>5634365809</v>
      </c>
      <c r="F1589" s="24">
        <v>56343.658089999997</v>
      </c>
      <c r="G1589" s="51">
        <v>45244</v>
      </c>
      <c r="H1589" s="24">
        <v>47</v>
      </c>
      <c r="I1589" s="24">
        <v>48</v>
      </c>
      <c r="J1589" s="24">
        <v>1</v>
      </c>
      <c r="K1589" s="24">
        <v>56343.658089999997</v>
      </c>
    </row>
    <row r="1590" spans="1:11" x14ac:dyDescent="0.35">
      <c r="A1590" s="27" t="s">
        <v>504</v>
      </c>
      <c r="B1590" s="27" t="s">
        <v>183</v>
      </c>
      <c r="C1590" s="27" t="s">
        <v>243</v>
      </c>
      <c r="D1590" s="27" t="s">
        <v>423</v>
      </c>
      <c r="E1590" s="24">
        <v>54478262645</v>
      </c>
      <c r="F1590" s="24">
        <v>544782.62644999998</v>
      </c>
      <c r="G1590" s="51">
        <v>45244</v>
      </c>
      <c r="H1590" s="24">
        <v>47</v>
      </c>
      <c r="I1590" s="24">
        <v>0</v>
      </c>
      <c r="J1590" s="24">
        <v>1</v>
      </c>
      <c r="K1590" s="24">
        <v>544782.62644999998</v>
      </c>
    </row>
    <row r="1591" spans="1:11" x14ac:dyDescent="0.35">
      <c r="A1591" s="27" t="s">
        <v>504</v>
      </c>
      <c r="B1591" s="27" t="s">
        <v>200</v>
      </c>
      <c r="C1591" s="27" t="s">
        <v>255</v>
      </c>
      <c r="D1591" s="27" t="s">
        <v>424</v>
      </c>
      <c r="E1591" s="24">
        <v>4812843564</v>
      </c>
      <c r="F1591" s="24">
        <v>48128.435640000003</v>
      </c>
      <c r="G1591" s="51">
        <v>45244</v>
      </c>
      <c r="H1591" s="24">
        <v>77</v>
      </c>
      <c r="I1591" s="24">
        <v>78</v>
      </c>
      <c r="J1591" s="24">
        <v>1</v>
      </c>
      <c r="K1591" s="24">
        <v>48128.435640000003</v>
      </c>
    </row>
    <row r="1592" spans="1:11" x14ac:dyDescent="0.35">
      <c r="A1592" s="27" t="s">
        <v>504</v>
      </c>
      <c r="B1592" s="27" t="s">
        <v>200</v>
      </c>
      <c r="C1592" s="27" t="s">
        <v>243</v>
      </c>
      <c r="D1592" s="27" t="s">
        <v>423</v>
      </c>
      <c r="E1592" s="24">
        <v>66932841287</v>
      </c>
      <c r="F1592" s="24">
        <v>669328.41287</v>
      </c>
      <c r="G1592" s="51">
        <v>45244</v>
      </c>
      <c r="H1592" s="24">
        <v>77</v>
      </c>
      <c r="I1592" s="24">
        <v>0</v>
      </c>
      <c r="J1592" s="24">
        <v>1</v>
      </c>
      <c r="K1592" s="24">
        <v>669328.41287</v>
      </c>
    </row>
    <row r="1593" spans="1:11" x14ac:dyDescent="0.35">
      <c r="A1593" s="27" t="s">
        <v>504</v>
      </c>
      <c r="B1593" s="27" t="s">
        <v>200</v>
      </c>
      <c r="C1593" s="27" t="s">
        <v>261</v>
      </c>
      <c r="D1593" s="27" t="s">
        <v>424</v>
      </c>
      <c r="E1593" s="24">
        <v>9372506345</v>
      </c>
      <c r="F1593" s="24">
        <v>93725.063450000001</v>
      </c>
      <c r="G1593" s="51">
        <v>45244</v>
      </c>
      <c r="H1593" s="24">
        <v>77</v>
      </c>
      <c r="I1593" s="24">
        <v>78</v>
      </c>
      <c r="J1593" s="24">
        <v>1</v>
      </c>
      <c r="K1593" s="24">
        <v>93725.063450000001</v>
      </c>
    </row>
    <row r="1594" spans="1:11" x14ac:dyDescent="0.35">
      <c r="A1594" s="27" t="s">
        <v>504</v>
      </c>
      <c r="B1594" s="27" t="s">
        <v>184</v>
      </c>
      <c r="C1594" s="27" t="s">
        <v>255</v>
      </c>
      <c r="D1594" s="27" t="s">
        <v>424</v>
      </c>
      <c r="E1594" s="24">
        <v>51797483</v>
      </c>
      <c r="F1594" s="24">
        <v>517.97483</v>
      </c>
      <c r="G1594" s="51">
        <v>45244</v>
      </c>
      <c r="H1594" s="24">
        <v>27</v>
      </c>
      <c r="I1594" s="24">
        <v>28</v>
      </c>
      <c r="J1594" s="24">
        <v>1</v>
      </c>
      <c r="K1594" s="24">
        <v>517.97483</v>
      </c>
    </row>
    <row r="1595" spans="1:11" x14ac:dyDescent="0.35">
      <c r="A1595" s="27" t="s">
        <v>504</v>
      </c>
      <c r="B1595" s="27" t="s">
        <v>184</v>
      </c>
      <c r="C1595" s="27" t="s">
        <v>243</v>
      </c>
      <c r="D1595" s="27" t="s">
        <v>423</v>
      </c>
      <c r="E1595" s="24">
        <v>1431176852</v>
      </c>
      <c r="F1595" s="24">
        <v>14311.76852</v>
      </c>
      <c r="G1595" s="51">
        <v>45244</v>
      </c>
      <c r="H1595" s="24">
        <v>27</v>
      </c>
      <c r="I1595" s="24">
        <v>0</v>
      </c>
      <c r="J1595" s="24">
        <v>1</v>
      </c>
      <c r="K1595" s="24">
        <v>14311.76852</v>
      </c>
    </row>
    <row r="1596" spans="1:11" x14ac:dyDescent="0.35">
      <c r="A1596" s="27" t="s">
        <v>504</v>
      </c>
      <c r="B1596" s="27" t="s">
        <v>184</v>
      </c>
      <c r="C1596" s="27" t="s">
        <v>261</v>
      </c>
      <c r="D1596" s="27" t="s">
        <v>424</v>
      </c>
      <c r="E1596" s="24">
        <v>543705810</v>
      </c>
      <c r="F1596" s="24">
        <v>5437.0581000000002</v>
      </c>
      <c r="G1596" s="51">
        <v>45244</v>
      </c>
      <c r="H1596" s="24">
        <v>27</v>
      </c>
      <c r="I1596" s="24">
        <v>28</v>
      </c>
      <c r="J1596" s="24">
        <v>1</v>
      </c>
      <c r="K1596" s="24">
        <v>5437.0581000000002</v>
      </c>
    </row>
    <row r="1597" spans="1:11" x14ac:dyDescent="0.35">
      <c r="A1597" s="27" t="s">
        <v>504</v>
      </c>
      <c r="B1597" s="27" t="s">
        <v>185</v>
      </c>
      <c r="C1597" s="27" t="s">
        <v>261</v>
      </c>
      <c r="D1597" s="27" t="s">
        <v>424</v>
      </c>
      <c r="E1597" s="24">
        <v>614078119397</v>
      </c>
      <c r="F1597" s="24">
        <v>6140781.1939700004</v>
      </c>
      <c r="G1597" s="51">
        <v>45244</v>
      </c>
      <c r="H1597" s="24">
        <v>17</v>
      </c>
      <c r="I1597" s="24">
        <v>18</v>
      </c>
      <c r="J1597" s="24">
        <v>1</v>
      </c>
      <c r="K1597" s="24">
        <v>6140781.1939700004</v>
      </c>
    </row>
    <row r="1598" spans="1:11" x14ac:dyDescent="0.35">
      <c r="A1598" s="27" t="s">
        <v>504</v>
      </c>
      <c r="B1598" s="27" t="s">
        <v>185</v>
      </c>
      <c r="C1598" s="27" t="s">
        <v>255</v>
      </c>
      <c r="D1598" s="27" t="s">
        <v>424</v>
      </c>
      <c r="E1598" s="24">
        <v>37884858900</v>
      </c>
      <c r="F1598" s="24">
        <v>378848.58899999998</v>
      </c>
      <c r="G1598" s="51">
        <v>45244</v>
      </c>
      <c r="H1598" s="24">
        <v>17</v>
      </c>
      <c r="I1598" s="24">
        <v>18</v>
      </c>
      <c r="J1598" s="24">
        <v>1</v>
      </c>
      <c r="K1598" s="24">
        <v>378848.58899999998</v>
      </c>
    </row>
    <row r="1599" spans="1:11" x14ac:dyDescent="0.35">
      <c r="A1599" s="27" t="s">
        <v>504</v>
      </c>
      <c r="B1599" s="27" t="s">
        <v>186</v>
      </c>
      <c r="C1599" s="27" t="s">
        <v>243</v>
      </c>
      <c r="D1599" s="27" t="s">
        <v>423</v>
      </c>
      <c r="E1599" s="24">
        <v>2810500000000</v>
      </c>
      <c r="F1599" s="24">
        <v>28105000</v>
      </c>
      <c r="G1599" s="51">
        <v>45244</v>
      </c>
      <c r="H1599" s="24">
        <v>11</v>
      </c>
      <c r="I1599" s="24">
        <v>0</v>
      </c>
      <c r="J1599" s="24">
        <v>1</v>
      </c>
      <c r="K1599" s="24">
        <v>28105000</v>
      </c>
    </row>
    <row r="1600" spans="1:11" x14ac:dyDescent="0.35">
      <c r="A1600" s="27" t="s">
        <v>505</v>
      </c>
      <c r="B1600" s="27" t="s">
        <v>242</v>
      </c>
      <c r="C1600" s="27" t="s">
        <v>243</v>
      </c>
      <c r="D1600" s="27" t="s">
        <v>423</v>
      </c>
      <c r="E1600" s="24">
        <v>4081008315228</v>
      </c>
      <c r="F1600" s="24">
        <v>40810083.152280003</v>
      </c>
      <c r="G1600" s="51">
        <v>45245</v>
      </c>
      <c r="H1600" s="24" t="s">
        <v>202</v>
      </c>
      <c r="I1600" s="24">
        <v>0</v>
      </c>
      <c r="J1600" s="24">
        <v>0</v>
      </c>
      <c r="K1600" s="24">
        <v>0</v>
      </c>
    </row>
    <row r="1601" spans="1:11" x14ac:dyDescent="0.35">
      <c r="A1601" s="27" t="s">
        <v>505</v>
      </c>
      <c r="B1601" s="27" t="s">
        <v>244</v>
      </c>
      <c r="C1601" s="27" t="s">
        <v>243</v>
      </c>
      <c r="D1601" s="27" t="s">
        <v>423</v>
      </c>
      <c r="E1601" s="24">
        <v>1729998462973</v>
      </c>
      <c r="F1601" s="24">
        <v>17299984.629730001</v>
      </c>
      <c r="G1601" s="51">
        <v>45245</v>
      </c>
      <c r="H1601" s="24" t="s">
        <v>202</v>
      </c>
      <c r="I1601" s="24">
        <v>0</v>
      </c>
      <c r="J1601" s="24">
        <v>0</v>
      </c>
      <c r="K1601" s="24">
        <v>0</v>
      </c>
    </row>
    <row r="1602" spans="1:11" x14ac:dyDescent="0.35">
      <c r="A1602" s="27" t="s">
        <v>505</v>
      </c>
      <c r="B1602" s="27" t="s">
        <v>245</v>
      </c>
      <c r="C1602" s="27" t="s">
        <v>243</v>
      </c>
      <c r="D1602" s="27" t="s">
        <v>423</v>
      </c>
      <c r="E1602" s="24">
        <v>717858753480</v>
      </c>
      <c r="F1602" s="24">
        <v>7178587.5347999996</v>
      </c>
      <c r="G1602" s="51">
        <v>45245</v>
      </c>
      <c r="H1602" s="24" t="s">
        <v>202</v>
      </c>
      <c r="I1602" s="24">
        <v>0</v>
      </c>
      <c r="J1602" s="24">
        <v>0</v>
      </c>
      <c r="K1602" s="24">
        <v>0</v>
      </c>
    </row>
    <row r="1603" spans="1:11" x14ac:dyDescent="0.35">
      <c r="A1603" s="27" t="s">
        <v>505</v>
      </c>
      <c r="B1603" s="27" t="s">
        <v>246</v>
      </c>
      <c r="C1603" s="27" t="s">
        <v>243</v>
      </c>
      <c r="D1603" s="27" t="s">
        <v>423</v>
      </c>
      <c r="E1603" s="24">
        <v>1012139709494</v>
      </c>
      <c r="F1603" s="24">
        <v>10121397.094939999</v>
      </c>
      <c r="G1603" s="51">
        <v>45245</v>
      </c>
      <c r="H1603" s="24" t="s">
        <v>202</v>
      </c>
      <c r="I1603" s="24">
        <v>0</v>
      </c>
      <c r="J1603" s="24">
        <v>0</v>
      </c>
      <c r="K1603" s="24">
        <v>0</v>
      </c>
    </row>
    <row r="1604" spans="1:11" x14ac:dyDescent="0.35">
      <c r="A1604" s="27" t="s">
        <v>505</v>
      </c>
      <c r="B1604" s="27" t="s">
        <v>247</v>
      </c>
      <c r="C1604" s="27" t="s">
        <v>243</v>
      </c>
      <c r="D1604" s="27" t="s">
        <v>423</v>
      </c>
      <c r="E1604" s="24">
        <v>403.20600000000002</v>
      </c>
      <c r="F1604" s="24">
        <v>4.0320600000000005E-3</v>
      </c>
      <c r="G1604" s="51">
        <v>45245</v>
      </c>
      <c r="H1604" s="24" t="s">
        <v>202</v>
      </c>
      <c r="I1604" s="24">
        <v>0</v>
      </c>
      <c r="J1604" s="24">
        <v>0</v>
      </c>
      <c r="K1604" s="24">
        <v>0</v>
      </c>
    </row>
    <row r="1605" spans="1:11" x14ac:dyDescent="0.35">
      <c r="A1605" s="27" t="s">
        <v>505</v>
      </c>
      <c r="B1605" s="27" t="s">
        <v>115</v>
      </c>
      <c r="C1605" s="27" t="s">
        <v>248</v>
      </c>
      <c r="D1605" s="27" t="s">
        <v>248</v>
      </c>
      <c r="E1605" s="24">
        <v>8886032631509</v>
      </c>
      <c r="F1605" s="24">
        <v>88860326.315090001</v>
      </c>
      <c r="G1605" s="51">
        <v>45245</v>
      </c>
      <c r="H1605" s="24">
        <v>23</v>
      </c>
      <c r="I1605" s="24" t="s">
        <v>202</v>
      </c>
      <c r="J1605" s="24">
        <v>1</v>
      </c>
      <c r="K1605" s="24">
        <v>88860326.315090001</v>
      </c>
    </row>
    <row r="1606" spans="1:11" x14ac:dyDescent="0.35">
      <c r="A1606" s="27" t="s">
        <v>505</v>
      </c>
      <c r="B1606" s="27" t="s">
        <v>116</v>
      </c>
      <c r="C1606" s="27" t="s">
        <v>248</v>
      </c>
      <c r="D1606" s="27" t="s">
        <v>248</v>
      </c>
      <c r="E1606" s="24">
        <v>3925282383128</v>
      </c>
      <c r="F1606" s="24">
        <v>39252823.831280001</v>
      </c>
      <c r="G1606" s="51">
        <v>45245</v>
      </c>
      <c r="H1606" s="24">
        <v>59</v>
      </c>
      <c r="I1606" s="24" t="s">
        <v>202</v>
      </c>
      <c r="J1606" s="24">
        <v>1</v>
      </c>
      <c r="K1606" s="24">
        <v>39252823.831280001</v>
      </c>
    </row>
    <row r="1607" spans="1:11" x14ac:dyDescent="0.35">
      <c r="A1607" s="27" t="s">
        <v>505</v>
      </c>
      <c r="B1607" s="27" t="s">
        <v>117</v>
      </c>
      <c r="C1607" s="27" t="s">
        <v>248</v>
      </c>
      <c r="D1607" s="27" t="s">
        <v>248</v>
      </c>
      <c r="E1607" s="24">
        <v>850709548895</v>
      </c>
      <c r="F1607" s="24">
        <v>8507095.4889499992</v>
      </c>
      <c r="G1607" s="51">
        <v>45245</v>
      </c>
      <c r="H1607" s="24">
        <v>79</v>
      </c>
      <c r="I1607" s="24" t="s">
        <v>202</v>
      </c>
      <c r="J1607" s="24">
        <v>1</v>
      </c>
      <c r="K1607" s="24">
        <v>8507095.4889499992</v>
      </c>
    </row>
    <row r="1608" spans="1:11" x14ac:dyDescent="0.35">
      <c r="A1608" s="27" t="s">
        <v>505</v>
      </c>
      <c r="B1608" s="27" t="s">
        <v>118</v>
      </c>
      <c r="C1608" s="27" t="s">
        <v>248</v>
      </c>
      <c r="D1608" s="27" t="s">
        <v>248</v>
      </c>
      <c r="E1608" s="24">
        <v>3074572834234</v>
      </c>
      <c r="F1608" s="24">
        <v>30745728.34234</v>
      </c>
      <c r="G1608" s="51">
        <v>45245</v>
      </c>
      <c r="H1608" s="24">
        <v>81</v>
      </c>
      <c r="I1608" s="24" t="s">
        <v>202</v>
      </c>
      <c r="J1608" s="24">
        <v>1</v>
      </c>
      <c r="K1608" s="24">
        <v>30745728.34234</v>
      </c>
    </row>
    <row r="1609" spans="1:11" x14ac:dyDescent="0.35">
      <c r="A1609" s="27" t="s">
        <v>505</v>
      </c>
      <c r="B1609" s="27" t="s">
        <v>249</v>
      </c>
      <c r="C1609" s="27" t="s">
        <v>248</v>
      </c>
      <c r="D1609" s="27" t="s">
        <v>248</v>
      </c>
      <c r="E1609" s="24">
        <v>289.01679999999999</v>
      </c>
      <c r="F1609" s="24">
        <v>2.8901679999999998E-3</v>
      </c>
      <c r="G1609" s="51">
        <v>45245</v>
      </c>
      <c r="H1609" s="24">
        <v>83</v>
      </c>
      <c r="I1609" s="24" t="s">
        <v>202</v>
      </c>
      <c r="J1609" s="24">
        <v>1</v>
      </c>
      <c r="K1609" s="24">
        <v>2.8901679999999998E-3</v>
      </c>
    </row>
    <row r="1610" spans="1:11" x14ac:dyDescent="0.35">
      <c r="A1610" s="27" t="s">
        <v>505</v>
      </c>
      <c r="B1610" s="27" t="s">
        <v>114</v>
      </c>
      <c r="C1610" s="27" t="s">
        <v>243</v>
      </c>
      <c r="D1610" s="27" t="s">
        <v>423</v>
      </c>
      <c r="E1610" s="24">
        <v>1893723273995</v>
      </c>
      <c r="F1610" s="24">
        <v>18937232.739950001</v>
      </c>
      <c r="G1610" s="51">
        <v>45245</v>
      </c>
      <c r="H1610" s="24">
        <v>7</v>
      </c>
      <c r="I1610" s="24">
        <v>0</v>
      </c>
      <c r="J1610" s="24">
        <v>1</v>
      </c>
      <c r="K1610" s="24">
        <v>18937232.739950001</v>
      </c>
    </row>
    <row r="1611" spans="1:11" x14ac:dyDescent="0.35">
      <c r="A1611" s="27" t="s">
        <v>505</v>
      </c>
      <c r="B1611" s="27" t="s">
        <v>122</v>
      </c>
      <c r="C1611" s="27" t="s">
        <v>261</v>
      </c>
      <c r="D1611" s="27" t="s">
        <v>424</v>
      </c>
      <c r="E1611" s="24">
        <v>35187086963</v>
      </c>
      <c r="F1611" s="24">
        <v>351870.86962999997</v>
      </c>
      <c r="G1611" s="51">
        <v>45245</v>
      </c>
      <c r="H1611" s="24">
        <v>15</v>
      </c>
      <c r="I1611" s="24">
        <v>16</v>
      </c>
      <c r="J1611" s="24">
        <v>1</v>
      </c>
      <c r="K1611" s="24">
        <v>351870.86962999997</v>
      </c>
    </row>
    <row r="1612" spans="1:11" x14ac:dyDescent="0.35">
      <c r="A1612" s="27" t="s">
        <v>505</v>
      </c>
      <c r="B1612" s="27" t="s">
        <v>122</v>
      </c>
      <c r="C1612" s="27" t="s">
        <v>255</v>
      </c>
      <c r="D1612" s="27" t="s">
        <v>424</v>
      </c>
      <c r="E1612" s="24">
        <v>38905957615</v>
      </c>
      <c r="F1612" s="24">
        <v>389059.57614999998</v>
      </c>
      <c r="G1612" s="51">
        <v>45245</v>
      </c>
      <c r="H1612" s="24">
        <v>15</v>
      </c>
      <c r="I1612" s="24">
        <v>16</v>
      </c>
      <c r="J1612" s="24">
        <v>1</v>
      </c>
      <c r="K1612" s="24">
        <v>389059.57614999998</v>
      </c>
    </row>
    <row r="1613" spans="1:11" x14ac:dyDescent="0.35">
      <c r="A1613" s="27" t="s">
        <v>505</v>
      </c>
      <c r="B1613" s="27" t="s">
        <v>123</v>
      </c>
      <c r="C1613" s="27" t="s">
        <v>260</v>
      </c>
      <c r="D1613" s="27" t="s">
        <v>424</v>
      </c>
      <c r="E1613" s="24">
        <v>313858733</v>
      </c>
      <c r="F1613" s="24">
        <v>3138.5873299999998</v>
      </c>
      <c r="G1613" s="51">
        <v>45245</v>
      </c>
      <c r="H1613" s="24">
        <v>19</v>
      </c>
      <c r="I1613" s="24">
        <v>20</v>
      </c>
      <c r="J1613" s="24">
        <v>1</v>
      </c>
      <c r="K1613" s="24">
        <v>3138.5873299999998</v>
      </c>
    </row>
    <row r="1614" spans="1:11" x14ac:dyDescent="0.35">
      <c r="A1614" s="27" t="s">
        <v>505</v>
      </c>
      <c r="B1614" s="27" t="s">
        <v>123</v>
      </c>
      <c r="C1614" s="27" t="s">
        <v>259</v>
      </c>
      <c r="D1614" s="27" t="s">
        <v>424</v>
      </c>
      <c r="E1614" s="24">
        <v>7670701101</v>
      </c>
      <c r="F1614" s="24">
        <v>76707.011010000002</v>
      </c>
      <c r="G1614" s="51">
        <v>45245</v>
      </c>
      <c r="H1614" s="24">
        <v>19</v>
      </c>
      <c r="I1614" s="24">
        <v>20</v>
      </c>
      <c r="J1614" s="24">
        <v>1</v>
      </c>
      <c r="K1614" s="24">
        <v>76707.011010000002</v>
      </c>
    </row>
    <row r="1615" spans="1:11" x14ac:dyDescent="0.35">
      <c r="A1615" s="27" t="s">
        <v>505</v>
      </c>
      <c r="B1615" s="27" t="s">
        <v>123</v>
      </c>
      <c r="C1615" s="27" t="s">
        <v>251</v>
      </c>
      <c r="D1615" s="27" t="s">
        <v>424</v>
      </c>
      <c r="E1615" s="24">
        <v>2271877479</v>
      </c>
      <c r="F1615" s="24">
        <v>22718.774789999999</v>
      </c>
      <c r="G1615" s="51">
        <v>45245</v>
      </c>
      <c r="H1615" s="24">
        <v>19</v>
      </c>
      <c r="I1615" s="24">
        <v>20</v>
      </c>
      <c r="J1615" s="24">
        <v>1</v>
      </c>
      <c r="K1615" s="24">
        <v>22718.774789999999</v>
      </c>
    </row>
    <row r="1616" spans="1:11" x14ac:dyDescent="0.35">
      <c r="A1616" s="27" t="s">
        <v>505</v>
      </c>
      <c r="B1616" s="27" t="s">
        <v>123</v>
      </c>
      <c r="C1616" s="27" t="s">
        <v>250</v>
      </c>
      <c r="D1616" s="27" t="s">
        <v>424</v>
      </c>
      <c r="E1616" s="24">
        <v>202246424</v>
      </c>
      <c r="F1616" s="24">
        <v>2022.46424</v>
      </c>
      <c r="G1616" s="51">
        <v>45245</v>
      </c>
      <c r="H1616" s="24">
        <v>19</v>
      </c>
      <c r="I1616" s="24">
        <v>20</v>
      </c>
      <c r="J1616" s="24">
        <v>1</v>
      </c>
      <c r="K1616" s="24">
        <v>2022.46424</v>
      </c>
    </row>
    <row r="1617" spans="1:11" x14ac:dyDescent="0.35">
      <c r="A1617" s="27" t="s">
        <v>505</v>
      </c>
      <c r="B1617" s="27" t="s">
        <v>123</v>
      </c>
      <c r="C1617" s="27" t="s">
        <v>258</v>
      </c>
      <c r="D1617" s="27" t="s">
        <v>424</v>
      </c>
      <c r="E1617" s="24">
        <v>133402797</v>
      </c>
      <c r="F1617" s="24">
        <v>1334.0279700000001</v>
      </c>
      <c r="G1617" s="51">
        <v>45245</v>
      </c>
      <c r="H1617" s="24">
        <v>19</v>
      </c>
      <c r="I1617" s="24">
        <v>20</v>
      </c>
      <c r="J1617" s="24">
        <v>1</v>
      </c>
      <c r="K1617" s="24">
        <v>1334.0279700000001</v>
      </c>
    </row>
    <row r="1618" spans="1:11" x14ac:dyDescent="0.35">
      <c r="A1618" s="27" t="s">
        <v>505</v>
      </c>
      <c r="B1618" s="27" t="s">
        <v>123</v>
      </c>
      <c r="C1618" s="27" t="s">
        <v>261</v>
      </c>
      <c r="D1618" s="27" t="s">
        <v>424</v>
      </c>
      <c r="E1618" s="24">
        <v>2192235355457</v>
      </c>
      <c r="F1618" s="24">
        <v>21922353.554570001</v>
      </c>
      <c r="G1618" s="51">
        <v>45245</v>
      </c>
      <c r="H1618" s="24">
        <v>19</v>
      </c>
      <c r="I1618" s="24">
        <v>20</v>
      </c>
      <c r="J1618" s="24">
        <v>1</v>
      </c>
      <c r="K1618" s="24">
        <v>21922353.554570001</v>
      </c>
    </row>
    <row r="1619" spans="1:11" x14ac:dyDescent="0.35">
      <c r="A1619" s="27" t="s">
        <v>505</v>
      </c>
      <c r="B1619" s="27" t="s">
        <v>123</v>
      </c>
      <c r="C1619" s="27" t="s">
        <v>254</v>
      </c>
      <c r="D1619" s="27" t="s">
        <v>424</v>
      </c>
      <c r="E1619" s="24">
        <v>414655902</v>
      </c>
      <c r="F1619" s="24">
        <v>4146.5590199999997</v>
      </c>
      <c r="G1619" s="51">
        <v>45245</v>
      </c>
      <c r="H1619" s="24">
        <v>19</v>
      </c>
      <c r="I1619" s="24">
        <v>20</v>
      </c>
      <c r="J1619" s="24">
        <v>1</v>
      </c>
      <c r="K1619" s="24">
        <v>4146.5590199999997</v>
      </c>
    </row>
    <row r="1620" spans="1:11" x14ac:dyDescent="0.35">
      <c r="A1620" s="27" t="s">
        <v>505</v>
      </c>
      <c r="B1620" s="27" t="s">
        <v>123</v>
      </c>
      <c r="C1620" s="27" t="s">
        <v>253</v>
      </c>
      <c r="D1620" s="27" t="s">
        <v>424</v>
      </c>
      <c r="E1620" s="24">
        <v>186362706</v>
      </c>
      <c r="F1620" s="24">
        <v>1863.62706</v>
      </c>
      <c r="G1620" s="51">
        <v>45245</v>
      </c>
      <c r="H1620" s="24">
        <v>19</v>
      </c>
      <c r="I1620" s="24">
        <v>20</v>
      </c>
      <c r="J1620" s="24">
        <v>1</v>
      </c>
      <c r="K1620" s="24">
        <v>1863.62706</v>
      </c>
    </row>
    <row r="1621" spans="1:11" x14ac:dyDescent="0.35">
      <c r="A1621" s="27" t="s">
        <v>505</v>
      </c>
      <c r="B1621" s="27" t="s">
        <v>123</v>
      </c>
      <c r="C1621" s="27" t="s">
        <v>252</v>
      </c>
      <c r="D1621" s="27" t="s">
        <v>424</v>
      </c>
      <c r="E1621" s="24">
        <v>11480835457</v>
      </c>
      <c r="F1621" s="24">
        <v>114808.35457</v>
      </c>
      <c r="G1621" s="51">
        <v>45245</v>
      </c>
      <c r="H1621" s="24">
        <v>19</v>
      </c>
      <c r="I1621" s="24">
        <v>20</v>
      </c>
      <c r="J1621" s="24">
        <v>1</v>
      </c>
      <c r="K1621" s="24">
        <v>114808.35457</v>
      </c>
    </row>
    <row r="1622" spans="1:11" x14ac:dyDescent="0.35">
      <c r="A1622" s="27" t="s">
        <v>505</v>
      </c>
      <c r="B1622" s="27" t="s">
        <v>123</v>
      </c>
      <c r="C1622" s="27" t="s">
        <v>257</v>
      </c>
      <c r="D1622" s="27" t="s">
        <v>424</v>
      </c>
      <c r="E1622" s="24">
        <v>1220604871</v>
      </c>
      <c r="F1622" s="24">
        <v>12206.048709999999</v>
      </c>
      <c r="G1622" s="51">
        <v>45245</v>
      </c>
      <c r="H1622" s="24">
        <v>19</v>
      </c>
      <c r="I1622" s="24">
        <v>20</v>
      </c>
      <c r="J1622" s="24">
        <v>1</v>
      </c>
      <c r="K1622" s="24">
        <v>12206.048709999999</v>
      </c>
    </row>
    <row r="1623" spans="1:11" x14ac:dyDescent="0.35">
      <c r="A1623" s="27" t="s">
        <v>505</v>
      </c>
      <c r="B1623" s="27" t="s">
        <v>123</v>
      </c>
      <c r="C1623" s="27" t="s">
        <v>256</v>
      </c>
      <c r="D1623" s="27" t="s">
        <v>424</v>
      </c>
      <c r="E1623" s="24">
        <v>25311330796</v>
      </c>
      <c r="F1623" s="24">
        <v>253113.30796000001</v>
      </c>
      <c r="G1623" s="51">
        <v>45245</v>
      </c>
      <c r="H1623" s="24">
        <v>19</v>
      </c>
      <c r="I1623" s="24">
        <v>20</v>
      </c>
      <c r="J1623" s="24">
        <v>1</v>
      </c>
      <c r="K1623" s="24">
        <v>253113.30796000001</v>
      </c>
    </row>
    <row r="1624" spans="1:11" x14ac:dyDescent="0.35">
      <c r="A1624" s="27" t="s">
        <v>505</v>
      </c>
      <c r="B1624" s="27" t="s">
        <v>123</v>
      </c>
      <c r="C1624" s="27" t="s">
        <v>255</v>
      </c>
      <c r="D1624" s="27" t="s">
        <v>424</v>
      </c>
      <c r="E1624" s="24">
        <v>732651745014</v>
      </c>
      <c r="F1624" s="24">
        <v>7326517.4501400003</v>
      </c>
      <c r="G1624" s="51">
        <v>45245</v>
      </c>
      <c r="H1624" s="24">
        <v>19</v>
      </c>
      <c r="I1624" s="24">
        <v>20</v>
      </c>
      <c r="J1624" s="24">
        <v>1</v>
      </c>
      <c r="K1624" s="24">
        <v>7326517.4501400003</v>
      </c>
    </row>
    <row r="1625" spans="1:11" x14ac:dyDescent="0.35">
      <c r="A1625" s="27" t="s">
        <v>505</v>
      </c>
      <c r="B1625" s="27" t="s">
        <v>124</v>
      </c>
      <c r="C1625" s="27" t="s">
        <v>261</v>
      </c>
      <c r="D1625" s="27" t="s">
        <v>424</v>
      </c>
      <c r="E1625" s="24">
        <v>360418003813</v>
      </c>
      <c r="F1625" s="24">
        <v>3604180.0381299998</v>
      </c>
      <c r="G1625" s="51">
        <v>45245</v>
      </c>
      <c r="H1625" s="24">
        <v>25</v>
      </c>
      <c r="I1625" s="24">
        <v>26</v>
      </c>
      <c r="J1625" s="24">
        <v>1</v>
      </c>
      <c r="K1625" s="24">
        <v>3604180.0381299998</v>
      </c>
    </row>
    <row r="1626" spans="1:11" x14ac:dyDescent="0.35">
      <c r="A1626" s="27" t="s">
        <v>505</v>
      </c>
      <c r="B1626" s="27" t="s">
        <v>124</v>
      </c>
      <c r="C1626" s="27" t="s">
        <v>255</v>
      </c>
      <c r="D1626" s="27" t="s">
        <v>424</v>
      </c>
      <c r="E1626" s="24">
        <v>50590448255</v>
      </c>
      <c r="F1626" s="24">
        <v>505904.48255000002</v>
      </c>
      <c r="G1626" s="51">
        <v>45245</v>
      </c>
      <c r="H1626" s="24">
        <v>25</v>
      </c>
      <c r="I1626" s="24">
        <v>26</v>
      </c>
      <c r="J1626" s="24">
        <v>1</v>
      </c>
      <c r="K1626" s="24">
        <v>505904.48255000002</v>
      </c>
    </row>
    <row r="1627" spans="1:11" x14ac:dyDescent="0.35">
      <c r="A1627" s="27" t="s">
        <v>505</v>
      </c>
      <c r="B1627" s="27" t="s">
        <v>124</v>
      </c>
      <c r="C1627" s="27" t="s">
        <v>243</v>
      </c>
      <c r="D1627" s="27" t="s">
        <v>423</v>
      </c>
      <c r="E1627" s="24">
        <v>129539924306</v>
      </c>
      <c r="F1627" s="24">
        <v>1295399.24306</v>
      </c>
      <c r="G1627" s="51">
        <v>45245</v>
      </c>
      <c r="H1627" s="24">
        <v>25</v>
      </c>
      <c r="I1627" s="24">
        <v>0</v>
      </c>
      <c r="J1627" s="24">
        <v>1</v>
      </c>
      <c r="K1627" s="24">
        <v>1295399.24306</v>
      </c>
    </row>
    <row r="1628" spans="1:11" x14ac:dyDescent="0.35">
      <c r="A1628" s="27" t="s">
        <v>505</v>
      </c>
      <c r="B1628" s="27" t="s">
        <v>127</v>
      </c>
      <c r="C1628" s="27" t="s">
        <v>261</v>
      </c>
      <c r="D1628" s="27" t="s">
        <v>424</v>
      </c>
      <c r="E1628" s="24">
        <v>190628190985</v>
      </c>
      <c r="F1628" s="24">
        <v>1906281.9098499999</v>
      </c>
      <c r="G1628" s="51">
        <v>45245</v>
      </c>
      <c r="H1628" s="24">
        <v>25</v>
      </c>
      <c r="I1628" s="24">
        <v>26</v>
      </c>
      <c r="J1628" s="24">
        <v>1</v>
      </c>
      <c r="K1628" s="24">
        <v>1906281.9098499999</v>
      </c>
    </row>
    <row r="1629" spans="1:11" x14ac:dyDescent="0.35">
      <c r="A1629" s="27" t="s">
        <v>505</v>
      </c>
      <c r="B1629" s="27" t="s">
        <v>127</v>
      </c>
      <c r="C1629" s="27" t="s">
        <v>255</v>
      </c>
      <c r="D1629" s="27" t="s">
        <v>424</v>
      </c>
      <c r="E1629" s="24">
        <v>33656987371</v>
      </c>
      <c r="F1629" s="24">
        <v>336569.87371000001</v>
      </c>
      <c r="G1629" s="51">
        <v>45245</v>
      </c>
      <c r="H1629" s="24">
        <v>25</v>
      </c>
      <c r="I1629" s="24">
        <v>26</v>
      </c>
      <c r="J1629" s="24">
        <v>1</v>
      </c>
      <c r="K1629" s="24">
        <v>336569.87371000001</v>
      </c>
    </row>
    <row r="1630" spans="1:11" x14ac:dyDescent="0.35">
      <c r="A1630" s="27" t="s">
        <v>505</v>
      </c>
      <c r="B1630" s="27" t="s">
        <v>127</v>
      </c>
      <c r="C1630" s="27" t="s">
        <v>243</v>
      </c>
      <c r="D1630" s="27" t="s">
        <v>423</v>
      </c>
      <c r="E1630" s="24">
        <v>48514402623</v>
      </c>
      <c r="F1630" s="24">
        <v>485144.02623000002</v>
      </c>
      <c r="G1630" s="51">
        <v>45245</v>
      </c>
      <c r="H1630" s="24">
        <v>25</v>
      </c>
      <c r="I1630" s="24">
        <v>0</v>
      </c>
      <c r="J1630" s="24">
        <v>1</v>
      </c>
      <c r="K1630" s="24">
        <v>485144.02623000002</v>
      </c>
    </row>
    <row r="1631" spans="1:11" x14ac:dyDescent="0.35">
      <c r="A1631" s="27" t="s">
        <v>505</v>
      </c>
      <c r="B1631" s="27" t="s">
        <v>128</v>
      </c>
      <c r="C1631" s="27" t="s">
        <v>261</v>
      </c>
      <c r="D1631" s="27" t="s">
        <v>424</v>
      </c>
      <c r="E1631" s="24">
        <v>187966372582</v>
      </c>
      <c r="F1631" s="24">
        <v>1879663.7258200001</v>
      </c>
      <c r="G1631" s="51">
        <v>45245</v>
      </c>
      <c r="H1631" s="24">
        <v>27</v>
      </c>
      <c r="I1631" s="24">
        <v>28</v>
      </c>
      <c r="J1631" s="24">
        <v>1</v>
      </c>
      <c r="K1631" s="24">
        <v>1879663.7258200001</v>
      </c>
    </row>
    <row r="1632" spans="1:11" x14ac:dyDescent="0.35">
      <c r="A1632" s="27" t="s">
        <v>505</v>
      </c>
      <c r="B1632" s="27" t="s">
        <v>128</v>
      </c>
      <c r="C1632" s="27" t="s">
        <v>255</v>
      </c>
      <c r="D1632" s="27" t="s">
        <v>424</v>
      </c>
      <c r="E1632" s="24">
        <v>80314703021</v>
      </c>
      <c r="F1632" s="24">
        <v>803147.03021</v>
      </c>
      <c r="G1632" s="51">
        <v>45245</v>
      </c>
      <c r="H1632" s="24">
        <v>27</v>
      </c>
      <c r="I1632" s="24">
        <v>28</v>
      </c>
      <c r="J1632" s="24">
        <v>1</v>
      </c>
      <c r="K1632" s="24">
        <v>803147.03021</v>
      </c>
    </row>
    <row r="1633" spans="1:11" x14ac:dyDescent="0.35">
      <c r="A1633" s="27" t="s">
        <v>505</v>
      </c>
      <c r="B1633" s="27" t="s">
        <v>128</v>
      </c>
      <c r="C1633" s="27" t="s">
        <v>243</v>
      </c>
      <c r="D1633" s="27" t="s">
        <v>423</v>
      </c>
      <c r="E1633" s="24">
        <v>245063146422</v>
      </c>
      <c r="F1633" s="24">
        <v>2450631.46422</v>
      </c>
      <c r="G1633" s="51">
        <v>45245</v>
      </c>
      <c r="H1633" s="24">
        <v>27</v>
      </c>
      <c r="I1633" s="24">
        <v>0</v>
      </c>
      <c r="J1633" s="24">
        <v>1</v>
      </c>
      <c r="K1633" s="24">
        <v>2450631.46422</v>
      </c>
    </row>
    <row r="1634" spans="1:11" x14ac:dyDescent="0.35">
      <c r="A1634" s="27" t="s">
        <v>505</v>
      </c>
      <c r="B1634" s="27" t="s">
        <v>131</v>
      </c>
      <c r="C1634" s="27" t="s">
        <v>243</v>
      </c>
      <c r="D1634" s="27" t="s">
        <v>423</v>
      </c>
      <c r="E1634" s="24">
        <v>1545775267839</v>
      </c>
      <c r="F1634" s="24">
        <v>15457752.67839</v>
      </c>
      <c r="G1634" s="51">
        <v>45245</v>
      </c>
      <c r="H1634" s="24">
        <v>27</v>
      </c>
      <c r="I1634" s="24">
        <v>0</v>
      </c>
      <c r="J1634" s="24">
        <v>1</v>
      </c>
      <c r="K1634" s="24">
        <v>15457752.67839</v>
      </c>
    </row>
    <row r="1635" spans="1:11" x14ac:dyDescent="0.35">
      <c r="A1635" s="27" t="s">
        <v>505</v>
      </c>
      <c r="B1635" s="27" t="s">
        <v>131</v>
      </c>
      <c r="C1635" s="27" t="s">
        <v>261</v>
      </c>
      <c r="D1635" s="27" t="s">
        <v>424</v>
      </c>
      <c r="E1635" s="24">
        <v>592337688032</v>
      </c>
      <c r="F1635" s="24">
        <v>5923376.8803200005</v>
      </c>
      <c r="G1635" s="51">
        <v>45245</v>
      </c>
      <c r="H1635" s="24">
        <v>27</v>
      </c>
      <c r="I1635" s="24">
        <v>28</v>
      </c>
      <c r="J1635" s="24">
        <v>1</v>
      </c>
      <c r="K1635" s="24">
        <v>5923376.8803200005</v>
      </c>
    </row>
    <row r="1636" spans="1:11" x14ac:dyDescent="0.35">
      <c r="A1636" s="27" t="s">
        <v>505</v>
      </c>
      <c r="B1636" s="27" t="s">
        <v>131</v>
      </c>
      <c r="C1636" s="27" t="s">
        <v>255</v>
      </c>
      <c r="D1636" s="27" t="s">
        <v>424</v>
      </c>
      <c r="E1636" s="24">
        <v>269916662787</v>
      </c>
      <c r="F1636" s="24">
        <v>2699166.62787</v>
      </c>
      <c r="G1636" s="51">
        <v>45245</v>
      </c>
      <c r="H1636" s="24">
        <v>27</v>
      </c>
      <c r="I1636" s="24">
        <v>28</v>
      </c>
      <c r="J1636" s="24">
        <v>1</v>
      </c>
      <c r="K1636" s="24">
        <v>2699166.62787</v>
      </c>
    </row>
    <row r="1637" spans="1:11" x14ac:dyDescent="0.35">
      <c r="A1637" s="27" t="s">
        <v>505</v>
      </c>
      <c r="B1637" s="27" t="s">
        <v>135</v>
      </c>
      <c r="C1637" s="27" t="s">
        <v>261</v>
      </c>
      <c r="D1637" s="27" t="s">
        <v>424</v>
      </c>
      <c r="E1637" s="24">
        <v>4745195841</v>
      </c>
      <c r="F1637" s="24">
        <v>47451.958409999999</v>
      </c>
      <c r="G1637" s="51">
        <v>45245</v>
      </c>
      <c r="H1637" s="24">
        <v>33</v>
      </c>
      <c r="I1637" s="24">
        <v>34</v>
      </c>
      <c r="J1637" s="24">
        <v>1</v>
      </c>
      <c r="K1637" s="24">
        <v>47451.958409999999</v>
      </c>
    </row>
    <row r="1638" spans="1:11" x14ac:dyDescent="0.35">
      <c r="A1638" s="27" t="s">
        <v>505</v>
      </c>
      <c r="B1638" s="27" t="s">
        <v>135</v>
      </c>
      <c r="C1638" s="27" t="s">
        <v>255</v>
      </c>
      <c r="D1638" s="27" t="s">
        <v>424</v>
      </c>
      <c r="E1638" s="24">
        <v>7738197250</v>
      </c>
      <c r="F1638" s="24">
        <v>77381.972500000003</v>
      </c>
      <c r="G1638" s="51">
        <v>45245</v>
      </c>
      <c r="H1638" s="24">
        <v>33</v>
      </c>
      <c r="I1638" s="24">
        <v>34</v>
      </c>
      <c r="J1638" s="24">
        <v>1</v>
      </c>
      <c r="K1638" s="24">
        <v>77381.972500000003</v>
      </c>
    </row>
    <row r="1639" spans="1:11" x14ac:dyDescent="0.35">
      <c r="A1639" s="27" t="s">
        <v>505</v>
      </c>
      <c r="B1639" s="27" t="s">
        <v>135</v>
      </c>
      <c r="C1639" s="27" t="s">
        <v>243</v>
      </c>
      <c r="D1639" s="27" t="s">
        <v>423</v>
      </c>
      <c r="E1639" s="24">
        <v>17206510598</v>
      </c>
      <c r="F1639" s="24">
        <v>172065.10597999999</v>
      </c>
      <c r="G1639" s="51">
        <v>45245</v>
      </c>
      <c r="H1639" s="24">
        <v>33</v>
      </c>
      <c r="I1639" s="24">
        <v>0</v>
      </c>
      <c r="J1639" s="24">
        <v>1</v>
      </c>
      <c r="K1639" s="24">
        <v>172065.10597999999</v>
      </c>
    </row>
    <row r="1640" spans="1:11" x14ac:dyDescent="0.35">
      <c r="A1640" s="27" t="s">
        <v>505</v>
      </c>
      <c r="B1640" s="27" t="s">
        <v>144</v>
      </c>
      <c r="C1640" s="27" t="s">
        <v>261</v>
      </c>
      <c r="D1640" s="27" t="s">
        <v>424</v>
      </c>
      <c r="E1640" s="24">
        <v>1296117561</v>
      </c>
      <c r="F1640" s="24">
        <v>12961.17561</v>
      </c>
      <c r="G1640" s="51">
        <v>45245</v>
      </c>
      <c r="H1640" s="24">
        <v>43</v>
      </c>
      <c r="I1640" s="24">
        <v>44</v>
      </c>
      <c r="J1640" s="24">
        <v>1</v>
      </c>
      <c r="K1640" s="24">
        <v>12961.17561</v>
      </c>
    </row>
    <row r="1641" spans="1:11" x14ac:dyDescent="0.35">
      <c r="A1641" s="27" t="s">
        <v>505</v>
      </c>
      <c r="B1641" s="27" t="s">
        <v>146</v>
      </c>
      <c r="C1641" s="27" t="s">
        <v>255</v>
      </c>
      <c r="D1641" s="27" t="s">
        <v>424</v>
      </c>
      <c r="E1641" s="24">
        <v>1759029245</v>
      </c>
      <c r="F1641" s="24">
        <v>17590.292450000001</v>
      </c>
      <c r="G1641" s="51">
        <v>45245</v>
      </c>
      <c r="H1641" s="24">
        <v>45</v>
      </c>
      <c r="I1641" s="24">
        <v>46</v>
      </c>
      <c r="J1641" s="24">
        <v>1</v>
      </c>
      <c r="K1641" s="24">
        <v>17590.292450000001</v>
      </c>
    </row>
    <row r="1642" spans="1:11" x14ac:dyDescent="0.35">
      <c r="A1642" s="27" t="s">
        <v>505</v>
      </c>
      <c r="B1642" s="27" t="s">
        <v>146</v>
      </c>
      <c r="C1642" s="27" t="s">
        <v>243</v>
      </c>
      <c r="D1642" s="27" t="s">
        <v>423</v>
      </c>
      <c r="E1642" s="24">
        <v>13848800001</v>
      </c>
      <c r="F1642" s="24">
        <v>138488.00000999999</v>
      </c>
      <c r="G1642" s="51">
        <v>45245</v>
      </c>
      <c r="H1642" s="24">
        <v>45</v>
      </c>
      <c r="I1642" s="24">
        <v>0</v>
      </c>
      <c r="J1642" s="24">
        <v>1</v>
      </c>
      <c r="K1642" s="24">
        <v>138488.00000999999</v>
      </c>
    </row>
    <row r="1643" spans="1:11" x14ac:dyDescent="0.35">
      <c r="A1643" s="27" t="s">
        <v>505</v>
      </c>
      <c r="B1643" s="27" t="s">
        <v>148</v>
      </c>
      <c r="C1643" s="27" t="s">
        <v>254</v>
      </c>
      <c r="D1643" s="27" t="s">
        <v>424</v>
      </c>
      <c r="E1643" s="24">
        <v>138652480</v>
      </c>
      <c r="F1643" s="24">
        <v>1386.5247999999999</v>
      </c>
      <c r="G1643" s="51">
        <v>45245</v>
      </c>
      <c r="H1643" s="24">
        <v>49</v>
      </c>
      <c r="I1643" s="24">
        <v>50</v>
      </c>
      <c r="J1643" s="24">
        <v>1</v>
      </c>
      <c r="K1643" s="24">
        <v>1386.5247999999999</v>
      </c>
    </row>
    <row r="1644" spans="1:11" x14ac:dyDescent="0.35">
      <c r="A1644" s="27" t="s">
        <v>505</v>
      </c>
      <c r="B1644" s="27" t="s">
        <v>148</v>
      </c>
      <c r="C1644" s="27" t="s">
        <v>251</v>
      </c>
      <c r="D1644" s="27" t="s">
        <v>424</v>
      </c>
      <c r="E1644" s="24">
        <v>347965240</v>
      </c>
      <c r="F1644" s="24">
        <v>3479.6523999999999</v>
      </c>
      <c r="G1644" s="51">
        <v>45245</v>
      </c>
      <c r="H1644" s="24">
        <v>49</v>
      </c>
      <c r="I1644" s="24">
        <v>50</v>
      </c>
      <c r="J1644" s="24">
        <v>1</v>
      </c>
      <c r="K1644" s="24">
        <v>3479.6523999999999</v>
      </c>
    </row>
    <row r="1645" spans="1:11" x14ac:dyDescent="0.35">
      <c r="A1645" s="27" t="s">
        <v>505</v>
      </c>
      <c r="B1645" s="27" t="s">
        <v>148</v>
      </c>
      <c r="C1645" s="27" t="s">
        <v>261</v>
      </c>
      <c r="D1645" s="27" t="s">
        <v>424</v>
      </c>
      <c r="E1645" s="24">
        <v>361676230020</v>
      </c>
      <c r="F1645" s="24">
        <v>3616762.3001999999</v>
      </c>
      <c r="G1645" s="51">
        <v>45245</v>
      </c>
      <c r="H1645" s="24">
        <v>49</v>
      </c>
      <c r="I1645" s="24">
        <v>50</v>
      </c>
      <c r="J1645" s="24">
        <v>1</v>
      </c>
      <c r="K1645" s="24">
        <v>3616762.3001999999</v>
      </c>
    </row>
    <row r="1646" spans="1:11" x14ac:dyDescent="0.35">
      <c r="A1646" s="27" t="s">
        <v>505</v>
      </c>
      <c r="B1646" s="27" t="s">
        <v>148</v>
      </c>
      <c r="C1646" s="27" t="s">
        <v>256</v>
      </c>
      <c r="D1646" s="27" t="s">
        <v>424</v>
      </c>
      <c r="E1646" s="24">
        <v>376279700</v>
      </c>
      <c r="F1646" s="24">
        <v>3762.797</v>
      </c>
      <c r="G1646" s="51">
        <v>45245</v>
      </c>
      <c r="H1646" s="24">
        <v>49</v>
      </c>
      <c r="I1646" s="24">
        <v>50</v>
      </c>
      <c r="J1646" s="24">
        <v>1</v>
      </c>
      <c r="K1646" s="24">
        <v>3762.797</v>
      </c>
    </row>
    <row r="1647" spans="1:11" x14ac:dyDescent="0.35">
      <c r="A1647" s="27" t="s">
        <v>505</v>
      </c>
      <c r="B1647" s="27" t="s">
        <v>148</v>
      </c>
      <c r="C1647" s="27" t="s">
        <v>255</v>
      </c>
      <c r="D1647" s="27" t="s">
        <v>424</v>
      </c>
      <c r="E1647" s="24">
        <v>11385377500</v>
      </c>
      <c r="F1647" s="24">
        <v>113853.77499999999</v>
      </c>
      <c r="G1647" s="51">
        <v>45245</v>
      </c>
      <c r="H1647" s="24">
        <v>49</v>
      </c>
      <c r="I1647" s="24">
        <v>50</v>
      </c>
      <c r="J1647" s="24">
        <v>1</v>
      </c>
      <c r="K1647" s="24">
        <v>113853.77499999999</v>
      </c>
    </row>
    <row r="1648" spans="1:11" x14ac:dyDescent="0.35">
      <c r="A1648" s="27" t="s">
        <v>505</v>
      </c>
      <c r="B1648" s="27" t="s">
        <v>149</v>
      </c>
      <c r="C1648" s="27" t="s">
        <v>243</v>
      </c>
      <c r="D1648" s="27" t="s">
        <v>423</v>
      </c>
      <c r="E1648" s="24">
        <v>2264970</v>
      </c>
      <c r="F1648" s="24">
        <v>22.649699999999999</v>
      </c>
      <c r="G1648" s="51">
        <v>45245</v>
      </c>
      <c r="H1648" s="24">
        <v>49</v>
      </c>
      <c r="I1648" s="24">
        <v>0</v>
      </c>
      <c r="J1648" s="24">
        <v>1</v>
      </c>
      <c r="K1648" s="24">
        <v>22.649699999999999</v>
      </c>
    </row>
    <row r="1649" spans="1:11" x14ac:dyDescent="0.35">
      <c r="A1649" s="27" t="s">
        <v>505</v>
      </c>
      <c r="B1649" s="27" t="s">
        <v>150</v>
      </c>
      <c r="C1649" s="27" t="s">
        <v>254</v>
      </c>
      <c r="D1649" s="27" t="s">
        <v>424</v>
      </c>
      <c r="E1649" s="24">
        <v>49149200</v>
      </c>
      <c r="F1649" s="24">
        <v>491.49200000000002</v>
      </c>
      <c r="G1649" s="51">
        <v>45245</v>
      </c>
      <c r="H1649" s="24">
        <v>51</v>
      </c>
      <c r="I1649" s="24">
        <v>52</v>
      </c>
      <c r="J1649" s="24">
        <v>1</v>
      </c>
      <c r="K1649" s="24">
        <v>491.49200000000002</v>
      </c>
    </row>
    <row r="1650" spans="1:11" x14ac:dyDescent="0.35">
      <c r="A1650" s="27" t="s">
        <v>505</v>
      </c>
      <c r="B1650" s="27" t="s">
        <v>150</v>
      </c>
      <c r="C1650" s="27" t="s">
        <v>251</v>
      </c>
      <c r="D1650" s="27" t="s">
        <v>424</v>
      </c>
      <c r="E1650" s="24">
        <v>26163</v>
      </c>
      <c r="F1650" s="24">
        <v>0.26162999999999997</v>
      </c>
      <c r="G1650" s="51">
        <v>45245</v>
      </c>
      <c r="H1650" s="24">
        <v>51</v>
      </c>
      <c r="I1650" s="24">
        <v>52</v>
      </c>
      <c r="J1650" s="24">
        <v>1</v>
      </c>
      <c r="K1650" s="24">
        <v>0.26162999999999997</v>
      </c>
    </row>
    <row r="1651" spans="1:11" x14ac:dyDescent="0.35">
      <c r="A1651" s="27" t="s">
        <v>505</v>
      </c>
      <c r="B1651" s="27" t="s">
        <v>150</v>
      </c>
      <c r="C1651" s="27" t="s">
        <v>257</v>
      </c>
      <c r="D1651" s="27" t="s">
        <v>424</v>
      </c>
      <c r="E1651" s="24">
        <v>3</v>
      </c>
      <c r="F1651" s="24">
        <v>3.0000000000000001E-5</v>
      </c>
      <c r="G1651" s="51">
        <v>45245</v>
      </c>
      <c r="H1651" s="24">
        <v>51</v>
      </c>
      <c r="I1651" s="24">
        <v>52</v>
      </c>
      <c r="J1651" s="24">
        <v>1</v>
      </c>
      <c r="K1651" s="24">
        <v>3.0000000000000001E-5</v>
      </c>
    </row>
    <row r="1652" spans="1:11" x14ac:dyDescent="0.35">
      <c r="A1652" s="27" t="s">
        <v>505</v>
      </c>
      <c r="B1652" s="27" t="s">
        <v>150</v>
      </c>
      <c r="C1652" s="27" t="s">
        <v>259</v>
      </c>
      <c r="D1652" s="27" t="s">
        <v>424</v>
      </c>
      <c r="E1652" s="24">
        <v>359309163</v>
      </c>
      <c r="F1652" s="24">
        <v>3593.0916299999999</v>
      </c>
      <c r="G1652" s="51">
        <v>45245</v>
      </c>
      <c r="H1652" s="24">
        <v>51</v>
      </c>
      <c r="I1652" s="24">
        <v>52</v>
      </c>
      <c r="J1652" s="24">
        <v>1</v>
      </c>
      <c r="K1652" s="24">
        <v>3593.0916299999999</v>
      </c>
    </row>
    <row r="1653" spans="1:11" x14ac:dyDescent="0.35">
      <c r="A1653" s="27" t="s">
        <v>505</v>
      </c>
      <c r="B1653" s="27" t="s">
        <v>150</v>
      </c>
      <c r="C1653" s="27" t="s">
        <v>260</v>
      </c>
      <c r="D1653" s="27" t="s">
        <v>424</v>
      </c>
      <c r="E1653" s="24">
        <v>69112652</v>
      </c>
      <c r="F1653" s="24">
        <v>691.12652000000003</v>
      </c>
      <c r="G1653" s="51">
        <v>45245</v>
      </c>
      <c r="H1653" s="24">
        <v>51</v>
      </c>
      <c r="I1653" s="24">
        <v>52</v>
      </c>
      <c r="J1653" s="24">
        <v>1</v>
      </c>
      <c r="K1653" s="24">
        <v>691.12652000000003</v>
      </c>
    </row>
    <row r="1654" spans="1:11" x14ac:dyDescent="0.35">
      <c r="A1654" s="27" t="s">
        <v>505</v>
      </c>
      <c r="B1654" s="27" t="s">
        <v>150</v>
      </c>
      <c r="C1654" s="27" t="s">
        <v>256</v>
      </c>
      <c r="D1654" s="27" t="s">
        <v>424</v>
      </c>
      <c r="E1654" s="24">
        <v>188781032</v>
      </c>
      <c r="F1654" s="24">
        <v>1887.81032</v>
      </c>
      <c r="G1654" s="51">
        <v>45245</v>
      </c>
      <c r="H1654" s="24">
        <v>51</v>
      </c>
      <c r="I1654" s="24">
        <v>52</v>
      </c>
      <c r="J1654" s="24">
        <v>1</v>
      </c>
      <c r="K1654" s="24">
        <v>1887.81032</v>
      </c>
    </row>
    <row r="1655" spans="1:11" x14ac:dyDescent="0.35">
      <c r="A1655" s="27" t="s">
        <v>505</v>
      </c>
      <c r="B1655" s="27" t="s">
        <v>150</v>
      </c>
      <c r="C1655" s="27" t="s">
        <v>252</v>
      </c>
      <c r="D1655" s="27" t="s">
        <v>424</v>
      </c>
      <c r="E1655" s="24">
        <v>11097903</v>
      </c>
      <c r="F1655" s="24">
        <v>110.97902999999999</v>
      </c>
      <c r="G1655" s="51">
        <v>45245</v>
      </c>
      <c r="H1655" s="24">
        <v>51</v>
      </c>
      <c r="I1655" s="24">
        <v>52</v>
      </c>
      <c r="J1655" s="24">
        <v>1</v>
      </c>
      <c r="K1655" s="24">
        <v>110.97902999999999</v>
      </c>
    </row>
    <row r="1656" spans="1:11" x14ac:dyDescent="0.35">
      <c r="A1656" s="27" t="s">
        <v>505</v>
      </c>
      <c r="B1656" s="27" t="s">
        <v>150</v>
      </c>
      <c r="C1656" s="27" t="s">
        <v>262</v>
      </c>
      <c r="D1656" s="27" t="s">
        <v>424</v>
      </c>
      <c r="E1656" s="24">
        <v>1868483375</v>
      </c>
      <c r="F1656" s="24">
        <v>18684.833750000002</v>
      </c>
      <c r="G1656" s="51">
        <v>45245</v>
      </c>
      <c r="H1656" s="24">
        <v>51</v>
      </c>
      <c r="I1656" s="24">
        <v>52</v>
      </c>
      <c r="J1656" s="24">
        <v>1</v>
      </c>
      <c r="K1656" s="24">
        <v>18684.833750000002</v>
      </c>
    </row>
    <row r="1657" spans="1:11" x14ac:dyDescent="0.35">
      <c r="A1657" s="27" t="s">
        <v>505</v>
      </c>
      <c r="B1657" s="27" t="s">
        <v>150</v>
      </c>
      <c r="C1657" s="27" t="s">
        <v>261</v>
      </c>
      <c r="D1657" s="27" t="s">
        <v>424</v>
      </c>
      <c r="E1657" s="24">
        <v>61878272986</v>
      </c>
      <c r="F1657" s="24">
        <v>618782.72985999996</v>
      </c>
      <c r="G1657" s="51">
        <v>45245</v>
      </c>
      <c r="H1657" s="24">
        <v>51</v>
      </c>
      <c r="I1657" s="24">
        <v>52</v>
      </c>
      <c r="J1657" s="24">
        <v>1</v>
      </c>
      <c r="K1657" s="24">
        <v>618782.72985999996</v>
      </c>
    </row>
    <row r="1658" spans="1:11" x14ac:dyDescent="0.35">
      <c r="A1658" s="27" t="s">
        <v>505</v>
      </c>
      <c r="B1658" s="27" t="s">
        <v>150</v>
      </c>
      <c r="C1658" s="27" t="s">
        <v>243</v>
      </c>
      <c r="D1658" s="27" t="s">
        <v>423</v>
      </c>
      <c r="E1658" s="24">
        <v>37193045310</v>
      </c>
      <c r="F1658" s="24">
        <v>371930.45309999998</v>
      </c>
      <c r="G1658" s="51">
        <v>45245</v>
      </c>
      <c r="H1658" s="24">
        <v>51</v>
      </c>
      <c r="I1658" s="24">
        <v>0</v>
      </c>
      <c r="J1658" s="24">
        <v>1</v>
      </c>
      <c r="K1658" s="24">
        <v>371930.45309999998</v>
      </c>
    </row>
    <row r="1659" spans="1:11" x14ac:dyDescent="0.35">
      <c r="A1659" s="27" t="s">
        <v>505</v>
      </c>
      <c r="B1659" s="27" t="s">
        <v>150</v>
      </c>
      <c r="C1659" s="27" t="s">
        <v>250</v>
      </c>
      <c r="D1659" s="27" t="s">
        <v>424</v>
      </c>
      <c r="E1659" s="24">
        <v>56725087</v>
      </c>
      <c r="F1659" s="24">
        <v>567.25086999999996</v>
      </c>
      <c r="G1659" s="51">
        <v>45245</v>
      </c>
      <c r="H1659" s="24">
        <v>51</v>
      </c>
      <c r="I1659" s="24">
        <v>52</v>
      </c>
      <c r="J1659" s="24">
        <v>1</v>
      </c>
      <c r="K1659" s="24">
        <v>567.25086999999996</v>
      </c>
    </row>
    <row r="1660" spans="1:11" x14ac:dyDescent="0.35">
      <c r="A1660" s="27" t="s">
        <v>505</v>
      </c>
      <c r="B1660" s="27" t="s">
        <v>150</v>
      </c>
      <c r="C1660" s="27" t="s">
        <v>255</v>
      </c>
      <c r="D1660" s="27" t="s">
        <v>424</v>
      </c>
      <c r="E1660" s="24">
        <v>45813626471</v>
      </c>
      <c r="F1660" s="24">
        <v>458136.26471000002</v>
      </c>
      <c r="G1660" s="51">
        <v>45245</v>
      </c>
      <c r="H1660" s="24">
        <v>51</v>
      </c>
      <c r="I1660" s="24">
        <v>52</v>
      </c>
      <c r="J1660" s="24">
        <v>1</v>
      </c>
      <c r="K1660" s="24">
        <v>458136.26471000002</v>
      </c>
    </row>
    <row r="1661" spans="1:11" x14ac:dyDescent="0.35">
      <c r="A1661" s="27" t="s">
        <v>505</v>
      </c>
      <c r="B1661" s="27" t="s">
        <v>192</v>
      </c>
      <c r="C1661" s="27" t="s">
        <v>261</v>
      </c>
      <c r="D1661" s="27" t="s">
        <v>424</v>
      </c>
      <c r="E1661" s="24">
        <v>11201166</v>
      </c>
      <c r="F1661" s="24">
        <v>112.01166000000001</v>
      </c>
      <c r="G1661" s="51">
        <v>45245</v>
      </c>
      <c r="H1661" s="24">
        <v>61</v>
      </c>
      <c r="I1661" s="24">
        <v>62</v>
      </c>
      <c r="J1661" s="24">
        <v>1</v>
      </c>
      <c r="K1661" s="24">
        <v>112.01166000000001</v>
      </c>
    </row>
    <row r="1662" spans="1:11" x14ac:dyDescent="0.35">
      <c r="A1662" s="27" t="s">
        <v>505</v>
      </c>
      <c r="B1662" s="27" t="s">
        <v>192</v>
      </c>
      <c r="C1662" s="27" t="s">
        <v>243</v>
      </c>
      <c r="D1662" s="27" t="s">
        <v>423</v>
      </c>
      <c r="E1662" s="24">
        <v>8163863346</v>
      </c>
      <c r="F1662" s="24">
        <v>81638.633459999997</v>
      </c>
      <c r="G1662" s="51">
        <v>45245</v>
      </c>
      <c r="H1662" s="24">
        <v>61</v>
      </c>
      <c r="I1662" s="24">
        <v>0</v>
      </c>
      <c r="J1662" s="24">
        <v>1</v>
      </c>
      <c r="K1662" s="24">
        <v>81638.633459999997</v>
      </c>
    </row>
    <row r="1663" spans="1:11" x14ac:dyDescent="0.35">
      <c r="A1663" s="27" t="s">
        <v>505</v>
      </c>
      <c r="B1663" s="27" t="s">
        <v>211</v>
      </c>
      <c r="C1663" s="27" t="s">
        <v>243</v>
      </c>
      <c r="D1663" s="27" t="s">
        <v>423</v>
      </c>
      <c r="E1663" s="24">
        <v>316923977</v>
      </c>
      <c r="F1663" s="24">
        <v>3169.2397700000001</v>
      </c>
      <c r="G1663" s="51">
        <v>45245</v>
      </c>
      <c r="H1663" s="24">
        <v>61</v>
      </c>
      <c r="I1663" s="24">
        <v>0</v>
      </c>
      <c r="J1663" s="24">
        <v>1</v>
      </c>
      <c r="K1663" s="24">
        <v>3169.2397700000001</v>
      </c>
    </row>
    <row r="1664" spans="1:11" x14ac:dyDescent="0.35">
      <c r="A1664" s="27" t="s">
        <v>505</v>
      </c>
      <c r="B1664" s="27" t="s">
        <v>211</v>
      </c>
      <c r="C1664" s="27" t="s">
        <v>261</v>
      </c>
      <c r="D1664" s="27" t="s">
        <v>424</v>
      </c>
      <c r="E1664" s="24">
        <v>271781789</v>
      </c>
      <c r="F1664" s="24">
        <v>2717.8178899999998</v>
      </c>
      <c r="G1664" s="51">
        <v>45245</v>
      </c>
      <c r="H1664" s="24">
        <v>61</v>
      </c>
      <c r="I1664" s="24">
        <v>62</v>
      </c>
      <c r="J1664" s="24">
        <v>1</v>
      </c>
      <c r="K1664" s="24">
        <v>2717.8178899999998</v>
      </c>
    </row>
    <row r="1665" spans="1:11" x14ac:dyDescent="0.35">
      <c r="A1665" s="27" t="s">
        <v>505</v>
      </c>
      <c r="B1665" s="27" t="s">
        <v>211</v>
      </c>
      <c r="C1665" s="27" t="s">
        <v>252</v>
      </c>
      <c r="D1665" s="27" t="s">
        <v>424</v>
      </c>
      <c r="E1665" s="24">
        <v>28040651</v>
      </c>
      <c r="F1665" s="24">
        <v>280.40651000000003</v>
      </c>
      <c r="G1665" s="51">
        <v>45245</v>
      </c>
      <c r="H1665" s="24">
        <v>61</v>
      </c>
      <c r="I1665" s="24">
        <v>62</v>
      </c>
      <c r="J1665" s="24">
        <v>1</v>
      </c>
      <c r="K1665" s="24">
        <v>280.40651000000003</v>
      </c>
    </row>
    <row r="1666" spans="1:11" x14ac:dyDescent="0.35">
      <c r="A1666" s="27" t="s">
        <v>505</v>
      </c>
      <c r="B1666" s="27" t="s">
        <v>211</v>
      </c>
      <c r="C1666" s="27" t="s">
        <v>255</v>
      </c>
      <c r="D1666" s="27" t="s">
        <v>424</v>
      </c>
      <c r="E1666" s="24">
        <v>484863</v>
      </c>
      <c r="F1666" s="24">
        <v>4.84863</v>
      </c>
      <c r="G1666" s="51">
        <v>45245</v>
      </c>
      <c r="H1666" s="24">
        <v>61</v>
      </c>
      <c r="I1666" s="24">
        <v>62</v>
      </c>
      <c r="J1666" s="24">
        <v>1</v>
      </c>
      <c r="K1666" s="24">
        <v>4.84863</v>
      </c>
    </row>
    <row r="1667" spans="1:11" x14ac:dyDescent="0.35">
      <c r="A1667" s="27" t="s">
        <v>505</v>
      </c>
      <c r="B1667" s="27" t="s">
        <v>214</v>
      </c>
      <c r="C1667" s="27" t="s">
        <v>252</v>
      </c>
      <c r="D1667" s="27" t="s">
        <v>424</v>
      </c>
      <c r="E1667" s="24">
        <v>2038542</v>
      </c>
      <c r="F1667" s="24">
        <v>20.38542</v>
      </c>
      <c r="G1667" s="51">
        <v>45245</v>
      </c>
      <c r="H1667" s="24">
        <v>61</v>
      </c>
      <c r="I1667" s="24">
        <v>62</v>
      </c>
      <c r="J1667" s="24">
        <v>1</v>
      </c>
      <c r="K1667" s="24">
        <v>20.38542</v>
      </c>
    </row>
    <row r="1668" spans="1:11" x14ac:dyDescent="0.35">
      <c r="A1668" s="27" t="s">
        <v>505</v>
      </c>
      <c r="B1668" s="27" t="s">
        <v>214</v>
      </c>
      <c r="C1668" s="27" t="s">
        <v>261</v>
      </c>
      <c r="D1668" s="27" t="s">
        <v>424</v>
      </c>
      <c r="E1668" s="24">
        <v>55631124</v>
      </c>
      <c r="F1668" s="24">
        <v>556.31124</v>
      </c>
      <c r="G1668" s="51">
        <v>45245</v>
      </c>
      <c r="H1668" s="24">
        <v>61</v>
      </c>
      <c r="I1668" s="24">
        <v>62</v>
      </c>
      <c r="J1668" s="24">
        <v>1</v>
      </c>
      <c r="K1668" s="24">
        <v>556.31124</v>
      </c>
    </row>
    <row r="1669" spans="1:11" x14ac:dyDescent="0.35">
      <c r="A1669" s="27" t="s">
        <v>505</v>
      </c>
      <c r="B1669" s="27" t="s">
        <v>214</v>
      </c>
      <c r="C1669" s="27" t="s">
        <v>243</v>
      </c>
      <c r="D1669" s="27" t="s">
        <v>423</v>
      </c>
      <c r="E1669" s="24">
        <v>4136940927</v>
      </c>
      <c r="F1669" s="24">
        <v>41369.409269999996</v>
      </c>
      <c r="G1669" s="51">
        <v>45245</v>
      </c>
      <c r="H1669" s="24">
        <v>61</v>
      </c>
      <c r="I1669" s="24">
        <v>0</v>
      </c>
      <c r="J1669" s="24">
        <v>1</v>
      </c>
      <c r="K1669" s="24">
        <v>41369.409269999996</v>
      </c>
    </row>
    <row r="1670" spans="1:11" x14ac:dyDescent="0.35">
      <c r="A1670" s="27" t="s">
        <v>505</v>
      </c>
      <c r="B1670" s="27" t="s">
        <v>193</v>
      </c>
      <c r="C1670" s="27" t="s">
        <v>252</v>
      </c>
      <c r="D1670" s="27" t="s">
        <v>424</v>
      </c>
      <c r="E1670" s="24">
        <v>382668</v>
      </c>
      <c r="F1670" s="24">
        <v>3.8266800000000001</v>
      </c>
      <c r="G1670" s="51">
        <v>45245</v>
      </c>
      <c r="H1670" s="24">
        <v>63</v>
      </c>
      <c r="I1670" s="24">
        <v>64</v>
      </c>
      <c r="J1670" s="24">
        <v>1</v>
      </c>
      <c r="K1670" s="24">
        <v>3.8266800000000001</v>
      </c>
    </row>
    <row r="1671" spans="1:11" x14ac:dyDescent="0.35">
      <c r="A1671" s="27" t="s">
        <v>505</v>
      </c>
      <c r="B1671" s="27" t="s">
        <v>193</v>
      </c>
      <c r="C1671" s="27" t="s">
        <v>243</v>
      </c>
      <c r="D1671" s="27" t="s">
        <v>423</v>
      </c>
      <c r="E1671" s="24">
        <v>612821976217</v>
      </c>
      <c r="F1671" s="24">
        <v>6128219.76217</v>
      </c>
      <c r="G1671" s="51">
        <v>45245</v>
      </c>
      <c r="H1671" s="24">
        <v>63</v>
      </c>
      <c r="I1671" s="24">
        <v>0</v>
      </c>
      <c r="J1671" s="24">
        <v>1</v>
      </c>
      <c r="K1671" s="24">
        <v>6128219.76217</v>
      </c>
    </row>
    <row r="1672" spans="1:11" x14ac:dyDescent="0.35">
      <c r="A1672" s="27" t="s">
        <v>505</v>
      </c>
      <c r="B1672" s="27" t="s">
        <v>193</v>
      </c>
      <c r="C1672" s="27" t="s">
        <v>261</v>
      </c>
      <c r="D1672" s="27" t="s">
        <v>424</v>
      </c>
      <c r="E1672" s="24">
        <v>38902613436</v>
      </c>
      <c r="F1672" s="24">
        <v>389026.13436000003</v>
      </c>
      <c r="G1672" s="51">
        <v>45245</v>
      </c>
      <c r="H1672" s="24">
        <v>63</v>
      </c>
      <c r="I1672" s="24">
        <v>64</v>
      </c>
      <c r="J1672" s="24">
        <v>1</v>
      </c>
      <c r="K1672" s="24">
        <v>389026.13436000003</v>
      </c>
    </row>
    <row r="1673" spans="1:11" x14ac:dyDescent="0.35">
      <c r="A1673" s="27" t="s">
        <v>505</v>
      </c>
      <c r="B1673" s="27" t="s">
        <v>193</v>
      </c>
      <c r="C1673" s="27" t="s">
        <v>255</v>
      </c>
      <c r="D1673" s="27" t="s">
        <v>424</v>
      </c>
      <c r="E1673" s="24">
        <v>98124331300</v>
      </c>
      <c r="F1673" s="24">
        <v>981243.31299999997</v>
      </c>
      <c r="G1673" s="51">
        <v>45245</v>
      </c>
      <c r="H1673" s="24">
        <v>63</v>
      </c>
      <c r="I1673" s="24">
        <v>64</v>
      </c>
      <c r="J1673" s="24">
        <v>1</v>
      </c>
      <c r="K1673" s="24">
        <v>981243.31299999997</v>
      </c>
    </row>
    <row r="1674" spans="1:11" x14ac:dyDescent="0.35">
      <c r="A1674" s="27" t="s">
        <v>505</v>
      </c>
      <c r="B1674" s="27" t="s">
        <v>215</v>
      </c>
      <c r="C1674" s="27" t="s">
        <v>243</v>
      </c>
      <c r="D1674" s="27" t="s">
        <v>423</v>
      </c>
      <c r="E1674" s="24">
        <v>55147991</v>
      </c>
      <c r="F1674" s="24">
        <v>551.47991000000002</v>
      </c>
      <c r="G1674" s="51">
        <v>45245</v>
      </c>
      <c r="H1674" s="24">
        <v>63</v>
      </c>
      <c r="I1674" s="24">
        <v>0</v>
      </c>
      <c r="J1674" s="24">
        <v>1</v>
      </c>
      <c r="K1674" s="24">
        <v>551.47991000000002</v>
      </c>
    </row>
    <row r="1675" spans="1:11" x14ac:dyDescent="0.35">
      <c r="A1675" s="27" t="s">
        <v>505</v>
      </c>
      <c r="B1675" s="27" t="s">
        <v>215</v>
      </c>
      <c r="C1675" s="27" t="s">
        <v>261</v>
      </c>
      <c r="D1675" s="27" t="s">
        <v>424</v>
      </c>
      <c r="E1675" s="24">
        <v>867861600</v>
      </c>
      <c r="F1675" s="24">
        <v>8678.616</v>
      </c>
      <c r="G1675" s="51">
        <v>45245</v>
      </c>
      <c r="H1675" s="24">
        <v>63</v>
      </c>
      <c r="I1675" s="24">
        <v>64</v>
      </c>
      <c r="J1675" s="24">
        <v>1</v>
      </c>
      <c r="K1675" s="24">
        <v>8678.616</v>
      </c>
    </row>
    <row r="1676" spans="1:11" x14ac:dyDescent="0.35">
      <c r="A1676" s="27" t="s">
        <v>505</v>
      </c>
      <c r="B1676" s="27" t="s">
        <v>217</v>
      </c>
      <c r="C1676" s="27" t="s">
        <v>243</v>
      </c>
      <c r="D1676" s="27" t="s">
        <v>423</v>
      </c>
      <c r="E1676" s="24">
        <v>490138440</v>
      </c>
      <c r="F1676" s="24">
        <v>4901.3843999999999</v>
      </c>
      <c r="G1676" s="51">
        <v>45245</v>
      </c>
      <c r="H1676" s="24">
        <v>63</v>
      </c>
      <c r="I1676" s="24">
        <v>0</v>
      </c>
      <c r="J1676" s="24">
        <v>1</v>
      </c>
      <c r="K1676" s="24">
        <v>4901.3843999999999</v>
      </c>
    </row>
    <row r="1677" spans="1:11" x14ac:dyDescent="0.35">
      <c r="A1677" s="27" t="s">
        <v>505</v>
      </c>
      <c r="B1677" s="27" t="s">
        <v>219</v>
      </c>
      <c r="C1677" s="27" t="s">
        <v>243</v>
      </c>
      <c r="D1677" s="27" t="s">
        <v>423</v>
      </c>
      <c r="E1677" s="24">
        <v>44714487</v>
      </c>
      <c r="F1677" s="24">
        <v>447.14487000000003</v>
      </c>
      <c r="G1677" s="51">
        <v>45245</v>
      </c>
      <c r="H1677" s="24">
        <v>63</v>
      </c>
      <c r="I1677" s="24">
        <v>0</v>
      </c>
      <c r="J1677" s="24">
        <v>1</v>
      </c>
      <c r="K1677" s="24">
        <v>447.14487000000003</v>
      </c>
    </row>
    <row r="1678" spans="1:11" x14ac:dyDescent="0.35">
      <c r="A1678" s="27" t="s">
        <v>505</v>
      </c>
      <c r="B1678" s="27" t="s">
        <v>219</v>
      </c>
      <c r="C1678" s="27" t="s">
        <v>252</v>
      </c>
      <c r="D1678" s="27" t="s">
        <v>424</v>
      </c>
      <c r="E1678" s="24">
        <v>69292</v>
      </c>
      <c r="F1678" s="24">
        <v>0.69291999999999998</v>
      </c>
      <c r="G1678" s="51">
        <v>45245</v>
      </c>
      <c r="H1678" s="24">
        <v>63</v>
      </c>
      <c r="I1678" s="24">
        <v>64</v>
      </c>
      <c r="J1678" s="24">
        <v>1</v>
      </c>
      <c r="K1678" s="24">
        <v>0.69291999999999998</v>
      </c>
    </row>
    <row r="1679" spans="1:11" x14ac:dyDescent="0.35">
      <c r="A1679" s="27" t="s">
        <v>505</v>
      </c>
      <c r="B1679" s="27" t="s">
        <v>196</v>
      </c>
      <c r="C1679" s="27" t="s">
        <v>243</v>
      </c>
      <c r="D1679" s="27" t="s">
        <v>423</v>
      </c>
      <c r="E1679" s="24">
        <v>1724929965</v>
      </c>
      <c r="F1679" s="24">
        <v>17249.299650000001</v>
      </c>
      <c r="G1679" s="51">
        <v>45245</v>
      </c>
      <c r="H1679" s="24">
        <v>69</v>
      </c>
      <c r="I1679" s="24">
        <v>0</v>
      </c>
      <c r="J1679" s="24">
        <v>1</v>
      </c>
      <c r="K1679" s="24">
        <v>17249.299650000001</v>
      </c>
    </row>
    <row r="1680" spans="1:11" x14ac:dyDescent="0.35">
      <c r="A1680" s="27" t="s">
        <v>505</v>
      </c>
      <c r="B1680" s="27" t="s">
        <v>235</v>
      </c>
      <c r="C1680" s="27" t="s">
        <v>243</v>
      </c>
      <c r="D1680" s="27" t="s">
        <v>423</v>
      </c>
      <c r="E1680" s="24">
        <v>364785800000</v>
      </c>
      <c r="F1680" s="24">
        <v>3647858</v>
      </c>
      <c r="G1680" s="51">
        <v>45245</v>
      </c>
      <c r="H1680" s="24">
        <v>75</v>
      </c>
      <c r="I1680" s="24">
        <v>0</v>
      </c>
      <c r="J1680" s="24">
        <v>1</v>
      </c>
      <c r="K1680" s="24">
        <v>3647858</v>
      </c>
    </row>
    <row r="1681" spans="1:11" x14ac:dyDescent="0.35">
      <c r="A1681" s="27" t="s">
        <v>505</v>
      </c>
      <c r="B1681" s="27" t="s">
        <v>235</v>
      </c>
      <c r="C1681" s="27" t="s">
        <v>255</v>
      </c>
      <c r="D1681" s="27" t="s">
        <v>424</v>
      </c>
      <c r="E1681" s="24">
        <v>860747970</v>
      </c>
      <c r="F1681" s="24">
        <v>8607.4796999999999</v>
      </c>
      <c r="G1681" s="51">
        <v>45245</v>
      </c>
      <c r="H1681" s="24">
        <v>75</v>
      </c>
      <c r="I1681" s="24">
        <v>76</v>
      </c>
      <c r="J1681" s="24">
        <v>1</v>
      </c>
      <c r="K1681" s="24">
        <v>8607.4796999999999</v>
      </c>
    </row>
    <row r="1682" spans="1:11" x14ac:dyDescent="0.35">
      <c r="A1682" s="27" t="s">
        <v>505</v>
      </c>
      <c r="B1682" s="27" t="s">
        <v>235</v>
      </c>
      <c r="C1682" s="27" t="s">
        <v>261</v>
      </c>
      <c r="D1682" s="27" t="s">
        <v>424</v>
      </c>
      <c r="E1682" s="24">
        <v>11412280995</v>
      </c>
      <c r="F1682" s="24">
        <v>114122.80995</v>
      </c>
      <c r="G1682" s="51">
        <v>45245</v>
      </c>
      <c r="H1682" s="24">
        <v>75</v>
      </c>
      <c r="I1682" s="24">
        <v>76</v>
      </c>
      <c r="J1682" s="24">
        <v>1</v>
      </c>
      <c r="K1682" s="24">
        <v>114122.80995</v>
      </c>
    </row>
    <row r="1683" spans="1:11" x14ac:dyDescent="0.35">
      <c r="A1683" s="27" t="s">
        <v>505</v>
      </c>
      <c r="B1683" s="27" t="s">
        <v>235</v>
      </c>
      <c r="C1683" s="27" t="s">
        <v>260</v>
      </c>
      <c r="D1683" s="27" t="s">
        <v>424</v>
      </c>
      <c r="E1683" s="24">
        <v>67114500</v>
      </c>
      <c r="F1683" s="24">
        <v>671.14499999999998</v>
      </c>
      <c r="G1683" s="51">
        <v>45245</v>
      </c>
      <c r="H1683" s="24">
        <v>75</v>
      </c>
      <c r="I1683" s="24">
        <v>76</v>
      </c>
      <c r="J1683" s="24">
        <v>1</v>
      </c>
      <c r="K1683" s="24">
        <v>671.14499999999998</v>
      </c>
    </row>
    <row r="1684" spans="1:11" x14ac:dyDescent="0.35">
      <c r="A1684" s="27" t="s">
        <v>505</v>
      </c>
      <c r="B1684" s="27" t="s">
        <v>199</v>
      </c>
      <c r="C1684" s="27" t="s">
        <v>243</v>
      </c>
      <c r="D1684" s="27" t="s">
        <v>423</v>
      </c>
      <c r="E1684" s="24">
        <v>26903495</v>
      </c>
      <c r="F1684" s="24">
        <v>269.03494999999998</v>
      </c>
      <c r="G1684" s="51">
        <v>45245</v>
      </c>
      <c r="H1684" s="24">
        <v>75</v>
      </c>
      <c r="I1684" s="24">
        <v>0</v>
      </c>
      <c r="J1684" s="24">
        <v>1</v>
      </c>
      <c r="K1684" s="24">
        <v>269.03494999999998</v>
      </c>
    </row>
    <row r="1685" spans="1:11" x14ac:dyDescent="0.35">
      <c r="A1685" s="27" t="s">
        <v>505</v>
      </c>
      <c r="B1685" s="27" t="s">
        <v>236</v>
      </c>
      <c r="C1685" s="27" t="s">
        <v>255</v>
      </c>
      <c r="D1685" s="27" t="s">
        <v>424</v>
      </c>
      <c r="E1685" s="24">
        <v>1853150194</v>
      </c>
      <c r="F1685" s="24">
        <v>18531.501939999998</v>
      </c>
      <c r="G1685" s="51">
        <v>45245</v>
      </c>
      <c r="H1685" s="24">
        <v>77</v>
      </c>
      <c r="I1685" s="24">
        <v>78</v>
      </c>
      <c r="J1685" s="24">
        <v>1</v>
      </c>
      <c r="K1685" s="24">
        <v>18531.501939999998</v>
      </c>
    </row>
    <row r="1686" spans="1:11" x14ac:dyDescent="0.35">
      <c r="A1686" s="27" t="s">
        <v>505</v>
      </c>
      <c r="B1686" s="27" t="s">
        <v>236</v>
      </c>
      <c r="C1686" s="27" t="s">
        <v>243</v>
      </c>
      <c r="D1686" s="27" t="s">
        <v>423</v>
      </c>
      <c r="E1686" s="24">
        <v>21485433261</v>
      </c>
      <c r="F1686" s="24">
        <v>214854.33261000001</v>
      </c>
      <c r="G1686" s="51">
        <v>45245</v>
      </c>
      <c r="H1686" s="24">
        <v>77</v>
      </c>
      <c r="I1686" s="24">
        <v>0</v>
      </c>
      <c r="J1686" s="24">
        <v>1</v>
      </c>
      <c r="K1686" s="24">
        <v>214854.33261000001</v>
      </c>
    </row>
    <row r="1687" spans="1:11" x14ac:dyDescent="0.35">
      <c r="A1687" s="27" t="s">
        <v>505</v>
      </c>
      <c r="B1687" s="27" t="s">
        <v>236</v>
      </c>
      <c r="C1687" s="27" t="s">
        <v>256</v>
      </c>
      <c r="D1687" s="27" t="s">
        <v>424</v>
      </c>
      <c r="E1687" s="24">
        <v>2346215</v>
      </c>
      <c r="F1687" s="24">
        <v>23.462150000000001</v>
      </c>
      <c r="G1687" s="51">
        <v>45245</v>
      </c>
      <c r="H1687" s="24">
        <v>77</v>
      </c>
      <c r="I1687" s="24">
        <v>78</v>
      </c>
      <c r="J1687" s="24">
        <v>1</v>
      </c>
      <c r="K1687" s="24">
        <v>23.462150000000001</v>
      </c>
    </row>
    <row r="1688" spans="1:11" x14ac:dyDescent="0.35">
      <c r="A1688" s="27" t="s">
        <v>505</v>
      </c>
      <c r="B1688" s="27" t="s">
        <v>236</v>
      </c>
      <c r="C1688" s="27" t="s">
        <v>261</v>
      </c>
      <c r="D1688" s="27" t="s">
        <v>424</v>
      </c>
      <c r="E1688" s="24">
        <v>43224654449</v>
      </c>
      <c r="F1688" s="24">
        <v>432246.54449</v>
      </c>
      <c r="G1688" s="51">
        <v>45245</v>
      </c>
      <c r="H1688" s="24">
        <v>77</v>
      </c>
      <c r="I1688" s="24">
        <v>78</v>
      </c>
      <c r="J1688" s="24">
        <v>1</v>
      </c>
      <c r="K1688" s="24">
        <v>432246.54449</v>
      </c>
    </row>
    <row r="1689" spans="1:11" x14ac:dyDescent="0.35">
      <c r="A1689" s="27" t="s">
        <v>505</v>
      </c>
      <c r="B1689" s="27" t="s">
        <v>236</v>
      </c>
      <c r="C1689" s="27" t="s">
        <v>262</v>
      </c>
      <c r="D1689" s="27" t="s">
        <v>424</v>
      </c>
      <c r="E1689" s="24">
        <v>330902328</v>
      </c>
      <c r="F1689" s="24">
        <v>3309.0232799999999</v>
      </c>
      <c r="G1689" s="51">
        <v>45245</v>
      </c>
      <c r="H1689" s="24">
        <v>77</v>
      </c>
      <c r="I1689" s="24">
        <v>78</v>
      </c>
      <c r="J1689" s="24">
        <v>1</v>
      </c>
      <c r="K1689" s="24">
        <v>3309.0232799999999</v>
      </c>
    </row>
    <row r="1690" spans="1:11" x14ac:dyDescent="0.35">
      <c r="A1690" s="27" t="s">
        <v>505</v>
      </c>
      <c r="B1690" s="27" t="s">
        <v>263</v>
      </c>
      <c r="C1690" s="27" t="s">
        <v>248</v>
      </c>
      <c r="D1690" s="27" t="s">
        <v>248</v>
      </c>
      <c r="E1690" s="24">
        <v>288.26920000000001</v>
      </c>
      <c r="F1690" s="24">
        <v>2.8826920000000001E-3</v>
      </c>
      <c r="G1690" s="51">
        <v>45245</v>
      </c>
      <c r="H1690" s="24" t="s">
        <v>202</v>
      </c>
      <c r="I1690" s="24" t="s">
        <v>202</v>
      </c>
      <c r="J1690" s="24">
        <v>1</v>
      </c>
      <c r="K1690" s="24">
        <v>2.8826920000000001E-3</v>
      </c>
    </row>
    <row r="1691" spans="1:11" x14ac:dyDescent="0.35">
      <c r="A1691" s="27" t="s">
        <v>505</v>
      </c>
      <c r="B1691" s="27" t="s">
        <v>264</v>
      </c>
      <c r="C1691" s="27" t="s">
        <v>248</v>
      </c>
      <c r="D1691" s="27" t="s">
        <v>248</v>
      </c>
      <c r="E1691" s="24">
        <v>236.68969999999999</v>
      </c>
      <c r="F1691" s="24">
        <v>2.3668969999999998E-3</v>
      </c>
      <c r="G1691" s="51">
        <v>45245</v>
      </c>
      <c r="H1691" s="24" t="s">
        <v>202</v>
      </c>
      <c r="I1691" s="24" t="s">
        <v>202</v>
      </c>
      <c r="J1691" s="24">
        <v>1</v>
      </c>
      <c r="K1691" s="24">
        <v>2.3668969999999998E-3</v>
      </c>
    </row>
    <row r="1692" spans="1:11" x14ac:dyDescent="0.35">
      <c r="A1692" s="27" t="s">
        <v>505</v>
      </c>
      <c r="B1692" s="27" t="s">
        <v>155</v>
      </c>
      <c r="C1692" s="27" t="s">
        <v>248</v>
      </c>
      <c r="D1692" s="27" t="s">
        <v>248</v>
      </c>
      <c r="E1692" s="24">
        <v>4805024316281</v>
      </c>
      <c r="F1692" s="24">
        <v>48050243.162809998</v>
      </c>
      <c r="G1692" s="51">
        <v>45245</v>
      </c>
      <c r="H1692" s="24" t="s">
        <v>202</v>
      </c>
      <c r="I1692" s="24">
        <v>24</v>
      </c>
      <c r="J1692" s="24">
        <v>1</v>
      </c>
      <c r="K1692" s="24">
        <v>48050243.162809998</v>
      </c>
    </row>
    <row r="1693" spans="1:11" x14ac:dyDescent="0.35">
      <c r="A1693" s="27" t="s">
        <v>505</v>
      </c>
      <c r="B1693" s="27" t="s">
        <v>156</v>
      </c>
      <c r="C1693" s="27" t="s">
        <v>248</v>
      </c>
      <c r="D1693" s="27" t="s">
        <v>248</v>
      </c>
      <c r="E1693" s="24">
        <v>2195283920155</v>
      </c>
      <c r="F1693" s="24">
        <v>21952839.201549999</v>
      </c>
      <c r="G1693" s="51">
        <v>45245</v>
      </c>
      <c r="H1693" s="24" t="s">
        <v>202</v>
      </c>
      <c r="I1693" s="24">
        <v>60</v>
      </c>
      <c r="J1693" s="24">
        <v>1</v>
      </c>
      <c r="K1693" s="24">
        <v>21952839.201549999</v>
      </c>
    </row>
    <row r="1694" spans="1:11" x14ac:dyDescent="0.35">
      <c r="A1694" s="27" t="s">
        <v>505</v>
      </c>
      <c r="B1694" s="27" t="s">
        <v>157</v>
      </c>
      <c r="C1694" s="27" t="s">
        <v>248</v>
      </c>
      <c r="D1694" s="27" t="s">
        <v>248</v>
      </c>
      <c r="E1694" s="24">
        <v>132850795415</v>
      </c>
      <c r="F1694" s="24">
        <v>1328507.9541499999</v>
      </c>
      <c r="G1694" s="51">
        <v>45245</v>
      </c>
      <c r="H1694" s="24" t="s">
        <v>202</v>
      </c>
      <c r="I1694" s="24">
        <v>80</v>
      </c>
      <c r="J1694" s="24">
        <v>1</v>
      </c>
      <c r="K1694" s="24">
        <v>1328507.9541499999</v>
      </c>
    </row>
    <row r="1695" spans="1:11" x14ac:dyDescent="0.35">
      <c r="A1695" s="27" t="s">
        <v>505</v>
      </c>
      <c r="B1695" s="27" t="s">
        <v>158</v>
      </c>
      <c r="C1695" s="27" t="s">
        <v>248</v>
      </c>
      <c r="D1695" s="27" t="s">
        <v>248</v>
      </c>
      <c r="E1695" s="24">
        <v>2062433124740</v>
      </c>
      <c r="F1695" s="24">
        <v>20624331.247400001</v>
      </c>
      <c r="G1695" s="51">
        <v>45245</v>
      </c>
      <c r="H1695" s="24" t="s">
        <v>202</v>
      </c>
      <c r="I1695" s="24">
        <v>82</v>
      </c>
      <c r="J1695" s="24">
        <v>1</v>
      </c>
      <c r="K1695" s="24">
        <v>20624331.247400001</v>
      </c>
    </row>
    <row r="1696" spans="1:11" x14ac:dyDescent="0.35">
      <c r="A1696" s="27" t="s">
        <v>505</v>
      </c>
      <c r="B1696" s="27" t="s">
        <v>265</v>
      </c>
      <c r="C1696" s="27" t="s">
        <v>248</v>
      </c>
      <c r="D1696" s="27" t="s">
        <v>248</v>
      </c>
      <c r="E1696" s="24">
        <v>232.97839999999999</v>
      </c>
      <c r="F1696" s="24">
        <v>2.3297840000000001E-3</v>
      </c>
      <c r="G1696" s="51">
        <v>45245</v>
      </c>
      <c r="H1696" s="24" t="s">
        <v>202</v>
      </c>
      <c r="I1696" s="24">
        <v>84</v>
      </c>
      <c r="J1696" s="24">
        <v>1</v>
      </c>
      <c r="K1696" s="24">
        <v>2.3297840000000001E-3</v>
      </c>
    </row>
    <row r="1697" spans="1:11" x14ac:dyDescent="0.35">
      <c r="A1697" s="27" t="s">
        <v>505</v>
      </c>
      <c r="B1697" s="27" t="s">
        <v>228</v>
      </c>
      <c r="C1697" s="27" t="s">
        <v>243</v>
      </c>
      <c r="D1697" s="27" t="s">
        <v>423</v>
      </c>
      <c r="E1697" s="24">
        <v>2000000</v>
      </c>
      <c r="F1697" s="24">
        <v>20</v>
      </c>
      <c r="G1697" s="51">
        <v>45245</v>
      </c>
      <c r="H1697" s="24">
        <v>69</v>
      </c>
      <c r="I1697" s="24">
        <v>0</v>
      </c>
      <c r="J1697" s="24">
        <v>1</v>
      </c>
      <c r="K1697" s="24">
        <v>20</v>
      </c>
    </row>
    <row r="1698" spans="1:11" x14ac:dyDescent="0.35">
      <c r="A1698" s="27" t="s">
        <v>505</v>
      </c>
      <c r="B1698" s="27" t="s">
        <v>161</v>
      </c>
      <c r="C1698" s="27" t="s">
        <v>261</v>
      </c>
      <c r="D1698" s="27" t="s">
        <v>424</v>
      </c>
      <c r="E1698" s="24">
        <v>1033992252561</v>
      </c>
      <c r="F1698" s="24">
        <v>10339922.52561</v>
      </c>
      <c r="G1698" s="51">
        <v>45245</v>
      </c>
      <c r="H1698" s="24">
        <v>15</v>
      </c>
      <c r="I1698" s="24">
        <v>16</v>
      </c>
      <c r="J1698" s="24">
        <v>1</v>
      </c>
      <c r="K1698" s="24">
        <v>10339922.52561</v>
      </c>
    </row>
    <row r="1699" spans="1:11" x14ac:dyDescent="0.35">
      <c r="A1699" s="27" t="s">
        <v>505</v>
      </c>
      <c r="B1699" s="27" t="s">
        <v>238</v>
      </c>
      <c r="C1699" s="27" t="s">
        <v>243</v>
      </c>
      <c r="D1699" s="27" t="s">
        <v>423</v>
      </c>
      <c r="E1699" s="24">
        <v>507411</v>
      </c>
      <c r="F1699" s="24">
        <v>5.0741100000000001</v>
      </c>
      <c r="G1699" s="51">
        <v>45245</v>
      </c>
      <c r="H1699" s="24">
        <v>77</v>
      </c>
      <c r="I1699" s="24">
        <v>0</v>
      </c>
      <c r="J1699" s="24">
        <v>1</v>
      </c>
      <c r="K1699" s="24">
        <v>5.0741100000000001</v>
      </c>
    </row>
    <row r="1700" spans="1:11" x14ac:dyDescent="0.35">
      <c r="A1700" s="27" t="s">
        <v>505</v>
      </c>
      <c r="B1700" s="27" t="s">
        <v>113</v>
      </c>
      <c r="C1700" s="27" t="s">
        <v>261</v>
      </c>
      <c r="D1700" s="27" t="s">
        <v>424</v>
      </c>
      <c r="E1700" s="24">
        <v>42680789823</v>
      </c>
      <c r="F1700" s="24">
        <v>426807.89822999999</v>
      </c>
      <c r="G1700" s="51">
        <v>45245</v>
      </c>
      <c r="H1700" s="24">
        <v>3</v>
      </c>
      <c r="I1700" s="24">
        <v>4</v>
      </c>
      <c r="J1700" s="24">
        <v>1</v>
      </c>
      <c r="K1700" s="24">
        <v>426807.89822999999</v>
      </c>
    </row>
    <row r="1701" spans="1:11" x14ac:dyDescent="0.35">
      <c r="A1701" s="27" t="s">
        <v>505</v>
      </c>
      <c r="B1701" s="27" t="s">
        <v>113</v>
      </c>
      <c r="C1701" s="27" t="s">
        <v>255</v>
      </c>
      <c r="D1701" s="27" t="s">
        <v>424</v>
      </c>
      <c r="E1701" s="24">
        <v>24488634828</v>
      </c>
      <c r="F1701" s="24">
        <v>244886.34828000001</v>
      </c>
      <c r="G1701" s="51">
        <v>45245</v>
      </c>
      <c r="H1701" s="24">
        <v>3</v>
      </c>
      <c r="I1701" s="24">
        <v>4</v>
      </c>
      <c r="J1701" s="24">
        <v>1</v>
      </c>
      <c r="K1701" s="24">
        <v>244886.34828000001</v>
      </c>
    </row>
    <row r="1702" spans="1:11" x14ac:dyDescent="0.35">
      <c r="A1702" s="27" t="s">
        <v>505</v>
      </c>
      <c r="B1702" s="27" t="s">
        <v>113</v>
      </c>
      <c r="C1702" s="27" t="s">
        <v>243</v>
      </c>
      <c r="D1702" s="27" t="s">
        <v>423</v>
      </c>
      <c r="E1702" s="24">
        <v>141506894120</v>
      </c>
      <c r="F1702" s="24">
        <v>1415068.9412</v>
      </c>
      <c r="G1702" s="51">
        <v>45245</v>
      </c>
      <c r="H1702" s="24">
        <v>3</v>
      </c>
      <c r="I1702" s="24">
        <v>0</v>
      </c>
      <c r="J1702" s="24">
        <v>1</v>
      </c>
      <c r="K1702" s="24">
        <v>1415068.9412</v>
      </c>
    </row>
    <row r="1703" spans="1:11" x14ac:dyDescent="0.35">
      <c r="A1703" s="27" t="s">
        <v>505</v>
      </c>
      <c r="B1703" s="27" t="s">
        <v>113</v>
      </c>
      <c r="C1703" s="27" t="s">
        <v>262</v>
      </c>
      <c r="D1703" s="27" t="s">
        <v>424</v>
      </c>
      <c r="E1703" s="24">
        <v>3711430</v>
      </c>
      <c r="F1703" s="24">
        <v>37.1143</v>
      </c>
      <c r="G1703" s="51">
        <v>45245</v>
      </c>
      <c r="H1703" s="24">
        <v>3</v>
      </c>
      <c r="I1703" s="24">
        <v>4</v>
      </c>
      <c r="J1703" s="24">
        <v>1</v>
      </c>
      <c r="K1703" s="24">
        <v>37.1143</v>
      </c>
    </row>
    <row r="1704" spans="1:11" x14ac:dyDescent="0.35">
      <c r="A1704" s="27" t="s">
        <v>505</v>
      </c>
      <c r="B1704" s="27" t="s">
        <v>113</v>
      </c>
      <c r="C1704" s="27" t="s">
        <v>252</v>
      </c>
      <c r="D1704" s="27" t="s">
        <v>424</v>
      </c>
      <c r="E1704" s="24">
        <v>770731665</v>
      </c>
      <c r="F1704" s="24">
        <v>7707.3166499999998</v>
      </c>
      <c r="G1704" s="51">
        <v>45245</v>
      </c>
      <c r="H1704" s="24">
        <v>3</v>
      </c>
      <c r="I1704" s="24">
        <v>4</v>
      </c>
      <c r="J1704" s="24">
        <v>1</v>
      </c>
      <c r="K1704" s="24">
        <v>7707.3166499999998</v>
      </c>
    </row>
    <row r="1705" spans="1:11" x14ac:dyDescent="0.35">
      <c r="A1705" s="27" t="s">
        <v>505</v>
      </c>
      <c r="B1705" s="27" t="s">
        <v>113</v>
      </c>
      <c r="C1705" s="27" t="s">
        <v>256</v>
      </c>
      <c r="D1705" s="27" t="s">
        <v>424</v>
      </c>
      <c r="E1705" s="24">
        <v>1499673810</v>
      </c>
      <c r="F1705" s="24">
        <v>14996.7381</v>
      </c>
      <c r="G1705" s="51">
        <v>45245</v>
      </c>
      <c r="H1705" s="24">
        <v>3</v>
      </c>
      <c r="I1705" s="24">
        <v>4</v>
      </c>
      <c r="J1705" s="24">
        <v>1</v>
      </c>
      <c r="K1705" s="24">
        <v>14996.7381</v>
      </c>
    </row>
    <row r="1706" spans="1:11" x14ac:dyDescent="0.35">
      <c r="A1706" s="27" t="s">
        <v>505</v>
      </c>
      <c r="B1706" s="27" t="s">
        <v>203</v>
      </c>
      <c r="C1706" s="27" t="s">
        <v>255</v>
      </c>
      <c r="D1706" s="27" t="s">
        <v>424</v>
      </c>
      <c r="E1706" s="24">
        <v>77189</v>
      </c>
      <c r="F1706" s="24">
        <v>0.77188999999999997</v>
      </c>
      <c r="G1706" s="51">
        <v>45245</v>
      </c>
      <c r="H1706" s="24">
        <v>3</v>
      </c>
      <c r="I1706" s="24">
        <v>4</v>
      </c>
      <c r="J1706" s="24">
        <v>-1</v>
      </c>
      <c r="K1706" s="24">
        <v>-0.77188999999999997</v>
      </c>
    </row>
    <row r="1707" spans="1:11" x14ac:dyDescent="0.35">
      <c r="A1707" s="27" t="s">
        <v>505</v>
      </c>
      <c r="B1707" s="27" t="s">
        <v>203</v>
      </c>
      <c r="C1707" s="27" t="s">
        <v>243</v>
      </c>
      <c r="D1707" s="27" t="s">
        <v>423</v>
      </c>
      <c r="E1707" s="24">
        <v>243355890</v>
      </c>
      <c r="F1707" s="24">
        <v>2433.5589</v>
      </c>
      <c r="G1707" s="51">
        <v>45245</v>
      </c>
      <c r="H1707" s="24">
        <v>3</v>
      </c>
      <c r="I1707" s="24">
        <v>0</v>
      </c>
      <c r="J1707" s="24">
        <v>-1</v>
      </c>
      <c r="K1707" s="24">
        <v>-2433.5589</v>
      </c>
    </row>
    <row r="1708" spans="1:11" x14ac:dyDescent="0.35">
      <c r="A1708" s="27" t="s">
        <v>505</v>
      </c>
      <c r="B1708" s="27" t="s">
        <v>203</v>
      </c>
      <c r="C1708" s="27" t="s">
        <v>262</v>
      </c>
      <c r="D1708" s="27" t="s">
        <v>424</v>
      </c>
      <c r="E1708" s="24">
        <v>3711430</v>
      </c>
      <c r="F1708" s="24">
        <v>37.1143</v>
      </c>
      <c r="G1708" s="51">
        <v>45245</v>
      </c>
      <c r="H1708" s="24">
        <v>3</v>
      </c>
      <c r="I1708" s="24">
        <v>4</v>
      </c>
      <c r="J1708" s="24">
        <v>-1</v>
      </c>
      <c r="K1708" s="24">
        <v>-37.1143</v>
      </c>
    </row>
    <row r="1709" spans="1:11" x14ac:dyDescent="0.35">
      <c r="A1709" s="27" t="s">
        <v>505</v>
      </c>
      <c r="B1709" s="27" t="s">
        <v>203</v>
      </c>
      <c r="C1709" s="27" t="s">
        <v>261</v>
      </c>
      <c r="D1709" s="27" t="s">
        <v>424</v>
      </c>
      <c r="E1709" s="24">
        <v>2943497</v>
      </c>
      <c r="F1709" s="24">
        <v>29.43497</v>
      </c>
      <c r="G1709" s="51">
        <v>45245</v>
      </c>
      <c r="H1709" s="24">
        <v>3</v>
      </c>
      <c r="I1709" s="24">
        <v>4</v>
      </c>
      <c r="J1709" s="24">
        <v>-1</v>
      </c>
      <c r="K1709" s="24">
        <v>-29.43497</v>
      </c>
    </row>
    <row r="1710" spans="1:11" x14ac:dyDescent="0.35">
      <c r="A1710" s="27" t="s">
        <v>505</v>
      </c>
      <c r="B1710" s="27" t="s">
        <v>195</v>
      </c>
      <c r="C1710" s="27" t="s">
        <v>243</v>
      </c>
      <c r="D1710" s="27" t="s">
        <v>423</v>
      </c>
      <c r="E1710" s="24">
        <v>1098864068711</v>
      </c>
      <c r="F1710" s="24">
        <v>10988640.687109999</v>
      </c>
      <c r="G1710" s="51">
        <v>45245</v>
      </c>
      <c r="H1710" s="24">
        <v>5</v>
      </c>
      <c r="I1710" s="24">
        <v>0</v>
      </c>
      <c r="J1710" s="24">
        <v>1</v>
      </c>
      <c r="K1710" s="24">
        <v>10988640.687109999</v>
      </c>
    </row>
    <row r="1711" spans="1:11" x14ac:dyDescent="0.35">
      <c r="A1711" s="27" t="s">
        <v>505</v>
      </c>
      <c r="B1711" s="27" t="s">
        <v>167</v>
      </c>
      <c r="C1711" s="27" t="s">
        <v>262</v>
      </c>
      <c r="D1711" s="27" t="s">
        <v>424</v>
      </c>
      <c r="E1711" s="24">
        <v>56865817</v>
      </c>
      <c r="F1711" s="24">
        <v>568.65817000000004</v>
      </c>
      <c r="G1711" s="51">
        <v>45245</v>
      </c>
      <c r="H1711" s="24">
        <v>25</v>
      </c>
      <c r="I1711" s="24">
        <v>26</v>
      </c>
      <c r="J1711" s="24">
        <v>1</v>
      </c>
      <c r="K1711" s="24">
        <v>568.65817000000004</v>
      </c>
    </row>
    <row r="1712" spans="1:11" x14ac:dyDescent="0.35">
      <c r="A1712" s="27" t="s">
        <v>505</v>
      </c>
      <c r="B1712" s="27" t="s">
        <v>167</v>
      </c>
      <c r="C1712" s="27" t="s">
        <v>261</v>
      </c>
      <c r="D1712" s="27" t="s">
        <v>424</v>
      </c>
      <c r="E1712" s="24">
        <v>1037452150343</v>
      </c>
      <c r="F1712" s="24">
        <v>10374521.50343</v>
      </c>
      <c r="G1712" s="51">
        <v>45245</v>
      </c>
      <c r="H1712" s="24">
        <v>25</v>
      </c>
      <c r="I1712" s="24">
        <v>26</v>
      </c>
      <c r="J1712" s="24">
        <v>1</v>
      </c>
      <c r="K1712" s="24">
        <v>10374521.50343</v>
      </c>
    </row>
    <row r="1713" spans="1:11" x14ac:dyDescent="0.35">
      <c r="A1713" s="27" t="s">
        <v>505</v>
      </c>
      <c r="B1713" s="27" t="s">
        <v>167</v>
      </c>
      <c r="C1713" s="27" t="s">
        <v>258</v>
      </c>
      <c r="D1713" s="27" t="s">
        <v>424</v>
      </c>
      <c r="E1713" s="24">
        <v>137530</v>
      </c>
      <c r="F1713" s="24">
        <v>1.3753</v>
      </c>
      <c r="G1713" s="51">
        <v>45245</v>
      </c>
      <c r="H1713" s="24">
        <v>25</v>
      </c>
      <c r="I1713" s="24">
        <v>26</v>
      </c>
      <c r="J1713" s="24">
        <v>1</v>
      </c>
      <c r="K1713" s="24">
        <v>1.3753</v>
      </c>
    </row>
    <row r="1714" spans="1:11" x14ac:dyDescent="0.35">
      <c r="A1714" s="27" t="s">
        <v>505</v>
      </c>
      <c r="B1714" s="27" t="s">
        <v>167</v>
      </c>
      <c r="C1714" s="27" t="s">
        <v>255</v>
      </c>
      <c r="D1714" s="27" t="s">
        <v>424</v>
      </c>
      <c r="E1714" s="24">
        <v>253304542307</v>
      </c>
      <c r="F1714" s="24">
        <v>2533045.42307</v>
      </c>
      <c r="G1714" s="51">
        <v>45245</v>
      </c>
      <c r="H1714" s="24">
        <v>25</v>
      </c>
      <c r="I1714" s="24">
        <v>26</v>
      </c>
      <c r="J1714" s="24">
        <v>1</v>
      </c>
      <c r="K1714" s="24">
        <v>2533045.42307</v>
      </c>
    </row>
    <row r="1715" spans="1:11" x14ac:dyDescent="0.35">
      <c r="A1715" s="27" t="s">
        <v>505</v>
      </c>
      <c r="B1715" s="27" t="s">
        <v>167</v>
      </c>
      <c r="C1715" s="27" t="s">
        <v>243</v>
      </c>
      <c r="D1715" s="27" t="s">
        <v>423</v>
      </c>
      <c r="E1715" s="24">
        <v>1630352034311</v>
      </c>
      <c r="F1715" s="24">
        <v>16303520.343110001</v>
      </c>
      <c r="G1715" s="51">
        <v>45245</v>
      </c>
      <c r="H1715" s="24">
        <v>25</v>
      </c>
      <c r="I1715" s="24">
        <v>0</v>
      </c>
      <c r="J1715" s="24">
        <v>1</v>
      </c>
      <c r="K1715" s="24">
        <v>16303520.343110001</v>
      </c>
    </row>
    <row r="1716" spans="1:11" x14ac:dyDescent="0.35">
      <c r="A1716" s="27" t="s">
        <v>505</v>
      </c>
      <c r="B1716" s="27" t="s">
        <v>167</v>
      </c>
      <c r="C1716" s="27" t="s">
        <v>252</v>
      </c>
      <c r="D1716" s="27" t="s">
        <v>424</v>
      </c>
      <c r="E1716" s="24">
        <v>5614774699</v>
      </c>
      <c r="F1716" s="24">
        <v>56147.74699</v>
      </c>
      <c r="G1716" s="51">
        <v>45245</v>
      </c>
      <c r="H1716" s="24">
        <v>25</v>
      </c>
      <c r="I1716" s="24">
        <v>26</v>
      </c>
      <c r="J1716" s="24">
        <v>1</v>
      </c>
      <c r="K1716" s="24">
        <v>56147.74699</v>
      </c>
    </row>
    <row r="1717" spans="1:11" x14ac:dyDescent="0.35">
      <c r="A1717" s="27" t="s">
        <v>505</v>
      </c>
      <c r="B1717" s="27" t="s">
        <v>167</v>
      </c>
      <c r="C1717" s="27" t="s">
        <v>251</v>
      </c>
      <c r="D1717" s="27" t="s">
        <v>424</v>
      </c>
      <c r="E1717" s="24">
        <v>48162785</v>
      </c>
      <c r="F1717" s="24">
        <v>481.62785000000002</v>
      </c>
      <c r="G1717" s="51">
        <v>45245</v>
      </c>
      <c r="H1717" s="24">
        <v>25</v>
      </c>
      <c r="I1717" s="24">
        <v>26</v>
      </c>
      <c r="J1717" s="24">
        <v>1</v>
      </c>
      <c r="K1717" s="24">
        <v>481.62785000000002</v>
      </c>
    </row>
    <row r="1718" spans="1:11" x14ac:dyDescent="0.35">
      <c r="A1718" s="27" t="s">
        <v>505</v>
      </c>
      <c r="B1718" s="27" t="s">
        <v>167</v>
      </c>
      <c r="C1718" s="27" t="s">
        <v>259</v>
      </c>
      <c r="D1718" s="27" t="s">
        <v>424</v>
      </c>
      <c r="E1718" s="24">
        <v>1616570057</v>
      </c>
      <c r="F1718" s="24">
        <v>16165.700570000001</v>
      </c>
      <c r="G1718" s="51">
        <v>45245</v>
      </c>
      <c r="H1718" s="24">
        <v>25</v>
      </c>
      <c r="I1718" s="24">
        <v>26</v>
      </c>
      <c r="J1718" s="24">
        <v>1</v>
      </c>
      <c r="K1718" s="24">
        <v>16165.700570000001</v>
      </c>
    </row>
    <row r="1719" spans="1:11" x14ac:dyDescent="0.35">
      <c r="A1719" s="27" t="s">
        <v>505</v>
      </c>
      <c r="B1719" s="27" t="s">
        <v>167</v>
      </c>
      <c r="C1719" s="27" t="s">
        <v>256</v>
      </c>
      <c r="D1719" s="27" t="s">
        <v>424</v>
      </c>
      <c r="E1719" s="24">
        <v>2359498199</v>
      </c>
      <c r="F1719" s="24">
        <v>23594.98199</v>
      </c>
      <c r="G1719" s="51">
        <v>45245</v>
      </c>
      <c r="H1719" s="24">
        <v>25</v>
      </c>
      <c r="I1719" s="24">
        <v>26</v>
      </c>
      <c r="J1719" s="24">
        <v>1</v>
      </c>
      <c r="K1719" s="24">
        <v>23594.98199</v>
      </c>
    </row>
    <row r="1720" spans="1:11" x14ac:dyDescent="0.35">
      <c r="A1720" s="27" t="s">
        <v>505</v>
      </c>
      <c r="B1720" s="27" t="s">
        <v>168</v>
      </c>
      <c r="C1720" s="27" t="s">
        <v>255</v>
      </c>
      <c r="D1720" s="27" t="s">
        <v>424</v>
      </c>
      <c r="E1720" s="24">
        <v>176939742</v>
      </c>
      <c r="F1720" s="24">
        <v>1769.39742</v>
      </c>
      <c r="G1720" s="51">
        <v>45245</v>
      </c>
      <c r="H1720" s="24">
        <v>25</v>
      </c>
      <c r="I1720" s="24">
        <v>26</v>
      </c>
      <c r="J1720" s="24">
        <v>1</v>
      </c>
      <c r="K1720" s="24">
        <v>1769.39742</v>
      </c>
    </row>
    <row r="1721" spans="1:11" x14ac:dyDescent="0.35">
      <c r="A1721" s="27" t="s">
        <v>505</v>
      </c>
      <c r="B1721" s="27" t="s">
        <v>168</v>
      </c>
      <c r="C1721" s="27" t="s">
        <v>261</v>
      </c>
      <c r="D1721" s="27" t="s">
        <v>424</v>
      </c>
      <c r="E1721" s="24">
        <v>1650123867</v>
      </c>
      <c r="F1721" s="24">
        <v>16501.238669999999</v>
      </c>
      <c r="G1721" s="51">
        <v>45245</v>
      </c>
      <c r="H1721" s="24">
        <v>25</v>
      </c>
      <c r="I1721" s="24">
        <v>26</v>
      </c>
      <c r="J1721" s="24">
        <v>1</v>
      </c>
      <c r="K1721" s="24">
        <v>16501.238669999999</v>
      </c>
    </row>
    <row r="1722" spans="1:11" x14ac:dyDescent="0.35">
      <c r="A1722" s="27" t="s">
        <v>505</v>
      </c>
      <c r="B1722" s="27" t="s">
        <v>168</v>
      </c>
      <c r="C1722" s="27" t="s">
        <v>243</v>
      </c>
      <c r="D1722" s="27" t="s">
        <v>423</v>
      </c>
      <c r="E1722" s="24">
        <v>2870516302</v>
      </c>
      <c r="F1722" s="24">
        <v>28705.16302</v>
      </c>
      <c r="G1722" s="51">
        <v>45245</v>
      </c>
      <c r="H1722" s="24">
        <v>25</v>
      </c>
      <c r="I1722" s="24">
        <v>0</v>
      </c>
      <c r="J1722" s="24">
        <v>1</v>
      </c>
      <c r="K1722" s="24">
        <v>28705.16302</v>
      </c>
    </row>
    <row r="1723" spans="1:11" x14ac:dyDescent="0.35">
      <c r="A1723" s="27" t="s">
        <v>505</v>
      </c>
      <c r="B1723" s="27" t="s">
        <v>169</v>
      </c>
      <c r="C1723" s="27" t="s">
        <v>259</v>
      </c>
      <c r="D1723" s="27" t="s">
        <v>424</v>
      </c>
      <c r="E1723" s="24">
        <v>4406762940</v>
      </c>
      <c r="F1723" s="24">
        <v>44067.629399999998</v>
      </c>
      <c r="G1723" s="51">
        <v>45245</v>
      </c>
      <c r="H1723" s="24">
        <v>27</v>
      </c>
      <c r="I1723" s="24">
        <v>28</v>
      </c>
      <c r="J1723" s="24">
        <v>1</v>
      </c>
      <c r="K1723" s="24">
        <v>44067.629399999998</v>
      </c>
    </row>
    <row r="1724" spans="1:11" x14ac:dyDescent="0.35">
      <c r="A1724" s="27" t="s">
        <v>505</v>
      </c>
      <c r="B1724" s="27" t="s">
        <v>169</v>
      </c>
      <c r="C1724" s="27" t="s">
        <v>253</v>
      </c>
      <c r="D1724" s="27" t="s">
        <v>424</v>
      </c>
      <c r="E1724" s="24">
        <v>200146963</v>
      </c>
      <c r="F1724" s="24">
        <v>2001.4696300000001</v>
      </c>
      <c r="G1724" s="51">
        <v>45245</v>
      </c>
      <c r="H1724" s="24">
        <v>27</v>
      </c>
      <c r="I1724" s="24">
        <v>28</v>
      </c>
      <c r="J1724" s="24">
        <v>1</v>
      </c>
      <c r="K1724" s="24">
        <v>2001.4696300000001</v>
      </c>
    </row>
    <row r="1725" spans="1:11" x14ac:dyDescent="0.35">
      <c r="A1725" s="27" t="s">
        <v>505</v>
      </c>
      <c r="B1725" s="27" t="s">
        <v>169</v>
      </c>
      <c r="C1725" s="27" t="s">
        <v>251</v>
      </c>
      <c r="D1725" s="27" t="s">
        <v>424</v>
      </c>
      <c r="E1725" s="24">
        <v>1856172956</v>
      </c>
      <c r="F1725" s="24">
        <v>18561.72956</v>
      </c>
      <c r="G1725" s="51">
        <v>45245</v>
      </c>
      <c r="H1725" s="24">
        <v>27</v>
      </c>
      <c r="I1725" s="24">
        <v>28</v>
      </c>
      <c r="J1725" s="24">
        <v>1</v>
      </c>
      <c r="K1725" s="24">
        <v>18561.72956</v>
      </c>
    </row>
    <row r="1726" spans="1:11" x14ac:dyDescent="0.35">
      <c r="A1726" s="27" t="s">
        <v>505</v>
      </c>
      <c r="B1726" s="27" t="s">
        <v>169</v>
      </c>
      <c r="C1726" s="27" t="s">
        <v>250</v>
      </c>
      <c r="D1726" s="27" t="s">
        <v>424</v>
      </c>
      <c r="E1726" s="24">
        <v>170603605</v>
      </c>
      <c r="F1726" s="24">
        <v>1706.0360499999999</v>
      </c>
      <c r="G1726" s="51">
        <v>45245</v>
      </c>
      <c r="H1726" s="24">
        <v>27</v>
      </c>
      <c r="I1726" s="24">
        <v>28</v>
      </c>
      <c r="J1726" s="24">
        <v>1</v>
      </c>
      <c r="K1726" s="24">
        <v>1706.0360499999999</v>
      </c>
    </row>
    <row r="1727" spans="1:11" x14ac:dyDescent="0.35">
      <c r="A1727" s="27" t="s">
        <v>505</v>
      </c>
      <c r="B1727" s="27" t="s">
        <v>169</v>
      </c>
      <c r="C1727" s="27" t="s">
        <v>258</v>
      </c>
      <c r="D1727" s="27" t="s">
        <v>424</v>
      </c>
      <c r="E1727" s="24">
        <v>51785127</v>
      </c>
      <c r="F1727" s="24">
        <v>517.85127</v>
      </c>
      <c r="G1727" s="51">
        <v>45245</v>
      </c>
      <c r="H1727" s="24">
        <v>27</v>
      </c>
      <c r="I1727" s="24">
        <v>28</v>
      </c>
      <c r="J1727" s="24">
        <v>1</v>
      </c>
      <c r="K1727" s="24">
        <v>517.85127</v>
      </c>
    </row>
    <row r="1728" spans="1:11" x14ac:dyDescent="0.35">
      <c r="A1728" s="27" t="s">
        <v>505</v>
      </c>
      <c r="B1728" s="27" t="s">
        <v>169</v>
      </c>
      <c r="C1728" s="27" t="s">
        <v>257</v>
      </c>
      <c r="D1728" s="27" t="s">
        <v>424</v>
      </c>
      <c r="E1728" s="24">
        <v>1089828006</v>
      </c>
      <c r="F1728" s="24">
        <v>10898.280059999999</v>
      </c>
      <c r="G1728" s="51">
        <v>45245</v>
      </c>
      <c r="H1728" s="24">
        <v>27</v>
      </c>
      <c r="I1728" s="24">
        <v>28</v>
      </c>
      <c r="J1728" s="24">
        <v>1</v>
      </c>
      <c r="K1728" s="24">
        <v>10898.280059999999</v>
      </c>
    </row>
    <row r="1729" spans="1:11" x14ac:dyDescent="0.35">
      <c r="A1729" s="27" t="s">
        <v>505</v>
      </c>
      <c r="B1729" s="27" t="s">
        <v>169</v>
      </c>
      <c r="C1729" s="27" t="s">
        <v>254</v>
      </c>
      <c r="D1729" s="27" t="s">
        <v>424</v>
      </c>
      <c r="E1729" s="24">
        <v>227236660</v>
      </c>
      <c r="F1729" s="24">
        <v>2272.3665999999998</v>
      </c>
      <c r="G1729" s="51">
        <v>45245</v>
      </c>
      <c r="H1729" s="24">
        <v>27</v>
      </c>
      <c r="I1729" s="24">
        <v>28</v>
      </c>
      <c r="J1729" s="24">
        <v>1</v>
      </c>
      <c r="K1729" s="24">
        <v>2272.3665999999998</v>
      </c>
    </row>
    <row r="1730" spans="1:11" x14ac:dyDescent="0.35">
      <c r="A1730" s="27" t="s">
        <v>505</v>
      </c>
      <c r="B1730" s="27" t="s">
        <v>169</v>
      </c>
      <c r="C1730" s="27" t="s">
        <v>256</v>
      </c>
      <c r="D1730" s="27" t="s">
        <v>424</v>
      </c>
      <c r="E1730" s="24">
        <v>23866626273</v>
      </c>
      <c r="F1730" s="24">
        <v>238666.26272999999</v>
      </c>
      <c r="G1730" s="51">
        <v>45245</v>
      </c>
      <c r="H1730" s="24">
        <v>27</v>
      </c>
      <c r="I1730" s="24">
        <v>28</v>
      </c>
      <c r="J1730" s="24">
        <v>1</v>
      </c>
      <c r="K1730" s="24">
        <v>238666.26272999999</v>
      </c>
    </row>
    <row r="1731" spans="1:11" x14ac:dyDescent="0.35">
      <c r="A1731" s="27" t="s">
        <v>505</v>
      </c>
      <c r="B1731" s="27" t="s">
        <v>169</v>
      </c>
      <c r="C1731" s="27" t="s">
        <v>252</v>
      </c>
      <c r="D1731" s="27" t="s">
        <v>424</v>
      </c>
      <c r="E1731" s="24">
        <v>6422594793</v>
      </c>
      <c r="F1731" s="24">
        <v>64225.947930000002</v>
      </c>
      <c r="G1731" s="51">
        <v>45245</v>
      </c>
      <c r="H1731" s="24">
        <v>27</v>
      </c>
      <c r="I1731" s="24">
        <v>28</v>
      </c>
      <c r="J1731" s="24">
        <v>1</v>
      </c>
      <c r="K1731" s="24">
        <v>64225.947930000002</v>
      </c>
    </row>
    <row r="1732" spans="1:11" x14ac:dyDescent="0.35">
      <c r="A1732" s="27" t="s">
        <v>505</v>
      </c>
      <c r="B1732" s="27" t="s">
        <v>169</v>
      </c>
      <c r="C1732" s="27" t="s">
        <v>262</v>
      </c>
      <c r="D1732" s="27" t="s">
        <v>424</v>
      </c>
      <c r="E1732" s="24">
        <v>5305076832</v>
      </c>
      <c r="F1732" s="24">
        <v>53050.768320000003</v>
      </c>
      <c r="G1732" s="51">
        <v>45245</v>
      </c>
      <c r="H1732" s="24">
        <v>27</v>
      </c>
      <c r="I1732" s="24">
        <v>28</v>
      </c>
      <c r="J1732" s="24">
        <v>1</v>
      </c>
      <c r="K1732" s="24">
        <v>53050.768320000003</v>
      </c>
    </row>
    <row r="1733" spans="1:11" x14ac:dyDescent="0.35">
      <c r="A1733" s="27" t="s">
        <v>505</v>
      </c>
      <c r="B1733" s="27" t="s">
        <v>169</v>
      </c>
      <c r="C1733" s="27" t="s">
        <v>243</v>
      </c>
      <c r="D1733" s="27" t="s">
        <v>423</v>
      </c>
      <c r="E1733" s="24">
        <v>1698144481620</v>
      </c>
      <c r="F1733" s="24">
        <v>16981444.816199999</v>
      </c>
      <c r="G1733" s="51">
        <v>45245</v>
      </c>
      <c r="H1733" s="24">
        <v>27</v>
      </c>
      <c r="I1733" s="24">
        <v>0</v>
      </c>
      <c r="J1733" s="24">
        <v>1</v>
      </c>
      <c r="K1733" s="24">
        <v>16981444.816199999</v>
      </c>
    </row>
    <row r="1734" spans="1:11" x14ac:dyDescent="0.35">
      <c r="A1734" s="27" t="s">
        <v>505</v>
      </c>
      <c r="B1734" s="27" t="s">
        <v>169</v>
      </c>
      <c r="C1734" s="27" t="s">
        <v>255</v>
      </c>
      <c r="D1734" s="27" t="s">
        <v>424</v>
      </c>
      <c r="E1734" s="24">
        <v>713816427332</v>
      </c>
      <c r="F1734" s="24">
        <v>7138164.2733199997</v>
      </c>
      <c r="G1734" s="51">
        <v>45245</v>
      </c>
      <c r="H1734" s="24">
        <v>27</v>
      </c>
      <c r="I1734" s="24">
        <v>28</v>
      </c>
      <c r="J1734" s="24">
        <v>1</v>
      </c>
      <c r="K1734" s="24">
        <v>7138164.2733199997</v>
      </c>
    </row>
    <row r="1735" spans="1:11" x14ac:dyDescent="0.35">
      <c r="A1735" s="27" t="s">
        <v>505</v>
      </c>
      <c r="B1735" s="27" t="s">
        <v>169</v>
      </c>
      <c r="C1735" s="27" t="s">
        <v>261</v>
      </c>
      <c r="D1735" s="27" t="s">
        <v>424</v>
      </c>
      <c r="E1735" s="24">
        <v>1836214322244</v>
      </c>
      <c r="F1735" s="24">
        <v>18362143.222440001</v>
      </c>
      <c r="G1735" s="51">
        <v>45245</v>
      </c>
      <c r="H1735" s="24">
        <v>27</v>
      </c>
      <c r="I1735" s="24">
        <v>28</v>
      </c>
      <c r="J1735" s="24">
        <v>1</v>
      </c>
      <c r="K1735" s="24">
        <v>18362143.222440001</v>
      </c>
    </row>
    <row r="1736" spans="1:11" x14ac:dyDescent="0.35">
      <c r="A1736" s="27" t="s">
        <v>505</v>
      </c>
      <c r="B1736" s="27" t="s">
        <v>169</v>
      </c>
      <c r="C1736" s="27" t="s">
        <v>260</v>
      </c>
      <c r="D1736" s="27" t="s">
        <v>424</v>
      </c>
      <c r="E1736" s="24">
        <v>261422577</v>
      </c>
      <c r="F1736" s="24">
        <v>2614.22577</v>
      </c>
      <c r="G1736" s="51">
        <v>45245</v>
      </c>
      <c r="H1736" s="24">
        <v>27</v>
      </c>
      <c r="I1736" s="24">
        <v>28</v>
      </c>
      <c r="J1736" s="24">
        <v>1</v>
      </c>
      <c r="K1736" s="24">
        <v>2614.22577</v>
      </c>
    </row>
    <row r="1737" spans="1:11" x14ac:dyDescent="0.35">
      <c r="A1737" s="27" t="s">
        <v>505</v>
      </c>
      <c r="B1737" s="27" t="s">
        <v>172</v>
      </c>
      <c r="C1737" s="27" t="s">
        <v>260</v>
      </c>
      <c r="D1737" s="27" t="s">
        <v>424</v>
      </c>
      <c r="E1737" s="24">
        <v>49837500</v>
      </c>
      <c r="F1737" s="24">
        <v>498.375</v>
      </c>
      <c r="G1737" s="51">
        <v>45245</v>
      </c>
      <c r="H1737" s="24">
        <v>31</v>
      </c>
      <c r="I1737" s="24">
        <v>32</v>
      </c>
      <c r="J1737" s="24">
        <v>1</v>
      </c>
      <c r="K1737" s="24">
        <v>498.375</v>
      </c>
    </row>
    <row r="1738" spans="1:11" x14ac:dyDescent="0.35">
      <c r="A1738" s="27" t="s">
        <v>505</v>
      </c>
      <c r="B1738" s="27" t="s">
        <v>172</v>
      </c>
      <c r="C1738" s="27" t="s">
        <v>261</v>
      </c>
      <c r="D1738" s="27" t="s">
        <v>424</v>
      </c>
      <c r="E1738" s="24">
        <v>197461729</v>
      </c>
      <c r="F1738" s="24">
        <v>1974.6172899999999</v>
      </c>
      <c r="G1738" s="51">
        <v>45245</v>
      </c>
      <c r="H1738" s="24">
        <v>31</v>
      </c>
      <c r="I1738" s="24">
        <v>32</v>
      </c>
      <c r="J1738" s="24">
        <v>1</v>
      </c>
      <c r="K1738" s="24">
        <v>1974.6172899999999</v>
      </c>
    </row>
    <row r="1739" spans="1:11" x14ac:dyDescent="0.35">
      <c r="A1739" s="27" t="s">
        <v>505</v>
      </c>
      <c r="B1739" s="27" t="s">
        <v>172</v>
      </c>
      <c r="C1739" s="27" t="s">
        <v>255</v>
      </c>
      <c r="D1739" s="27" t="s">
        <v>424</v>
      </c>
      <c r="E1739" s="24">
        <v>375556749</v>
      </c>
      <c r="F1739" s="24">
        <v>3755.5674899999999</v>
      </c>
      <c r="G1739" s="51">
        <v>45245</v>
      </c>
      <c r="H1739" s="24">
        <v>31</v>
      </c>
      <c r="I1739" s="24">
        <v>32</v>
      </c>
      <c r="J1739" s="24">
        <v>1</v>
      </c>
      <c r="K1739" s="24">
        <v>3755.5674899999999</v>
      </c>
    </row>
    <row r="1740" spans="1:11" x14ac:dyDescent="0.35">
      <c r="A1740" s="27" t="s">
        <v>505</v>
      </c>
      <c r="B1740" s="27" t="s">
        <v>175</v>
      </c>
      <c r="C1740" s="27" t="s">
        <v>262</v>
      </c>
      <c r="D1740" s="27" t="s">
        <v>424</v>
      </c>
      <c r="E1740" s="24">
        <v>288924</v>
      </c>
      <c r="F1740" s="24">
        <v>2.88924</v>
      </c>
      <c r="G1740" s="51">
        <v>45245</v>
      </c>
      <c r="H1740" s="24">
        <v>33</v>
      </c>
      <c r="I1740" s="24">
        <v>34</v>
      </c>
      <c r="J1740" s="24">
        <v>1</v>
      </c>
      <c r="K1740" s="24">
        <v>2.88924</v>
      </c>
    </row>
    <row r="1741" spans="1:11" x14ac:dyDescent="0.35">
      <c r="A1741" s="27" t="s">
        <v>505</v>
      </c>
      <c r="B1741" s="27" t="s">
        <v>175</v>
      </c>
      <c r="C1741" s="27" t="s">
        <v>243</v>
      </c>
      <c r="D1741" s="27" t="s">
        <v>423</v>
      </c>
      <c r="E1741" s="24">
        <v>26970466461</v>
      </c>
      <c r="F1741" s="24">
        <v>269704.66460999998</v>
      </c>
      <c r="G1741" s="51">
        <v>45245</v>
      </c>
      <c r="H1741" s="24">
        <v>33</v>
      </c>
      <c r="I1741" s="24">
        <v>0</v>
      </c>
      <c r="J1741" s="24">
        <v>1</v>
      </c>
      <c r="K1741" s="24">
        <v>269704.66460999998</v>
      </c>
    </row>
    <row r="1742" spans="1:11" x14ac:dyDescent="0.35">
      <c r="A1742" s="27" t="s">
        <v>505</v>
      </c>
      <c r="B1742" s="27" t="s">
        <v>175</v>
      </c>
      <c r="C1742" s="27" t="s">
        <v>259</v>
      </c>
      <c r="D1742" s="27" t="s">
        <v>424</v>
      </c>
      <c r="E1742" s="24">
        <v>1922549526</v>
      </c>
      <c r="F1742" s="24">
        <v>19225.49526</v>
      </c>
      <c r="G1742" s="51">
        <v>45245</v>
      </c>
      <c r="H1742" s="24">
        <v>33</v>
      </c>
      <c r="I1742" s="24">
        <v>34</v>
      </c>
      <c r="J1742" s="24">
        <v>1</v>
      </c>
      <c r="K1742" s="24">
        <v>19225.49526</v>
      </c>
    </row>
    <row r="1743" spans="1:11" x14ac:dyDescent="0.35">
      <c r="A1743" s="27" t="s">
        <v>505</v>
      </c>
      <c r="B1743" s="27" t="s">
        <v>175</v>
      </c>
      <c r="C1743" s="27" t="s">
        <v>261</v>
      </c>
      <c r="D1743" s="27" t="s">
        <v>424</v>
      </c>
      <c r="E1743" s="24">
        <v>27742257476</v>
      </c>
      <c r="F1743" s="24">
        <v>277422.57475999999</v>
      </c>
      <c r="G1743" s="51">
        <v>45245</v>
      </c>
      <c r="H1743" s="24">
        <v>33</v>
      </c>
      <c r="I1743" s="24">
        <v>34</v>
      </c>
      <c r="J1743" s="24">
        <v>1</v>
      </c>
      <c r="K1743" s="24">
        <v>277422.57475999999</v>
      </c>
    </row>
    <row r="1744" spans="1:11" x14ac:dyDescent="0.35">
      <c r="A1744" s="27" t="s">
        <v>505</v>
      </c>
      <c r="B1744" s="27" t="s">
        <v>175</v>
      </c>
      <c r="C1744" s="27" t="s">
        <v>255</v>
      </c>
      <c r="D1744" s="27" t="s">
        <v>424</v>
      </c>
      <c r="E1744" s="24">
        <v>419298829</v>
      </c>
      <c r="F1744" s="24">
        <v>4192.9882900000002</v>
      </c>
      <c r="G1744" s="51">
        <v>45245</v>
      </c>
      <c r="H1744" s="24">
        <v>33</v>
      </c>
      <c r="I1744" s="24">
        <v>34</v>
      </c>
      <c r="J1744" s="24">
        <v>1</v>
      </c>
      <c r="K1744" s="24">
        <v>4192.9882900000002</v>
      </c>
    </row>
    <row r="1745" spans="1:11" x14ac:dyDescent="0.35">
      <c r="A1745" s="27" t="s">
        <v>505</v>
      </c>
      <c r="B1745" s="27" t="s">
        <v>176</v>
      </c>
      <c r="C1745" s="27" t="s">
        <v>243</v>
      </c>
      <c r="D1745" s="27" t="s">
        <v>423</v>
      </c>
      <c r="E1745" s="24">
        <v>114087122</v>
      </c>
      <c r="F1745" s="24">
        <v>1140.87122</v>
      </c>
      <c r="G1745" s="51">
        <v>45245</v>
      </c>
      <c r="H1745" s="24">
        <v>33</v>
      </c>
      <c r="I1745" s="24">
        <v>0</v>
      </c>
      <c r="J1745" s="24">
        <v>1</v>
      </c>
      <c r="K1745" s="24">
        <v>1140.87122</v>
      </c>
    </row>
    <row r="1746" spans="1:11" x14ac:dyDescent="0.35">
      <c r="A1746" s="27" t="s">
        <v>505</v>
      </c>
      <c r="B1746" s="27" t="s">
        <v>176</v>
      </c>
      <c r="C1746" s="27" t="s">
        <v>255</v>
      </c>
      <c r="D1746" s="27" t="s">
        <v>424</v>
      </c>
      <c r="E1746" s="24">
        <v>783546</v>
      </c>
      <c r="F1746" s="24">
        <v>7.8354600000000003</v>
      </c>
      <c r="G1746" s="51">
        <v>45245</v>
      </c>
      <c r="H1746" s="24">
        <v>33</v>
      </c>
      <c r="I1746" s="24">
        <v>34</v>
      </c>
      <c r="J1746" s="24">
        <v>1</v>
      </c>
      <c r="K1746" s="24">
        <v>7.8354600000000003</v>
      </c>
    </row>
    <row r="1747" spans="1:11" x14ac:dyDescent="0.35">
      <c r="A1747" s="27" t="s">
        <v>505</v>
      </c>
      <c r="B1747" s="27" t="s">
        <v>183</v>
      </c>
      <c r="C1747" s="27" t="s">
        <v>255</v>
      </c>
      <c r="D1747" s="27" t="s">
        <v>424</v>
      </c>
      <c r="E1747" s="24">
        <v>70403199</v>
      </c>
      <c r="F1747" s="24">
        <v>704.03198999999995</v>
      </c>
      <c r="G1747" s="51">
        <v>45245</v>
      </c>
      <c r="H1747" s="24">
        <v>47</v>
      </c>
      <c r="I1747" s="24">
        <v>48</v>
      </c>
      <c r="J1747" s="24">
        <v>1</v>
      </c>
      <c r="K1747" s="24">
        <v>704.03198999999995</v>
      </c>
    </row>
    <row r="1748" spans="1:11" x14ac:dyDescent="0.35">
      <c r="A1748" s="27" t="s">
        <v>505</v>
      </c>
      <c r="B1748" s="27" t="s">
        <v>183</v>
      </c>
      <c r="C1748" s="27" t="s">
        <v>243</v>
      </c>
      <c r="D1748" s="27" t="s">
        <v>423</v>
      </c>
      <c r="E1748" s="24">
        <v>11715415899</v>
      </c>
      <c r="F1748" s="24">
        <v>117154.15899</v>
      </c>
      <c r="G1748" s="51">
        <v>45245</v>
      </c>
      <c r="H1748" s="24">
        <v>47</v>
      </c>
      <c r="I1748" s="24">
        <v>0</v>
      </c>
      <c r="J1748" s="24">
        <v>1</v>
      </c>
      <c r="K1748" s="24">
        <v>117154.15899</v>
      </c>
    </row>
    <row r="1749" spans="1:11" x14ac:dyDescent="0.35">
      <c r="A1749" s="27" t="s">
        <v>505</v>
      </c>
      <c r="B1749" s="27" t="s">
        <v>183</v>
      </c>
      <c r="C1749" s="27" t="s">
        <v>261</v>
      </c>
      <c r="D1749" s="27" t="s">
        <v>424</v>
      </c>
      <c r="E1749" s="24">
        <v>128913029</v>
      </c>
      <c r="F1749" s="24">
        <v>1289.1302900000001</v>
      </c>
      <c r="G1749" s="51">
        <v>45245</v>
      </c>
      <c r="H1749" s="24">
        <v>47</v>
      </c>
      <c r="I1749" s="24">
        <v>48</v>
      </c>
      <c r="J1749" s="24">
        <v>1</v>
      </c>
      <c r="K1749" s="24">
        <v>1289.1302900000001</v>
      </c>
    </row>
    <row r="1750" spans="1:11" x14ac:dyDescent="0.35">
      <c r="A1750" s="27" t="s">
        <v>505</v>
      </c>
      <c r="B1750" s="27" t="s">
        <v>200</v>
      </c>
      <c r="C1750" s="27" t="s">
        <v>243</v>
      </c>
      <c r="D1750" s="27" t="s">
        <v>423</v>
      </c>
      <c r="E1750" s="24">
        <v>16818326655</v>
      </c>
      <c r="F1750" s="24">
        <v>168183.26655</v>
      </c>
      <c r="G1750" s="51">
        <v>45245</v>
      </c>
      <c r="H1750" s="24">
        <v>77</v>
      </c>
      <c r="I1750" s="24">
        <v>0</v>
      </c>
      <c r="J1750" s="24">
        <v>1</v>
      </c>
      <c r="K1750" s="24">
        <v>168183.26655</v>
      </c>
    </row>
    <row r="1751" spans="1:11" x14ac:dyDescent="0.35">
      <c r="A1751" s="27" t="s">
        <v>505</v>
      </c>
      <c r="B1751" s="27" t="s">
        <v>200</v>
      </c>
      <c r="C1751" s="27" t="s">
        <v>255</v>
      </c>
      <c r="D1751" s="27" t="s">
        <v>424</v>
      </c>
      <c r="E1751" s="24">
        <v>2006347126</v>
      </c>
      <c r="F1751" s="24">
        <v>20063.471259999998</v>
      </c>
      <c r="G1751" s="51">
        <v>45245</v>
      </c>
      <c r="H1751" s="24">
        <v>77</v>
      </c>
      <c r="I1751" s="24">
        <v>78</v>
      </c>
      <c r="J1751" s="24">
        <v>1</v>
      </c>
      <c r="K1751" s="24">
        <v>20063.471259999998</v>
      </c>
    </row>
    <row r="1752" spans="1:11" x14ac:dyDescent="0.35">
      <c r="A1752" s="27" t="s">
        <v>505</v>
      </c>
      <c r="B1752" s="27" t="s">
        <v>200</v>
      </c>
      <c r="C1752" s="27" t="s">
        <v>261</v>
      </c>
      <c r="D1752" s="27" t="s">
        <v>424</v>
      </c>
      <c r="E1752" s="24">
        <v>3776444355</v>
      </c>
      <c r="F1752" s="24">
        <v>37764.443550000004</v>
      </c>
      <c r="G1752" s="51">
        <v>45245</v>
      </c>
      <c r="H1752" s="24">
        <v>77</v>
      </c>
      <c r="I1752" s="24">
        <v>78</v>
      </c>
      <c r="J1752" s="24">
        <v>1</v>
      </c>
      <c r="K1752" s="24">
        <v>37764.443550000004</v>
      </c>
    </row>
    <row r="1753" spans="1:11" x14ac:dyDescent="0.35">
      <c r="A1753" s="27" t="s">
        <v>505</v>
      </c>
      <c r="B1753" s="27" t="s">
        <v>184</v>
      </c>
      <c r="C1753" s="27" t="s">
        <v>261</v>
      </c>
      <c r="D1753" s="27" t="s">
        <v>424</v>
      </c>
      <c r="E1753" s="24">
        <v>539556578</v>
      </c>
      <c r="F1753" s="24">
        <v>5395.5657799999999</v>
      </c>
      <c r="G1753" s="51">
        <v>45245</v>
      </c>
      <c r="H1753" s="24">
        <v>27</v>
      </c>
      <c r="I1753" s="24">
        <v>28</v>
      </c>
      <c r="J1753" s="24">
        <v>1</v>
      </c>
      <c r="K1753" s="24">
        <v>5395.5657799999999</v>
      </c>
    </row>
    <row r="1754" spans="1:11" x14ac:dyDescent="0.35">
      <c r="A1754" s="27" t="s">
        <v>505</v>
      </c>
      <c r="B1754" s="27" t="s">
        <v>184</v>
      </c>
      <c r="C1754" s="27" t="s">
        <v>243</v>
      </c>
      <c r="D1754" s="27" t="s">
        <v>423</v>
      </c>
      <c r="E1754" s="24">
        <v>1281769403</v>
      </c>
      <c r="F1754" s="24">
        <v>12817.694030000001</v>
      </c>
      <c r="G1754" s="51">
        <v>45245</v>
      </c>
      <c r="H1754" s="24">
        <v>27</v>
      </c>
      <c r="I1754" s="24">
        <v>0</v>
      </c>
      <c r="J1754" s="24">
        <v>1</v>
      </c>
      <c r="K1754" s="24">
        <v>12817.694030000001</v>
      </c>
    </row>
    <row r="1755" spans="1:11" x14ac:dyDescent="0.35">
      <c r="A1755" s="27" t="s">
        <v>505</v>
      </c>
      <c r="B1755" s="27" t="s">
        <v>184</v>
      </c>
      <c r="C1755" s="27" t="s">
        <v>255</v>
      </c>
      <c r="D1755" s="27" t="s">
        <v>424</v>
      </c>
      <c r="E1755" s="24">
        <v>47459418</v>
      </c>
      <c r="F1755" s="24">
        <v>474.59417999999999</v>
      </c>
      <c r="G1755" s="51">
        <v>45245</v>
      </c>
      <c r="H1755" s="24">
        <v>27</v>
      </c>
      <c r="I1755" s="24">
        <v>28</v>
      </c>
      <c r="J1755" s="24">
        <v>1</v>
      </c>
      <c r="K1755" s="24">
        <v>474.59417999999999</v>
      </c>
    </row>
    <row r="1756" spans="1:11" x14ac:dyDescent="0.35">
      <c r="A1756" s="27" t="s">
        <v>505</v>
      </c>
      <c r="B1756" s="27" t="s">
        <v>185</v>
      </c>
      <c r="C1756" s="27" t="s">
        <v>255</v>
      </c>
      <c r="D1756" s="27" t="s">
        <v>424</v>
      </c>
      <c r="E1756" s="24">
        <v>37936463775</v>
      </c>
      <c r="F1756" s="24">
        <v>379364.63774999999</v>
      </c>
      <c r="G1756" s="51">
        <v>45245</v>
      </c>
      <c r="H1756" s="24">
        <v>17</v>
      </c>
      <c r="I1756" s="24">
        <v>18</v>
      </c>
      <c r="J1756" s="24">
        <v>1</v>
      </c>
      <c r="K1756" s="24">
        <v>379364.63774999999</v>
      </c>
    </row>
    <row r="1757" spans="1:11" x14ac:dyDescent="0.35">
      <c r="A1757" s="27" t="s">
        <v>505</v>
      </c>
      <c r="B1757" s="27" t="s">
        <v>185</v>
      </c>
      <c r="C1757" s="27" t="s">
        <v>261</v>
      </c>
      <c r="D1757" s="27" t="s">
        <v>424</v>
      </c>
      <c r="E1757" s="24">
        <v>615472769190</v>
      </c>
      <c r="F1757" s="24">
        <v>6154727.6919</v>
      </c>
      <c r="G1757" s="51">
        <v>45245</v>
      </c>
      <c r="H1757" s="24">
        <v>17</v>
      </c>
      <c r="I1757" s="24">
        <v>18</v>
      </c>
      <c r="J1757" s="24">
        <v>1</v>
      </c>
      <c r="K1757" s="24">
        <v>6154727.6919</v>
      </c>
    </row>
    <row r="1758" spans="1:11" x14ac:dyDescent="0.35">
      <c r="A1758" s="27" t="s">
        <v>505</v>
      </c>
      <c r="B1758" s="27" t="s">
        <v>186</v>
      </c>
      <c r="C1758" s="27" t="s">
        <v>243</v>
      </c>
      <c r="D1758" s="27" t="s">
        <v>423</v>
      </c>
      <c r="E1758" s="24">
        <v>2855500000000</v>
      </c>
      <c r="F1758" s="24">
        <v>28555000</v>
      </c>
      <c r="G1758" s="51">
        <v>45245</v>
      </c>
      <c r="H1758" s="24">
        <v>11</v>
      </c>
      <c r="I1758" s="24">
        <v>0</v>
      </c>
      <c r="J1758" s="24">
        <v>1</v>
      </c>
      <c r="K1758" s="24">
        <v>28555000</v>
      </c>
    </row>
    <row r="1759" spans="1:11" x14ac:dyDescent="0.35">
      <c r="A1759" s="27" t="s">
        <v>506</v>
      </c>
      <c r="B1759" s="27" t="s">
        <v>242</v>
      </c>
      <c r="C1759" s="27" t="s">
        <v>243</v>
      </c>
      <c r="D1759" s="27" t="s">
        <v>423</v>
      </c>
      <c r="E1759" s="24">
        <v>4069071229031</v>
      </c>
      <c r="F1759" s="24">
        <v>40690712.290310003</v>
      </c>
      <c r="G1759" s="51">
        <v>45246</v>
      </c>
      <c r="H1759" s="24" t="s">
        <v>202</v>
      </c>
      <c r="I1759" s="24">
        <v>0</v>
      </c>
      <c r="J1759" s="24">
        <v>0</v>
      </c>
      <c r="K1759" s="24">
        <v>0</v>
      </c>
    </row>
    <row r="1760" spans="1:11" x14ac:dyDescent="0.35">
      <c r="A1760" s="27" t="s">
        <v>506</v>
      </c>
      <c r="B1760" s="27" t="s">
        <v>244</v>
      </c>
      <c r="C1760" s="27" t="s">
        <v>243</v>
      </c>
      <c r="D1760" s="27" t="s">
        <v>423</v>
      </c>
      <c r="E1760" s="24">
        <v>1715872364213</v>
      </c>
      <c r="F1760" s="24">
        <v>17158723.642129999</v>
      </c>
      <c r="G1760" s="51">
        <v>45246</v>
      </c>
      <c r="H1760" s="24" t="s">
        <v>202</v>
      </c>
      <c r="I1760" s="24">
        <v>0</v>
      </c>
      <c r="J1760" s="24">
        <v>0</v>
      </c>
      <c r="K1760" s="24">
        <v>0</v>
      </c>
    </row>
    <row r="1761" spans="1:11" x14ac:dyDescent="0.35">
      <c r="A1761" s="27" t="s">
        <v>506</v>
      </c>
      <c r="B1761" s="27" t="s">
        <v>245</v>
      </c>
      <c r="C1761" s="27" t="s">
        <v>243</v>
      </c>
      <c r="D1761" s="27" t="s">
        <v>423</v>
      </c>
      <c r="E1761" s="24">
        <v>716259869747</v>
      </c>
      <c r="F1761" s="24">
        <v>7162598.69747</v>
      </c>
      <c r="G1761" s="51">
        <v>45246</v>
      </c>
      <c r="H1761" s="24" t="s">
        <v>202</v>
      </c>
      <c r="I1761" s="24">
        <v>0</v>
      </c>
      <c r="J1761" s="24">
        <v>0</v>
      </c>
      <c r="K1761" s="24">
        <v>0</v>
      </c>
    </row>
    <row r="1762" spans="1:11" x14ac:dyDescent="0.35">
      <c r="A1762" s="27" t="s">
        <v>506</v>
      </c>
      <c r="B1762" s="27" t="s">
        <v>246</v>
      </c>
      <c r="C1762" s="27" t="s">
        <v>243</v>
      </c>
      <c r="D1762" s="27" t="s">
        <v>423</v>
      </c>
      <c r="E1762" s="24">
        <v>999612494466</v>
      </c>
      <c r="F1762" s="24">
        <v>9996124.9446600005</v>
      </c>
      <c r="G1762" s="51">
        <v>45246</v>
      </c>
      <c r="H1762" s="24" t="s">
        <v>202</v>
      </c>
      <c r="I1762" s="24">
        <v>0</v>
      </c>
      <c r="J1762" s="24">
        <v>0</v>
      </c>
      <c r="K1762" s="24">
        <v>0</v>
      </c>
    </row>
    <row r="1763" spans="1:11" x14ac:dyDescent="0.35">
      <c r="A1763" s="27" t="s">
        <v>506</v>
      </c>
      <c r="B1763" s="27" t="s">
        <v>247</v>
      </c>
      <c r="C1763" s="27" t="s">
        <v>243</v>
      </c>
      <c r="D1763" s="27" t="s">
        <v>423</v>
      </c>
      <c r="E1763" s="24">
        <v>407.06490000000002</v>
      </c>
      <c r="F1763" s="24">
        <v>4.070649E-3</v>
      </c>
      <c r="G1763" s="51">
        <v>45246</v>
      </c>
      <c r="H1763" s="24" t="s">
        <v>202</v>
      </c>
      <c r="I1763" s="24">
        <v>0</v>
      </c>
      <c r="J1763" s="24">
        <v>0</v>
      </c>
      <c r="K1763" s="24">
        <v>0</v>
      </c>
    </row>
    <row r="1764" spans="1:11" x14ac:dyDescent="0.35">
      <c r="A1764" s="27" t="s">
        <v>506</v>
      </c>
      <c r="B1764" s="27" t="s">
        <v>115</v>
      </c>
      <c r="C1764" s="27" t="s">
        <v>248</v>
      </c>
      <c r="D1764" s="27" t="s">
        <v>248</v>
      </c>
      <c r="E1764" s="24">
        <v>8915176965887</v>
      </c>
      <c r="F1764" s="24">
        <v>89151769.658869997</v>
      </c>
      <c r="G1764" s="51">
        <v>45246</v>
      </c>
      <c r="H1764" s="24">
        <v>23</v>
      </c>
      <c r="I1764" s="24" t="s">
        <v>202</v>
      </c>
      <c r="J1764" s="24">
        <v>1</v>
      </c>
      <c r="K1764" s="24">
        <v>89151769.658869997</v>
      </c>
    </row>
    <row r="1765" spans="1:11" x14ac:dyDescent="0.35">
      <c r="A1765" s="27" t="s">
        <v>506</v>
      </c>
      <c r="B1765" s="27" t="s">
        <v>116</v>
      </c>
      <c r="C1765" s="27" t="s">
        <v>248</v>
      </c>
      <c r="D1765" s="27" t="s">
        <v>248</v>
      </c>
      <c r="E1765" s="24">
        <v>3964312996224</v>
      </c>
      <c r="F1765" s="24">
        <v>39643129.962240003</v>
      </c>
      <c r="G1765" s="51">
        <v>45246</v>
      </c>
      <c r="H1765" s="24">
        <v>59</v>
      </c>
      <c r="I1765" s="24" t="s">
        <v>202</v>
      </c>
      <c r="J1765" s="24">
        <v>1</v>
      </c>
      <c r="K1765" s="24">
        <v>39643129.962240003</v>
      </c>
    </row>
    <row r="1766" spans="1:11" x14ac:dyDescent="0.35">
      <c r="A1766" s="27" t="s">
        <v>506</v>
      </c>
      <c r="B1766" s="27" t="s">
        <v>117</v>
      </c>
      <c r="C1766" s="27" t="s">
        <v>248</v>
      </c>
      <c r="D1766" s="27" t="s">
        <v>248</v>
      </c>
      <c r="E1766" s="24">
        <v>876572851712</v>
      </c>
      <c r="F1766" s="24">
        <v>8765728.51712</v>
      </c>
      <c r="G1766" s="51">
        <v>45246</v>
      </c>
      <c r="H1766" s="24">
        <v>79</v>
      </c>
      <c r="I1766" s="24" t="s">
        <v>202</v>
      </c>
      <c r="J1766" s="24">
        <v>1</v>
      </c>
      <c r="K1766" s="24">
        <v>8765728.51712</v>
      </c>
    </row>
    <row r="1767" spans="1:11" x14ac:dyDescent="0.35">
      <c r="A1767" s="27" t="s">
        <v>506</v>
      </c>
      <c r="B1767" s="27" t="s">
        <v>118</v>
      </c>
      <c r="C1767" s="27" t="s">
        <v>248</v>
      </c>
      <c r="D1767" s="27" t="s">
        <v>248</v>
      </c>
      <c r="E1767" s="24">
        <v>3087740144512</v>
      </c>
      <c r="F1767" s="24">
        <v>30877401.445119999</v>
      </c>
      <c r="G1767" s="51">
        <v>45246</v>
      </c>
      <c r="H1767" s="24">
        <v>81</v>
      </c>
      <c r="I1767" s="24" t="s">
        <v>202</v>
      </c>
      <c r="J1767" s="24">
        <v>1</v>
      </c>
      <c r="K1767" s="24">
        <v>30877401.445119999</v>
      </c>
    </row>
    <row r="1768" spans="1:11" x14ac:dyDescent="0.35">
      <c r="A1768" s="27" t="s">
        <v>506</v>
      </c>
      <c r="B1768" s="27" t="s">
        <v>249</v>
      </c>
      <c r="C1768" s="27" t="s">
        <v>248</v>
      </c>
      <c r="D1768" s="27" t="s">
        <v>248</v>
      </c>
      <c r="E1768" s="24">
        <v>288.72820000000002</v>
      </c>
      <c r="F1768" s="24">
        <v>2.8872820000000001E-3</v>
      </c>
      <c r="G1768" s="51">
        <v>45246</v>
      </c>
      <c r="H1768" s="24">
        <v>83</v>
      </c>
      <c r="I1768" s="24" t="s">
        <v>202</v>
      </c>
      <c r="J1768" s="24">
        <v>1</v>
      </c>
      <c r="K1768" s="24">
        <v>2.8872820000000001E-3</v>
      </c>
    </row>
    <row r="1769" spans="1:11" x14ac:dyDescent="0.35">
      <c r="A1769" s="27" t="s">
        <v>506</v>
      </c>
      <c r="B1769" s="27" t="s">
        <v>114</v>
      </c>
      <c r="C1769" s="27" t="s">
        <v>243</v>
      </c>
      <c r="D1769" s="27" t="s">
        <v>423</v>
      </c>
      <c r="E1769" s="24">
        <v>1893697657117</v>
      </c>
      <c r="F1769" s="24">
        <v>18936976.571169998</v>
      </c>
      <c r="G1769" s="51">
        <v>45246</v>
      </c>
      <c r="H1769" s="24">
        <v>7</v>
      </c>
      <c r="I1769" s="24">
        <v>0</v>
      </c>
      <c r="J1769" s="24">
        <v>1</v>
      </c>
      <c r="K1769" s="24">
        <v>18936976.571169998</v>
      </c>
    </row>
    <row r="1770" spans="1:11" x14ac:dyDescent="0.35">
      <c r="A1770" s="27" t="s">
        <v>506</v>
      </c>
      <c r="B1770" s="27" t="s">
        <v>122</v>
      </c>
      <c r="C1770" s="27" t="s">
        <v>255</v>
      </c>
      <c r="D1770" s="27" t="s">
        <v>424</v>
      </c>
      <c r="E1770" s="24">
        <v>39253439344</v>
      </c>
      <c r="F1770" s="24">
        <v>392534.39344000001</v>
      </c>
      <c r="G1770" s="51">
        <v>45246</v>
      </c>
      <c r="H1770" s="24">
        <v>15</v>
      </c>
      <c r="I1770" s="24">
        <v>16</v>
      </c>
      <c r="J1770" s="24">
        <v>1</v>
      </c>
      <c r="K1770" s="24">
        <v>392534.39344000001</v>
      </c>
    </row>
    <row r="1771" spans="1:11" x14ac:dyDescent="0.35">
      <c r="A1771" s="27" t="s">
        <v>506</v>
      </c>
      <c r="B1771" s="27" t="s">
        <v>122</v>
      </c>
      <c r="C1771" s="27" t="s">
        <v>261</v>
      </c>
      <c r="D1771" s="27" t="s">
        <v>424</v>
      </c>
      <c r="E1771" s="24">
        <v>35339080497</v>
      </c>
      <c r="F1771" s="24">
        <v>353390.80497</v>
      </c>
      <c r="G1771" s="51">
        <v>45246</v>
      </c>
      <c r="H1771" s="24">
        <v>15</v>
      </c>
      <c r="I1771" s="24">
        <v>16</v>
      </c>
      <c r="J1771" s="24">
        <v>1</v>
      </c>
      <c r="K1771" s="24">
        <v>353390.80497</v>
      </c>
    </row>
    <row r="1772" spans="1:11" x14ac:dyDescent="0.35">
      <c r="A1772" s="27" t="s">
        <v>506</v>
      </c>
      <c r="B1772" s="27" t="s">
        <v>123</v>
      </c>
      <c r="C1772" s="27" t="s">
        <v>258</v>
      </c>
      <c r="D1772" s="27" t="s">
        <v>424</v>
      </c>
      <c r="E1772" s="24">
        <v>134057967</v>
      </c>
      <c r="F1772" s="24">
        <v>1340.5796700000001</v>
      </c>
      <c r="G1772" s="51">
        <v>45246</v>
      </c>
      <c r="H1772" s="24">
        <v>19</v>
      </c>
      <c r="I1772" s="24">
        <v>20</v>
      </c>
      <c r="J1772" s="24">
        <v>1</v>
      </c>
      <c r="K1772" s="24">
        <v>1340.5796700000001</v>
      </c>
    </row>
    <row r="1773" spans="1:11" x14ac:dyDescent="0.35">
      <c r="A1773" s="27" t="s">
        <v>506</v>
      </c>
      <c r="B1773" s="27" t="s">
        <v>123</v>
      </c>
      <c r="C1773" s="27" t="s">
        <v>257</v>
      </c>
      <c r="D1773" s="27" t="s">
        <v>424</v>
      </c>
      <c r="E1773" s="24">
        <v>1230576880</v>
      </c>
      <c r="F1773" s="24">
        <v>12305.7688</v>
      </c>
      <c r="G1773" s="51">
        <v>45246</v>
      </c>
      <c r="H1773" s="24">
        <v>19</v>
      </c>
      <c r="I1773" s="24">
        <v>20</v>
      </c>
      <c r="J1773" s="24">
        <v>1</v>
      </c>
      <c r="K1773" s="24">
        <v>12305.7688</v>
      </c>
    </row>
    <row r="1774" spans="1:11" x14ac:dyDescent="0.35">
      <c r="A1774" s="27" t="s">
        <v>506</v>
      </c>
      <c r="B1774" s="27" t="s">
        <v>123</v>
      </c>
      <c r="C1774" s="27" t="s">
        <v>259</v>
      </c>
      <c r="D1774" s="27" t="s">
        <v>424</v>
      </c>
      <c r="E1774" s="24">
        <v>7574814281</v>
      </c>
      <c r="F1774" s="24">
        <v>75748.142810000005</v>
      </c>
      <c r="G1774" s="51">
        <v>45246</v>
      </c>
      <c r="H1774" s="24">
        <v>19</v>
      </c>
      <c r="I1774" s="24">
        <v>20</v>
      </c>
      <c r="J1774" s="24">
        <v>1</v>
      </c>
      <c r="K1774" s="24">
        <v>75748.142810000005</v>
      </c>
    </row>
    <row r="1775" spans="1:11" x14ac:dyDescent="0.35">
      <c r="A1775" s="27" t="s">
        <v>506</v>
      </c>
      <c r="B1775" s="27" t="s">
        <v>123</v>
      </c>
      <c r="C1775" s="27" t="s">
        <v>261</v>
      </c>
      <c r="D1775" s="27" t="s">
        <v>424</v>
      </c>
      <c r="E1775" s="24">
        <v>2208224935725</v>
      </c>
      <c r="F1775" s="24">
        <v>22082249.357250001</v>
      </c>
      <c r="G1775" s="51">
        <v>45246</v>
      </c>
      <c r="H1775" s="24">
        <v>19</v>
      </c>
      <c r="I1775" s="24">
        <v>20</v>
      </c>
      <c r="J1775" s="24">
        <v>1</v>
      </c>
      <c r="K1775" s="24">
        <v>22082249.357250001</v>
      </c>
    </row>
    <row r="1776" spans="1:11" x14ac:dyDescent="0.35">
      <c r="A1776" s="27" t="s">
        <v>506</v>
      </c>
      <c r="B1776" s="27" t="s">
        <v>123</v>
      </c>
      <c r="C1776" s="27" t="s">
        <v>260</v>
      </c>
      <c r="D1776" s="27" t="s">
        <v>424</v>
      </c>
      <c r="E1776" s="24">
        <v>291621895</v>
      </c>
      <c r="F1776" s="24">
        <v>2916.2189499999999</v>
      </c>
      <c r="G1776" s="51">
        <v>45246</v>
      </c>
      <c r="H1776" s="24">
        <v>19</v>
      </c>
      <c r="I1776" s="24">
        <v>20</v>
      </c>
      <c r="J1776" s="24">
        <v>1</v>
      </c>
      <c r="K1776" s="24">
        <v>2916.2189499999999</v>
      </c>
    </row>
    <row r="1777" spans="1:11" x14ac:dyDescent="0.35">
      <c r="A1777" s="27" t="s">
        <v>506</v>
      </c>
      <c r="B1777" s="27" t="s">
        <v>123</v>
      </c>
      <c r="C1777" s="27" t="s">
        <v>252</v>
      </c>
      <c r="D1777" s="27" t="s">
        <v>424</v>
      </c>
      <c r="E1777" s="24">
        <v>12125051513</v>
      </c>
      <c r="F1777" s="24">
        <v>121250.51513</v>
      </c>
      <c r="G1777" s="51">
        <v>45246</v>
      </c>
      <c r="H1777" s="24">
        <v>19</v>
      </c>
      <c r="I1777" s="24">
        <v>20</v>
      </c>
      <c r="J1777" s="24">
        <v>1</v>
      </c>
      <c r="K1777" s="24">
        <v>121250.51513</v>
      </c>
    </row>
    <row r="1778" spans="1:11" x14ac:dyDescent="0.35">
      <c r="A1778" s="27" t="s">
        <v>506</v>
      </c>
      <c r="B1778" s="27" t="s">
        <v>123</v>
      </c>
      <c r="C1778" s="27" t="s">
        <v>250</v>
      </c>
      <c r="D1778" s="27" t="s">
        <v>424</v>
      </c>
      <c r="E1778" s="24">
        <v>203008062</v>
      </c>
      <c r="F1778" s="24">
        <v>2030.08062</v>
      </c>
      <c r="G1778" s="51">
        <v>45246</v>
      </c>
      <c r="H1778" s="24">
        <v>19</v>
      </c>
      <c r="I1778" s="24">
        <v>20</v>
      </c>
      <c r="J1778" s="24">
        <v>1</v>
      </c>
      <c r="K1778" s="24">
        <v>2030.08062</v>
      </c>
    </row>
    <row r="1779" spans="1:11" x14ac:dyDescent="0.35">
      <c r="A1779" s="27" t="s">
        <v>506</v>
      </c>
      <c r="B1779" s="27" t="s">
        <v>123</v>
      </c>
      <c r="C1779" s="27" t="s">
        <v>251</v>
      </c>
      <c r="D1779" s="27" t="s">
        <v>424</v>
      </c>
      <c r="E1779" s="24">
        <v>2857531339</v>
      </c>
      <c r="F1779" s="24">
        <v>28575.313389999999</v>
      </c>
      <c r="G1779" s="51">
        <v>45246</v>
      </c>
      <c r="H1779" s="24">
        <v>19</v>
      </c>
      <c r="I1779" s="24">
        <v>20</v>
      </c>
      <c r="J1779" s="24">
        <v>1</v>
      </c>
      <c r="K1779" s="24">
        <v>28575.313389999999</v>
      </c>
    </row>
    <row r="1780" spans="1:11" x14ac:dyDescent="0.35">
      <c r="A1780" s="27" t="s">
        <v>506</v>
      </c>
      <c r="B1780" s="27" t="s">
        <v>123</v>
      </c>
      <c r="C1780" s="27" t="s">
        <v>253</v>
      </c>
      <c r="D1780" s="27" t="s">
        <v>424</v>
      </c>
      <c r="E1780" s="24">
        <v>187208153</v>
      </c>
      <c r="F1780" s="24">
        <v>1872.0815299999999</v>
      </c>
      <c r="G1780" s="51">
        <v>45246</v>
      </c>
      <c r="H1780" s="24">
        <v>19</v>
      </c>
      <c r="I1780" s="24">
        <v>20</v>
      </c>
      <c r="J1780" s="24">
        <v>1</v>
      </c>
      <c r="K1780" s="24">
        <v>1872.0815299999999</v>
      </c>
    </row>
    <row r="1781" spans="1:11" x14ac:dyDescent="0.35">
      <c r="A1781" s="27" t="s">
        <v>506</v>
      </c>
      <c r="B1781" s="27" t="s">
        <v>123</v>
      </c>
      <c r="C1781" s="27" t="s">
        <v>255</v>
      </c>
      <c r="D1781" s="27" t="s">
        <v>424</v>
      </c>
      <c r="E1781" s="24">
        <v>741687992951</v>
      </c>
      <c r="F1781" s="24">
        <v>7416879.9295100002</v>
      </c>
      <c r="G1781" s="51">
        <v>45246</v>
      </c>
      <c r="H1781" s="24">
        <v>19</v>
      </c>
      <c r="I1781" s="24">
        <v>20</v>
      </c>
      <c r="J1781" s="24">
        <v>1</v>
      </c>
      <c r="K1781" s="24">
        <v>7416879.9295100002</v>
      </c>
    </row>
    <row r="1782" spans="1:11" x14ac:dyDescent="0.35">
      <c r="A1782" s="27" t="s">
        <v>506</v>
      </c>
      <c r="B1782" s="27" t="s">
        <v>123</v>
      </c>
      <c r="C1782" s="27" t="s">
        <v>256</v>
      </c>
      <c r="D1782" s="27" t="s">
        <v>424</v>
      </c>
      <c r="E1782" s="24">
        <v>25402225008</v>
      </c>
      <c r="F1782" s="24">
        <v>254022.25008</v>
      </c>
      <c r="G1782" s="51">
        <v>45246</v>
      </c>
      <c r="H1782" s="24">
        <v>19</v>
      </c>
      <c r="I1782" s="24">
        <v>20</v>
      </c>
      <c r="J1782" s="24">
        <v>1</v>
      </c>
      <c r="K1782" s="24">
        <v>254022.25008</v>
      </c>
    </row>
    <row r="1783" spans="1:11" x14ac:dyDescent="0.35">
      <c r="A1783" s="27" t="s">
        <v>506</v>
      </c>
      <c r="B1783" s="27" t="s">
        <v>123</v>
      </c>
      <c r="C1783" s="27" t="s">
        <v>254</v>
      </c>
      <c r="D1783" s="27" t="s">
        <v>424</v>
      </c>
      <c r="E1783" s="24">
        <v>418358759</v>
      </c>
      <c r="F1783" s="24">
        <v>4183.5875900000001</v>
      </c>
      <c r="G1783" s="51">
        <v>45246</v>
      </c>
      <c r="H1783" s="24">
        <v>19</v>
      </c>
      <c r="I1783" s="24">
        <v>20</v>
      </c>
      <c r="J1783" s="24">
        <v>1</v>
      </c>
      <c r="K1783" s="24">
        <v>4183.5875900000001</v>
      </c>
    </row>
    <row r="1784" spans="1:11" x14ac:dyDescent="0.35">
      <c r="A1784" s="27" t="s">
        <v>506</v>
      </c>
      <c r="B1784" s="27" t="s">
        <v>124</v>
      </c>
      <c r="C1784" s="27" t="s">
        <v>255</v>
      </c>
      <c r="D1784" s="27" t="s">
        <v>424</v>
      </c>
      <c r="E1784" s="24">
        <v>52297196494</v>
      </c>
      <c r="F1784" s="24">
        <v>522971.96493999998</v>
      </c>
      <c r="G1784" s="51">
        <v>45246</v>
      </c>
      <c r="H1784" s="24">
        <v>25</v>
      </c>
      <c r="I1784" s="24">
        <v>26</v>
      </c>
      <c r="J1784" s="24">
        <v>1</v>
      </c>
      <c r="K1784" s="24">
        <v>522971.96493999998</v>
      </c>
    </row>
    <row r="1785" spans="1:11" x14ac:dyDescent="0.35">
      <c r="A1785" s="27" t="s">
        <v>506</v>
      </c>
      <c r="B1785" s="27" t="s">
        <v>124</v>
      </c>
      <c r="C1785" s="27" t="s">
        <v>261</v>
      </c>
      <c r="D1785" s="27" t="s">
        <v>424</v>
      </c>
      <c r="E1785" s="24">
        <v>360211403589</v>
      </c>
      <c r="F1785" s="24">
        <v>3602114.0358899999</v>
      </c>
      <c r="G1785" s="51">
        <v>45246</v>
      </c>
      <c r="H1785" s="24">
        <v>25</v>
      </c>
      <c r="I1785" s="24">
        <v>26</v>
      </c>
      <c r="J1785" s="24">
        <v>1</v>
      </c>
      <c r="K1785" s="24">
        <v>3602114.0358899999</v>
      </c>
    </row>
    <row r="1786" spans="1:11" x14ac:dyDescent="0.35">
      <c r="A1786" s="27" t="s">
        <v>506</v>
      </c>
      <c r="B1786" s="27" t="s">
        <v>124</v>
      </c>
      <c r="C1786" s="27" t="s">
        <v>243</v>
      </c>
      <c r="D1786" s="27" t="s">
        <v>423</v>
      </c>
      <c r="E1786" s="24">
        <v>127411683873</v>
      </c>
      <c r="F1786" s="24">
        <v>1274116.83873</v>
      </c>
      <c r="G1786" s="51">
        <v>45246</v>
      </c>
      <c r="H1786" s="24">
        <v>25</v>
      </c>
      <c r="I1786" s="24">
        <v>0</v>
      </c>
      <c r="J1786" s="24">
        <v>1</v>
      </c>
      <c r="K1786" s="24">
        <v>1274116.83873</v>
      </c>
    </row>
    <row r="1787" spans="1:11" x14ac:dyDescent="0.35">
      <c r="A1787" s="27" t="s">
        <v>506</v>
      </c>
      <c r="B1787" s="27" t="s">
        <v>127</v>
      </c>
      <c r="C1787" s="27" t="s">
        <v>261</v>
      </c>
      <c r="D1787" s="27" t="s">
        <v>424</v>
      </c>
      <c r="E1787" s="24">
        <v>195091862556</v>
      </c>
      <c r="F1787" s="24">
        <v>1950918.6255600001</v>
      </c>
      <c r="G1787" s="51">
        <v>45246</v>
      </c>
      <c r="H1787" s="24">
        <v>25</v>
      </c>
      <c r="I1787" s="24">
        <v>26</v>
      </c>
      <c r="J1787" s="24">
        <v>1</v>
      </c>
      <c r="K1787" s="24">
        <v>1950918.6255600001</v>
      </c>
    </row>
    <row r="1788" spans="1:11" x14ac:dyDescent="0.35">
      <c r="A1788" s="27" t="s">
        <v>506</v>
      </c>
      <c r="B1788" s="27" t="s">
        <v>127</v>
      </c>
      <c r="C1788" s="27" t="s">
        <v>255</v>
      </c>
      <c r="D1788" s="27" t="s">
        <v>424</v>
      </c>
      <c r="E1788" s="24">
        <v>32684090688</v>
      </c>
      <c r="F1788" s="24">
        <v>326840.90688000002</v>
      </c>
      <c r="G1788" s="51">
        <v>45246</v>
      </c>
      <c r="H1788" s="24">
        <v>25</v>
      </c>
      <c r="I1788" s="24">
        <v>26</v>
      </c>
      <c r="J1788" s="24">
        <v>1</v>
      </c>
      <c r="K1788" s="24">
        <v>326840.90688000002</v>
      </c>
    </row>
    <row r="1789" spans="1:11" x14ac:dyDescent="0.35">
      <c r="A1789" s="27" t="s">
        <v>506</v>
      </c>
      <c r="B1789" s="27" t="s">
        <v>127</v>
      </c>
      <c r="C1789" s="27" t="s">
        <v>243</v>
      </c>
      <c r="D1789" s="27" t="s">
        <v>423</v>
      </c>
      <c r="E1789" s="24">
        <v>51022730507</v>
      </c>
      <c r="F1789" s="24">
        <v>510227.30507</v>
      </c>
      <c r="G1789" s="51">
        <v>45246</v>
      </c>
      <c r="H1789" s="24">
        <v>25</v>
      </c>
      <c r="I1789" s="24">
        <v>0</v>
      </c>
      <c r="J1789" s="24">
        <v>1</v>
      </c>
      <c r="K1789" s="24">
        <v>510227.30507</v>
      </c>
    </row>
    <row r="1790" spans="1:11" x14ac:dyDescent="0.35">
      <c r="A1790" s="27" t="s">
        <v>506</v>
      </c>
      <c r="B1790" s="27" t="s">
        <v>128</v>
      </c>
      <c r="C1790" s="27" t="s">
        <v>243</v>
      </c>
      <c r="D1790" s="27" t="s">
        <v>423</v>
      </c>
      <c r="E1790" s="24">
        <v>252286646422</v>
      </c>
      <c r="F1790" s="24">
        <v>2522866.46422</v>
      </c>
      <c r="G1790" s="51">
        <v>45246</v>
      </c>
      <c r="H1790" s="24">
        <v>27</v>
      </c>
      <c r="I1790" s="24">
        <v>0</v>
      </c>
      <c r="J1790" s="24">
        <v>1</v>
      </c>
      <c r="K1790" s="24">
        <v>2522866.46422</v>
      </c>
    </row>
    <row r="1791" spans="1:11" x14ac:dyDescent="0.35">
      <c r="A1791" s="27" t="s">
        <v>506</v>
      </c>
      <c r="B1791" s="27" t="s">
        <v>128</v>
      </c>
      <c r="C1791" s="27" t="s">
        <v>261</v>
      </c>
      <c r="D1791" s="27" t="s">
        <v>424</v>
      </c>
      <c r="E1791" s="24">
        <v>189837486209</v>
      </c>
      <c r="F1791" s="24">
        <v>1898374.86209</v>
      </c>
      <c r="G1791" s="51">
        <v>45246</v>
      </c>
      <c r="H1791" s="24">
        <v>27</v>
      </c>
      <c r="I1791" s="24">
        <v>28</v>
      </c>
      <c r="J1791" s="24">
        <v>1</v>
      </c>
      <c r="K1791" s="24">
        <v>1898374.86209</v>
      </c>
    </row>
    <row r="1792" spans="1:11" x14ac:dyDescent="0.35">
      <c r="A1792" s="27" t="s">
        <v>506</v>
      </c>
      <c r="B1792" s="27" t="s">
        <v>128</v>
      </c>
      <c r="C1792" s="27" t="s">
        <v>255</v>
      </c>
      <c r="D1792" s="27" t="s">
        <v>424</v>
      </c>
      <c r="E1792" s="24">
        <v>80985292648</v>
      </c>
      <c r="F1792" s="24">
        <v>809852.92648000002</v>
      </c>
      <c r="G1792" s="51">
        <v>45246</v>
      </c>
      <c r="H1792" s="24">
        <v>27</v>
      </c>
      <c r="I1792" s="24">
        <v>28</v>
      </c>
      <c r="J1792" s="24">
        <v>1</v>
      </c>
      <c r="K1792" s="24">
        <v>809852.92648000002</v>
      </c>
    </row>
    <row r="1793" spans="1:11" x14ac:dyDescent="0.35">
      <c r="A1793" s="27" t="s">
        <v>506</v>
      </c>
      <c r="B1793" s="27" t="s">
        <v>131</v>
      </c>
      <c r="C1793" s="27" t="s">
        <v>261</v>
      </c>
      <c r="D1793" s="27" t="s">
        <v>424</v>
      </c>
      <c r="E1793" s="24">
        <v>593867276825</v>
      </c>
      <c r="F1793" s="24">
        <v>5938672.7682499997</v>
      </c>
      <c r="G1793" s="51">
        <v>45246</v>
      </c>
      <c r="H1793" s="24">
        <v>27</v>
      </c>
      <c r="I1793" s="24">
        <v>28</v>
      </c>
      <c r="J1793" s="24">
        <v>1</v>
      </c>
      <c r="K1793" s="24">
        <v>5938672.7682499997</v>
      </c>
    </row>
    <row r="1794" spans="1:11" x14ac:dyDescent="0.35">
      <c r="A1794" s="27" t="s">
        <v>506</v>
      </c>
      <c r="B1794" s="27" t="s">
        <v>131</v>
      </c>
      <c r="C1794" s="27" t="s">
        <v>255</v>
      </c>
      <c r="D1794" s="27" t="s">
        <v>424</v>
      </c>
      <c r="E1794" s="24">
        <v>258877776383</v>
      </c>
      <c r="F1794" s="24">
        <v>2588777.7638300001</v>
      </c>
      <c r="G1794" s="51">
        <v>45246</v>
      </c>
      <c r="H1794" s="24">
        <v>27</v>
      </c>
      <c r="I1794" s="24">
        <v>28</v>
      </c>
      <c r="J1794" s="24">
        <v>1</v>
      </c>
      <c r="K1794" s="24">
        <v>2588777.7638300001</v>
      </c>
    </row>
    <row r="1795" spans="1:11" x14ac:dyDescent="0.35">
      <c r="A1795" s="27" t="s">
        <v>506</v>
      </c>
      <c r="B1795" s="27" t="s">
        <v>131</v>
      </c>
      <c r="C1795" s="27" t="s">
        <v>243</v>
      </c>
      <c r="D1795" s="27" t="s">
        <v>423</v>
      </c>
      <c r="E1795" s="24">
        <v>1537790870389</v>
      </c>
      <c r="F1795" s="24">
        <v>15377908.70389</v>
      </c>
      <c r="G1795" s="51">
        <v>45246</v>
      </c>
      <c r="H1795" s="24">
        <v>27</v>
      </c>
      <c r="I1795" s="24">
        <v>0</v>
      </c>
      <c r="J1795" s="24">
        <v>1</v>
      </c>
      <c r="K1795" s="24">
        <v>15377908.70389</v>
      </c>
    </row>
    <row r="1796" spans="1:11" x14ac:dyDescent="0.35">
      <c r="A1796" s="27" t="s">
        <v>506</v>
      </c>
      <c r="B1796" s="27" t="s">
        <v>135</v>
      </c>
      <c r="C1796" s="27" t="s">
        <v>261</v>
      </c>
      <c r="D1796" s="27" t="s">
        <v>424</v>
      </c>
      <c r="E1796" s="24">
        <v>4765693107</v>
      </c>
      <c r="F1796" s="24">
        <v>47656.931069999999</v>
      </c>
      <c r="G1796" s="51">
        <v>45246</v>
      </c>
      <c r="H1796" s="24">
        <v>33</v>
      </c>
      <c r="I1796" s="24">
        <v>34</v>
      </c>
      <c r="J1796" s="24">
        <v>1</v>
      </c>
      <c r="K1796" s="24">
        <v>47656.931069999999</v>
      </c>
    </row>
    <row r="1797" spans="1:11" x14ac:dyDescent="0.35">
      <c r="A1797" s="27" t="s">
        <v>506</v>
      </c>
      <c r="B1797" s="27" t="s">
        <v>135</v>
      </c>
      <c r="C1797" s="27" t="s">
        <v>255</v>
      </c>
      <c r="D1797" s="27" t="s">
        <v>424</v>
      </c>
      <c r="E1797" s="24">
        <v>7301100000</v>
      </c>
      <c r="F1797" s="24">
        <v>73011</v>
      </c>
      <c r="G1797" s="51">
        <v>45246</v>
      </c>
      <c r="H1797" s="24">
        <v>33</v>
      </c>
      <c r="I1797" s="24">
        <v>34</v>
      </c>
      <c r="J1797" s="24">
        <v>1</v>
      </c>
      <c r="K1797" s="24">
        <v>73011</v>
      </c>
    </row>
    <row r="1798" spans="1:11" x14ac:dyDescent="0.35">
      <c r="A1798" s="27" t="s">
        <v>506</v>
      </c>
      <c r="B1798" s="27" t="s">
        <v>135</v>
      </c>
      <c r="C1798" s="27" t="s">
        <v>243</v>
      </c>
      <c r="D1798" s="27" t="s">
        <v>423</v>
      </c>
      <c r="E1798" s="24">
        <v>18406510466</v>
      </c>
      <c r="F1798" s="24">
        <v>184065.10466000001</v>
      </c>
      <c r="G1798" s="51">
        <v>45246</v>
      </c>
      <c r="H1798" s="24">
        <v>33</v>
      </c>
      <c r="I1798" s="24">
        <v>0</v>
      </c>
      <c r="J1798" s="24">
        <v>1</v>
      </c>
      <c r="K1798" s="24">
        <v>184065.10466000001</v>
      </c>
    </row>
    <row r="1799" spans="1:11" x14ac:dyDescent="0.35">
      <c r="A1799" s="27" t="s">
        <v>506</v>
      </c>
      <c r="B1799" s="27" t="s">
        <v>144</v>
      </c>
      <c r="C1799" s="27" t="s">
        <v>261</v>
      </c>
      <c r="D1799" s="27" t="s">
        <v>424</v>
      </c>
      <c r="E1799" s="24">
        <v>1301716249</v>
      </c>
      <c r="F1799" s="24">
        <v>13017.162490000001</v>
      </c>
      <c r="G1799" s="51">
        <v>45246</v>
      </c>
      <c r="H1799" s="24">
        <v>43</v>
      </c>
      <c r="I1799" s="24">
        <v>44</v>
      </c>
      <c r="J1799" s="24">
        <v>1</v>
      </c>
      <c r="K1799" s="24">
        <v>13017.162490000001</v>
      </c>
    </row>
    <row r="1800" spans="1:11" x14ac:dyDescent="0.35">
      <c r="A1800" s="27" t="s">
        <v>506</v>
      </c>
      <c r="B1800" s="27" t="s">
        <v>146</v>
      </c>
      <c r="C1800" s="27" t="s">
        <v>261</v>
      </c>
      <c r="D1800" s="27" t="s">
        <v>424</v>
      </c>
      <c r="E1800" s="24">
        <v>4902808500</v>
      </c>
      <c r="F1800" s="24">
        <v>49028.084999999999</v>
      </c>
      <c r="G1800" s="51">
        <v>45246</v>
      </c>
      <c r="H1800" s="24">
        <v>45</v>
      </c>
      <c r="I1800" s="24">
        <v>46</v>
      </c>
      <c r="J1800" s="24">
        <v>1</v>
      </c>
      <c r="K1800" s="24">
        <v>49028.084999999999</v>
      </c>
    </row>
    <row r="1801" spans="1:11" x14ac:dyDescent="0.35">
      <c r="A1801" s="27" t="s">
        <v>506</v>
      </c>
      <c r="B1801" s="27" t="s">
        <v>146</v>
      </c>
      <c r="C1801" s="27" t="s">
        <v>255</v>
      </c>
      <c r="D1801" s="27" t="s">
        <v>424</v>
      </c>
      <c r="E1801" s="24">
        <v>1774739706</v>
      </c>
      <c r="F1801" s="24">
        <v>17747.397059999999</v>
      </c>
      <c r="G1801" s="51">
        <v>45246</v>
      </c>
      <c r="H1801" s="24">
        <v>45</v>
      </c>
      <c r="I1801" s="24">
        <v>46</v>
      </c>
      <c r="J1801" s="24">
        <v>1</v>
      </c>
      <c r="K1801" s="24">
        <v>17747.397059999999</v>
      </c>
    </row>
    <row r="1802" spans="1:11" x14ac:dyDescent="0.35">
      <c r="A1802" s="27" t="s">
        <v>506</v>
      </c>
      <c r="B1802" s="27" t="s">
        <v>146</v>
      </c>
      <c r="C1802" s="27" t="s">
        <v>243</v>
      </c>
      <c r="D1802" s="27" t="s">
        <v>423</v>
      </c>
      <c r="E1802" s="24">
        <v>5896357940</v>
      </c>
      <c r="F1802" s="24">
        <v>58963.579400000002</v>
      </c>
      <c r="G1802" s="51">
        <v>45246</v>
      </c>
      <c r="H1802" s="24">
        <v>45</v>
      </c>
      <c r="I1802" s="24">
        <v>0</v>
      </c>
      <c r="J1802" s="24">
        <v>1</v>
      </c>
      <c r="K1802" s="24">
        <v>58963.579400000002</v>
      </c>
    </row>
    <row r="1803" spans="1:11" x14ac:dyDescent="0.35">
      <c r="A1803" s="27" t="s">
        <v>506</v>
      </c>
      <c r="B1803" s="27" t="s">
        <v>148</v>
      </c>
      <c r="C1803" s="27" t="s">
        <v>254</v>
      </c>
      <c r="D1803" s="27" t="s">
        <v>424</v>
      </c>
      <c r="E1803" s="24">
        <v>139890640</v>
      </c>
      <c r="F1803" s="24">
        <v>1398.9064000000001</v>
      </c>
      <c r="G1803" s="51">
        <v>45246</v>
      </c>
      <c r="H1803" s="24">
        <v>49</v>
      </c>
      <c r="I1803" s="24">
        <v>50</v>
      </c>
      <c r="J1803" s="24">
        <v>1</v>
      </c>
      <c r="K1803" s="24">
        <v>1398.9064000000001</v>
      </c>
    </row>
    <row r="1804" spans="1:11" x14ac:dyDescent="0.35">
      <c r="A1804" s="27" t="s">
        <v>506</v>
      </c>
      <c r="B1804" s="27" t="s">
        <v>148</v>
      </c>
      <c r="C1804" s="27" t="s">
        <v>257</v>
      </c>
      <c r="D1804" s="27" t="s">
        <v>424</v>
      </c>
      <c r="E1804" s="24">
        <v>1031650000</v>
      </c>
      <c r="F1804" s="24">
        <v>10316.5</v>
      </c>
      <c r="G1804" s="51">
        <v>45246</v>
      </c>
      <c r="H1804" s="24">
        <v>49</v>
      </c>
      <c r="I1804" s="24">
        <v>50</v>
      </c>
      <c r="J1804" s="24">
        <v>1</v>
      </c>
      <c r="K1804" s="24">
        <v>10316.5</v>
      </c>
    </row>
    <row r="1805" spans="1:11" x14ac:dyDescent="0.35">
      <c r="A1805" s="27" t="s">
        <v>506</v>
      </c>
      <c r="B1805" s="27" t="s">
        <v>148</v>
      </c>
      <c r="C1805" s="27" t="s">
        <v>251</v>
      </c>
      <c r="D1805" s="27" t="s">
        <v>424</v>
      </c>
      <c r="E1805" s="24">
        <v>349203470</v>
      </c>
      <c r="F1805" s="24">
        <v>3492.0347000000002</v>
      </c>
      <c r="G1805" s="51">
        <v>45246</v>
      </c>
      <c r="H1805" s="24">
        <v>49</v>
      </c>
      <c r="I1805" s="24">
        <v>50</v>
      </c>
      <c r="J1805" s="24">
        <v>1</v>
      </c>
      <c r="K1805" s="24">
        <v>3492.0347000000002</v>
      </c>
    </row>
    <row r="1806" spans="1:11" x14ac:dyDescent="0.35">
      <c r="A1806" s="27" t="s">
        <v>506</v>
      </c>
      <c r="B1806" s="27" t="s">
        <v>148</v>
      </c>
      <c r="C1806" s="27" t="s">
        <v>252</v>
      </c>
      <c r="D1806" s="27" t="s">
        <v>424</v>
      </c>
      <c r="E1806" s="24">
        <v>515536640</v>
      </c>
      <c r="F1806" s="24">
        <v>5155.3663999999999</v>
      </c>
      <c r="G1806" s="51">
        <v>45246</v>
      </c>
      <c r="H1806" s="24">
        <v>49</v>
      </c>
      <c r="I1806" s="24">
        <v>50</v>
      </c>
      <c r="J1806" s="24">
        <v>1</v>
      </c>
      <c r="K1806" s="24">
        <v>5155.3663999999999</v>
      </c>
    </row>
    <row r="1807" spans="1:11" x14ac:dyDescent="0.35">
      <c r="A1807" s="27" t="s">
        <v>506</v>
      </c>
      <c r="B1807" s="27" t="s">
        <v>148</v>
      </c>
      <c r="C1807" s="27" t="s">
        <v>256</v>
      </c>
      <c r="D1807" s="27" t="s">
        <v>424</v>
      </c>
      <c r="E1807" s="24">
        <v>379525850</v>
      </c>
      <c r="F1807" s="24">
        <v>3795.2584999999999</v>
      </c>
      <c r="G1807" s="51">
        <v>45246</v>
      </c>
      <c r="H1807" s="24">
        <v>49</v>
      </c>
      <c r="I1807" s="24">
        <v>50</v>
      </c>
      <c r="J1807" s="24">
        <v>1</v>
      </c>
      <c r="K1807" s="24">
        <v>3795.2584999999999</v>
      </c>
    </row>
    <row r="1808" spans="1:11" x14ac:dyDescent="0.35">
      <c r="A1808" s="27" t="s">
        <v>506</v>
      </c>
      <c r="B1808" s="27" t="s">
        <v>148</v>
      </c>
      <c r="C1808" s="27" t="s">
        <v>261</v>
      </c>
      <c r="D1808" s="27" t="s">
        <v>424</v>
      </c>
      <c r="E1808" s="24">
        <v>363670558525</v>
      </c>
      <c r="F1808" s="24">
        <v>3636705.58525</v>
      </c>
      <c r="G1808" s="51">
        <v>45246</v>
      </c>
      <c r="H1808" s="24">
        <v>49</v>
      </c>
      <c r="I1808" s="24">
        <v>50</v>
      </c>
      <c r="J1808" s="24">
        <v>1</v>
      </c>
      <c r="K1808" s="24">
        <v>3636705.58525</v>
      </c>
    </row>
    <row r="1809" spans="1:11" x14ac:dyDescent="0.35">
      <c r="A1809" s="27" t="s">
        <v>506</v>
      </c>
      <c r="B1809" s="27" t="s">
        <v>148</v>
      </c>
      <c r="C1809" s="27" t="s">
        <v>255</v>
      </c>
      <c r="D1809" s="27" t="s">
        <v>424</v>
      </c>
      <c r="E1809" s="24">
        <v>13239328000</v>
      </c>
      <c r="F1809" s="24">
        <v>132393.28</v>
      </c>
      <c r="G1809" s="51">
        <v>45246</v>
      </c>
      <c r="H1809" s="24">
        <v>49</v>
      </c>
      <c r="I1809" s="24">
        <v>50</v>
      </c>
      <c r="J1809" s="24">
        <v>1</v>
      </c>
      <c r="K1809" s="24">
        <v>132393.28</v>
      </c>
    </row>
    <row r="1810" spans="1:11" x14ac:dyDescent="0.35">
      <c r="A1810" s="27" t="s">
        <v>506</v>
      </c>
      <c r="B1810" s="27" t="s">
        <v>149</v>
      </c>
      <c r="C1810" s="27" t="s">
        <v>243</v>
      </c>
      <c r="D1810" s="27" t="s">
        <v>423</v>
      </c>
      <c r="E1810" s="24">
        <v>5323471</v>
      </c>
      <c r="F1810" s="24">
        <v>53.23471</v>
      </c>
      <c r="G1810" s="51">
        <v>45246</v>
      </c>
      <c r="H1810" s="24">
        <v>49</v>
      </c>
      <c r="I1810" s="24">
        <v>0</v>
      </c>
      <c r="J1810" s="24">
        <v>1</v>
      </c>
      <c r="K1810" s="24">
        <v>53.23471</v>
      </c>
    </row>
    <row r="1811" spans="1:11" x14ac:dyDescent="0.35">
      <c r="A1811" s="27" t="s">
        <v>506</v>
      </c>
      <c r="B1811" s="27" t="s">
        <v>150</v>
      </c>
      <c r="C1811" s="27" t="s">
        <v>257</v>
      </c>
      <c r="D1811" s="27" t="s">
        <v>424</v>
      </c>
      <c r="E1811" s="24">
        <v>3</v>
      </c>
      <c r="F1811" s="24">
        <v>3.0000000000000001E-5</v>
      </c>
      <c r="G1811" s="51">
        <v>45246</v>
      </c>
      <c r="H1811" s="24">
        <v>51</v>
      </c>
      <c r="I1811" s="24">
        <v>52</v>
      </c>
      <c r="J1811" s="24">
        <v>1</v>
      </c>
      <c r="K1811" s="24">
        <v>3.0000000000000001E-5</v>
      </c>
    </row>
    <row r="1812" spans="1:11" x14ac:dyDescent="0.35">
      <c r="A1812" s="27" t="s">
        <v>506</v>
      </c>
      <c r="B1812" s="27" t="s">
        <v>150</v>
      </c>
      <c r="C1812" s="27" t="s">
        <v>254</v>
      </c>
      <c r="D1812" s="27" t="s">
        <v>424</v>
      </c>
      <c r="E1812" s="24">
        <v>49588100</v>
      </c>
      <c r="F1812" s="24">
        <v>495.88099999999997</v>
      </c>
      <c r="G1812" s="51">
        <v>45246</v>
      </c>
      <c r="H1812" s="24">
        <v>51</v>
      </c>
      <c r="I1812" s="24">
        <v>52</v>
      </c>
      <c r="J1812" s="24">
        <v>1</v>
      </c>
      <c r="K1812" s="24">
        <v>495.88099999999997</v>
      </c>
    </row>
    <row r="1813" spans="1:11" x14ac:dyDescent="0.35">
      <c r="A1813" s="27" t="s">
        <v>506</v>
      </c>
      <c r="B1813" s="27" t="s">
        <v>150</v>
      </c>
      <c r="C1813" s="27" t="s">
        <v>258</v>
      </c>
      <c r="D1813" s="27" t="s">
        <v>424</v>
      </c>
      <c r="E1813" s="24">
        <v>287574318</v>
      </c>
      <c r="F1813" s="24">
        <v>2875.7431799999999</v>
      </c>
      <c r="G1813" s="51">
        <v>45246</v>
      </c>
      <c r="H1813" s="24">
        <v>51</v>
      </c>
      <c r="I1813" s="24">
        <v>52</v>
      </c>
      <c r="J1813" s="24">
        <v>1</v>
      </c>
      <c r="K1813" s="24">
        <v>2875.7431799999999</v>
      </c>
    </row>
    <row r="1814" spans="1:11" x14ac:dyDescent="0.35">
      <c r="A1814" s="27" t="s">
        <v>506</v>
      </c>
      <c r="B1814" s="27" t="s">
        <v>150</v>
      </c>
      <c r="C1814" s="27" t="s">
        <v>259</v>
      </c>
      <c r="D1814" s="27" t="s">
        <v>424</v>
      </c>
      <c r="E1814" s="24">
        <v>388011261</v>
      </c>
      <c r="F1814" s="24">
        <v>3880.1126100000001</v>
      </c>
      <c r="G1814" s="51">
        <v>45246</v>
      </c>
      <c r="H1814" s="24">
        <v>51</v>
      </c>
      <c r="I1814" s="24">
        <v>52</v>
      </c>
      <c r="J1814" s="24">
        <v>1</v>
      </c>
      <c r="K1814" s="24">
        <v>3880.1126100000001</v>
      </c>
    </row>
    <row r="1815" spans="1:11" x14ac:dyDescent="0.35">
      <c r="A1815" s="27" t="s">
        <v>506</v>
      </c>
      <c r="B1815" s="27" t="s">
        <v>150</v>
      </c>
      <c r="C1815" s="27" t="s">
        <v>260</v>
      </c>
      <c r="D1815" s="27" t="s">
        <v>424</v>
      </c>
      <c r="E1815" s="24">
        <v>45395182</v>
      </c>
      <c r="F1815" s="24">
        <v>453.95182</v>
      </c>
      <c r="G1815" s="51">
        <v>45246</v>
      </c>
      <c r="H1815" s="24">
        <v>51</v>
      </c>
      <c r="I1815" s="24">
        <v>52</v>
      </c>
      <c r="J1815" s="24">
        <v>1</v>
      </c>
      <c r="K1815" s="24">
        <v>453.95182</v>
      </c>
    </row>
    <row r="1816" spans="1:11" x14ac:dyDescent="0.35">
      <c r="A1816" s="27" t="s">
        <v>506</v>
      </c>
      <c r="B1816" s="27" t="s">
        <v>150</v>
      </c>
      <c r="C1816" s="27" t="s">
        <v>251</v>
      </c>
      <c r="D1816" s="27" t="s">
        <v>424</v>
      </c>
      <c r="E1816" s="24">
        <v>26256</v>
      </c>
      <c r="F1816" s="24">
        <v>0.26256000000000002</v>
      </c>
      <c r="G1816" s="51">
        <v>45246</v>
      </c>
      <c r="H1816" s="24">
        <v>51</v>
      </c>
      <c r="I1816" s="24">
        <v>52</v>
      </c>
      <c r="J1816" s="24">
        <v>1</v>
      </c>
      <c r="K1816" s="24">
        <v>0.26256000000000002</v>
      </c>
    </row>
    <row r="1817" spans="1:11" x14ac:dyDescent="0.35">
      <c r="A1817" s="27" t="s">
        <v>506</v>
      </c>
      <c r="B1817" s="27" t="s">
        <v>150</v>
      </c>
      <c r="C1817" s="27" t="s">
        <v>256</v>
      </c>
      <c r="D1817" s="27" t="s">
        <v>424</v>
      </c>
      <c r="E1817" s="24">
        <v>80552174</v>
      </c>
      <c r="F1817" s="24">
        <v>805.52174000000002</v>
      </c>
      <c r="G1817" s="51">
        <v>45246</v>
      </c>
      <c r="H1817" s="24">
        <v>51</v>
      </c>
      <c r="I1817" s="24">
        <v>52</v>
      </c>
      <c r="J1817" s="24">
        <v>1</v>
      </c>
      <c r="K1817" s="24">
        <v>805.52174000000002</v>
      </c>
    </row>
    <row r="1818" spans="1:11" x14ac:dyDescent="0.35">
      <c r="A1818" s="27" t="s">
        <v>506</v>
      </c>
      <c r="B1818" s="27" t="s">
        <v>150</v>
      </c>
      <c r="C1818" s="27" t="s">
        <v>252</v>
      </c>
      <c r="D1818" s="27" t="s">
        <v>424</v>
      </c>
      <c r="E1818" s="24">
        <v>11427071</v>
      </c>
      <c r="F1818" s="24">
        <v>114.27070999999999</v>
      </c>
      <c r="G1818" s="51">
        <v>45246</v>
      </c>
      <c r="H1818" s="24">
        <v>51</v>
      </c>
      <c r="I1818" s="24">
        <v>52</v>
      </c>
      <c r="J1818" s="24">
        <v>1</v>
      </c>
      <c r="K1818" s="24">
        <v>114.27070999999999</v>
      </c>
    </row>
    <row r="1819" spans="1:11" x14ac:dyDescent="0.35">
      <c r="A1819" s="27" t="s">
        <v>506</v>
      </c>
      <c r="B1819" s="27" t="s">
        <v>150</v>
      </c>
      <c r="C1819" s="27" t="s">
        <v>262</v>
      </c>
      <c r="D1819" s="27" t="s">
        <v>424</v>
      </c>
      <c r="E1819" s="24">
        <v>1901322980</v>
      </c>
      <c r="F1819" s="24">
        <v>19013.229800000001</v>
      </c>
      <c r="G1819" s="51">
        <v>45246</v>
      </c>
      <c r="H1819" s="24">
        <v>51</v>
      </c>
      <c r="I1819" s="24">
        <v>52</v>
      </c>
      <c r="J1819" s="24">
        <v>1</v>
      </c>
      <c r="K1819" s="24">
        <v>19013.229800000001</v>
      </c>
    </row>
    <row r="1820" spans="1:11" x14ac:dyDescent="0.35">
      <c r="A1820" s="27" t="s">
        <v>506</v>
      </c>
      <c r="B1820" s="27" t="s">
        <v>150</v>
      </c>
      <c r="C1820" s="27" t="s">
        <v>261</v>
      </c>
      <c r="D1820" s="27" t="s">
        <v>424</v>
      </c>
      <c r="E1820" s="24">
        <v>87303268730</v>
      </c>
      <c r="F1820" s="24">
        <v>873032.68729999999</v>
      </c>
      <c r="G1820" s="51">
        <v>45246</v>
      </c>
      <c r="H1820" s="24">
        <v>51</v>
      </c>
      <c r="I1820" s="24">
        <v>52</v>
      </c>
      <c r="J1820" s="24">
        <v>1</v>
      </c>
      <c r="K1820" s="24">
        <v>873032.68729999999</v>
      </c>
    </row>
    <row r="1821" spans="1:11" x14ac:dyDescent="0.35">
      <c r="A1821" s="27" t="s">
        <v>506</v>
      </c>
      <c r="B1821" s="27" t="s">
        <v>150</v>
      </c>
      <c r="C1821" s="27" t="s">
        <v>243</v>
      </c>
      <c r="D1821" s="27" t="s">
        <v>423</v>
      </c>
      <c r="E1821" s="24">
        <v>37230747970</v>
      </c>
      <c r="F1821" s="24">
        <v>372307.47970000003</v>
      </c>
      <c r="G1821" s="51">
        <v>45246</v>
      </c>
      <c r="H1821" s="24">
        <v>51</v>
      </c>
      <c r="I1821" s="24">
        <v>0</v>
      </c>
      <c r="J1821" s="24">
        <v>1</v>
      </c>
      <c r="K1821" s="24">
        <v>372307.47970000003</v>
      </c>
    </row>
    <row r="1822" spans="1:11" x14ac:dyDescent="0.35">
      <c r="A1822" s="27" t="s">
        <v>506</v>
      </c>
      <c r="B1822" s="27" t="s">
        <v>150</v>
      </c>
      <c r="C1822" s="27" t="s">
        <v>250</v>
      </c>
      <c r="D1822" s="27" t="s">
        <v>424</v>
      </c>
      <c r="E1822" s="24">
        <v>195753508</v>
      </c>
      <c r="F1822" s="24">
        <v>1957.5350800000001</v>
      </c>
      <c r="G1822" s="51">
        <v>45246</v>
      </c>
      <c r="H1822" s="24">
        <v>51</v>
      </c>
      <c r="I1822" s="24">
        <v>52</v>
      </c>
      <c r="J1822" s="24">
        <v>1</v>
      </c>
      <c r="K1822" s="24">
        <v>1957.5350800000001</v>
      </c>
    </row>
    <row r="1823" spans="1:11" x14ac:dyDescent="0.35">
      <c r="A1823" s="27" t="s">
        <v>506</v>
      </c>
      <c r="B1823" s="27" t="s">
        <v>150</v>
      </c>
      <c r="C1823" s="27" t="s">
        <v>255</v>
      </c>
      <c r="D1823" s="27" t="s">
        <v>424</v>
      </c>
      <c r="E1823" s="24">
        <v>54669204186</v>
      </c>
      <c r="F1823" s="24">
        <v>546692.04186</v>
      </c>
      <c r="G1823" s="51">
        <v>45246</v>
      </c>
      <c r="H1823" s="24">
        <v>51</v>
      </c>
      <c r="I1823" s="24">
        <v>52</v>
      </c>
      <c r="J1823" s="24">
        <v>1</v>
      </c>
      <c r="K1823" s="24">
        <v>546692.04186</v>
      </c>
    </row>
    <row r="1824" spans="1:11" x14ac:dyDescent="0.35">
      <c r="A1824" s="27" t="s">
        <v>506</v>
      </c>
      <c r="B1824" s="27" t="s">
        <v>192</v>
      </c>
      <c r="C1824" s="27" t="s">
        <v>261</v>
      </c>
      <c r="D1824" s="27" t="s">
        <v>424</v>
      </c>
      <c r="E1824" s="24">
        <v>11249546</v>
      </c>
      <c r="F1824" s="24">
        <v>112.49545999999999</v>
      </c>
      <c r="G1824" s="51">
        <v>45246</v>
      </c>
      <c r="H1824" s="24">
        <v>61</v>
      </c>
      <c r="I1824" s="24">
        <v>62</v>
      </c>
      <c r="J1824" s="24">
        <v>1</v>
      </c>
      <c r="K1824" s="24">
        <v>112.49545999999999</v>
      </c>
    </row>
    <row r="1825" spans="1:11" x14ac:dyDescent="0.35">
      <c r="A1825" s="27" t="s">
        <v>506</v>
      </c>
      <c r="B1825" s="27" t="s">
        <v>192</v>
      </c>
      <c r="C1825" s="27" t="s">
        <v>243</v>
      </c>
      <c r="D1825" s="27" t="s">
        <v>423</v>
      </c>
      <c r="E1825" s="24">
        <v>7986418569</v>
      </c>
      <c r="F1825" s="24">
        <v>79864.185689999998</v>
      </c>
      <c r="G1825" s="51">
        <v>45246</v>
      </c>
      <c r="H1825" s="24">
        <v>61</v>
      </c>
      <c r="I1825" s="24">
        <v>0</v>
      </c>
      <c r="J1825" s="24">
        <v>1</v>
      </c>
      <c r="K1825" s="24">
        <v>79864.185689999998</v>
      </c>
    </row>
    <row r="1826" spans="1:11" x14ac:dyDescent="0.35">
      <c r="A1826" s="27" t="s">
        <v>506</v>
      </c>
      <c r="B1826" s="27" t="s">
        <v>211</v>
      </c>
      <c r="C1826" s="27" t="s">
        <v>243</v>
      </c>
      <c r="D1826" s="27" t="s">
        <v>423</v>
      </c>
      <c r="E1826" s="24">
        <v>302315293</v>
      </c>
      <c r="F1826" s="24">
        <v>3023.1529300000002</v>
      </c>
      <c r="G1826" s="51">
        <v>45246</v>
      </c>
      <c r="H1826" s="24">
        <v>61</v>
      </c>
      <c r="I1826" s="24">
        <v>0</v>
      </c>
      <c r="J1826" s="24">
        <v>1</v>
      </c>
      <c r="K1826" s="24">
        <v>3023.1529300000002</v>
      </c>
    </row>
    <row r="1827" spans="1:11" x14ac:dyDescent="0.35">
      <c r="A1827" s="27" t="s">
        <v>506</v>
      </c>
      <c r="B1827" s="27" t="s">
        <v>211</v>
      </c>
      <c r="C1827" s="27" t="s">
        <v>252</v>
      </c>
      <c r="D1827" s="27" t="s">
        <v>424</v>
      </c>
      <c r="E1827" s="24">
        <v>27451440</v>
      </c>
      <c r="F1827" s="24">
        <v>274.51440000000002</v>
      </c>
      <c r="G1827" s="51">
        <v>45246</v>
      </c>
      <c r="H1827" s="24">
        <v>61</v>
      </c>
      <c r="I1827" s="24">
        <v>62</v>
      </c>
      <c r="J1827" s="24">
        <v>1</v>
      </c>
      <c r="K1827" s="24">
        <v>274.51440000000002</v>
      </c>
    </row>
    <row r="1828" spans="1:11" x14ac:dyDescent="0.35">
      <c r="A1828" s="27" t="s">
        <v>506</v>
      </c>
      <c r="B1828" s="27" t="s">
        <v>211</v>
      </c>
      <c r="C1828" s="27" t="s">
        <v>261</v>
      </c>
      <c r="D1828" s="27" t="s">
        <v>424</v>
      </c>
      <c r="E1828" s="24">
        <v>269788772</v>
      </c>
      <c r="F1828" s="24">
        <v>2697.8877200000002</v>
      </c>
      <c r="G1828" s="51">
        <v>45246</v>
      </c>
      <c r="H1828" s="24">
        <v>61</v>
      </c>
      <c r="I1828" s="24">
        <v>62</v>
      </c>
      <c r="J1828" s="24">
        <v>1</v>
      </c>
      <c r="K1828" s="24">
        <v>2697.8877200000002</v>
      </c>
    </row>
    <row r="1829" spans="1:11" x14ac:dyDescent="0.35">
      <c r="A1829" s="27" t="s">
        <v>506</v>
      </c>
      <c r="B1829" s="27" t="s">
        <v>211</v>
      </c>
      <c r="C1829" s="27" t="s">
        <v>255</v>
      </c>
      <c r="D1829" s="27" t="s">
        <v>424</v>
      </c>
      <c r="E1829" s="24">
        <v>489193</v>
      </c>
      <c r="F1829" s="24">
        <v>4.8919300000000003</v>
      </c>
      <c r="G1829" s="51">
        <v>45246</v>
      </c>
      <c r="H1829" s="24">
        <v>61</v>
      </c>
      <c r="I1829" s="24">
        <v>62</v>
      </c>
      <c r="J1829" s="24">
        <v>1</v>
      </c>
      <c r="K1829" s="24">
        <v>4.8919300000000003</v>
      </c>
    </row>
    <row r="1830" spans="1:11" x14ac:dyDescent="0.35">
      <c r="A1830" s="27" t="s">
        <v>506</v>
      </c>
      <c r="B1830" s="27" t="s">
        <v>214</v>
      </c>
      <c r="C1830" s="27" t="s">
        <v>252</v>
      </c>
      <c r="D1830" s="27" t="s">
        <v>424</v>
      </c>
      <c r="E1830" s="24">
        <v>2054614</v>
      </c>
      <c r="F1830" s="24">
        <v>20.546140000000001</v>
      </c>
      <c r="G1830" s="51">
        <v>45246</v>
      </c>
      <c r="H1830" s="24">
        <v>61</v>
      </c>
      <c r="I1830" s="24">
        <v>62</v>
      </c>
      <c r="J1830" s="24">
        <v>1</v>
      </c>
      <c r="K1830" s="24">
        <v>20.546140000000001</v>
      </c>
    </row>
    <row r="1831" spans="1:11" x14ac:dyDescent="0.35">
      <c r="A1831" s="27" t="s">
        <v>506</v>
      </c>
      <c r="B1831" s="27" t="s">
        <v>214</v>
      </c>
      <c r="C1831" s="27" t="s">
        <v>261</v>
      </c>
      <c r="D1831" s="27" t="s">
        <v>424</v>
      </c>
      <c r="E1831" s="24">
        <v>57626935</v>
      </c>
      <c r="F1831" s="24">
        <v>576.26935000000003</v>
      </c>
      <c r="G1831" s="51">
        <v>45246</v>
      </c>
      <c r="H1831" s="24">
        <v>61</v>
      </c>
      <c r="I1831" s="24">
        <v>62</v>
      </c>
      <c r="J1831" s="24">
        <v>1</v>
      </c>
      <c r="K1831" s="24">
        <v>576.26935000000003</v>
      </c>
    </row>
    <row r="1832" spans="1:11" x14ac:dyDescent="0.35">
      <c r="A1832" s="27" t="s">
        <v>506</v>
      </c>
      <c r="B1832" s="27" t="s">
        <v>214</v>
      </c>
      <c r="C1832" s="27" t="s">
        <v>243</v>
      </c>
      <c r="D1832" s="27" t="s">
        <v>423</v>
      </c>
      <c r="E1832" s="24">
        <v>4083089634</v>
      </c>
      <c r="F1832" s="24">
        <v>40830.896339999999</v>
      </c>
      <c r="G1832" s="51">
        <v>45246</v>
      </c>
      <c r="H1832" s="24">
        <v>61</v>
      </c>
      <c r="I1832" s="24">
        <v>0</v>
      </c>
      <c r="J1832" s="24">
        <v>1</v>
      </c>
      <c r="K1832" s="24">
        <v>40830.896339999999</v>
      </c>
    </row>
    <row r="1833" spans="1:11" x14ac:dyDescent="0.35">
      <c r="A1833" s="27" t="s">
        <v>506</v>
      </c>
      <c r="B1833" s="27" t="s">
        <v>193</v>
      </c>
      <c r="C1833" s="27" t="s">
        <v>252</v>
      </c>
      <c r="D1833" s="27" t="s">
        <v>424</v>
      </c>
      <c r="E1833" s="24">
        <v>385686</v>
      </c>
      <c r="F1833" s="24">
        <v>3.8568600000000002</v>
      </c>
      <c r="G1833" s="51">
        <v>45246</v>
      </c>
      <c r="H1833" s="24">
        <v>63</v>
      </c>
      <c r="I1833" s="24">
        <v>64</v>
      </c>
      <c r="J1833" s="24">
        <v>1</v>
      </c>
      <c r="K1833" s="24">
        <v>3.8568600000000002</v>
      </c>
    </row>
    <row r="1834" spans="1:11" x14ac:dyDescent="0.35">
      <c r="A1834" s="27" t="s">
        <v>506</v>
      </c>
      <c r="B1834" s="27" t="s">
        <v>193</v>
      </c>
      <c r="C1834" s="27" t="s">
        <v>243</v>
      </c>
      <c r="D1834" s="27" t="s">
        <v>423</v>
      </c>
      <c r="E1834" s="24">
        <v>612829278027</v>
      </c>
      <c r="F1834" s="24">
        <v>6128292.78027</v>
      </c>
      <c r="G1834" s="51">
        <v>45246</v>
      </c>
      <c r="H1834" s="24">
        <v>63</v>
      </c>
      <c r="I1834" s="24">
        <v>0</v>
      </c>
      <c r="J1834" s="24">
        <v>1</v>
      </c>
      <c r="K1834" s="24">
        <v>6128292.78027</v>
      </c>
    </row>
    <row r="1835" spans="1:11" x14ac:dyDescent="0.35">
      <c r="A1835" s="27" t="s">
        <v>506</v>
      </c>
      <c r="B1835" s="27" t="s">
        <v>193</v>
      </c>
      <c r="C1835" s="27" t="s">
        <v>261</v>
      </c>
      <c r="D1835" s="27" t="s">
        <v>424</v>
      </c>
      <c r="E1835" s="24">
        <v>39034339395</v>
      </c>
      <c r="F1835" s="24">
        <v>390343.39395</v>
      </c>
      <c r="G1835" s="51">
        <v>45246</v>
      </c>
      <c r="H1835" s="24">
        <v>63</v>
      </c>
      <c r="I1835" s="24">
        <v>64</v>
      </c>
      <c r="J1835" s="24">
        <v>1</v>
      </c>
      <c r="K1835" s="24">
        <v>390343.39395</v>
      </c>
    </row>
    <row r="1836" spans="1:11" x14ac:dyDescent="0.35">
      <c r="A1836" s="27" t="s">
        <v>506</v>
      </c>
      <c r="B1836" s="27" t="s">
        <v>193</v>
      </c>
      <c r="C1836" s="27" t="s">
        <v>255</v>
      </c>
      <c r="D1836" s="27" t="s">
        <v>424</v>
      </c>
      <c r="E1836" s="24">
        <v>98533441136</v>
      </c>
      <c r="F1836" s="24">
        <v>985334.41136000003</v>
      </c>
      <c r="G1836" s="51">
        <v>45246</v>
      </c>
      <c r="H1836" s="24">
        <v>63</v>
      </c>
      <c r="I1836" s="24">
        <v>64</v>
      </c>
      <c r="J1836" s="24">
        <v>1</v>
      </c>
      <c r="K1836" s="24">
        <v>985334.41136000003</v>
      </c>
    </row>
    <row r="1837" spans="1:11" x14ac:dyDescent="0.35">
      <c r="A1837" s="27" t="s">
        <v>506</v>
      </c>
      <c r="B1837" s="27" t="s">
        <v>215</v>
      </c>
      <c r="C1837" s="27" t="s">
        <v>243</v>
      </c>
      <c r="D1837" s="27" t="s">
        <v>423</v>
      </c>
      <c r="E1837" s="24">
        <v>55147991</v>
      </c>
      <c r="F1837" s="24">
        <v>551.47991000000002</v>
      </c>
      <c r="G1837" s="51">
        <v>45246</v>
      </c>
      <c r="H1837" s="24">
        <v>63</v>
      </c>
      <c r="I1837" s="24">
        <v>0</v>
      </c>
      <c r="J1837" s="24">
        <v>1</v>
      </c>
      <c r="K1837" s="24">
        <v>551.47991000000002</v>
      </c>
    </row>
    <row r="1838" spans="1:11" x14ac:dyDescent="0.35">
      <c r="A1838" s="27" t="s">
        <v>506</v>
      </c>
      <c r="B1838" s="27" t="s">
        <v>215</v>
      </c>
      <c r="C1838" s="27" t="s">
        <v>261</v>
      </c>
      <c r="D1838" s="27" t="s">
        <v>424</v>
      </c>
      <c r="E1838" s="24">
        <v>871610400</v>
      </c>
      <c r="F1838" s="24">
        <v>8716.1039999999994</v>
      </c>
      <c r="G1838" s="51">
        <v>45246</v>
      </c>
      <c r="H1838" s="24">
        <v>63</v>
      </c>
      <c r="I1838" s="24">
        <v>64</v>
      </c>
      <c r="J1838" s="24">
        <v>1</v>
      </c>
      <c r="K1838" s="24">
        <v>8716.1039999999994</v>
      </c>
    </row>
    <row r="1839" spans="1:11" x14ac:dyDescent="0.35">
      <c r="A1839" s="27" t="s">
        <v>506</v>
      </c>
      <c r="B1839" s="27" t="s">
        <v>217</v>
      </c>
      <c r="C1839" s="27" t="s">
        <v>243</v>
      </c>
      <c r="D1839" s="27" t="s">
        <v>423</v>
      </c>
      <c r="E1839" s="24">
        <v>546183240</v>
      </c>
      <c r="F1839" s="24">
        <v>5461.8324000000002</v>
      </c>
      <c r="G1839" s="51">
        <v>45246</v>
      </c>
      <c r="H1839" s="24">
        <v>63</v>
      </c>
      <c r="I1839" s="24">
        <v>0</v>
      </c>
      <c r="J1839" s="24">
        <v>1</v>
      </c>
      <c r="K1839" s="24">
        <v>5461.8324000000002</v>
      </c>
    </row>
    <row r="1840" spans="1:11" x14ac:dyDescent="0.35">
      <c r="A1840" s="27" t="s">
        <v>506</v>
      </c>
      <c r="B1840" s="27" t="s">
        <v>219</v>
      </c>
      <c r="C1840" s="27" t="s">
        <v>243</v>
      </c>
      <c r="D1840" s="27" t="s">
        <v>423</v>
      </c>
      <c r="E1840" s="24">
        <v>49128592</v>
      </c>
      <c r="F1840" s="24">
        <v>491.28591999999998</v>
      </c>
      <c r="G1840" s="51">
        <v>45246</v>
      </c>
      <c r="H1840" s="24">
        <v>63</v>
      </c>
      <c r="I1840" s="24">
        <v>0</v>
      </c>
      <c r="J1840" s="24">
        <v>1</v>
      </c>
      <c r="K1840" s="24">
        <v>491.28591999999998</v>
      </c>
    </row>
    <row r="1841" spans="1:11" x14ac:dyDescent="0.35">
      <c r="A1841" s="27" t="s">
        <v>506</v>
      </c>
      <c r="B1841" s="27" t="s">
        <v>219</v>
      </c>
      <c r="C1841" s="27" t="s">
        <v>252</v>
      </c>
      <c r="D1841" s="27" t="s">
        <v>424</v>
      </c>
      <c r="E1841" s="24">
        <v>69839</v>
      </c>
      <c r="F1841" s="24">
        <v>0.69838999999999996</v>
      </c>
      <c r="G1841" s="51">
        <v>45246</v>
      </c>
      <c r="H1841" s="24">
        <v>63</v>
      </c>
      <c r="I1841" s="24">
        <v>64</v>
      </c>
      <c r="J1841" s="24">
        <v>1</v>
      </c>
      <c r="K1841" s="24">
        <v>0.69838999999999996</v>
      </c>
    </row>
    <row r="1842" spans="1:11" x14ac:dyDescent="0.35">
      <c r="A1842" s="27" t="s">
        <v>506</v>
      </c>
      <c r="B1842" s="27" t="s">
        <v>196</v>
      </c>
      <c r="C1842" s="27" t="s">
        <v>243</v>
      </c>
      <c r="D1842" s="27" t="s">
        <v>423</v>
      </c>
      <c r="E1842" s="24">
        <v>2958330248</v>
      </c>
      <c r="F1842" s="24">
        <v>29583.302479999998</v>
      </c>
      <c r="G1842" s="51">
        <v>45246</v>
      </c>
      <c r="H1842" s="24">
        <v>69</v>
      </c>
      <c r="I1842" s="24">
        <v>0</v>
      </c>
      <c r="J1842" s="24">
        <v>1</v>
      </c>
      <c r="K1842" s="24">
        <v>29583.302479999998</v>
      </c>
    </row>
    <row r="1843" spans="1:11" x14ac:dyDescent="0.35">
      <c r="A1843" s="27" t="s">
        <v>506</v>
      </c>
      <c r="B1843" s="27" t="s">
        <v>235</v>
      </c>
      <c r="C1843" s="27" t="s">
        <v>260</v>
      </c>
      <c r="D1843" s="27" t="s">
        <v>424</v>
      </c>
      <c r="E1843" s="24">
        <v>67520520</v>
      </c>
      <c r="F1843" s="24">
        <v>675.20519999999999</v>
      </c>
      <c r="G1843" s="51">
        <v>45246</v>
      </c>
      <c r="H1843" s="24">
        <v>75</v>
      </c>
      <c r="I1843" s="24">
        <v>76</v>
      </c>
      <c r="J1843" s="24">
        <v>1</v>
      </c>
      <c r="K1843" s="24">
        <v>675.20519999999999</v>
      </c>
    </row>
    <row r="1844" spans="1:11" x14ac:dyDescent="0.35">
      <c r="A1844" s="27" t="s">
        <v>506</v>
      </c>
      <c r="B1844" s="27" t="s">
        <v>235</v>
      </c>
      <c r="C1844" s="27" t="s">
        <v>243</v>
      </c>
      <c r="D1844" s="27" t="s">
        <v>423</v>
      </c>
      <c r="E1844" s="24">
        <v>364785800000</v>
      </c>
      <c r="F1844" s="24">
        <v>3647858</v>
      </c>
      <c r="G1844" s="51">
        <v>45246</v>
      </c>
      <c r="H1844" s="24">
        <v>75</v>
      </c>
      <c r="I1844" s="24">
        <v>0</v>
      </c>
      <c r="J1844" s="24">
        <v>1</v>
      </c>
      <c r="K1844" s="24">
        <v>3647858</v>
      </c>
    </row>
    <row r="1845" spans="1:11" x14ac:dyDescent="0.35">
      <c r="A1845" s="27" t="s">
        <v>506</v>
      </c>
      <c r="B1845" s="27" t="s">
        <v>235</v>
      </c>
      <c r="C1845" s="27" t="s">
        <v>258</v>
      </c>
      <c r="D1845" s="27" t="s">
        <v>424</v>
      </c>
      <c r="E1845" s="24">
        <v>311220000</v>
      </c>
      <c r="F1845" s="24">
        <v>3112.2</v>
      </c>
      <c r="G1845" s="51">
        <v>45246</v>
      </c>
      <c r="H1845" s="24">
        <v>75</v>
      </c>
      <c r="I1845" s="24">
        <v>76</v>
      </c>
      <c r="J1845" s="24">
        <v>1</v>
      </c>
      <c r="K1845" s="24">
        <v>3112.2</v>
      </c>
    </row>
    <row r="1846" spans="1:11" x14ac:dyDescent="0.35">
      <c r="A1846" s="27" t="s">
        <v>506</v>
      </c>
      <c r="B1846" s="27" t="s">
        <v>235</v>
      </c>
      <c r="C1846" s="27" t="s">
        <v>255</v>
      </c>
      <c r="D1846" s="27" t="s">
        <v>424</v>
      </c>
      <c r="E1846" s="24">
        <v>2418038965</v>
      </c>
      <c r="F1846" s="24">
        <v>24180.389650000001</v>
      </c>
      <c r="G1846" s="51">
        <v>45246</v>
      </c>
      <c r="H1846" s="24">
        <v>75</v>
      </c>
      <c r="I1846" s="24">
        <v>76</v>
      </c>
      <c r="J1846" s="24">
        <v>1</v>
      </c>
      <c r="K1846" s="24">
        <v>24180.389650000001</v>
      </c>
    </row>
    <row r="1847" spans="1:11" x14ac:dyDescent="0.35">
      <c r="A1847" s="27" t="s">
        <v>506</v>
      </c>
      <c r="B1847" s="27" t="s">
        <v>235</v>
      </c>
      <c r="C1847" s="27" t="s">
        <v>261</v>
      </c>
      <c r="D1847" s="27" t="s">
        <v>424</v>
      </c>
      <c r="E1847" s="24">
        <v>13421536905</v>
      </c>
      <c r="F1847" s="24">
        <v>134215.36905000001</v>
      </c>
      <c r="G1847" s="51">
        <v>45246</v>
      </c>
      <c r="H1847" s="24">
        <v>75</v>
      </c>
      <c r="I1847" s="24">
        <v>76</v>
      </c>
      <c r="J1847" s="24">
        <v>1</v>
      </c>
      <c r="K1847" s="24">
        <v>134215.36905000001</v>
      </c>
    </row>
    <row r="1848" spans="1:11" x14ac:dyDescent="0.35">
      <c r="A1848" s="27" t="s">
        <v>506</v>
      </c>
      <c r="B1848" s="27" t="s">
        <v>235</v>
      </c>
      <c r="C1848" s="27" t="s">
        <v>250</v>
      </c>
      <c r="D1848" s="27" t="s">
        <v>424</v>
      </c>
      <c r="E1848" s="24">
        <v>115679000</v>
      </c>
      <c r="F1848" s="24">
        <v>1156.79</v>
      </c>
      <c r="G1848" s="51">
        <v>45246</v>
      </c>
      <c r="H1848" s="24">
        <v>75</v>
      </c>
      <c r="I1848" s="24">
        <v>76</v>
      </c>
      <c r="J1848" s="24">
        <v>1</v>
      </c>
      <c r="K1848" s="24">
        <v>1156.79</v>
      </c>
    </row>
    <row r="1849" spans="1:11" x14ac:dyDescent="0.35">
      <c r="A1849" s="27" t="s">
        <v>506</v>
      </c>
      <c r="B1849" s="27" t="s">
        <v>199</v>
      </c>
      <c r="C1849" s="27" t="s">
        <v>243</v>
      </c>
      <c r="D1849" s="27" t="s">
        <v>423</v>
      </c>
      <c r="E1849" s="24">
        <v>184625736</v>
      </c>
      <c r="F1849" s="24">
        <v>1846.2573600000001</v>
      </c>
      <c r="G1849" s="51">
        <v>45246</v>
      </c>
      <c r="H1849" s="24">
        <v>75</v>
      </c>
      <c r="I1849" s="24">
        <v>0</v>
      </c>
      <c r="J1849" s="24">
        <v>1</v>
      </c>
      <c r="K1849" s="24">
        <v>1846.2573600000001</v>
      </c>
    </row>
    <row r="1850" spans="1:11" x14ac:dyDescent="0.35">
      <c r="A1850" s="27" t="s">
        <v>506</v>
      </c>
      <c r="B1850" s="27" t="s">
        <v>236</v>
      </c>
      <c r="C1850" s="27" t="s">
        <v>262</v>
      </c>
      <c r="D1850" s="27" t="s">
        <v>424</v>
      </c>
      <c r="E1850" s="24">
        <v>336718115</v>
      </c>
      <c r="F1850" s="24">
        <v>3367.1811499999999</v>
      </c>
      <c r="G1850" s="51">
        <v>45246</v>
      </c>
      <c r="H1850" s="24">
        <v>77</v>
      </c>
      <c r="I1850" s="24">
        <v>78</v>
      </c>
      <c r="J1850" s="24">
        <v>1</v>
      </c>
      <c r="K1850" s="24">
        <v>3367.1811499999999</v>
      </c>
    </row>
    <row r="1851" spans="1:11" x14ac:dyDescent="0.35">
      <c r="A1851" s="27" t="s">
        <v>506</v>
      </c>
      <c r="B1851" s="27" t="s">
        <v>236</v>
      </c>
      <c r="C1851" s="27" t="s">
        <v>255</v>
      </c>
      <c r="D1851" s="27" t="s">
        <v>424</v>
      </c>
      <c r="E1851" s="24">
        <v>930883559</v>
      </c>
      <c r="F1851" s="24">
        <v>9308.8355900000006</v>
      </c>
      <c r="G1851" s="51">
        <v>45246</v>
      </c>
      <c r="H1851" s="24">
        <v>77</v>
      </c>
      <c r="I1851" s="24">
        <v>78</v>
      </c>
      <c r="J1851" s="24">
        <v>1</v>
      </c>
      <c r="K1851" s="24">
        <v>9308.8355900000006</v>
      </c>
    </row>
    <row r="1852" spans="1:11" x14ac:dyDescent="0.35">
      <c r="A1852" s="27" t="s">
        <v>506</v>
      </c>
      <c r="B1852" s="27" t="s">
        <v>236</v>
      </c>
      <c r="C1852" s="27" t="s">
        <v>261</v>
      </c>
      <c r="D1852" s="27" t="s">
        <v>424</v>
      </c>
      <c r="E1852" s="24">
        <v>67056426579</v>
      </c>
      <c r="F1852" s="24">
        <v>670564.26578999998</v>
      </c>
      <c r="G1852" s="51">
        <v>45246</v>
      </c>
      <c r="H1852" s="24">
        <v>77</v>
      </c>
      <c r="I1852" s="24">
        <v>78</v>
      </c>
      <c r="J1852" s="24">
        <v>1</v>
      </c>
      <c r="K1852" s="24">
        <v>670564.26578999998</v>
      </c>
    </row>
    <row r="1853" spans="1:11" x14ac:dyDescent="0.35">
      <c r="A1853" s="27" t="s">
        <v>506</v>
      </c>
      <c r="B1853" s="27" t="s">
        <v>236</v>
      </c>
      <c r="C1853" s="27" t="s">
        <v>243</v>
      </c>
      <c r="D1853" s="27" t="s">
        <v>423</v>
      </c>
      <c r="E1853" s="24">
        <v>19228522783</v>
      </c>
      <c r="F1853" s="24">
        <v>192285.22782999999</v>
      </c>
      <c r="G1853" s="51">
        <v>45246</v>
      </c>
      <c r="H1853" s="24">
        <v>77</v>
      </c>
      <c r="I1853" s="24">
        <v>0</v>
      </c>
      <c r="J1853" s="24">
        <v>1</v>
      </c>
      <c r="K1853" s="24">
        <v>192285.22782999999</v>
      </c>
    </row>
    <row r="1854" spans="1:11" x14ac:dyDescent="0.35">
      <c r="A1854" s="27" t="s">
        <v>506</v>
      </c>
      <c r="B1854" s="27" t="s">
        <v>263</v>
      </c>
      <c r="C1854" s="27" t="s">
        <v>248</v>
      </c>
      <c r="D1854" s="27" t="s">
        <v>248</v>
      </c>
      <c r="E1854" s="24">
        <v>288.30309999999997</v>
      </c>
      <c r="F1854" s="24">
        <v>2.8830309999999999E-3</v>
      </c>
      <c r="G1854" s="51">
        <v>45246</v>
      </c>
      <c r="H1854" s="24" t="s">
        <v>202</v>
      </c>
      <c r="I1854" s="24" t="s">
        <v>202</v>
      </c>
      <c r="J1854" s="24">
        <v>1</v>
      </c>
      <c r="K1854" s="24">
        <v>2.8830309999999999E-3</v>
      </c>
    </row>
    <row r="1855" spans="1:11" x14ac:dyDescent="0.35">
      <c r="A1855" s="27" t="s">
        <v>506</v>
      </c>
      <c r="B1855" s="27" t="s">
        <v>264</v>
      </c>
      <c r="C1855" s="27" t="s">
        <v>248</v>
      </c>
      <c r="D1855" s="27" t="s">
        <v>248</v>
      </c>
      <c r="E1855" s="24">
        <v>236.52099999999999</v>
      </c>
      <c r="F1855" s="24">
        <v>2.36521E-3</v>
      </c>
      <c r="G1855" s="51">
        <v>45246</v>
      </c>
      <c r="H1855" s="24" t="s">
        <v>202</v>
      </c>
      <c r="I1855" s="24" t="s">
        <v>202</v>
      </c>
      <c r="J1855" s="24">
        <v>1</v>
      </c>
      <c r="K1855" s="24">
        <v>2.36521E-3</v>
      </c>
    </row>
    <row r="1856" spans="1:11" x14ac:dyDescent="0.35">
      <c r="A1856" s="27" t="s">
        <v>506</v>
      </c>
      <c r="B1856" s="27" t="s">
        <v>155</v>
      </c>
      <c r="C1856" s="27" t="s">
        <v>248</v>
      </c>
      <c r="D1856" s="27" t="s">
        <v>248</v>
      </c>
      <c r="E1856" s="24">
        <v>4846105736856</v>
      </c>
      <c r="F1856" s="24">
        <v>48461057.368560001</v>
      </c>
      <c r="G1856" s="51">
        <v>45246</v>
      </c>
      <c r="H1856" s="24" t="s">
        <v>202</v>
      </c>
      <c r="I1856" s="24">
        <v>24</v>
      </c>
      <c r="J1856" s="24">
        <v>1</v>
      </c>
      <c r="K1856" s="24">
        <v>48461057.368560001</v>
      </c>
    </row>
    <row r="1857" spans="1:11" x14ac:dyDescent="0.35">
      <c r="A1857" s="27" t="s">
        <v>506</v>
      </c>
      <c r="B1857" s="27" t="s">
        <v>156</v>
      </c>
      <c r="C1857" s="27" t="s">
        <v>248</v>
      </c>
      <c r="D1857" s="27" t="s">
        <v>248</v>
      </c>
      <c r="E1857" s="24">
        <v>2248440632012</v>
      </c>
      <c r="F1857" s="24">
        <v>22484406.320119999</v>
      </c>
      <c r="G1857" s="51">
        <v>45246</v>
      </c>
      <c r="H1857" s="24" t="s">
        <v>202</v>
      </c>
      <c r="I1857" s="24">
        <v>60</v>
      </c>
      <c r="J1857" s="24">
        <v>1</v>
      </c>
      <c r="K1857" s="24">
        <v>22484406.320119999</v>
      </c>
    </row>
    <row r="1858" spans="1:11" x14ac:dyDescent="0.35">
      <c r="A1858" s="27" t="s">
        <v>506</v>
      </c>
      <c r="B1858" s="27" t="s">
        <v>157</v>
      </c>
      <c r="C1858" s="27" t="s">
        <v>248</v>
      </c>
      <c r="D1858" s="27" t="s">
        <v>248</v>
      </c>
      <c r="E1858" s="24">
        <v>160312981965</v>
      </c>
      <c r="F1858" s="24">
        <v>1603129.81965</v>
      </c>
      <c r="G1858" s="51">
        <v>45246</v>
      </c>
      <c r="H1858" s="24" t="s">
        <v>202</v>
      </c>
      <c r="I1858" s="24">
        <v>80</v>
      </c>
      <c r="J1858" s="24">
        <v>1</v>
      </c>
      <c r="K1858" s="24">
        <v>1603129.81965</v>
      </c>
    </row>
    <row r="1859" spans="1:11" x14ac:dyDescent="0.35">
      <c r="A1859" s="27" t="s">
        <v>506</v>
      </c>
      <c r="B1859" s="27" t="s">
        <v>158</v>
      </c>
      <c r="C1859" s="27" t="s">
        <v>248</v>
      </c>
      <c r="D1859" s="27" t="s">
        <v>248</v>
      </c>
      <c r="E1859" s="24">
        <v>2088127650047</v>
      </c>
      <c r="F1859" s="24">
        <v>20881276.500470001</v>
      </c>
      <c r="G1859" s="51">
        <v>45246</v>
      </c>
      <c r="H1859" s="24" t="s">
        <v>202</v>
      </c>
      <c r="I1859" s="24">
        <v>82</v>
      </c>
      <c r="J1859" s="24">
        <v>1</v>
      </c>
      <c r="K1859" s="24">
        <v>20881276.500470001</v>
      </c>
    </row>
    <row r="1860" spans="1:11" x14ac:dyDescent="0.35">
      <c r="A1860" s="27" t="s">
        <v>506</v>
      </c>
      <c r="B1860" s="27" t="s">
        <v>265</v>
      </c>
      <c r="C1860" s="27" t="s">
        <v>248</v>
      </c>
      <c r="D1860" s="27" t="s">
        <v>248</v>
      </c>
      <c r="E1860" s="24">
        <v>232.07900000000001</v>
      </c>
      <c r="F1860" s="24">
        <v>2.3207900000000001E-3</v>
      </c>
      <c r="G1860" s="51">
        <v>45246</v>
      </c>
      <c r="H1860" s="24" t="s">
        <v>202</v>
      </c>
      <c r="I1860" s="24">
        <v>84</v>
      </c>
      <c r="J1860" s="24">
        <v>1</v>
      </c>
      <c r="K1860" s="24">
        <v>2.3207900000000001E-3</v>
      </c>
    </row>
    <row r="1861" spans="1:11" x14ac:dyDescent="0.35">
      <c r="A1861" s="27" t="s">
        <v>506</v>
      </c>
      <c r="B1861" s="27" t="s">
        <v>228</v>
      </c>
      <c r="C1861" s="27" t="s">
        <v>243</v>
      </c>
      <c r="D1861" s="27" t="s">
        <v>423</v>
      </c>
      <c r="E1861" s="24">
        <v>2000000</v>
      </c>
      <c r="F1861" s="24">
        <v>20</v>
      </c>
      <c r="G1861" s="51">
        <v>45246</v>
      </c>
      <c r="H1861" s="24">
        <v>69</v>
      </c>
      <c r="I1861" s="24">
        <v>0</v>
      </c>
      <c r="J1861" s="24">
        <v>1</v>
      </c>
      <c r="K1861" s="24">
        <v>20</v>
      </c>
    </row>
    <row r="1862" spans="1:11" x14ac:dyDescent="0.35">
      <c r="A1862" s="27" t="s">
        <v>506</v>
      </c>
      <c r="B1862" s="27" t="s">
        <v>161</v>
      </c>
      <c r="C1862" s="27" t="s">
        <v>261</v>
      </c>
      <c r="D1862" s="27" t="s">
        <v>424</v>
      </c>
      <c r="E1862" s="24">
        <v>1038458667663</v>
      </c>
      <c r="F1862" s="24">
        <v>10384586.67663</v>
      </c>
      <c r="G1862" s="51">
        <v>45246</v>
      </c>
      <c r="H1862" s="24">
        <v>15</v>
      </c>
      <c r="I1862" s="24">
        <v>16</v>
      </c>
      <c r="J1862" s="24">
        <v>1</v>
      </c>
      <c r="K1862" s="24">
        <v>10384586.67663</v>
      </c>
    </row>
    <row r="1863" spans="1:11" x14ac:dyDescent="0.35">
      <c r="A1863" s="27" t="s">
        <v>506</v>
      </c>
      <c r="B1863" s="27" t="s">
        <v>238</v>
      </c>
      <c r="C1863" s="27" t="s">
        <v>243</v>
      </c>
      <c r="D1863" s="27" t="s">
        <v>423</v>
      </c>
      <c r="E1863" s="24">
        <v>506956</v>
      </c>
      <c r="F1863" s="24">
        <v>5.0695600000000001</v>
      </c>
      <c r="G1863" s="51">
        <v>45246</v>
      </c>
      <c r="H1863" s="24">
        <v>77</v>
      </c>
      <c r="I1863" s="24">
        <v>0</v>
      </c>
      <c r="J1863" s="24">
        <v>1</v>
      </c>
      <c r="K1863" s="24">
        <v>5.0695600000000001</v>
      </c>
    </row>
    <row r="1864" spans="1:11" x14ac:dyDescent="0.35">
      <c r="A1864" s="27" t="s">
        <v>506</v>
      </c>
      <c r="B1864" s="27" t="s">
        <v>113</v>
      </c>
      <c r="C1864" s="27" t="s">
        <v>261</v>
      </c>
      <c r="D1864" s="27" t="s">
        <v>424</v>
      </c>
      <c r="E1864" s="24">
        <v>49080570478</v>
      </c>
      <c r="F1864" s="24">
        <v>490805.70477999997</v>
      </c>
      <c r="G1864" s="51">
        <v>45246</v>
      </c>
      <c r="H1864" s="24">
        <v>3</v>
      </c>
      <c r="I1864" s="24">
        <v>4</v>
      </c>
      <c r="J1864" s="24">
        <v>1</v>
      </c>
      <c r="K1864" s="24">
        <v>490805.70477999997</v>
      </c>
    </row>
    <row r="1865" spans="1:11" x14ac:dyDescent="0.35">
      <c r="A1865" s="27" t="s">
        <v>506</v>
      </c>
      <c r="B1865" s="27" t="s">
        <v>113</v>
      </c>
      <c r="C1865" s="27" t="s">
        <v>255</v>
      </c>
      <c r="D1865" s="27" t="s">
        <v>424</v>
      </c>
      <c r="E1865" s="24">
        <v>24859486183</v>
      </c>
      <c r="F1865" s="24">
        <v>248594.86183000001</v>
      </c>
      <c r="G1865" s="51">
        <v>45246</v>
      </c>
      <c r="H1865" s="24">
        <v>3</v>
      </c>
      <c r="I1865" s="24">
        <v>4</v>
      </c>
      <c r="J1865" s="24">
        <v>1</v>
      </c>
      <c r="K1865" s="24">
        <v>248594.86183000001</v>
      </c>
    </row>
    <row r="1866" spans="1:11" x14ac:dyDescent="0.35">
      <c r="A1866" s="27" t="s">
        <v>506</v>
      </c>
      <c r="B1866" s="27" t="s">
        <v>113</v>
      </c>
      <c r="C1866" s="27" t="s">
        <v>243</v>
      </c>
      <c r="D1866" s="27" t="s">
        <v>423</v>
      </c>
      <c r="E1866" s="24">
        <v>144242227730</v>
      </c>
      <c r="F1866" s="24">
        <v>1442422.2773</v>
      </c>
      <c r="G1866" s="51">
        <v>45246</v>
      </c>
      <c r="H1866" s="24">
        <v>3</v>
      </c>
      <c r="I1866" s="24">
        <v>0</v>
      </c>
      <c r="J1866" s="24">
        <v>1</v>
      </c>
      <c r="K1866" s="24">
        <v>1442422.2773</v>
      </c>
    </row>
    <row r="1867" spans="1:11" x14ac:dyDescent="0.35">
      <c r="A1867" s="27" t="s">
        <v>506</v>
      </c>
      <c r="B1867" s="27" t="s">
        <v>113</v>
      </c>
      <c r="C1867" s="27" t="s">
        <v>262</v>
      </c>
      <c r="D1867" s="27" t="s">
        <v>424</v>
      </c>
      <c r="E1867" s="24">
        <v>3776661</v>
      </c>
      <c r="F1867" s="24">
        <v>37.76661</v>
      </c>
      <c r="G1867" s="51">
        <v>45246</v>
      </c>
      <c r="H1867" s="24">
        <v>3</v>
      </c>
      <c r="I1867" s="24">
        <v>4</v>
      </c>
      <c r="J1867" s="24">
        <v>1</v>
      </c>
      <c r="K1867" s="24">
        <v>37.76661</v>
      </c>
    </row>
    <row r="1868" spans="1:11" x14ac:dyDescent="0.35">
      <c r="A1868" s="27" t="s">
        <v>506</v>
      </c>
      <c r="B1868" s="27" t="s">
        <v>113</v>
      </c>
      <c r="C1868" s="27" t="s">
        <v>252</v>
      </c>
      <c r="D1868" s="27" t="s">
        <v>424</v>
      </c>
      <c r="E1868" s="24">
        <v>776808999</v>
      </c>
      <c r="F1868" s="24">
        <v>7768.0899900000004</v>
      </c>
      <c r="G1868" s="51">
        <v>45246</v>
      </c>
      <c r="H1868" s="24">
        <v>3</v>
      </c>
      <c r="I1868" s="24">
        <v>4</v>
      </c>
      <c r="J1868" s="24">
        <v>1</v>
      </c>
      <c r="K1868" s="24">
        <v>7768.0899900000004</v>
      </c>
    </row>
    <row r="1869" spans="1:11" x14ac:dyDescent="0.35">
      <c r="A1869" s="27" t="s">
        <v>506</v>
      </c>
      <c r="B1869" s="27" t="s">
        <v>113</v>
      </c>
      <c r="C1869" s="27" t="s">
        <v>256</v>
      </c>
      <c r="D1869" s="27" t="s">
        <v>424</v>
      </c>
      <c r="E1869" s="24">
        <v>1507699928</v>
      </c>
      <c r="F1869" s="24">
        <v>15076.99928</v>
      </c>
      <c r="G1869" s="51">
        <v>45246</v>
      </c>
      <c r="H1869" s="24">
        <v>3</v>
      </c>
      <c r="I1869" s="24">
        <v>4</v>
      </c>
      <c r="J1869" s="24">
        <v>1</v>
      </c>
      <c r="K1869" s="24">
        <v>15076.99928</v>
      </c>
    </row>
    <row r="1870" spans="1:11" x14ac:dyDescent="0.35">
      <c r="A1870" s="27" t="s">
        <v>506</v>
      </c>
      <c r="B1870" s="27" t="s">
        <v>203</v>
      </c>
      <c r="C1870" s="27" t="s">
        <v>255</v>
      </c>
      <c r="D1870" s="27" t="s">
        <v>424</v>
      </c>
      <c r="E1870" s="24">
        <v>77878</v>
      </c>
      <c r="F1870" s="24">
        <v>0.77878000000000003</v>
      </c>
      <c r="G1870" s="51">
        <v>45246</v>
      </c>
      <c r="H1870" s="24">
        <v>3</v>
      </c>
      <c r="I1870" s="24">
        <v>4</v>
      </c>
      <c r="J1870" s="24">
        <v>-1</v>
      </c>
      <c r="K1870" s="24">
        <v>-0.77878000000000003</v>
      </c>
    </row>
    <row r="1871" spans="1:11" x14ac:dyDescent="0.35">
      <c r="A1871" s="27" t="s">
        <v>506</v>
      </c>
      <c r="B1871" s="27" t="s">
        <v>203</v>
      </c>
      <c r="C1871" s="27" t="s">
        <v>243</v>
      </c>
      <c r="D1871" s="27" t="s">
        <v>423</v>
      </c>
      <c r="E1871" s="24">
        <v>243355890</v>
      </c>
      <c r="F1871" s="24">
        <v>2433.5589</v>
      </c>
      <c r="G1871" s="51">
        <v>45246</v>
      </c>
      <c r="H1871" s="24">
        <v>3</v>
      </c>
      <c r="I1871" s="24">
        <v>0</v>
      </c>
      <c r="J1871" s="24">
        <v>-1</v>
      </c>
      <c r="K1871" s="24">
        <v>-2433.5589</v>
      </c>
    </row>
    <row r="1872" spans="1:11" x14ac:dyDescent="0.35">
      <c r="A1872" s="27" t="s">
        <v>506</v>
      </c>
      <c r="B1872" s="27" t="s">
        <v>203</v>
      </c>
      <c r="C1872" s="27" t="s">
        <v>262</v>
      </c>
      <c r="D1872" s="27" t="s">
        <v>424</v>
      </c>
      <c r="E1872" s="24">
        <v>3776661</v>
      </c>
      <c r="F1872" s="24">
        <v>37.76661</v>
      </c>
      <c r="G1872" s="51">
        <v>45246</v>
      </c>
      <c r="H1872" s="24">
        <v>3</v>
      </c>
      <c r="I1872" s="24">
        <v>4</v>
      </c>
      <c r="J1872" s="24">
        <v>-1</v>
      </c>
      <c r="K1872" s="24">
        <v>-37.76661</v>
      </c>
    </row>
    <row r="1873" spans="1:11" x14ac:dyDescent="0.35">
      <c r="A1873" s="27" t="s">
        <v>506</v>
      </c>
      <c r="B1873" s="27" t="s">
        <v>203</v>
      </c>
      <c r="C1873" s="27" t="s">
        <v>261</v>
      </c>
      <c r="D1873" s="27" t="s">
        <v>424</v>
      </c>
      <c r="E1873" s="24">
        <v>2956212</v>
      </c>
      <c r="F1873" s="24">
        <v>29.56212</v>
      </c>
      <c r="G1873" s="51">
        <v>45246</v>
      </c>
      <c r="H1873" s="24">
        <v>3</v>
      </c>
      <c r="I1873" s="24">
        <v>4</v>
      </c>
      <c r="J1873" s="24">
        <v>-1</v>
      </c>
      <c r="K1873" s="24">
        <v>-29.56212</v>
      </c>
    </row>
    <row r="1874" spans="1:11" x14ac:dyDescent="0.35">
      <c r="A1874" s="27" t="s">
        <v>506</v>
      </c>
      <c r="B1874" s="27" t="s">
        <v>195</v>
      </c>
      <c r="C1874" s="27" t="s">
        <v>243</v>
      </c>
      <c r="D1874" s="27" t="s">
        <v>423</v>
      </c>
      <c r="E1874" s="24">
        <v>1109217265782</v>
      </c>
      <c r="F1874" s="24">
        <v>11092172.657819999</v>
      </c>
      <c r="G1874" s="51">
        <v>45246</v>
      </c>
      <c r="H1874" s="24">
        <v>5</v>
      </c>
      <c r="I1874" s="24">
        <v>0</v>
      </c>
      <c r="J1874" s="24">
        <v>1</v>
      </c>
      <c r="K1874" s="24">
        <v>11092172.657819999</v>
      </c>
    </row>
    <row r="1875" spans="1:11" x14ac:dyDescent="0.35">
      <c r="A1875" s="27" t="s">
        <v>506</v>
      </c>
      <c r="B1875" s="27" t="s">
        <v>167</v>
      </c>
      <c r="C1875" s="27" t="s">
        <v>262</v>
      </c>
      <c r="D1875" s="27" t="s">
        <v>424</v>
      </c>
      <c r="E1875" s="24">
        <v>57865267</v>
      </c>
      <c r="F1875" s="24">
        <v>578.65266999999994</v>
      </c>
      <c r="G1875" s="51">
        <v>45246</v>
      </c>
      <c r="H1875" s="24">
        <v>25</v>
      </c>
      <c r="I1875" s="24">
        <v>26</v>
      </c>
      <c r="J1875" s="24">
        <v>1</v>
      </c>
      <c r="K1875" s="24">
        <v>578.65266999999994</v>
      </c>
    </row>
    <row r="1876" spans="1:11" x14ac:dyDescent="0.35">
      <c r="A1876" s="27" t="s">
        <v>506</v>
      </c>
      <c r="B1876" s="27" t="s">
        <v>167</v>
      </c>
      <c r="C1876" s="27" t="s">
        <v>261</v>
      </c>
      <c r="D1876" s="27" t="s">
        <v>424</v>
      </c>
      <c r="E1876" s="24">
        <v>1041348807069</v>
      </c>
      <c r="F1876" s="24">
        <v>10413488.07069</v>
      </c>
      <c r="G1876" s="51">
        <v>45246</v>
      </c>
      <c r="H1876" s="24">
        <v>25</v>
      </c>
      <c r="I1876" s="24">
        <v>26</v>
      </c>
      <c r="J1876" s="24">
        <v>1</v>
      </c>
      <c r="K1876" s="24">
        <v>10413488.07069</v>
      </c>
    </row>
    <row r="1877" spans="1:11" x14ac:dyDescent="0.35">
      <c r="A1877" s="27" t="s">
        <v>506</v>
      </c>
      <c r="B1877" s="27" t="s">
        <v>167</v>
      </c>
      <c r="C1877" s="27" t="s">
        <v>258</v>
      </c>
      <c r="D1877" s="27" t="s">
        <v>424</v>
      </c>
      <c r="E1877" s="24">
        <v>138206</v>
      </c>
      <c r="F1877" s="24">
        <v>1.3820600000000001</v>
      </c>
      <c r="G1877" s="51">
        <v>45246</v>
      </c>
      <c r="H1877" s="24">
        <v>25</v>
      </c>
      <c r="I1877" s="24">
        <v>26</v>
      </c>
      <c r="J1877" s="24">
        <v>1</v>
      </c>
      <c r="K1877" s="24">
        <v>1.3820600000000001</v>
      </c>
    </row>
    <row r="1878" spans="1:11" x14ac:dyDescent="0.35">
      <c r="A1878" s="27" t="s">
        <v>506</v>
      </c>
      <c r="B1878" s="27" t="s">
        <v>167</v>
      </c>
      <c r="C1878" s="27" t="s">
        <v>255</v>
      </c>
      <c r="D1878" s="27" t="s">
        <v>424</v>
      </c>
      <c r="E1878" s="24">
        <v>255927481389</v>
      </c>
      <c r="F1878" s="24">
        <v>2559274.8138899999</v>
      </c>
      <c r="G1878" s="51">
        <v>45246</v>
      </c>
      <c r="H1878" s="24">
        <v>25</v>
      </c>
      <c r="I1878" s="24">
        <v>26</v>
      </c>
      <c r="J1878" s="24">
        <v>1</v>
      </c>
      <c r="K1878" s="24">
        <v>2559274.8138899999</v>
      </c>
    </row>
    <row r="1879" spans="1:11" x14ac:dyDescent="0.35">
      <c r="A1879" s="27" t="s">
        <v>506</v>
      </c>
      <c r="B1879" s="27" t="s">
        <v>167</v>
      </c>
      <c r="C1879" s="27" t="s">
        <v>243</v>
      </c>
      <c r="D1879" s="27" t="s">
        <v>423</v>
      </c>
      <c r="E1879" s="24">
        <v>1657857992266</v>
      </c>
      <c r="F1879" s="24">
        <v>16578579.922660001</v>
      </c>
      <c r="G1879" s="51">
        <v>45246</v>
      </c>
      <c r="H1879" s="24">
        <v>25</v>
      </c>
      <c r="I1879" s="24">
        <v>0</v>
      </c>
      <c r="J1879" s="24">
        <v>1</v>
      </c>
      <c r="K1879" s="24">
        <v>16578579.922660001</v>
      </c>
    </row>
    <row r="1880" spans="1:11" x14ac:dyDescent="0.35">
      <c r="A1880" s="27" t="s">
        <v>506</v>
      </c>
      <c r="B1880" s="27" t="s">
        <v>167</v>
      </c>
      <c r="C1880" s="27" t="s">
        <v>252</v>
      </c>
      <c r="D1880" s="27" t="s">
        <v>424</v>
      </c>
      <c r="E1880" s="24">
        <v>5657839743</v>
      </c>
      <c r="F1880" s="24">
        <v>56578.397429999997</v>
      </c>
      <c r="G1880" s="51">
        <v>45246</v>
      </c>
      <c r="H1880" s="24">
        <v>25</v>
      </c>
      <c r="I1880" s="24">
        <v>26</v>
      </c>
      <c r="J1880" s="24">
        <v>1</v>
      </c>
      <c r="K1880" s="24">
        <v>56578.397429999997</v>
      </c>
    </row>
    <row r="1881" spans="1:11" x14ac:dyDescent="0.35">
      <c r="A1881" s="27" t="s">
        <v>506</v>
      </c>
      <c r="B1881" s="27" t="s">
        <v>167</v>
      </c>
      <c r="C1881" s="27" t="s">
        <v>251</v>
      </c>
      <c r="D1881" s="27" t="s">
        <v>424</v>
      </c>
      <c r="E1881" s="24">
        <v>48334172</v>
      </c>
      <c r="F1881" s="24">
        <v>483.34172000000001</v>
      </c>
      <c r="G1881" s="51">
        <v>45246</v>
      </c>
      <c r="H1881" s="24">
        <v>25</v>
      </c>
      <c r="I1881" s="24">
        <v>26</v>
      </c>
      <c r="J1881" s="24">
        <v>1</v>
      </c>
      <c r="K1881" s="24">
        <v>483.34172000000001</v>
      </c>
    </row>
    <row r="1882" spans="1:11" x14ac:dyDescent="0.35">
      <c r="A1882" s="27" t="s">
        <v>506</v>
      </c>
      <c r="B1882" s="27" t="s">
        <v>167</v>
      </c>
      <c r="C1882" s="27" t="s">
        <v>259</v>
      </c>
      <c r="D1882" s="27" t="s">
        <v>424</v>
      </c>
      <c r="E1882" s="24">
        <v>1633121420</v>
      </c>
      <c r="F1882" s="24">
        <v>16331.2142</v>
      </c>
      <c r="G1882" s="51">
        <v>45246</v>
      </c>
      <c r="H1882" s="24">
        <v>25</v>
      </c>
      <c r="I1882" s="24">
        <v>26</v>
      </c>
      <c r="J1882" s="24">
        <v>1</v>
      </c>
      <c r="K1882" s="24">
        <v>16331.2142</v>
      </c>
    </row>
    <row r="1883" spans="1:11" x14ac:dyDescent="0.35">
      <c r="A1883" s="27" t="s">
        <v>506</v>
      </c>
      <c r="B1883" s="27" t="s">
        <v>167</v>
      </c>
      <c r="C1883" s="27" t="s">
        <v>256</v>
      </c>
      <c r="D1883" s="27" t="s">
        <v>424</v>
      </c>
      <c r="E1883" s="24">
        <v>2376147552</v>
      </c>
      <c r="F1883" s="24">
        <v>23761.47552</v>
      </c>
      <c r="G1883" s="51">
        <v>45246</v>
      </c>
      <c r="H1883" s="24">
        <v>25</v>
      </c>
      <c r="I1883" s="24">
        <v>26</v>
      </c>
      <c r="J1883" s="24">
        <v>1</v>
      </c>
      <c r="K1883" s="24">
        <v>23761.47552</v>
      </c>
    </row>
    <row r="1884" spans="1:11" x14ac:dyDescent="0.35">
      <c r="A1884" s="27" t="s">
        <v>506</v>
      </c>
      <c r="B1884" s="27" t="s">
        <v>168</v>
      </c>
      <c r="C1884" s="27" t="s">
        <v>255</v>
      </c>
      <c r="D1884" s="27" t="s">
        <v>424</v>
      </c>
      <c r="E1884" s="24">
        <v>175473798</v>
      </c>
      <c r="F1884" s="24">
        <v>1754.7379800000001</v>
      </c>
      <c r="G1884" s="51">
        <v>45246</v>
      </c>
      <c r="H1884" s="24">
        <v>25</v>
      </c>
      <c r="I1884" s="24">
        <v>26</v>
      </c>
      <c r="J1884" s="24">
        <v>1</v>
      </c>
      <c r="K1884" s="24">
        <v>1754.7379800000001</v>
      </c>
    </row>
    <row r="1885" spans="1:11" x14ac:dyDescent="0.35">
      <c r="A1885" s="27" t="s">
        <v>506</v>
      </c>
      <c r="B1885" s="27" t="s">
        <v>168</v>
      </c>
      <c r="C1885" s="27" t="s">
        <v>261</v>
      </c>
      <c r="D1885" s="27" t="s">
        <v>424</v>
      </c>
      <c r="E1885" s="24">
        <v>1651601541</v>
      </c>
      <c r="F1885" s="24">
        <v>16516.01541</v>
      </c>
      <c r="G1885" s="51">
        <v>45246</v>
      </c>
      <c r="H1885" s="24">
        <v>25</v>
      </c>
      <c r="I1885" s="24">
        <v>26</v>
      </c>
      <c r="J1885" s="24">
        <v>1</v>
      </c>
      <c r="K1885" s="24">
        <v>16516.01541</v>
      </c>
    </row>
    <row r="1886" spans="1:11" x14ac:dyDescent="0.35">
      <c r="A1886" s="27" t="s">
        <v>506</v>
      </c>
      <c r="B1886" s="27" t="s">
        <v>168</v>
      </c>
      <c r="C1886" s="27" t="s">
        <v>243</v>
      </c>
      <c r="D1886" s="27" t="s">
        <v>423</v>
      </c>
      <c r="E1886" s="24">
        <v>2855824266</v>
      </c>
      <c r="F1886" s="24">
        <v>28558.24266</v>
      </c>
      <c r="G1886" s="51">
        <v>45246</v>
      </c>
      <c r="H1886" s="24">
        <v>25</v>
      </c>
      <c r="I1886" s="24">
        <v>0</v>
      </c>
      <c r="J1886" s="24">
        <v>1</v>
      </c>
      <c r="K1886" s="24">
        <v>28558.24266</v>
      </c>
    </row>
    <row r="1887" spans="1:11" x14ac:dyDescent="0.35">
      <c r="A1887" s="27" t="s">
        <v>506</v>
      </c>
      <c r="B1887" s="27" t="s">
        <v>169</v>
      </c>
      <c r="C1887" s="27" t="s">
        <v>259</v>
      </c>
      <c r="D1887" s="27" t="s">
        <v>424</v>
      </c>
      <c r="E1887" s="24">
        <v>4080122968</v>
      </c>
      <c r="F1887" s="24">
        <v>40801.229679999997</v>
      </c>
      <c r="G1887" s="51">
        <v>45246</v>
      </c>
      <c r="H1887" s="24">
        <v>27</v>
      </c>
      <c r="I1887" s="24">
        <v>28</v>
      </c>
      <c r="J1887" s="24">
        <v>1</v>
      </c>
      <c r="K1887" s="24">
        <v>40801.229679999997</v>
      </c>
    </row>
    <row r="1888" spans="1:11" x14ac:dyDescent="0.35">
      <c r="A1888" s="27" t="s">
        <v>506</v>
      </c>
      <c r="B1888" s="27" t="s">
        <v>169</v>
      </c>
      <c r="C1888" s="27" t="s">
        <v>253</v>
      </c>
      <c r="D1888" s="27" t="s">
        <v>424</v>
      </c>
      <c r="E1888" s="24">
        <v>201054942</v>
      </c>
      <c r="F1888" s="24">
        <v>2010.5494200000001</v>
      </c>
      <c r="G1888" s="51">
        <v>45246</v>
      </c>
      <c r="H1888" s="24">
        <v>27</v>
      </c>
      <c r="I1888" s="24">
        <v>28</v>
      </c>
      <c r="J1888" s="24">
        <v>1</v>
      </c>
      <c r="K1888" s="24">
        <v>2010.5494200000001</v>
      </c>
    </row>
    <row r="1889" spans="1:11" x14ac:dyDescent="0.35">
      <c r="A1889" s="27" t="s">
        <v>506</v>
      </c>
      <c r="B1889" s="27" t="s">
        <v>169</v>
      </c>
      <c r="C1889" s="27" t="s">
        <v>251</v>
      </c>
      <c r="D1889" s="27" t="s">
        <v>424</v>
      </c>
      <c r="E1889" s="24">
        <v>2464803438</v>
      </c>
      <c r="F1889" s="24">
        <v>24648.034380000001</v>
      </c>
      <c r="G1889" s="51">
        <v>45246</v>
      </c>
      <c r="H1889" s="24">
        <v>27</v>
      </c>
      <c r="I1889" s="24">
        <v>28</v>
      </c>
      <c r="J1889" s="24">
        <v>1</v>
      </c>
      <c r="K1889" s="24">
        <v>24648.034380000001</v>
      </c>
    </row>
    <row r="1890" spans="1:11" x14ac:dyDescent="0.35">
      <c r="A1890" s="27" t="s">
        <v>506</v>
      </c>
      <c r="B1890" s="27" t="s">
        <v>169</v>
      </c>
      <c r="C1890" s="27" t="s">
        <v>250</v>
      </c>
      <c r="D1890" s="27" t="s">
        <v>424</v>
      </c>
      <c r="E1890" s="24">
        <v>171246079</v>
      </c>
      <c r="F1890" s="24">
        <v>1712.4607900000001</v>
      </c>
      <c r="G1890" s="51">
        <v>45246</v>
      </c>
      <c r="H1890" s="24">
        <v>27</v>
      </c>
      <c r="I1890" s="24">
        <v>28</v>
      </c>
      <c r="J1890" s="24">
        <v>1</v>
      </c>
      <c r="K1890" s="24">
        <v>1712.4607900000001</v>
      </c>
    </row>
    <row r="1891" spans="1:11" x14ac:dyDescent="0.35">
      <c r="A1891" s="27" t="s">
        <v>506</v>
      </c>
      <c r="B1891" s="27" t="s">
        <v>169</v>
      </c>
      <c r="C1891" s="27" t="s">
        <v>258</v>
      </c>
      <c r="D1891" s="27" t="s">
        <v>424</v>
      </c>
      <c r="E1891" s="24">
        <v>52039455</v>
      </c>
      <c r="F1891" s="24">
        <v>520.39454999999998</v>
      </c>
      <c r="G1891" s="51">
        <v>45246</v>
      </c>
      <c r="H1891" s="24">
        <v>27</v>
      </c>
      <c r="I1891" s="24">
        <v>28</v>
      </c>
      <c r="J1891" s="24">
        <v>1</v>
      </c>
      <c r="K1891" s="24">
        <v>520.39454999999998</v>
      </c>
    </row>
    <row r="1892" spans="1:11" x14ac:dyDescent="0.35">
      <c r="A1892" s="27" t="s">
        <v>506</v>
      </c>
      <c r="B1892" s="27" t="s">
        <v>169</v>
      </c>
      <c r="C1892" s="27" t="s">
        <v>257</v>
      </c>
      <c r="D1892" s="27" t="s">
        <v>424</v>
      </c>
      <c r="E1892" s="24">
        <v>67081603</v>
      </c>
      <c r="F1892" s="24">
        <v>670.81602999999996</v>
      </c>
      <c r="G1892" s="51">
        <v>45246</v>
      </c>
      <c r="H1892" s="24">
        <v>27</v>
      </c>
      <c r="I1892" s="24">
        <v>28</v>
      </c>
      <c r="J1892" s="24">
        <v>1</v>
      </c>
      <c r="K1892" s="24">
        <v>670.81602999999996</v>
      </c>
    </row>
    <row r="1893" spans="1:11" x14ac:dyDescent="0.35">
      <c r="A1893" s="27" t="s">
        <v>506</v>
      </c>
      <c r="B1893" s="27" t="s">
        <v>169</v>
      </c>
      <c r="C1893" s="27" t="s">
        <v>254</v>
      </c>
      <c r="D1893" s="27" t="s">
        <v>424</v>
      </c>
      <c r="E1893" s="24">
        <v>229265871</v>
      </c>
      <c r="F1893" s="24">
        <v>2292.6587100000002</v>
      </c>
      <c r="G1893" s="51">
        <v>45246</v>
      </c>
      <c r="H1893" s="24">
        <v>27</v>
      </c>
      <c r="I1893" s="24">
        <v>28</v>
      </c>
      <c r="J1893" s="24">
        <v>1</v>
      </c>
      <c r="K1893" s="24">
        <v>2292.6587100000002</v>
      </c>
    </row>
    <row r="1894" spans="1:11" x14ac:dyDescent="0.35">
      <c r="A1894" s="27" t="s">
        <v>506</v>
      </c>
      <c r="B1894" s="27" t="s">
        <v>169</v>
      </c>
      <c r="C1894" s="27" t="s">
        <v>256</v>
      </c>
      <c r="D1894" s="27" t="s">
        <v>424</v>
      </c>
      <c r="E1894" s="24">
        <v>23914213230</v>
      </c>
      <c r="F1894" s="24">
        <v>239142.1323</v>
      </c>
      <c r="G1894" s="51">
        <v>45246</v>
      </c>
      <c r="H1894" s="24">
        <v>27</v>
      </c>
      <c r="I1894" s="24">
        <v>28</v>
      </c>
      <c r="J1894" s="24">
        <v>1</v>
      </c>
      <c r="K1894" s="24">
        <v>239142.1323</v>
      </c>
    </row>
    <row r="1895" spans="1:11" x14ac:dyDescent="0.35">
      <c r="A1895" s="27" t="s">
        <v>506</v>
      </c>
      <c r="B1895" s="27" t="s">
        <v>169</v>
      </c>
      <c r="C1895" s="27" t="s">
        <v>252</v>
      </c>
      <c r="D1895" s="27" t="s">
        <v>424</v>
      </c>
      <c r="E1895" s="24">
        <v>6452706661</v>
      </c>
      <c r="F1895" s="24">
        <v>64527.066610000002</v>
      </c>
      <c r="G1895" s="51">
        <v>45246</v>
      </c>
      <c r="H1895" s="24">
        <v>27</v>
      </c>
      <c r="I1895" s="24">
        <v>28</v>
      </c>
      <c r="J1895" s="24">
        <v>1</v>
      </c>
      <c r="K1895" s="24">
        <v>64527.066610000002</v>
      </c>
    </row>
    <row r="1896" spans="1:11" x14ac:dyDescent="0.35">
      <c r="A1896" s="27" t="s">
        <v>506</v>
      </c>
      <c r="B1896" s="27" t="s">
        <v>169</v>
      </c>
      <c r="C1896" s="27" t="s">
        <v>262</v>
      </c>
      <c r="D1896" s="27" t="s">
        <v>424</v>
      </c>
      <c r="E1896" s="24">
        <v>5398316429</v>
      </c>
      <c r="F1896" s="24">
        <v>53983.164290000001</v>
      </c>
      <c r="G1896" s="51">
        <v>45246</v>
      </c>
      <c r="H1896" s="24">
        <v>27</v>
      </c>
      <c r="I1896" s="24">
        <v>28</v>
      </c>
      <c r="J1896" s="24">
        <v>1</v>
      </c>
      <c r="K1896" s="24">
        <v>53983.164290000001</v>
      </c>
    </row>
    <row r="1897" spans="1:11" x14ac:dyDescent="0.35">
      <c r="A1897" s="27" t="s">
        <v>506</v>
      </c>
      <c r="B1897" s="27" t="s">
        <v>169</v>
      </c>
      <c r="C1897" s="27" t="s">
        <v>243</v>
      </c>
      <c r="D1897" s="27" t="s">
        <v>423</v>
      </c>
      <c r="E1897" s="24">
        <v>1647728290598</v>
      </c>
      <c r="F1897" s="24">
        <v>16477282.90598</v>
      </c>
      <c r="G1897" s="51">
        <v>45246</v>
      </c>
      <c r="H1897" s="24">
        <v>27</v>
      </c>
      <c r="I1897" s="24">
        <v>0</v>
      </c>
      <c r="J1897" s="24">
        <v>1</v>
      </c>
      <c r="K1897" s="24">
        <v>16477282.90598</v>
      </c>
    </row>
    <row r="1898" spans="1:11" x14ac:dyDescent="0.35">
      <c r="A1898" s="27" t="s">
        <v>506</v>
      </c>
      <c r="B1898" s="27" t="s">
        <v>169</v>
      </c>
      <c r="C1898" s="27" t="s">
        <v>255</v>
      </c>
      <c r="D1898" s="27" t="s">
        <v>424</v>
      </c>
      <c r="E1898" s="24">
        <v>725989391358</v>
      </c>
      <c r="F1898" s="24">
        <v>7259893.9135800004</v>
      </c>
      <c r="G1898" s="51">
        <v>45246</v>
      </c>
      <c r="H1898" s="24">
        <v>27</v>
      </c>
      <c r="I1898" s="24">
        <v>28</v>
      </c>
      <c r="J1898" s="24">
        <v>1</v>
      </c>
      <c r="K1898" s="24">
        <v>7259893.9135800004</v>
      </c>
    </row>
    <row r="1899" spans="1:11" x14ac:dyDescent="0.35">
      <c r="A1899" s="27" t="s">
        <v>506</v>
      </c>
      <c r="B1899" s="27" t="s">
        <v>169</v>
      </c>
      <c r="C1899" s="27" t="s">
        <v>261</v>
      </c>
      <c r="D1899" s="27" t="s">
        <v>424</v>
      </c>
      <c r="E1899" s="24">
        <v>1858754146687</v>
      </c>
      <c r="F1899" s="24">
        <v>18587541.466869999</v>
      </c>
      <c r="G1899" s="51">
        <v>45246</v>
      </c>
      <c r="H1899" s="24">
        <v>27</v>
      </c>
      <c r="I1899" s="24">
        <v>28</v>
      </c>
      <c r="J1899" s="24">
        <v>1</v>
      </c>
      <c r="K1899" s="24">
        <v>18587541.466869999</v>
      </c>
    </row>
    <row r="1900" spans="1:11" x14ac:dyDescent="0.35">
      <c r="A1900" s="27" t="s">
        <v>506</v>
      </c>
      <c r="B1900" s="27" t="s">
        <v>169</v>
      </c>
      <c r="C1900" s="27" t="s">
        <v>260</v>
      </c>
      <c r="D1900" s="27" t="s">
        <v>424</v>
      </c>
      <c r="E1900" s="24">
        <v>263004094</v>
      </c>
      <c r="F1900" s="24">
        <v>2630.0409399999999</v>
      </c>
      <c r="G1900" s="51">
        <v>45246</v>
      </c>
      <c r="H1900" s="24">
        <v>27</v>
      </c>
      <c r="I1900" s="24">
        <v>28</v>
      </c>
      <c r="J1900" s="24">
        <v>1</v>
      </c>
      <c r="K1900" s="24">
        <v>2630.0409399999999</v>
      </c>
    </row>
    <row r="1901" spans="1:11" x14ac:dyDescent="0.35">
      <c r="A1901" s="27" t="s">
        <v>506</v>
      </c>
      <c r="B1901" s="27" t="s">
        <v>172</v>
      </c>
      <c r="C1901" s="27" t="s">
        <v>260</v>
      </c>
      <c r="D1901" s="27" t="s">
        <v>424</v>
      </c>
      <c r="E1901" s="24">
        <v>50139000</v>
      </c>
      <c r="F1901" s="24">
        <v>501.39</v>
      </c>
      <c r="G1901" s="51">
        <v>45246</v>
      </c>
      <c r="H1901" s="24">
        <v>31</v>
      </c>
      <c r="I1901" s="24">
        <v>32</v>
      </c>
      <c r="J1901" s="24">
        <v>1</v>
      </c>
      <c r="K1901" s="24">
        <v>501.39</v>
      </c>
    </row>
    <row r="1902" spans="1:11" x14ac:dyDescent="0.35">
      <c r="A1902" s="27" t="s">
        <v>506</v>
      </c>
      <c r="B1902" s="27" t="s">
        <v>172</v>
      </c>
      <c r="C1902" s="27" t="s">
        <v>243</v>
      </c>
      <c r="D1902" s="27" t="s">
        <v>423</v>
      </c>
      <c r="E1902" s="24">
        <v>21520546</v>
      </c>
      <c r="F1902" s="24">
        <v>215.20545999999999</v>
      </c>
      <c r="G1902" s="51">
        <v>45246</v>
      </c>
      <c r="H1902" s="24">
        <v>31</v>
      </c>
      <c r="I1902" s="24">
        <v>0</v>
      </c>
      <c r="J1902" s="24">
        <v>1</v>
      </c>
      <c r="K1902" s="24">
        <v>215.20545999999999</v>
      </c>
    </row>
    <row r="1903" spans="1:11" x14ac:dyDescent="0.35">
      <c r="A1903" s="27" t="s">
        <v>506</v>
      </c>
      <c r="B1903" s="27" t="s">
        <v>172</v>
      </c>
      <c r="C1903" s="27" t="s">
        <v>255</v>
      </c>
      <c r="D1903" s="27" t="s">
        <v>424</v>
      </c>
      <c r="E1903" s="24">
        <v>407242547</v>
      </c>
      <c r="F1903" s="24">
        <v>4072.4254700000001</v>
      </c>
      <c r="G1903" s="51">
        <v>45246</v>
      </c>
      <c r="H1903" s="24">
        <v>31</v>
      </c>
      <c r="I1903" s="24">
        <v>32</v>
      </c>
      <c r="J1903" s="24">
        <v>1</v>
      </c>
      <c r="K1903" s="24">
        <v>4072.4254700000001</v>
      </c>
    </row>
    <row r="1904" spans="1:11" x14ac:dyDescent="0.35">
      <c r="A1904" s="27" t="s">
        <v>506</v>
      </c>
      <c r="B1904" s="27" t="s">
        <v>172</v>
      </c>
      <c r="C1904" s="27" t="s">
        <v>261</v>
      </c>
      <c r="D1904" s="27" t="s">
        <v>424</v>
      </c>
      <c r="E1904" s="24">
        <v>198314682</v>
      </c>
      <c r="F1904" s="24">
        <v>1983.1468199999999</v>
      </c>
      <c r="G1904" s="51">
        <v>45246</v>
      </c>
      <c r="H1904" s="24">
        <v>31</v>
      </c>
      <c r="I1904" s="24">
        <v>32</v>
      </c>
      <c r="J1904" s="24">
        <v>1</v>
      </c>
      <c r="K1904" s="24">
        <v>1983.1468199999999</v>
      </c>
    </row>
    <row r="1905" spans="1:11" x14ac:dyDescent="0.35">
      <c r="A1905" s="27" t="s">
        <v>506</v>
      </c>
      <c r="B1905" s="27" t="s">
        <v>175</v>
      </c>
      <c r="C1905" s="27" t="s">
        <v>262</v>
      </c>
      <c r="D1905" s="27" t="s">
        <v>424</v>
      </c>
      <c r="E1905" s="24">
        <v>294002</v>
      </c>
      <c r="F1905" s="24">
        <v>2.9400200000000001</v>
      </c>
      <c r="G1905" s="51">
        <v>45246</v>
      </c>
      <c r="H1905" s="24">
        <v>33</v>
      </c>
      <c r="I1905" s="24">
        <v>34</v>
      </c>
      <c r="J1905" s="24">
        <v>1</v>
      </c>
      <c r="K1905" s="24">
        <v>2.9400200000000001</v>
      </c>
    </row>
    <row r="1906" spans="1:11" x14ac:dyDescent="0.35">
      <c r="A1906" s="27" t="s">
        <v>506</v>
      </c>
      <c r="B1906" s="27" t="s">
        <v>175</v>
      </c>
      <c r="C1906" s="27" t="s">
        <v>243</v>
      </c>
      <c r="D1906" s="27" t="s">
        <v>423</v>
      </c>
      <c r="E1906" s="24">
        <v>28254859164</v>
      </c>
      <c r="F1906" s="24">
        <v>282548.59164</v>
      </c>
      <c r="G1906" s="51">
        <v>45246</v>
      </c>
      <c r="H1906" s="24">
        <v>33</v>
      </c>
      <c r="I1906" s="24">
        <v>0</v>
      </c>
      <c r="J1906" s="24">
        <v>1</v>
      </c>
      <c r="K1906" s="24">
        <v>282548.59164</v>
      </c>
    </row>
    <row r="1907" spans="1:11" x14ac:dyDescent="0.35">
      <c r="A1907" s="27" t="s">
        <v>506</v>
      </c>
      <c r="B1907" s="27" t="s">
        <v>175</v>
      </c>
      <c r="C1907" s="27" t="s">
        <v>259</v>
      </c>
      <c r="D1907" s="27" t="s">
        <v>424</v>
      </c>
      <c r="E1907" s="24">
        <v>1944338788</v>
      </c>
      <c r="F1907" s="24">
        <v>19443.387879999998</v>
      </c>
      <c r="G1907" s="51">
        <v>45246</v>
      </c>
      <c r="H1907" s="24">
        <v>33</v>
      </c>
      <c r="I1907" s="24">
        <v>34</v>
      </c>
      <c r="J1907" s="24">
        <v>1</v>
      </c>
      <c r="K1907" s="24">
        <v>19443.387879999998</v>
      </c>
    </row>
    <row r="1908" spans="1:11" x14ac:dyDescent="0.35">
      <c r="A1908" s="27" t="s">
        <v>506</v>
      </c>
      <c r="B1908" s="27" t="s">
        <v>175</v>
      </c>
      <c r="C1908" s="27" t="s">
        <v>255</v>
      </c>
      <c r="D1908" s="27" t="s">
        <v>424</v>
      </c>
      <c r="E1908" s="24">
        <v>930189501</v>
      </c>
      <c r="F1908" s="24">
        <v>9301.8950100000002</v>
      </c>
      <c r="G1908" s="51">
        <v>45246</v>
      </c>
      <c r="H1908" s="24">
        <v>33</v>
      </c>
      <c r="I1908" s="24">
        <v>34</v>
      </c>
      <c r="J1908" s="24">
        <v>1</v>
      </c>
      <c r="K1908" s="24">
        <v>9301.8950100000002</v>
      </c>
    </row>
    <row r="1909" spans="1:11" x14ac:dyDescent="0.35">
      <c r="A1909" s="27" t="s">
        <v>506</v>
      </c>
      <c r="B1909" s="27" t="s">
        <v>175</v>
      </c>
      <c r="C1909" s="27" t="s">
        <v>261</v>
      </c>
      <c r="D1909" s="27" t="s">
        <v>424</v>
      </c>
      <c r="E1909" s="24">
        <v>27862455623</v>
      </c>
      <c r="F1909" s="24">
        <v>278624.55622999999</v>
      </c>
      <c r="G1909" s="51">
        <v>45246</v>
      </c>
      <c r="H1909" s="24">
        <v>33</v>
      </c>
      <c r="I1909" s="24">
        <v>34</v>
      </c>
      <c r="J1909" s="24">
        <v>1</v>
      </c>
      <c r="K1909" s="24">
        <v>278624.55622999999</v>
      </c>
    </row>
    <row r="1910" spans="1:11" x14ac:dyDescent="0.35">
      <c r="A1910" s="27" t="s">
        <v>506</v>
      </c>
      <c r="B1910" s="27" t="s">
        <v>176</v>
      </c>
      <c r="C1910" s="27" t="s">
        <v>243</v>
      </c>
      <c r="D1910" s="27" t="s">
        <v>423</v>
      </c>
      <c r="E1910" s="24">
        <v>114087122</v>
      </c>
      <c r="F1910" s="24">
        <v>1140.87122</v>
      </c>
      <c r="G1910" s="51">
        <v>45246</v>
      </c>
      <c r="H1910" s="24">
        <v>33</v>
      </c>
      <c r="I1910" s="24">
        <v>0</v>
      </c>
      <c r="J1910" s="24">
        <v>1</v>
      </c>
      <c r="K1910" s="24">
        <v>1140.87122</v>
      </c>
    </row>
    <row r="1911" spans="1:11" x14ac:dyDescent="0.35">
      <c r="A1911" s="27" t="s">
        <v>506</v>
      </c>
      <c r="B1911" s="27" t="s">
        <v>183</v>
      </c>
      <c r="C1911" s="27" t="s">
        <v>255</v>
      </c>
      <c r="D1911" s="27" t="s">
        <v>424</v>
      </c>
      <c r="E1911" s="24">
        <v>52958520</v>
      </c>
      <c r="F1911" s="24">
        <v>529.58519999999999</v>
      </c>
      <c r="G1911" s="51">
        <v>45246</v>
      </c>
      <c r="H1911" s="24">
        <v>47</v>
      </c>
      <c r="I1911" s="24">
        <v>48</v>
      </c>
      <c r="J1911" s="24">
        <v>1</v>
      </c>
      <c r="K1911" s="24">
        <v>529.58519999999999</v>
      </c>
    </row>
    <row r="1912" spans="1:11" x14ac:dyDescent="0.35">
      <c r="A1912" s="27" t="s">
        <v>506</v>
      </c>
      <c r="B1912" s="27" t="s">
        <v>183</v>
      </c>
      <c r="C1912" s="27" t="s">
        <v>243</v>
      </c>
      <c r="D1912" s="27" t="s">
        <v>423</v>
      </c>
      <c r="E1912" s="24">
        <v>15168274143</v>
      </c>
      <c r="F1912" s="24">
        <v>151682.74142999999</v>
      </c>
      <c r="G1912" s="51">
        <v>45246</v>
      </c>
      <c r="H1912" s="24">
        <v>47</v>
      </c>
      <c r="I1912" s="24">
        <v>0</v>
      </c>
      <c r="J1912" s="24">
        <v>1</v>
      </c>
      <c r="K1912" s="24">
        <v>151682.74142999999</v>
      </c>
    </row>
    <row r="1913" spans="1:11" x14ac:dyDescent="0.35">
      <c r="A1913" s="27" t="s">
        <v>506</v>
      </c>
      <c r="B1913" s="27" t="s">
        <v>183</v>
      </c>
      <c r="C1913" s="27" t="s">
        <v>261</v>
      </c>
      <c r="D1913" s="27" t="s">
        <v>424</v>
      </c>
      <c r="E1913" s="24">
        <v>18260638</v>
      </c>
      <c r="F1913" s="24">
        <v>182.60638</v>
      </c>
      <c r="G1913" s="51">
        <v>45246</v>
      </c>
      <c r="H1913" s="24">
        <v>47</v>
      </c>
      <c r="I1913" s="24">
        <v>48</v>
      </c>
      <c r="J1913" s="24">
        <v>1</v>
      </c>
      <c r="K1913" s="24">
        <v>182.60638</v>
      </c>
    </row>
    <row r="1914" spans="1:11" x14ac:dyDescent="0.35">
      <c r="A1914" s="27" t="s">
        <v>506</v>
      </c>
      <c r="B1914" s="27" t="s">
        <v>200</v>
      </c>
      <c r="C1914" s="27" t="s">
        <v>243</v>
      </c>
      <c r="D1914" s="27" t="s">
        <v>423</v>
      </c>
      <c r="E1914" s="24">
        <v>16174303351</v>
      </c>
      <c r="F1914" s="24">
        <v>161743.03351000001</v>
      </c>
      <c r="G1914" s="51">
        <v>45246</v>
      </c>
      <c r="H1914" s="24">
        <v>77</v>
      </c>
      <c r="I1914" s="24">
        <v>0</v>
      </c>
      <c r="J1914" s="24">
        <v>1</v>
      </c>
      <c r="K1914" s="24">
        <v>161743.03351000001</v>
      </c>
    </row>
    <row r="1915" spans="1:11" x14ac:dyDescent="0.35">
      <c r="A1915" s="27" t="s">
        <v>506</v>
      </c>
      <c r="B1915" s="27" t="s">
        <v>200</v>
      </c>
      <c r="C1915" s="27" t="s">
        <v>255</v>
      </c>
      <c r="D1915" s="27" t="s">
        <v>424</v>
      </c>
      <c r="E1915" s="24">
        <v>1771131600</v>
      </c>
      <c r="F1915" s="24">
        <v>17711.315999999999</v>
      </c>
      <c r="G1915" s="51">
        <v>45246</v>
      </c>
      <c r="H1915" s="24">
        <v>77</v>
      </c>
      <c r="I1915" s="24">
        <v>78</v>
      </c>
      <c r="J1915" s="24">
        <v>1</v>
      </c>
      <c r="K1915" s="24">
        <v>17711.315999999999</v>
      </c>
    </row>
    <row r="1916" spans="1:11" x14ac:dyDescent="0.35">
      <c r="A1916" s="27" t="s">
        <v>506</v>
      </c>
      <c r="B1916" s="27" t="s">
        <v>200</v>
      </c>
      <c r="C1916" s="27" t="s">
        <v>261</v>
      </c>
      <c r="D1916" s="27" t="s">
        <v>424</v>
      </c>
      <c r="E1916" s="24">
        <v>4295242994</v>
      </c>
      <c r="F1916" s="24">
        <v>42952.429940000002</v>
      </c>
      <c r="G1916" s="51">
        <v>45246</v>
      </c>
      <c r="H1916" s="24">
        <v>77</v>
      </c>
      <c r="I1916" s="24">
        <v>78</v>
      </c>
      <c r="J1916" s="24">
        <v>1</v>
      </c>
      <c r="K1916" s="24">
        <v>42952.429940000002</v>
      </c>
    </row>
    <row r="1917" spans="1:11" x14ac:dyDescent="0.35">
      <c r="A1917" s="27" t="s">
        <v>506</v>
      </c>
      <c r="B1917" s="27" t="s">
        <v>184</v>
      </c>
      <c r="C1917" s="27" t="s">
        <v>261</v>
      </c>
      <c r="D1917" s="27" t="s">
        <v>424</v>
      </c>
      <c r="E1917" s="24">
        <v>537325411</v>
      </c>
      <c r="F1917" s="24">
        <v>5373.2541099999999</v>
      </c>
      <c r="G1917" s="51">
        <v>45246</v>
      </c>
      <c r="H1917" s="24">
        <v>27</v>
      </c>
      <c r="I1917" s="24">
        <v>28</v>
      </c>
      <c r="J1917" s="24">
        <v>1</v>
      </c>
      <c r="K1917" s="24">
        <v>5373.2541099999999</v>
      </c>
    </row>
    <row r="1918" spans="1:11" x14ac:dyDescent="0.35">
      <c r="A1918" s="27" t="s">
        <v>506</v>
      </c>
      <c r="B1918" s="27" t="s">
        <v>184</v>
      </c>
      <c r="C1918" s="27" t="s">
        <v>243</v>
      </c>
      <c r="D1918" s="27" t="s">
        <v>423</v>
      </c>
      <c r="E1918" s="24">
        <v>1164773784</v>
      </c>
      <c r="F1918" s="24">
        <v>11647.73784</v>
      </c>
      <c r="G1918" s="51">
        <v>45246</v>
      </c>
      <c r="H1918" s="24">
        <v>27</v>
      </c>
      <c r="I1918" s="24">
        <v>0</v>
      </c>
      <c r="J1918" s="24">
        <v>1</v>
      </c>
      <c r="K1918" s="24">
        <v>11647.73784</v>
      </c>
    </row>
    <row r="1919" spans="1:11" x14ac:dyDescent="0.35">
      <c r="A1919" s="27" t="s">
        <v>506</v>
      </c>
      <c r="B1919" s="27" t="s">
        <v>184</v>
      </c>
      <c r="C1919" s="27" t="s">
        <v>255</v>
      </c>
      <c r="D1919" s="27" t="s">
        <v>424</v>
      </c>
      <c r="E1919" s="24">
        <v>46888913</v>
      </c>
      <c r="F1919" s="24">
        <v>468.88913000000002</v>
      </c>
      <c r="G1919" s="51">
        <v>45246</v>
      </c>
      <c r="H1919" s="24">
        <v>27</v>
      </c>
      <c r="I1919" s="24">
        <v>28</v>
      </c>
      <c r="J1919" s="24">
        <v>1</v>
      </c>
      <c r="K1919" s="24">
        <v>468.88913000000002</v>
      </c>
    </row>
    <row r="1920" spans="1:11" x14ac:dyDescent="0.35">
      <c r="A1920" s="27" t="s">
        <v>506</v>
      </c>
      <c r="B1920" s="27" t="s">
        <v>185</v>
      </c>
      <c r="C1920" s="27" t="s">
        <v>255</v>
      </c>
      <c r="D1920" s="27" t="s">
        <v>424</v>
      </c>
      <c r="E1920" s="24">
        <v>38275286640</v>
      </c>
      <c r="F1920" s="24">
        <v>382752.8664</v>
      </c>
      <c r="G1920" s="51">
        <v>45246</v>
      </c>
      <c r="H1920" s="24">
        <v>17</v>
      </c>
      <c r="I1920" s="24">
        <v>18</v>
      </c>
      <c r="J1920" s="24">
        <v>1</v>
      </c>
      <c r="K1920" s="24">
        <v>382752.8664</v>
      </c>
    </row>
    <row r="1921" spans="1:11" x14ac:dyDescent="0.35">
      <c r="A1921" s="27" t="s">
        <v>506</v>
      </c>
      <c r="B1921" s="27" t="s">
        <v>185</v>
      </c>
      <c r="C1921" s="27" t="s">
        <v>261</v>
      </c>
      <c r="D1921" s="27" t="s">
        <v>424</v>
      </c>
      <c r="E1921" s="24">
        <v>618220348681</v>
      </c>
      <c r="F1921" s="24">
        <v>6182203.4868099997</v>
      </c>
      <c r="G1921" s="51">
        <v>45246</v>
      </c>
      <c r="H1921" s="24">
        <v>17</v>
      </c>
      <c r="I1921" s="24">
        <v>18</v>
      </c>
      <c r="J1921" s="24">
        <v>1</v>
      </c>
      <c r="K1921" s="24">
        <v>6182203.4868099997</v>
      </c>
    </row>
    <row r="1922" spans="1:11" x14ac:dyDescent="0.35">
      <c r="A1922" s="27" t="s">
        <v>506</v>
      </c>
      <c r="B1922" s="27" t="s">
        <v>186</v>
      </c>
      <c r="C1922" s="27" t="s">
        <v>243</v>
      </c>
      <c r="D1922" s="27" t="s">
        <v>423</v>
      </c>
      <c r="E1922" s="24">
        <v>2830500000000</v>
      </c>
      <c r="F1922" s="24">
        <v>28305000</v>
      </c>
      <c r="G1922" s="51">
        <v>45246</v>
      </c>
      <c r="H1922" s="24">
        <v>11</v>
      </c>
      <c r="I1922" s="24">
        <v>0</v>
      </c>
      <c r="J1922" s="24">
        <v>1</v>
      </c>
      <c r="K1922" s="24">
        <v>28305000</v>
      </c>
    </row>
    <row r="1923" spans="1:11" x14ac:dyDescent="0.35">
      <c r="A1923" s="27" t="s">
        <v>507</v>
      </c>
      <c r="B1923" s="27" t="s">
        <v>242</v>
      </c>
      <c r="C1923" s="27" t="s">
        <v>243</v>
      </c>
      <c r="D1923" s="27" t="s">
        <v>423</v>
      </c>
      <c r="E1923" s="24">
        <v>4020480769410</v>
      </c>
      <c r="F1923" s="24">
        <v>40204807.6941</v>
      </c>
      <c r="G1923" s="51">
        <v>45247</v>
      </c>
      <c r="H1923" s="24" t="s">
        <v>202</v>
      </c>
      <c r="I1923" s="24">
        <v>0</v>
      </c>
      <c r="J1923" s="24">
        <v>0</v>
      </c>
      <c r="K1923" s="24">
        <v>0</v>
      </c>
    </row>
    <row r="1924" spans="1:11" x14ac:dyDescent="0.35">
      <c r="A1924" s="27" t="s">
        <v>507</v>
      </c>
      <c r="B1924" s="27" t="s">
        <v>244</v>
      </c>
      <c r="C1924" s="27" t="s">
        <v>243</v>
      </c>
      <c r="D1924" s="27" t="s">
        <v>423</v>
      </c>
      <c r="E1924" s="24">
        <v>1696718452684</v>
      </c>
      <c r="F1924" s="24">
        <v>16967184.526840001</v>
      </c>
      <c r="G1924" s="51">
        <v>45247</v>
      </c>
      <c r="H1924" s="24" t="s">
        <v>202</v>
      </c>
      <c r="I1924" s="24">
        <v>0</v>
      </c>
      <c r="J1924" s="24">
        <v>0</v>
      </c>
      <c r="K1924" s="24">
        <v>0</v>
      </c>
    </row>
    <row r="1925" spans="1:11" x14ac:dyDescent="0.35">
      <c r="A1925" s="27" t="s">
        <v>507</v>
      </c>
      <c r="B1925" s="27" t="s">
        <v>245</v>
      </c>
      <c r="C1925" s="27" t="s">
        <v>243</v>
      </c>
      <c r="D1925" s="27" t="s">
        <v>423</v>
      </c>
      <c r="E1925" s="24">
        <v>716952026218</v>
      </c>
      <c r="F1925" s="24">
        <v>7169520.2621799996</v>
      </c>
      <c r="G1925" s="51">
        <v>45247</v>
      </c>
      <c r="H1925" s="24" t="s">
        <v>202</v>
      </c>
      <c r="I1925" s="24">
        <v>0</v>
      </c>
      <c r="J1925" s="24">
        <v>0</v>
      </c>
      <c r="K1925" s="24">
        <v>0</v>
      </c>
    </row>
    <row r="1926" spans="1:11" x14ac:dyDescent="0.35">
      <c r="A1926" s="27" t="s">
        <v>507</v>
      </c>
      <c r="B1926" s="27" t="s">
        <v>246</v>
      </c>
      <c r="C1926" s="27" t="s">
        <v>243</v>
      </c>
      <c r="D1926" s="27" t="s">
        <v>423</v>
      </c>
      <c r="E1926" s="24">
        <v>979766426467</v>
      </c>
      <c r="F1926" s="24">
        <v>9797664.2646699995</v>
      </c>
      <c r="G1926" s="51">
        <v>45247</v>
      </c>
      <c r="H1926" s="24" t="s">
        <v>202</v>
      </c>
      <c r="I1926" s="24">
        <v>0</v>
      </c>
      <c r="J1926" s="24">
        <v>0</v>
      </c>
      <c r="K1926" s="24">
        <v>0</v>
      </c>
    </row>
    <row r="1927" spans="1:11" x14ac:dyDescent="0.35">
      <c r="A1927" s="27" t="s">
        <v>507</v>
      </c>
      <c r="B1927" s="27" t="s">
        <v>247</v>
      </c>
      <c r="C1927" s="27" t="s">
        <v>243</v>
      </c>
      <c r="D1927" s="27" t="s">
        <v>423</v>
      </c>
      <c r="E1927" s="24">
        <v>410.35090000000002</v>
      </c>
      <c r="F1927" s="24">
        <v>4.103509E-3</v>
      </c>
      <c r="G1927" s="51">
        <v>45247</v>
      </c>
      <c r="H1927" s="24" t="s">
        <v>202</v>
      </c>
      <c r="I1927" s="24">
        <v>0</v>
      </c>
      <c r="J1927" s="24">
        <v>0</v>
      </c>
      <c r="K1927" s="24">
        <v>0</v>
      </c>
    </row>
    <row r="1928" spans="1:11" x14ac:dyDescent="0.35">
      <c r="A1928" s="27" t="s">
        <v>507</v>
      </c>
      <c r="B1928" s="27" t="s">
        <v>115</v>
      </c>
      <c r="C1928" s="27" t="s">
        <v>248</v>
      </c>
      <c r="D1928" s="27" t="s">
        <v>248</v>
      </c>
      <c r="E1928" s="24">
        <v>8844349238442</v>
      </c>
      <c r="F1928" s="24">
        <v>88443492.384419993</v>
      </c>
      <c r="G1928" s="51">
        <v>45247</v>
      </c>
      <c r="H1928" s="24">
        <v>23</v>
      </c>
      <c r="I1928" s="24" t="s">
        <v>202</v>
      </c>
      <c r="J1928" s="24">
        <v>1</v>
      </c>
      <c r="K1928" s="24">
        <v>88443492.384419993</v>
      </c>
    </row>
    <row r="1929" spans="1:11" x14ac:dyDescent="0.35">
      <c r="A1929" s="27" t="s">
        <v>507</v>
      </c>
      <c r="B1929" s="27" t="s">
        <v>116</v>
      </c>
      <c r="C1929" s="27" t="s">
        <v>248</v>
      </c>
      <c r="D1929" s="27" t="s">
        <v>248</v>
      </c>
      <c r="E1929" s="24">
        <v>3906586555338</v>
      </c>
      <c r="F1929" s="24">
        <v>39065865.553379998</v>
      </c>
      <c r="G1929" s="51">
        <v>45247</v>
      </c>
      <c r="H1929" s="24">
        <v>59</v>
      </c>
      <c r="I1929" s="24" t="s">
        <v>202</v>
      </c>
      <c r="J1929" s="24">
        <v>1</v>
      </c>
      <c r="K1929" s="24">
        <v>39065865.553379998</v>
      </c>
    </row>
    <row r="1930" spans="1:11" x14ac:dyDescent="0.35">
      <c r="A1930" s="27" t="s">
        <v>507</v>
      </c>
      <c r="B1930" s="27" t="s">
        <v>117</v>
      </c>
      <c r="C1930" s="27" t="s">
        <v>248</v>
      </c>
      <c r="D1930" s="27" t="s">
        <v>248</v>
      </c>
      <c r="E1930" s="24">
        <v>852497114754</v>
      </c>
      <c r="F1930" s="24">
        <v>8524971.1475399993</v>
      </c>
      <c r="G1930" s="51">
        <v>45247</v>
      </c>
      <c r="H1930" s="24">
        <v>79</v>
      </c>
      <c r="I1930" s="24" t="s">
        <v>202</v>
      </c>
      <c r="J1930" s="24">
        <v>1</v>
      </c>
      <c r="K1930" s="24">
        <v>8524971.1475399993</v>
      </c>
    </row>
    <row r="1931" spans="1:11" x14ac:dyDescent="0.35">
      <c r="A1931" s="27" t="s">
        <v>507</v>
      </c>
      <c r="B1931" s="27" t="s">
        <v>118</v>
      </c>
      <c r="C1931" s="27" t="s">
        <v>248</v>
      </c>
      <c r="D1931" s="27" t="s">
        <v>248</v>
      </c>
      <c r="E1931" s="24">
        <v>3054089440584</v>
      </c>
      <c r="F1931" s="24">
        <v>30540894.405839998</v>
      </c>
      <c r="G1931" s="51">
        <v>45247</v>
      </c>
      <c r="H1931" s="24">
        <v>81</v>
      </c>
      <c r="I1931" s="24" t="s">
        <v>202</v>
      </c>
      <c r="J1931" s="24">
        <v>1</v>
      </c>
      <c r="K1931" s="24">
        <v>30540894.405839998</v>
      </c>
    </row>
    <row r="1932" spans="1:11" x14ac:dyDescent="0.35">
      <c r="A1932" s="27" t="s">
        <v>507</v>
      </c>
      <c r="B1932" s="27" t="s">
        <v>249</v>
      </c>
      <c r="C1932" s="27" t="s">
        <v>248</v>
      </c>
      <c r="D1932" s="27" t="s">
        <v>248</v>
      </c>
      <c r="E1932" s="24">
        <v>289.59039999999999</v>
      </c>
      <c r="F1932" s="24">
        <v>2.8959039999999999E-3</v>
      </c>
      <c r="G1932" s="51">
        <v>45247</v>
      </c>
      <c r="H1932" s="24">
        <v>83</v>
      </c>
      <c r="I1932" s="24" t="s">
        <v>202</v>
      </c>
      <c r="J1932" s="24">
        <v>1</v>
      </c>
      <c r="K1932" s="24">
        <v>2.8959039999999999E-3</v>
      </c>
    </row>
    <row r="1933" spans="1:11" x14ac:dyDescent="0.35">
      <c r="A1933" s="27" t="s">
        <v>507</v>
      </c>
      <c r="B1933" s="27" t="s">
        <v>114</v>
      </c>
      <c r="C1933" s="27" t="s">
        <v>243</v>
      </c>
      <c r="D1933" s="27" t="s">
        <v>423</v>
      </c>
      <c r="E1933" s="24">
        <v>1895639535570</v>
      </c>
      <c r="F1933" s="24">
        <v>18956395.355700001</v>
      </c>
      <c r="G1933" s="51">
        <v>45247</v>
      </c>
      <c r="H1933" s="24">
        <v>7</v>
      </c>
      <c r="I1933" s="24">
        <v>0</v>
      </c>
      <c r="J1933" s="24">
        <v>1</v>
      </c>
      <c r="K1933" s="24">
        <v>18956395.355700001</v>
      </c>
    </row>
    <row r="1934" spans="1:11" x14ac:dyDescent="0.35">
      <c r="A1934" s="27" t="s">
        <v>507</v>
      </c>
      <c r="B1934" s="27" t="s">
        <v>122</v>
      </c>
      <c r="C1934" s="27" t="s">
        <v>255</v>
      </c>
      <c r="D1934" s="27" t="s">
        <v>424</v>
      </c>
      <c r="E1934" s="24">
        <v>39711808773</v>
      </c>
      <c r="F1934" s="24">
        <v>397118.08773000003</v>
      </c>
      <c r="G1934" s="51">
        <v>45247</v>
      </c>
      <c r="H1934" s="24">
        <v>15</v>
      </c>
      <c r="I1934" s="24">
        <v>16</v>
      </c>
      <c r="J1934" s="24">
        <v>1</v>
      </c>
      <c r="K1934" s="24">
        <v>397118.08773000003</v>
      </c>
    </row>
    <row r="1935" spans="1:11" x14ac:dyDescent="0.35">
      <c r="A1935" s="27" t="s">
        <v>507</v>
      </c>
      <c r="B1935" s="27" t="s">
        <v>122</v>
      </c>
      <c r="C1935" s="27" t="s">
        <v>261</v>
      </c>
      <c r="D1935" s="27" t="s">
        <v>424</v>
      </c>
      <c r="E1935" s="24">
        <v>35287702401</v>
      </c>
      <c r="F1935" s="24">
        <v>352877.02400999999</v>
      </c>
      <c r="G1935" s="51">
        <v>45247</v>
      </c>
      <c r="H1935" s="24">
        <v>15</v>
      </c>
      <c r="I1935" s="24">
        <v>16</v>
      </c>
      <c r="J1935" s="24">
        <v>1</v>
      </c>
      <c r="K1935" s="24">
        <v>352877.02400999999</v>
      </c>
    </row>
    <row r="1936" spans="1:11" x14ac:dyDescent="0.35">
      <c r="A1936" s="27" t="s">
        <v>507</v>
      </c>
      <c r="B1936" s="27" t="s">
        <v>123</v>
      </c>
      <c r="C1936" s="27" t="s">
        <v>258</v>
      </c>
      <c r="D1936" s="27" t="s">
        <v>424</v>
      </c>
      <c r="E1936" s="24">
        <v>158813695</v>
      </c>
      <c r="F1936" s="24">
        <v>1588.1369500000001</v>
      </c>
      <c r="G1936" s="51">
        <v>45247</v>
      </c>
      <c r="H1936" s="24">
        <v>19</v>
      </c>
      <c r="I1936" s="24">
        <v>20</v>
      </c>
      <c r="J1936" s="24">
        <v>1</v>
      </c>
      <c r="K1936" s="24">
        <v>1588.1369500000001</v>
      </c>
    </row>
    <row r="1937" spans="1:11" x14ac:dyDescent="0.35">
      <c r="A1937" s="27" t="s">
        <v>507</v>
      </c>
      <c r="B1937" s="27" t="s">
        <v>123</v>
      </c>
      <c r="C1937" s="27" t="s">
        <v>257</v>
      </c>
      <c r="D1937" s="27" t="s">
        <v>424</v>
      </c>
      <c r="E1937" s="24">
        <v>1246001694</v>
      </c>
      <c r="F1937" s="24">
        <v>12460.01694</v>
      </c>
      <c r="G1937" s="51">
        <v>45247</v>
      </c>
      <c r="H1937" s="24">
        <v>19</v>
      </c>
      <c r="I1937" s="24">
        <v>20</v>
      </c>
      <c r="J1937" s="24">
        <v>1</v>
      </c>
      <c r="K1937" s="24">
        <v>12460.01694</v>
      </c>
    </row>
    <row r="1938" spans="1:11" x14ac:dyDescent="0.35">
      <c r="A1938" s="27" t="s">
        <v>507</v>
      </c>
      <c r="B1938" s="27" t="s">
        <v>123</v>
      </c>
      <c r="C1938" s="27" t="s">
        <v>259</v>
      </c>
      <c r="D1938" s="27" t="s">
        <v>424</v>
      </c>
      <c r="E1938" s="24">
        <v>7487726722</v>
      </c>
      <c r="F1938" s="24">
        <v>74877.267219999994</v>
      </c>
      <c r="G1938" s="51">
        <v>45247</v>
      </c>
      <c r="H1938" s="24">
        <v>19</v>
      </c>
      <c r="I1938" s="24">
        <v>20</v>
      </c>
      <c r="J1938" s="24">
        <v>1</v>
      </c>
      <c r="K1938" s="24">
        <v>74877.267219999994</v>
      </c>
    </row>
    <row r="1939" spans="1:11" x14ac:dyDescent="0.35">
      <c r="A1939" s="27" t="s">
        <v>507</v>
      </c>
      <c r="B1939" s="27" t="s">
        <v>123</v>
      </c>
      <c r="C1939" s="27" t="s">
        <v>261</v>
      </c>
      <c r="D1939" s="27" t="s">
        <v>424</v>
      </c>
      <c r="E1939" s="24">
        <v>2156156439961</v>
      </c>
      <c r="F1939" s="24">
        <v>21561564.399610002</v>
      </c>
      <c r="G1939" s="51">
        <v>45247</v>
      </c>
      <c r="H1939" s="24">
        <v>19</v>
      </c>
      <c r="I1939" s="24">
        <v>20</v>
      </c>
      <c r="J1939" s="24">
        <v>1</v>
      </c>
      <c r="K1939" s="24">
        <v>21561564.399610002</v>
      </c>
    </row>
    <row r="1940" spans="1:11" x14ac:dyDescent="0.35">
      <c r="A1940" s="27" t="s">
        <v>507</v>
      </c>
      <c r="B1940" s="27" t="s">
        <v>123</v>
      </c>
      <c r="C1940" s="27" t="s">
        <v>260</v>
      </c>
      <c r="D1940" s="27" t="s">
        <v>424</v>
      </c>
      <c r="E1940" s="24">
        <v>322776875</v>
      </c>
      <c r="F1940" s="24">
        <v>3227.7687500000002</v>
      </c>
      <c r="G1940" s="51">
        <v>45247</v>
      </c>
      <c r="H1940" s="24">
        <v>19</v>
      </c>
      <c r="I1940" s="24">
        <v>20</v>
      </c>
      <c r="J1940" s="24">
        <v>1</v>
      </c>
      <c r="K1940" s="24">
        <v>3227.7687500000002</v>
      </c>
    </row>
    <row r="1941" spans="1:11" x14ac:dyDescent="0.35">
      <c r="A1941" s="27" t="s">
        <v>507</v>
      </c>
      <c r="B1941" s="27" t="s">
        <v>123</v>
      </c>
      <c r="C1941" s="27" t="s">
        <v>252</v>
      </c>
      <c r="D1941" s="27" t="s">
        <v>424</v>
      </c>
      <c r="E1941" s="24">
        <v>13183644911</v>
      </c>
      <c r="F1941" s="24">
        <v>131836.44910999999</v>
      </c>
      <c r="G1941" s="51">
        <v>45247</v>
      </c>
      <c r="H1941" s="24">
        <v>19</v>
      </c>
      <c r="I1941" s="24">
        <v>20</v>
      </c>
      <c r="J1941" s="24">
        <v>1</v>
      </c>
      <c r="K1941" s="24">
        <v>131836.44910999999</v>
      </c>
    </row>
    <row r="1942" spans="1:11" x14ac:dyDescent="0.35">
      <c r="A1942" s="27" t="s">
        <v>507</v>
      </c>
      <c r="B1942" s="27" t="s">
        <v>123</v>
      </c>
      <c r="C1942" s="27" t="s">
        <v>251</v>
      </c>
      <c r="D1942" s="27" t="s">
        <v>424</v>
      </c>
      <c r="E1942" s="24">
        <v>3309807238</v>
      </c>
      <c r="F1942" s="24">
        <v>33098.072379999998</v>
      </c>
      <c r="G1942" s="51">
        <v>45247</v>
      </c>
      <c r="H1942" s="24">
        <v>19</v>
      </c>
      <c r="I1942" s="24">
        <v>20</v>
      </c>
      <c r="J1942" s="24">
        <v>1</v>
      </c>
      <c r="K1942" s="24">
        <v>33098.072379999998</v>
      </c>
    </row>
    <row r="1943" spans="1:11" x14ac:dyDescent="0.35">
      <c r="A1943" s="27" t="s">
        <v>507</v>
      </c>
      <c r="B1943" s="27" t="s">
        <v>123</v>
      </c>
      <c r="C1943" s="27" t="s">
        <v>250</v>
      </c>
      <c r="D1943" s="27" t="s">
        <v>424</v>
      </c>
      <c r="E1943" s="24">
        <v>207655331</v>
      </c>
      <c r="F1943" s="24">
        <v>2076.5533099999998</v>
      </c>
      <c r="G1943" s="51">
        <v>45247</v>
      </c>
      <c r="H1943" s="24">
        <v>19</v>
      </c>
      <c r="I1943" s="24">
        <v>20</v>
      </c>
      <c r="J1943" s="24">
        <v>1</v>
      </c>
      <c r="K1943" s="24">
        <v>2076.5533099999998</v>
      </c>
    </row>
    <row r="1944" spans="1:11" x14ac:dyDescent="0.35">
      <c r="A1944" s="27" t="s">
        <v>507</v>
      </c>
      <c r="B1944" s="27" t="s">
        <v>123</v>
      </c>
      <c r="C1944" s="27" t="s">
        <v>253</v>
      </c>
      <c r="D1944" s="27" t="s">
        <v>424</v>
      </c>
      <c r="E1944" s="24">
        <v>188170083</v>
      </c>
      <c r="F1944" s="24">
        <v>1881.70083</v>
      </c>
      <c r="G1944" s="51">
        <v>45247</v>
      </c>
      <c r="H1944" s="24">
        <v>19</v>
      </c>
      <c r="I1944" s="24">
        <v>20</v>
      </c>
      <c r="J1944" s="24">
        <v>1</v>
      </c>
      <c r="K1944" s="24">
        <v>1881.70083</v>
      </c>
    </row>
    <row r="1945" spans="1:11" x14ac:dyDescent="0.35">
      <c r="A1945" s="27" t="s">
        <v>507</v>
      </c>
      <c r="B1945" s="27" t="s">
        <v>123</v>
      </c>
      <c r="C1945" s="27" t="s">
        <v>256</v>
      </c>
      <c r="D1945" s="27" t="s">
        <v>424</v>
      </c>
      <c r="E1945" s="24">
        <v>26841754577</v>
      </c>
      <c r="F1945" s="24">
        <v>268417.54577000003</v>
      </c>
      <c r="G1945" s="51">
        <v>45247</v>
      </c>
      <c r="H1945" s="24">
        <v>19</v>
      </c>
      <c r="I1945" s="24">
        <v>20</v>
      </c>
      <c r="J1945" s="24">
        <v>1</v>
      </c>
      <c r="K1945" s="24">
        <v>268417.54577000003</v>
      </c>
    </row>
    <row r="1946" spans="1:11" x14ac:dyDescent="0.35">
      <c r="A1946" s="27" t="s">
        <v>507</v>
      </c>
      <c r="B1946" s="27" t="s">
        <v>123</v>
      </c>
      <c r="C1946" s="27" t="s">
        <v>255</v>
      </c>
      <c r="D1946" s="27" t="s">
        <v>424</v>
      </c>
      <c r="E1946" s="24">
        <v>763688749004</v>
      </c>
      <c r="F1946" s="24">
        <v>7636887.4900399996</v>
      </c>
      <c r="G1946" s="51">
        <v>45247</v>
      </c>
      <c r="H1946" s="24">
        <v>19</v>
      </c>
      <c r="I1946" s="24">
        <v>20</v>
      </c>
      <c r="J1946" s="24">
        <v>1</v>
      </c>
      <c r="K1946" s="24">
        <v>7636887.4900399996</v>
      </c>
    </row>
    <row r="1947" spans="1:11" x14ac:dyDescent="0.35">
      <c r="A1947" s="27" t="s">
        <v>507</v>
      </c>
      <c r="B1947" s="27" t="s">
        <v>123</v>
      </c>
      <c r="C1947" s="27" t="s">
        <v>254</v>
      </c>
      <c r="D1947" s="27" t="s">
        <v>424</v>
      </c>
      <c r="E1947" s="24">
        <v>423303917</v>
      </c>
      <c r="F1947" s="24">
        <v>4233.03917</v>
      </c>
      <c r="G1947" s="51">
        <v>45247</v>
      </c>
      <c r="H1947" s="24">
        <v>19</v>
      </c>
      <c r="I1947" s="24">
        <v>20</v>
      </c>
      <c r="J1947" s="24">
        <v>1</v>
      </c>
      <c r="K1947" s="24">
        <v>4233.03917</v>
      </c>
    </row>
    <row r="1948" spans="1:11" x14ac:dyDescent="0.35">
      <c r="A1948" s="27" t="s">
        <v>507</v>
      </c>
      <c r="B1948" s="27" t="s">
        <v>124</v>
      </c>
      <c r="C1948" s="27" t="s">
        <v>243</v>
      </c>
      <c r="D1948" s="27" t="s">
        <v>423</v>
      </c>
      <c r="E1948" s="24">
        <v>125943205235</v>
      </c>
      <c r="F1948" s="24">
        <v>1259432.05235</v>
      </c>
      <c r="G1948" s="51">
        <v>45247</v>
      </c>
      <c r="H1948" s="24">
        <v>25</v>
      </c>
      <c r="I1948" s="24">
        <v>0</v>
      </c>
      <c r="J1948" s="24">
        <v>1</v>
      </c>
      <c r="K1948" s="24">
        <v>1259432.05235</v>
      </c>
    </row>
    <row r="1949" spans="1:11" x14ac:dyDescent="0.35">
      <c r="A1949" s="27" t="s">
        <v>507</v>
      </c>
      <c r="B1949" s="27" t="s">
        <v>124</v>
      </c>
      <c r="C1949" s="27" t="s">
        <v>261</v>
      </c>
      <c r="D1949" s="27" t="s">
        <v>424</v>
      </c>
      <c r="E1949" s="24">
        <v>354386078121</v>
      </c>
      <c r="F1949" s="24">
        <v>3543860.7812100002</v>
      </c>
      <c r="G1949" s="51">
        <v>45247</v>
      </c>
      <c r="H1949" s="24">
        <v>25</v>
      </c>
      <c r="I1949" s="24">
        <v>26</v>
      </c>
      <c r="J1949" s="24">
        <v>1</v>
      </c>
      <c r="K1949" s="24">
        <v>3543860.7812100002</v>
      </c>
    </row>
    <row r="1950" spans="1:11" x14ac:dyDescent="0.35">
      <c r="A1950" s="27" t="s">
        <v>507</v>
      </c>
      <c r="B1950" s="27" t="s">
        <v>124</v>
      </c>
      <c r="C1950" s="27" t="s">
        <v>255</v>
      </c>
      <c r="D1950" s="27" t="s">
        <v>424</v>
      </c>
      <c r="E1950" s="24">
        <v>52469303027</v>
      </c>
      <c r="F1950" s="24">
        <v>524693.03026999999</v>
      </c>
      <c r="G1950" s="51">
        <v>45247</v>
      </c>
      <c r="H1950" s="24">
        <v>25</v>
      </c>
      <c r="I1950" s="24">
        <v>26</v>
      </c>
      <c r="J1950" s="24">
        <v>1</v>
      </c>
      <c r="K1950" s="24">
        <v>524693.03026999999</v>
      </c>
    </row>
    <row r="1951" spans="1:11" x14ac:dyDescent="0.35">
      <c r="A1951" s="27" t="s">
        <v>507</v>
      </c>
      <c r="B1951" s="27" t="s">
        <v>127</v>
      </c>
      <c r="C1951" s="27" t="s">
        <v>255</v>
      </c>
      <c r="D1951" s="27" t="s">
        <v>424</v>
      </c>
      <c r="E1951" s="24">
        <v>33541062068</v>
      </c>
      <c r="F1951" s="24">
        <v>335410.62067999999</v>
      </c>
      <c r="G1951" s="51">
        <v>45247</v>
      </c>
      <c r="H1951" s="24">
        <v>25</v>
      </c>
      <c r="I1951" s="24">
        <v>26</v>
      </c>
      <c r="J1951" s="24">
        <v>1</v>
      </c>
      <c r="K1951" s="24">
        <v>335410.62067999999</v>
      </c>
    </row>
    <row r="1952" spans="1:11" x14ac:dyDescent="0.35">
      <c r="A1952" s="27" t="s">
        <v>507</v>
      </c>
      <c r="B1952" s="27" t="s">
        <v>127</v>
      </c>
      <c r="C1952" s="27" t="s">
        <v>261</v>
      </c>
      <c r="D1952" s="27" t="s">
        <v>424</v>
      </c>
      <c r="E1952" s="24">
        <v>200706305126</v>
      </c>
      <c r="F1952" s="24">
        <v>2007063.0512600001</v>
      </c>
      <c r="G1952" s="51">
        <v>45247</v>
      </c>
      <c r="H1952" s="24">
        <v>25</v>
      </c>
      <c r="I1952" s="24">
        <v>26</v>
      </c>
      <c r="J1952" s="24">
        <v>1</v>
      </c>
      <c r="K1952" s="24">
        <v>2007063.0512600001</v>
      </c>
    </row>
    <row r="1953" spans="1:11" x14ac:dyDescent="0.35">
      <c r="A1953" s="27" t="s">
        <v>507</v>
      </c>
      <c r="B1953" s="27" t="s">
        <v>127</v>
      </c>
      <c r="C1953" s="27" t="s">
        <v>243</v>
      </c>
      <c r="D1953" s="27" t="s">
        <v>423</v>
      </c>
      <c r="E1953" s="24">
        <v>52782416187</v>
      </c>
      <c r="F1953" s="24">
        <v>527824.16186999995</v>
      </c>
      <c r="G1953" s="51">
        <v>45247</v>
      </c>
      <c r="H1953" s="24">
        <v>25</v>
      </c>
      <c r="I1953" s="24">
        <v>0</v>
      </c>
      <c r="J1953" s="24">
        <v>1</v>
      </c>
      <c r="K1953" s="24">
        <v>527824.16186999995</v>
      </c>
    </row>
    <row r="1954" spans="1:11" x14ac:dyDescent="0.35">
      <c r="A1954" s="27" t="s">
        <v>507</v>
      </c>
      <c r="B1954" s="27" t="s">
        <v>128</v>
      </c>
      <c r="C1954" s="27" t="s">
        <v>261</v>
      </c>
      <c r="D1954" s="27" t="s">
        <v>424</v>
      </c>
      <c r="E1954" s="24">
        <v>199778359963</v>
      </c>
      <c r="F1954" s="24">
        <v>1997783.5996300001</v>
      </c>
      <c r="G1954" s="51">
        <v>45247</v>
      </c>
      <c r="H1954" s="24">
        <v>27</v>
      </c>
      <c r="I1954" s="24">
        <v>28</v>
      </c>
      <c r="J1954" s="24">
        <v>1</v>
      </c>
      <c r="K1954" s="24">
        <v>1997783.5996300001</v>
      </c>
    </row>
    <row r="1955" spans="1:11" x14ac:dyDescent="0.35">
      <c r="A1955" s="27" t="s">
        <v>507</v>
      </c>
      <c r="B1955" s="27" t="s">
        <v>128</v>
      </c>
      <c r="C1955" s="27" t="s">
        <v>255</v>
      </c>
      <c r="D1955" s="27" t="s">
        <v>424</v>
      </c>
      <c r="E1955" s="24">
        <v>72019467151</v>
      </c>
      <c r="F1955" s="24">
        <v>720194.67151000001</v>
      </c>
      <c r="G1955" s="51">
        <v>45247</v>
      </c>
      <c r="H1955" s="24">
        <v>27</v>
      </c>
      <c r="I1955" s="24">
        <v>28</v>
      </c>
      <c r="J1955" s="24">
        <v>1</v>
      </c>
      <c r="K1955" s="24">
        <v>720194.67151000001</v>
      </c>
    </row>
    <row r="1956" spans="1:11" x14ac:dyDescent="0.35">
      <c r="A1956" s="27" t="s">
        <v>507</v>
      </c>
      <c r="B1956" s="27" t="s">
        <v>128</v>
      </c>
      <c r="C1956" s="27" t="s">
        <v>243</v>
      </c>
      <c r="D1956" s="27" t="s">
        <v>423</v>
      </c>
      <c r="E1956" s="24">
        <v>254761396422</v>
      </c>
      <c r="F1956" s="24">
        <v>2547613.96422</v>
      </c>
      <c r="G1956" s="51">
        <v>45247</v>
      </c>
      <c r="H1956" s="24">
        <v>27</v>
      </c>
      <c r="I1956" s="24">
        <v>0</v>
      </c>
      <c r="J1956" s="24">
        <v>1</v>
      </c>
      <c r="K1956" s="24">
        <v>2547613.96422</v>
      </c>
    </row>
    <row r="1957" spans="1:11" x14ac:dyDescent="0.35">
      <c r="A1957" s="27" t="s">
        <v>507</v>
      </c>
      <c r="B1957" s="27" t="s">
        <v>131</v>
      </c>
      <c r="C1957" s="27" t="s">
        <v>261</v>
      </c>
      <c r="D1957" s="27" t="s">
        <v>424</v>
      </c>
      <c r="E1957" s="24">
        <v>541797929092</v>
      </c>
      <c r="F1957" s="24">
        <v>5417979.2909199996</v>
      </c>
      <c r="G1957" s="51">
        <v>45247</v>
      </c>
      <c r="H1957" s="24">
        <v>27</v>
      </c>
      <c r="I1957" s="24">
        <v>28</v>
      </c>
      <c r="J1957" s="24">
        <v>1</v>
      </c>
      <c r="K1957" s="24">
        <v>5417979.2909199996</v>
      </c>
    </row>
    <row r="1958" spans="1:11" x14ac:dyDescent="0.35">
      <c r="A1958" s="27" t="s">
        <v>507</v>
      </c>
      <c r="B1958" s="27" t="s">
        <v>131</v>
      </c>
      <c r="C1958" s="27" t="s">
        <v>255</v>
      </c>
      <c r="D1958" s="27" t="s">
        <v>424</v>
      </c>
      <c r="E1958" s="24">
        <v>271540823669</v>
      </c>
      <c r="F1958" s="24">
        <v>2715408.2366900002</v>
      </c>
      <c r="G1958" s="51">
        <v>45247</v>
      </c>
      <c r="H1958" s="24">
        <v>27</v>
      </c>
      <c r="I1958" s="24">
        <v>28</v>
      </c>
      <c r="J1958" s="24">
        <v>1</v>
      </c>
      <c r="K1958" s="24">
        <v>2715408.2366900002</v>
      </c>
    </row>
    <row r="1959" spans="1:11" x14ac:dyDescent="0.35">
      <c r="A1959" s="27" t="s">
        <v>507</v>
      </c>
      <c r="B1959" s="27" t="s">
        <v>131</v>
      </c>
      <c r="C1959" s="27" t="s">
        <v>243</v>
      </c>
      <c r="D1959" s="27" t="s">
        <v>423</v>
      </c>
      <c r="E1959" s="24">
        <v>1499512718870</v>
      </c>
      <c r="F1959" s="24">
        <v>14995127.1887</v>
      </c>
      <c r="G1959" s="51">
        <v>45247</v>
      </c>
      <c r="H1959" s="24">
        <v>27</v>
      </c>
      <c r="I1959" s="24">
        <v>0</v>
      </c>
      <c r="J1959" s="24">
        <v>1</v>
      </c>
      <c r="K1959" s="24">
        <v>14995127.1887</v>
      </c>
    </row>
    <row r="1960" spans="1:11" x14ac:dyDescent="0.35">
      <c r="A1960" s="27" t="s">
        <v>507</v>
      </c>
      <c r="B1960" s="27" t="s">
        <v>135</v>
      </c>
      <c r="C1960" s="27" t="s">
        <v>243</v>
      </c>
      <c r="D1960" s="27" t="s">
        <v>423</v>
      </c>
      <c r="E1960" s="24">
        <v>18106510466</v>
      </c>
      <c r="F1960" s="24">
        <v>181065.10466000001</v>
      </c>
      <c r="G1960" s="51">
        <v>45247</v>
      </c>
      <c r="H1960" s="24">
        <v>33</v>
      </c>
      <c r="I1960" s="24">
        <v>0</v>
      </c>
      <c r="J1960" s="24">
        <v>1</v>
      </c>
      <c r="K1960" s="24">
        <v>181065.10466000001</v>
      </c>
    </row>
    <row r="1961" spans="1:11" x14ac:dyDescent="0.35">
      <c r="A1961" s="27" t="s">
        <v>507</v>
      </c>
      <c r="B1961" s="27" t="s">
        <v>135</v>
      </c>
      <c r="C1961" s="27" t="s">
        <v>261</v>
      </c>
      <c r="D1961" s="27" t="s">
        <v>424</v>
      </c>
      <c r="E1961" s="24">
        <v>4758764454</v>
      </c>
      <c r="F1961" s="24">
        <v>47587.644540000001</v>
      </c>
      <c r="G1961" s="51">
        <v>45247</v>
      </c>
      <c r="H1961" s="24">
        <v>33</v>
      </c>
      <c r="I1961" s="24">
        <v>34</v>
      </c>
      <c r="J1961" s="24">
        <v>1</v>
      </c>
      <c r="K1961" s="24">
        <v>47587.644540000001</v>
      </c>
    </row>
    <row r="1962" spans="1:11" x14ac:dyDescent="0.35">
      <c r="A1962" s="27" t="s">
        <v>507</v>
      </c>
      <c r="B1962" s="27" t="s">
        <v>135</v>
      </c>
      <c r="C1962" s="27" t="s">
        <v>255</v>
      </c>
      <c r="D1962" s="27" t="s">
        <v>424</v>
      </c>
      <c r="E1962" s="24">
        <v>7386356250</v>
      </c>
      <c r="F1962" s="24">
        <v>73863.5625</v>
      </c>
      <c r="G1962" s="51">
        <v>45247</v>
      </c>
      <c r="H1962" s="24">
        <v>33</v>
      </c>
      <c r="I1962" s="24">
        <v>34</v>
      </c>
      <c r="J1962" s="24">
        <v>1</v>
      </c>
      <c r="K1962" s="24">
        <v>73863.5625</v>
      </c>
    </row>
    <row r="1963" spans="1:11" x14ac:dyDescent="0.35">
      <c r="A1963" s="27" t="s">
        <v>507</v>
      </c>
      <c r="B1963" s="27" t="s">
        <v>144</v>
      </c>
      <c r="C1963" s="27" t="s">
        <v>261</v>
      </c>
      <c r="D1963" s="27" t="s">
        <v>424</v>
      </c>
      <c r="E1963" s="24">
        <v>1299823735</v>
      </c>
      <c r="F1963" s="24">
        <v>12998.237349999999</v>
      </c>
      <c r="G1963" s="51">
        <v>45247</v>
      </c>
      <c r="H1963" s="24">
        <v>43</v>
      </c>
      <c r="I1963" s="24">
        <v>44</v>
      </c>
      <c r="J1963" s="24">
        <v>1</v>
      </c>
      <c r="K1963" s="24">
        <v>12998.237349999999</v>
      </c>
    </row>
    <row r="1964" spans="1:11" x14ac:dyDescent="0.35">
      <c r="A1964" s="27" t="s">
        <v>507</v>
      </c>
      <c r="B1964" s="27" t="s">
        <v>146</v>
      </c>
      <c r="C1964" s="27" t="s">
        <v>243</v>
      </c>
      <c r="D1964" s="27" t="s">
        <v>423</v>
      </c>
      <c r="E1964" s="24">
        <v>3870688063</v>
      </c>
      <c r="F1964" s="24">
        <v>38706.88063</v>
      </c>
      <c r="G1964" s="51">
        <v>45247</v>
      </c>
      <c r="H1964" s="24">
        <v>45</v>
      </c>
      <c r="I1964" s="24">
        <v>0</v>
      </c>
      <c r="J1964" s="24">
        <v>1</v>
      </c>
      <c r="K1964" s="24">
        <v>38706.88063</v>
      </c>
    </row>
    <row r="1965" spans="1:11" x14ac:dyDescent="0.35">
      <c r="A1965" s="27" t="s">
        <v>507</v>
      </c>
      <c r="B1965" s="27" t="s">
        <v>146</v>
      </c>
      <c r="C1965" s="27" t="s">
        <v>261</v>
      </c>
      <c r="D1965" s="27" t="s">
        <v>424</v>
      </c>
      <c r="E1965" s="24">
        <v>13236469500</v>
      </c>
      <c r="F1965" s="24">
        <v>132364.69500000001</v>
      </c>
      <c r="G1965" s="51">
        <v>45247</v>
      </c>
      <c r="H1965" s="24">
        <v>45</v>
      </c>
      <c r="I1965" s="24">
        <v>46</v>
      </c>
      <c r="J1965" s="24">
        <v>1</v>
      </c>
      <c r="K1965" s="24">
        <v>132364.69500000001</v>
      </c>
    </row>
    <row r="1966" spans="1:11" x14ac:dyDescent="0.35">
      <c r="A1966" s="27" t="s">
        <v>507</v>
      </c>
      <c r="B1966" s="27" t="s">
        <v>146</v>
      </c>
      <c r="C1966" s="27" t="s">
        <v>255</v>
      </c>
      <c r="D1966" s="27" t="s">
        <v>424</v>
      </c>
      <c r="E1966" s="24">
        <v>1795463659</v>
      </c>
      <c r="F1966" s="24">
        <v>17954.636589999998</v>
      </c>
      <c r="G1966" s="51">
        <v>45247</v>
      </c>
      <c r="H1966" s="24">
        <v>45</v>
      </c>
      <c r="I1966" s="24">
        <v>46</v>
      </c>
      <c r="J1966" s="24">
        <v>1</v>
      </c>
      <c r="K1966" s="24">
        <v>17954.636589999998</v>
      </c>
    </row>
    <row r="1967" spans="1:11" x14ac:dyDescent="0.35">
      <c r="A1967" s="27" t="s">
        <v>507</v>
      </c>
      <c r="B1967" s="27" t="s">
        <v>148</v>
      </c>
      <c r="C1967" s="27" t="s">
        <v>251</v>
      </c>
      <c r="D1967" s="27" t="s">
        <v>424</v>
      </c>
      <c r="E1967" s="24">
        <v>599410760</v>
      </c>
      <c r="F1967" s="24">
        <v>5994.1076000000003</v>
      </c>
      <c r="G1967" s="51">
        <v>45247</v>
      </c>
      <c r="H1967" s="24">
        <v>49</v>
      </c>
      <c r="I1967" s="24">
        <v>50</v>
      </c>
      <c r="J1967" s="24">
        <v>1</v>
      </c>
      <c r="K1967" s="24">
        <v>5994.1076000000003</v>
      </c>
    </row>
    <row r="1968" spans="1:11" x14ac:dyDescent="0.35">
      <c r="A1968" s="27" t="s">
        <v>507</v>
      </c>
      <c r="B1968" s="27" t="s">
        <v>148</v>
      </c>
      <c r="C1968" s="27" t="s">
        <v>261</v>
      </c>
      <c r="D1968" s="27" t="s">
        <v>424</v>
      </c>
      <c r="E1968" s="24">
        <v>367322482028</v>
      </c>
      <c r="F1968" s="24">
        <v>3673224.8202800001</v>
      </c>
      <c r="G1968" s="51">
        <v>45247</v>
      </c>
      <c r="H1968" s="24">
        <v>49</v>
      </c>
      <c r="I1968" s="24">
        <v>50</v>
      </c>
      <c r="J1968" s="24">
        <v>1</v>
      </c>
      <c r="K1968" s="24">
        <v>3673224.8202800001</v>
      </c>
    </row>
    <row r="1969" spans="1:11" x14ac:dyDescent="0.35">
      <c r="A1969" s="27" t="s">
        <v>507</v>
      </c>
      <c r="B1969" s="27" t="s">
        <v>148</v>
      </c>
      <c r="C1969" s="27" t="s">
        <v>252</v>
      </c>
      <c r="D1969" s="27" t="s">
        <v>424</v>
      </c>
      <c r="E1969" s="24">
        <v>1024790131</v>
      </c>
      <c r="F1969" s="24">
        <v>10247.901309999999</v>
      </c>
      <c r="G1969" s="51">
        <v>45247</v>
      </c>
      <c r="H1969" s="24">
        <v>49</v>
      </c>
      <c r="I1969" s="24">
        <v>50</v>
      </c>
      <c r="J1969" s="24">
        <v>1</v>
      </c>
      <c r="K1969" s="24">
        <v>10247.901309999999</v>
      </c>
    </row>
    <row r="1970" spans="1:11" x14ac:dyDescent="0.35">
      <c r="A1970" s="27" t="s">
        <v>507</v>
      </c>
      <c r="B1970" s="27" t="s">
        <v>148</v>
      </c>
      <c r="C1970" s="27" t="s">
        <v>255</v>
      </c>
      <c r="D1970" s="27" t="s">
        <v>424</v>
      </c>
      <c r="E1970" s="24">
        <v>13787865000</v>
      </c>
      <c r="F1970" s="24">
        <v>137878.65</v>
      </c>
      <c r="G1970" s="51">
        <v>45247</v>
      </c>
      <c r="H1970" s="24">
        <v>49</v>
      </c>
      <c r="I1970" s="24">
        <v>50</v>
      </c>
      <c r="J1970" s="24">
        <v>1</v>
      </c>
      <c r="K1970" s="24">
        <v>137878.65</v>
      </c>
    </row>
    <row r="1971" spans="1:11" x14ac:dyDescent="0.35">
      <c r="A1971" s="27" t="s">
        <v>507</v>
      </c>
      <c r="B1971" s="27" t="s">
        <v>149</v>
      </c>
      <c r="C1971" s="27" t="s">
        <v>243</v>
      </c>
      <c r="D1971" s="27" t="s">
        <v>423</v>
      </c>
      <c r="E1971" s="24">
        <v>12546527</v>
      </c>
      <c r="F1971" s="24">
        <v>125.46527</v>
      </c>
      <c r="G1971" s="51">
        <v>45247</v>
      </c>
      <c r="H1971" s="24">
        <v>49</v>
      </c>
      <c r="I1971" s="24">
        <v>0</v>
      </c>
      <c r="J1971" s="24">
        <v>1</v>
      </c>
      <c r="K1971" s="24">
        <v>125.46527</v>
      </c>
    </row>
    <row r="1972" spans="1:11" x14ac:dyDescent="0.35">
      <c r="A1972" s="27" t="s">
        <v>507</v>
      </c>
      <c r="B1972" s="27" t="s">
        <v>150</v>
      </c>
      <c r="C1972" s="27" t="s">
        <v>253</v>
      </c>
      <c r="D1972" s="27" t="s">
        <v>424</v>
      </c>
      <c r="E1972" s="24">
        <v>56187516</v>
      </c>
      <c r="F1972" s="24">
        <v>561.87516000000005</v>
      </c>
      <c r="G1972" s="51">
        <v>45247</v>
      </c>
      <c r="H1972" s="24">
        <v>51</v>
      </c>
      <c r="I1972" s="24">
        <v>52</v>
      </c>
      <c r="J1972" s="24">
        <v>1</v>
      </c>
      <c r="K1972" s="24">
        <v>561.87516000000005</v>
      </c>
    </row>
    <row r="1973" spans="1:11" x14ac:dyDescent="0.35">
      <c r="A1973" s="27" t="s">
        <v>507</v>
      </c>
      <c r="B1973" s="27" t="s">
        <v>150</v>
      </c>
      <c r="C1973" s="27" t="s">
        <v>251</v>
      </c>
      <c r="D1973" s="27" t="s">
        <v>424</v>
      </c>
      <c r="E1973" s="24">
        <v>718964032</v>
      </c>
      <c r="F1973" s="24">
        <v>7189.6403200000004</v>
      </c>
      <c r="G1973" s="51">
        <v>45247</v>
      </c>
      <c r="H1973" s="24">
        <v>51</v>
      </c>
      <c r="I1973" s="24">
        <v>52</v>
      </c>
      <c r="J1973" s="24">
        <v>1</v>
      </c>
      <c r="K1973" s="24">
        <v>7189.6403200000004</v>
      </c>
    </row>
    <row r="1974" spans="1:11" x14ac:dyDescent="0.35">
      <c r="A1974" s="27" t="s">
        <v>507</v>
      </c>
      <c r="B1974" s="27" t="s">
        <v>150</v>
      </c>
      <c r="C1974" s="27" t="s">
        <v>254</v>
      </c>
      <c r="D1974" s="27" t="s">
        <v>424</v>
      </c>
      <c r="E1974" s="24">
        <v>191718450</v>
      </c>
      <c r="F1974" s="24">
        <v>1917.1845000000001</v>
      </c>
      <c r="G1974" s="51">
        <v>45247</v>
      </c>
      <c r="H1974" s="24">
        <v>51</v>
      </c>
      <c r="I1974" s="24">
        <v>52</v>
      </c>
      <c r="J1974" s="24">
        <v>1</v>
      </c>
      <c r="K1974" s="24">
        <v>1917.1845000000001</v>
      </c>
    </row>
    <row r="1975" spans="1:11" x14ac:dyDescent="0.35">
      <c r="A1975" s="27" t="s">
        <v>507</v>
      </c>
      <c r="B1975" s="27" t="s">
        <v>150</v>
      </c>
      <c r="C1975" s="27" t="s">
        <v>259</v>
      </c>
      <c r="D1975" s="27" t="s">
        <v>424</v>
      </c>
      <c r="E1975" s="24">
        <v>1726093977</v>
      </c>
      <c r="F1975" s="24">
        <v>17260.939770000001</v>
      </c>
      <c r="G1975" s="51">
        <v>45247</v>
      </c>
      <c r="H1975" s="24">
        <v>51</v>
      </c>
      <c r="I1975" s="24">
        <v>52</v>
      </c>
      <c r="J1975" s="24">
        <v>1</v>
      </c>
      <c r="K1975" s="24">
        <v>17260.939770000001</v>
      </c>
    </row>
    <row r="1976" spans="1:11" x14ac:dyDescent="0.35">
      <c r="A1976" s="27" t="s">
        <v>507</v>
      </c>
      <c r="B1976" s="27" t="s">
        <v>150</v>
      </c>
      <c r="C1976" s="27" t="s">
        <v>257</v>
      </c>
      <c r="D1976" s="27" t="s">
        <v>424</v>
      </c>
      <c r="E1976" s="24">
        <v>1044606671</v>
      </c>
      <c r="F1976" s="24">
        <v>10446.066709999999</v>
      </c>
      <c r="G1976" s="51">
        <v>45247</v>
      </c>
      <c r="H1976" s="24">
        <v>51</v>
      </c>
      <c r="I1976" s="24">
        <v>52</v>
      </c>
      <c r="J1976" s="24">
        <v>1</v>
      </c>
      <c r="K1976" s="24">
        <v>10446.066709999999</v>
      </c>
    </row>
    <row r="1977" spans="1:11" x14ac:dyDescent="0.35">
      <c r="A1977" s="27" t="s">
        <v>507</v>
      </c>
      <c r="B1977" s="27" t="s">
        <v>150</v>
      </c>
      <c r="C1977" s="27" t="s">
        <v>256</v>
      </c>
      <c r="D1977" s="27" t="s">
        <v>424</v>
      </c>
      <c r="E1977" s="24">
        <v>1542683341</v>
      </c>
      <c r="F1977" s="24">
        <v>15426.833409999999</v>
      </c>
      <c r="G1977" s="51">
        <v>45247</v>
      </c>
      <c r="H1977" s="24">
        <v>51</v>
      </c>
      <c r="I1977" s="24">
        <v>52</v>
      </c>
      <c r="J1977" s="24">
        <v>1</v>
      </c>
      <c r="K1977" s="24">
        <v>15426.833409999999</v>
      </c>
    </row>
    <row r="1978" spans="1:11" x14ac:dyDescent="0.35">
      <c r="A1978" s="27" t="s">
        <v>507</v>
      </c>
      <c r="B1978" s="27" t="s">
        <v>150</v>
      </c>
      <c r="C1978" s="27" t="s">
        <v>252</v>
      </c>
      <c r="D1978" s="27" t="s">
        <v>424</v>
      </c>
      <c r="E1978" s="24">
        <v>534736746</v>
      </c>
      <c r="F1978" s="24">
        <v>5347.3674600000004</v>
      </c>
      <c r="G1978" s="51">
        <v>45247</v>
      </c>
      <c r="H1978" s="24">
        <v>51</v>
      </c>
      <c r="I1978" s="24">
        <v>52</v>
      </c>
      <c r="J1978" s="24">
        <v>1</v>
      </c>
      <c r="K1978" s="24">
        <v>5347.3674600000004</v>
      </c>
    </row>
    <row r="1979" spans="1:11" x14ac:dyDescent="0.35">
      <c r="A1979" s="27" t="s">
        <v>507</v>
      </c>
      <c r="B1979" s="27" t="s">
        <v>150</v>
      </c>
      <c r="C1979" s="27" t="s">
        <v>262</v>
      </c>
      <c r="D1979" s="27" t="s">
        <v>424</v>
      </c>
      <c r="E1979" s="24">
        <v>1923802193</v>
      </c>
      <c r="F1979" s="24">
        <v>19238.021929999999</v>
      </c>
      <c r="G1979" s="51">
        <v>45247</v>
      </c>
      <c r="H1979" s="24">
        <v>51</v>
      </c>
      <c r="I1979" s="24">
        <v>52</v>
      </c>
      <c r="J1979" s="24">
        <v>1</v>
      </c>
      <c r="K1979" s="24">
        <v>19238.021929999999</v>
      </c>
    </row>
    <row r="1980" spans="1:11" x14ac:dyDescent="0.35">
      <c r="A1980" s="27" t="s">
        <v>507</v>
      </c>
      <c r="B1980" s="27" t="s">
        <v>150</v>
      </c>
      <c r="C1980" s="27" t="s">
        <v>261</v>
      </c>
      <c r="D1980" s="27" t="s">
        <v>424</v>
      </c>
      <c r="E1980" s="24">
        <v>42352885622</v>
      </c>
      <c r="F1980" s="24">
        <v>423528.85622000002</v>
      </c>
      <c r="G1980" s="51">
        <v>45247</v>
      </c>
      <c r="H1980" s="24">
        <v>51</v>
      </c>
      <c r="I1980" s="24">
        <v>52</v>
      </c>
      <c r="J1980" s="24">
        <v>1</v>
      </c>
      <c r="K1980" s="24">
        <v>423528.85622000002</v>
      </c>
    </row>
    <row r="1981" spans="1:11" x14ac:dyDescent="0.35">
      <c r="A1981" s="27" t="s">
        <v>507</v>
      </c>
      <c r="B1981" s="27" t="s">
        <v>150</v>
      </c>
      <c r="C1981" s="27" t="s">
        <v>243</v>
      </c>
      <c r="D1981" s="27" t="s">
        <v>423</v>
      </c>
      <c r="E1981" s="24">
        <v>36886853869</v>
      </c>
      <c r="F1981" s="24">
        <v>368868.53869000002</v>
      </c>
      <c r="G1981" s="51">
        <v>45247</v>
      </c>
      <c r="H1981" s="24">
        <v>51</v>
      </c>
      <c r="I1981" s="24">
        <v>0</v>
      </c>
      <c r="J1981" s="24">
        <v>1</v>
      </c>
      <c r="K1981" s="24">
        <v>368868.53869000002</v>
      </c>
    </row>
    <row r="1982" spans="1:11" x14ac:dyDescent="0.35">
      <c r="A1982" s="27" t="s">
        <v>507</v>
      </c>
      <c r="B1982" s="27" t="s">
        <v>150</v>
      </c>
      <c r="C1982" s="27" t="s">
        <v>250</v>
      </c>
      <c r="D1982" s="27" t="s">
        <v>424</v>
      </c>
      <c r="E1982" s="24">
        <v>200240410</v>
      </c>
      <c r="F1982" s="24">
        <v>2002.4041</v>
      </c>
      <c r="G1982" s="51">
        <v>45247</v>
      </c>
      <c r="H1982" s="24">
        <v>51</v>
      </c>
      <c r="I1982" s="24">
        <v>52</v>
      </c>
      <c r="J1982" s="24">
        <v>1</v>
      </c>
      <c r="K1982" s="24">
        <v>2002.4041</v>
      </c>
    </row>
    <row r="1983" spans="1:11" x14ac:dyDescent="0.35">
      <c r="A1983" s="27" t="s">
        <v>507</v>
      </c>
      <c r="B1983" s="27" t="s">
        <v>150</v>
      </c>
      <c r="C1983" s="27" t="s">
        <v>255</v>
      </c>
      <c r="D1983" s="27" t="s">
        <v>424</v>
      </c>
      <c r="E1983" s="24">
        <v>67355925085</v>
      </c>
      <c r="F1983" s="24">
        <v>673559.25084999995</v>
      </c>
      <c r="G1983" s="51">
        <v>45247</v>
      </c>
      <c r="H1983" s="24">
        <v>51</v>
      </c>
      <c r="I1983" s="24">
        <v>52</v>
      </c>
      <c r="J1983" s="24">
        <v>1</v>
      </c>
      <c r="K1983" s="24">
        <v>673559.25084999995</v>
      </c>
    </row>
    <row r="1984" spans="1:11" x14ac:dyDescent="0.35">
      <c r="A1984" s="27" t="s">
        <v>507</v>
      </c>
      <c r="B1984" s="27" t="s">
        <v>192</v>
      </c>
      <c r="C1984" s="27" t="s">
        <v>243</v>
      </c>
      <c r="D1984" s="27" t="s">
        <v>423</v>
      </c>
      <c r="E1984" s="24">
        <v>6720488585</v>
      </c>
      <c r="F1984" s="24">
        <v>67204.885850000006</v>
      </c>
      <c r="G1984" s="51">
        <v>45247</v>
      </c>
      <c r="H1984" s="24">
        <v>61</v>
      </c>
      <c r="I1984" s="24">
        <v>0</v>
      </c>
      <c r="J1984" s="24">
        <v>1</v>
      </c>
      <c r="K1984" s="24">
        <v>67204.885850000006</v>
      </c>
    </row>
    <row r="1985" spans="1:11" x14ac:dyDescent="0.35">
      <c r="A1985" s="27" t="s">
        <v>507</v>
      </c>
      <c r="B1985" s="27" t="s">
        <v>192</v>
      </c>
      <c r="C1985" s="27" t="s">
        <v>261</v>
      </c>
      <c r="D1985" s="27" t="s">
        <v>424</v>
      </c>
      <c r="E1985" s="24">
        <v>9357023</v>
      </c>
      <c r="F1985" s="24">
        <v>93.570229999999995</v>
      </c>
      <c r="G1985" s="51">
        <v>45247</v>
      </c>
      <c r="H1985" s="24">
        <v>61</v>
      </c>
      <c r="I1985" s="24">
        <v>62</v>
      </c>
      <c r="J1985" s="24">
        <v>1</v>
      </c>
      <c r="K1985" s="24">
        <v>93.570229999999995</v>
      </c>
    </row>
    <row r="1986" spans="1:11" x14ac:dyDescent="0.35">
      <c r="A1986" s="27" t="s">
        <v>507</v>
      </c>
      <c r="B1986" s="27" t="s">
        <v>211</v>
      </c>
      <c r="C1986" s="27" t="s">
        <v>261</v>
      </c>
      <c r="D1986" s="27" t="s">
        <v>424</v>
      </c>
      <c r="E1986" s="24">
        <v>265376633</v>
      </c>
      <c r="F1986" s="24">
        <v>2653.7663299999999</v>
      </c>
      <c r="G1986" s="51">
        <v>45247</v>
      </c>
      <c r="H1986" s="24">
        <v>61</v>
      </c>
      <c r="I1986" s="24">
        <v>62</v>
      </c>
      <c r="J1986" s="24">
        <v>1</v>
      </c>
      <c r="K1986" s="24">
        <v>2653.7663299999999</v>
      </c>
    </row>
    <row r="1987" spans="1:11" x14ac:dyDescent="0.35">
      <c r="A1987" s="27" t="s">
        <v>507</v>
      </c>
      <c r="B1987" s="27" t="s">
        <v>211</v>
      </c>
      <c r="C1987" s="27" t="s">
        <v>243</v>
      </c>
      <c r="D1987" s="27" t="s">
        <v>423</v>
      </c>
      <c r="E1987" s="24">
        <v>291757974</v>
      </c>
      <c r="F1987" s="24">
        <v>2917.5797400000001</v>
      </c>
      <c r="G1987" s="51">
        <v>45247</v>
      </c>
      <c r="H1987" s="24">
        <v>61</v>
      </c>
      <c r="I1987" s="24">
        <v>0</v>
      </c>
      <c r="J1987" s="24">
        <v>1</v>
      </c>
      <c r="K1987" s="24">
        <v>2917.5797400000001</v>
      </c>
    </row>
    <row r="1988" spans="1:11" x14ac:dyDescent="0.35">
      <c r="A1988" s="27" t="s">
        <v>507</v>
      </c>
      <c r="B1988" s="27" t="s">
        <v>211</v>
      </c>
      <c r="C1988" s="27" t="s">
        <v>252</v>
      </c>
      <c r="D1988" s="27" t="s">
        <v>424</v>
      </c>
      <c r="E1988" s="24">
        <v>26642229</v>
      </c>
      <c r="F1988" s="24">
        <v>266.42228999999998</v>
      </c>
      <c r="G1988" s="51">
        <v>45247</v>
      </c>
      <c r="H1988" s="24">
        <v>61</v>
      </c>
      <c r="I1988" s="24">
        <v>62</v>
      </c>
      <c r="J1988" s="24">
        <v>1</v>
      </c>
      <c r="K1988" s="24">
        <v>266.42228999999998</v>
      </c>
    </row>
    <row r="1989" spans="1:11" x14ac:dyDescent="0.35">
      <c r="A1989" s="27" t="s">
        <v>507</v>
      </c>
      <c r="B1989" s="27" t="s">
        <v>211</v>
      </c>
      <c r="C1989" s="27" t="s">
        <v>255</v>
      </c>
      <c r="D1989" s="27" t="s">
        <v>424</v>
      </c>
      <c r="E1989" s="24">
        <v>494906</v>
      </c>
      <c r="F1989" s="24">
        <v>4.9490600000000002</v>
      </c>
      <c r="G1989" s="51">
        <v>45247</v>
      </c>
      <c r="H1989" s="24">
        <v>61</v>
      </c>
      <c r="I1989" s="24">
        <v>62</v>
      </c>
      <c r="J1989" s="24">
        <v>1</v>
      </c>
      <c r="K1989" s="24">
        <v>4.9490600000000002</v>
      </c>
    </row>
    <row r="1990" spans="1:11" x14ac:dyDescent="0.35">
      <c r="A1990" s="27" t="s">
        <v>507</v>
      </c>
      <c r="B1990" s="27" t="s">
        <v>214</v>
      </c>
      <c r="C1990" s="27" t="s">
        <v>243</v>
      </c>
      <c r="D1990" s="27" t="s">
        <v>423</v>
      </c>
      <c r="E1990" s="24">
        <v>5261299322</v>
      </c>
      <c r="F1990" s="24">
        <v>52612.993219999997</v>
      </c>
      <c r="G1990" s="51">
        <v>45247</v>
      </c>
      <c r="H1990" s="24">
        <v>61</v>
      </c>
      <c r="I1990" s="24">
        <v>0</v>
      </c>
      <c r="J1990" s="24">
        <v>1</v>
      </c>
      <c r="K1990" s="24">
        <v>52612.993219999997</v>
      </c>
    </row>
    <row r="1991" spans="1:11" x14ac:dyDescent="0.35">
      <c r="A1991" s="27" t="s">
        <v>507</v>
      </c>
      <c r="B1991" s="27" t="s">
        <v>214</v>
      </c>
      <c r="C1991" s="27" t="s">
        <v>252</v>
      </c>
      <c r="D1991" s="27" t="s">
        <v>424</v>
      </c>
      <c r="E1991" s="24">
        <v>1912206</v>
      </c>
      <c r="F1991" s="24">
        <v>19.122060000000001</v>
      </c>
      <c r="G1991" s="51">
        <v>45247</v>
      </c>
      <c r="H1991" s="24">
        <v>61</v>
      </c>
      <c r="I1991" s="24">
        <v>62</v>
      </c>
      <c r="J1991" s="24">
        <v>1</v>
      </c>
      <c r="K1991" s="24">
        <v>19.122060000000001</v>
      </c>
    </row>
    <row r="1992" spans="1:11" x14ac:dyDescent="0.35">
      <c r="A1992" s="27" t="s">
        <v>507</v>
      </c>
      <c r="B1992" s="27" t="s">
        <v>214</v>
      </c>
      <c r="C1992" s="27" t="s">
        <v>261</v>
      </c>
      <c r="D1992" s="27" t="s">
        <v>424</v>
      </c>
      <c r="E1992" s="24">
        <v>54701284</v>
      </c>
      <c r="F1992" s="24">
        <v>547.01283999999998</v>
      </c>
      <c r="G1992" s="51">
        <v>45247</v>
      </c>
      <c r="H1992" s="24">
        <v>61</v>
      </c>
      <c r="I1992" s="24">
        <v>62</v>
      </c>
      <c r="J1992" s="24">
        <v>1</v>
      </c>
      <c r="K1992" s="24">
        <v>547.01283999999998</v>
      </c>
    </row>
    <row r="1993" spans="1:11" x14ac:dyDescent="0.35">
      <c r="A1993" s="27" t="s">
        <v>507</v>
      </c>
      <c r="B1993" s="27" t="s">
        <v>193</v>
      </c>
      <c r="C1993" s="27" t="s">
        <v>252</v>
      </c>
      <c r="D1993" s="27" t="s">
        <v>424</v>
      </c>
      <c r="E1993" s="24">
        <v>391375</v>
      </c>
      <c r="F1993" s="24">
        <v>3.9137499999999998</v>
      </c>
      <c r="G1993" s="51">
        <v>45247</v>
      </c>
      <c r="H1993" s="24">
        <v>63</v>
      </c>
      <c r="I1993" s="24">
        <v>64</v>
      </c>
      <c r="J1993" s="24">
        <v>1</v>
      </c>
      <c r="K1993" s="24">
        <v>3.9137499999999998</v>
      </c>
    </row>
    <row r="1994" spans="1:11" x14ac:dyDescent="0.35">
      <c r="A1994" s="27" t="s">
        <v>507</v>
      </c>
      <c r="B1994" s="27" t="s">
        <v>193</v>
      </c>
      <c r="C1994" s="27" t="s">
        <v>243</v>
      </c>
      <c r="D1994" s="27" t="s">
        <v>423</v>
      </c>
      <c r="E1994" s="24">
        <v>608728484917</v>
      </c>
      <c r="F1994" s="24">
        <v>6087284.8491700003</v>
      </c>
      <c r="G1994" s="51">
        <v>45247</v>
      </c>
      <c r="H1994" s="24">
        <v>63</v>
      </c>
      <c r="I1994" s="24">
        <v>0</v>
      </c>
      <c r="J1994" s="24">
        <v>1</v>
      </c>
      <c r="K1994" s="24">
        <v>6087284.8491700003</v>
      </c>
    </row>
    <row r="1995" spans="1:11" x14ac:dyDescent="0.35">
      <c r="A1995" s="27" t="s">
        <v>507</v>
      </c>
      <c r="B1995" s="27" t="s">
        <v>193</v>
      </c>
      <c r="C1995" s="27" t="s">
        <v>255</v>
      </c>
      <c r="D1995" s="27" t="s">
        <v>424</v>
      </c>
      <c r="E1995" s="24">
        <v>99684033743</v>
      </c>
      <c r="F1995" s="24">
        <v>996840.33742999996</v>
      </c>
      <c r="G1995" s="51">
        <v>45247</v>
      </c>
      <c r="H1995" s="24">
        <v>63</v>
      </c>
      <c r="I1995" s="24">
        <v>64</v>
      </c>
      <c r="J1995" s="24">
        <v>1</v>
      </c>
      <c r="K1995" s="24">
        <v>996840.33742999996</v>
      </c>
    </row>
    <row r="1996" spans="1:11" x14ac:dyDescent="0.35">
      <c r="A1996" s="27" t="s">
        <v>507</v>
      </c>
      <c r="B1996" s="27" t="s">
        <v>193</v>
      </c>
      <c r="C1996" s="27" t="s">
        <v>261</v>
      </c>
      <c r="D1996" s="27" t="s">
        <v>424</v>
      </c>
      <c r="E1996" s="24">
        <v>56384452904</v>
      </c>
      <c r="F1996" s="24">
        <v>563844.52904000005</v>
      </c>
      <c r="G1996" s="51">
        <v>45247</v>
      </c>
      <c r="H1996" s="24">
        <v>63</v>
      </c>
      <c r="I1996" s="24">
        <v>64</v>
      </c>
      <c r="J1996" s="24">
        <v>1</v>
      </c>
      <c r="K1996" s="24">
        <v>563844.52904000005</v>
      </c>
    </row>
    <row r="1997" spans="1:11" x14ac:dyDescent="0.35">
      <c r="A1997" s="27" t="s">
        <v>507</v>
      </c>
      <c r="B1997" s="27" t="s">
        <v>215</v>
      </c>
      <c r="C1997" s="27" t="s">
        <v>261</v>
      </c>
      <c r="D1997" s="27" t="s">
        <v>424</v>
      </c>
      <c r="E1997" s="24">
        <v>870343200</v>
      </c>
      <c r="F1997" s="24">
        <v>8703.4320000000007</v>
      </c>
      <c r="G1997" s="51">
        <v>45247</v>
      </c>
      <c r="H1997" s="24">
        <v>63</v>
      </c>
      <c r="I1997" s="24">
        <v>64</v>
      </c>
      <c r="J1997" s="24">
        <v>1</v>
      </c>
      <c r="K1997" s="24">
        <v>8703.4320000000007</v>
      </c>
    </row>
    <row r="1998" spans="1:11" x14ac:dyDescent="0.35">
      <c r="A1998" s="27" t="s">
        <v>507</v>
      </c>
      <c r="B1998" s="27" t="s">
        <v>215</v>
      </c>
      <c r="C1998" s="27" t="s">
        <v>243</v>
      </c>
      <c r="D1998" s="27" t="s">
        <v>423</v>
      </c>
      <c r="E1998" s="24">
        <v>55147991</v>
      </c>
      <c r="F1998" s="24">
        <v>551.47991000000002</v>
      </c>
      <c r="G1998" s="51">
        <v>45247</v>
      </c>
      <c r="H1998" s="24">
        <v>63</v>
      </c>
      <c r="I1998" s="24">
        <v>0</v>
      </c>
      <c r="J1998" s="24">
        <v>1</v>
      </c>
      <c r="K1998" s="24">
        <v>551.47991000000002</v>
      </c>
    </row>
    <row r="1999" spans="1:11" x14ac:dyDescent="0.35">
      <c r="A1999" s="27" t="s">
        <v>507</v>
      </c>
      <c r="B1999" s="27" t="s">
        <v>217</v>
      </c>
      <c r="C1999" s="27" t="s">
        <v>243</v>
      </c>
      <c r="D1999" s="27" t="s">
        <v>423</v>
      </c>
      <c r="E1999" s="24">
        <v>546183240</v>
      </c>
      <c r="F1999" s="24">
        <v>5461.8324000000002</v>
      </c>
      <c r="G1999" s="51">
        <v>45247</v>
      </c>
      <c r="H1999" s="24">
        <v>63</v>
      </c>
      <c r="I1999" s="24">
        <v>0</v>
      </c>
      <c r="J1999" s="24">
        <v>1</v>
      </c>
      <c r="K1999" s="24">
        <v>5461.8324000000002</v>
      </c>
    </row>
    <row r="2000" spans="1:11" x14ac:dyDescent="0.35">
      <c r="A2000" s="27" t="s">
        <v>507</v>
      </c>
      <c r="B2000" s="27" t="s">
        <v>219</v>
      </c>
      <c r="C2000" s="27" t="s">
        <v>243</v>
      </c>
      <c r="D2000" s="27" t="s">
        <v>423</v>
      </c>
      <c r="E2000" s="24">
        <v>44278950</v>
      </c>
      <c r="F2000" s="24">
        <v>442.78949999999998</v>
      </c>
      <c r="G2000" s="51">
        <v>45247</v>
      </c>
      <c r="H2000" s="24">
        <v>63</v>
      </c>
      <c r="I2000" s="24">
        <v>0</v>
      </c>
      <c r="J2000" s="24">
        <v>1</v>
      </c>
      <c r="K2000" s="24">
        <v>442.78949999999998</v>
      </c>
    </row>
    <row r="2001" spans="1:11" x14ac:dyDescent="0.35">
      <c r="A2001" s="27" t="s">
        <v>507</v>
      </c>
      <c r="B2001" s="27" t="s">
        <v>219</v>
      </c>
      <c r="C2001" s="27" t="s">
        <v>252</v>
      </c>
      <c r="D2001" s="27" t="s">
        <v>424</v>
      </c>
      <c r="E2001" s="24">
        <v>70870</v>
      </c>
      <c r="F2001" s="24">
        <v>0.7087</v>
      </c>
      <c r="G2001" s="51">
        <v>45247</v>
      </c>
      <c r="H2001" s="24">
        <v>63</v>
      </c>
      <c r="I2001" s="24">
        <v>64</v>
      </c>
      <c r="J2001" s="24">
        <v>1</v>
      </c>
      <c r="K2001" s="24">
        <v>0.7087</v>
      </c>
    </row>
    <row r="2002" spans="1:11" x14ac:dyDescent="0.35">
      <c r="A2002" s="27" t="s">
        <v>507</v>
      </c>
      <c r="B2002" s="27" t="s">
        <v>196</v>
      </c>
      <c r="C2002" s="27" t="s">
        <v>243</v>
      </c>
      <c r="D2002" s="27" t="s">
        <v>423</v>
      </c>
      <c r="E2002" s="24">
        <v>180355049</v>
      </c>
      <c r="F2002" s="24">
        <v>1803.5504900000001</v>
      </c>
      <c r="G2002" s="51">
        <v>45247</v>
      </c>
      <c r="H2002" s="24">
        <v>69</v>
      </c>
      <c r="I2002" s="24">
        <v>0</v>
      </c>
      <c r="J2002" s="24">
        <v>1</v>
      </c>
      <c r="K2002" s="24">
        <v>1803.5504900000001</v>
      </c>
    </row>
    <row r="2003" spans="1:11" x14ac:dyDescent="0.35">
      <c r="A2003" s="27" t="s">
        <v>507</v>
      </c>
      <c r="B2003" s="27" t="s">
        <v>235</v>
      </c>
      <c r="C2003" s="27" t="s">
        <v>253</v>
      </c>
      <c r="D2003" s="27" t="s">
        <v>424</v>
      </c>
      <c r="E2003" s="24">
        <v>60093600</v>
      </c>
      <c r="F2003" s="24">
        <v>600.93600000000004</v>
      </c>
      <c r="G2003" s="51">
        <v>45247</v>
      </c>
      <c r="H2003" s="24">
        <v>75</v>
      </c>
      <c r="I2003" s="24">
        <v>76</v>
      </c>
      <c r="J2003" s="24">
        <v>1</v>
      </c>
      <c r="K2003" s="24">
        <v>600.93600000000004</v>
      </c>
    </row>
    <row r="2004" spans="1:11" x14ac:dyDescent="0.35">
      <c r="A2004" s="27" t="s">
        <v>507</v>
      </c>
      <c r="B2004" s="27" t="s">
        <v>235</v>
      </c>
      <c r="C2004" s="27" t="s">
        <v>243</v>
      </c>
      <c r="D2004" s="27" t="s">
        <v>423</v>
      </c>
      <c r="E2004" s="24">
        <v>364785800000</v>
      </c>
      <c r="F2004" s="24">
        <v>3647858</v>
      </c>
      <c r="G2004" s="51">
        <v>45247</v>
      </c>
      <c r="H2004" s="24">
        <v>75</v>
      </c>
      <c r="I2004" s="24">
        <v>0</v>
      </c>
      <c r="J2004" s="24">
        <v>1</v>
      </c>
      <c r="K2004" s="24">
        <v>3647858</v>
      </c>
    </row>
    <row r="2005" spans="1:11" x14ac:dyDescent="0.35">
      <c r="A2005" s="27" t="s">
        <v>507</v>
      </c>
      <c r="B2005" s="27" t="s">
        <v>235</v>
      </c>
      <c r="C2005" s="27" t="s">
        <v>259</v>
      </c>
      <c r="D2005" s="27" t="s">
        <v>424</v>
      </c>
      <c r="E2005" s="24">
        <v>1344180000</v>
      </c>
      <c r="F2005" s="24">
        <v>13441.8</v>
      </c>
      <c r="G2005" s="51">
        <v>45247</v>
      </c>
      <c r="H2005" s="24">
        <v>75</v>
      </c>
      <c r="I2005" s="24">
        <v>76</v>
      </c>
      <c r="J2005" s="24">
        <v>1</v>
      </c>
      <c r="K2005" s="24">
        <v>13441.8</v>
      </c>
    </row>
    <row r="2006" spans="1:11" x14ac:dyDescent="0.35">
      <c r="A2006" s="27" t="s">
        <v>507</v>
      </c>
      <c r="B2006" s="27" t="s">
        <v>235</v>
      </c>
      <c r="C2006" s="27" t="s">
        <v>255</v>
      </c>
      <c r="D2006" s="27" t="s">
        <v>424</v>
      </c>
      <c r="E2006" s="24">
        <v>4175753400</v>
      </c>
      <c r="F2006" s="24">
        <v>41757.534</v>
      </c>
      <c r="G2006" s="51">
        <v>45247</v>
      </c>
      <c r="H2006" s="24">
        <v>75</v>
      </c>
      <c r="I2006" s="24">
        <v>76</v>
      </c>
      <c r="J2006" s="24">
        <v>1</v>
      </c>
      <c r="K2006" s="24">
        <v>41757.534</v>
      </c>
    </row>
    <row r="2007" spans="1:11" x14ac:dyDescent="0.35">
      <c r="A2007" s="27" t="s">
        <v>507</v>
      </c>
      <c r="B2007" s="27" t="s">
        <v>235</v>
      </c>
      <c r="C2007" s="27" t="s">
        <v>250</v>
      </c>
      <c r="D2007" s="27" t="s">
        <v>424</v>
      </c>
      <c r="E2007" s="24">
        <v>118330500</v>
      </c>
      <c r="F2007" s="24">
        <v>1183.3050000000001</v>
      </c>
      <c r="G2007" s="51">
        <v>45247</v>
      </c>
      <c r="H2007" s="24">
        <v>75</v>
      </c>
      <c r="I2007" s="24">
        <v>76</v>
      </c>
      <c r="J2007" s="24">
        <v>1</v>
      </c>
      <c r="K2007" s="24">
        <v>1183.3050000000001</v>
      </c>
    </row>
    <row r="2008" spans="1:11" x14ac:dyDescent="0.35">
      <c r="A2008" s="27" t="s">
        <v>507</v>
      </c>
      <c r="B2008" s="27" t="s">
        <v>235</v>
      </c>
      <c r="C2008" s="27" t="s">
        <v>261</v>
      </c>
      <c r="D2008" s="27" t="s">
        <v>424</v>
      </c>
      <c r="E2008" s="24">
        <v>14392149750</v>
      </c>
      <c r="F2008" s="24">
        <v>143921.4975</v>
      </c>
      <c r="G2008" s="51">
        <v>45247</v>
      </c>
      <c r="H2008" s="24">
        <v>75</v>
      </c>
      <c r="I2008" s="24">
        <v>76</v>
      </c>
      <c r="J2008" s="24">
        <v>1</v>
      </c>
      <c r="K2008" s="24">
        <v>143921.4975</v>
      </c>
    </row>
    <row r="2009" spans="1:11" x14ac:dyDescent="0.35">
      <c r="A2009" s="27" t="s">
        <v>507</v>
      </c>
      <c r="B2009" s="27" t="s">
        <v>199</v>
      </c>
      <c r="C2009" s="27" t="s">
        <v>243</v>
      </c>
      <c r="D2009" s="27" t="s">
        <v>423</v>
      </c>
      <c r="E2009" s="24">
        <v>11505858</v>
      </c>
      <c r="F2009" s="24">
        <v>115.05858000000001</v>
      </c>
      <c r="G2009" s="51">
        <v>45247</v>
      </c>
      <c r="H2009" s="24">
        <v>75</v>
      </c>
      <c r="I2009" s="24">
        <v>0</v>
      </c>
      <c r="J2009" s="24">
        <v>1</v>
      </c>
      <c r="K2009" s="24">
        <v>115.05858000000001</v>
      </c>
    </row>
    <row r="2010" spans="1:11" x14ac:dyDescent="0.35">
      <c r="A2010" s="27" t="s">
        <v>507</v>
      </c>
      <c r="B2010" s="27" t="s">
        <v>236</v>
      </c>
      <c r="C2010" s="27" t="s">
        <v>262</v>
      </c>
      <c r="D2010" s="27" t="s">
        <v>424</v>
      </c>
      <c r="E2010" s="24">
        <v>340699110</v>
      </c>
      <c r="F2010" s="24">
        <v>3406.9911000000002</v>
      </c>
      <c r="G2010" s="51">
        <v>45247</v>
      </c>
      <c r="H2010" s="24">
        <v>77</v>
      </c>
      <c r="I2010" s="24">
        <v>78</v>
      </c>
      <c r="J2010" s="24">
        <v>1</v>
      </c>
      <c r="K2010" s="24">
        <v>3406.9911000000002</v>
      </c>
    </row>
    <row r="2011" spans="1:11" x14ac:dyDescent="0.35">
      <c r="A2011" s="27" t="s">
        <v>507</v>
      </c>
      <c r="B2011" s="27" t="s">
        <v>236</v>
      </c>
      <c r="C2011" s="27" t="s">
        <v>255</v>
      </c>
      <c r="D2011" s="27" t="s">
        <v>424</v>
      </c>
      <c r="E2011" s="24">
        <v>1189914809</v>
      </c>
      <c r="F2011" s="24">
        <v>11899.148090000001</v>
      </c>
      <c r="G2011" s="51">
        <v>45247</v>
      </c>
      <c r="H2011" s="24">
        <v>77</v>
      </c>
      <c r="I2011" s="24">
        <v>78</v>
      </c>
      <c r="J2011" s="24">
        <v>1</v>
      </c>
      <c r="K2011" s="24">
        <v>11899.148090000001</v>
      </c>
    </row>
    <row r="2012" spans="1:11" x14ac:dyDescent="0.35">
      <c r="A2012" s="27" t="s">
        <v>507</v>
      </c>
      <c r="B2012" s="27" t="s">
        <v>236</v>
      </c>
      <c r="C2012" s="27" t="s">
        <v>243</v>
      </c>
      <c r="D2012" s="27" t="s">
        <v>423</v>
      </c>
      <c r="E2012" s="24">
        <v>22909447785</v>
      </c>
      <c r="F2012" s="24">
        <v>229094.47785</v>
      </c>
      <c r="G2012" s="51">
        <v>45247</v>
      </c>
      <c r="H2012" s="24">
        <v>77</v>
      </c>
      <c r="I2012" s="24">
        <v>0</v>
      </c>
      <c r="J2012" s="24">
        <v>1</v>
      </c>
      <c r="K2012" s="24">
        <v>229094.47785</v>
      </c>
    </row>
    <row r="2013" spans="1:11" x14ac:dyDescent="0.35">
      <c r="A2013" s="27" t="s">
        <v>507</v>
      </c>
      <c r="B2013" s="27" t="s">
        <v>236</v>
      </c>
      <c r="C2013" s="27" t="s">
        <v>261</v>
      </c>
      <c r="D2013" s="27" t="s">
        <v>424</v>
      </c>
      <c r="E2013" s="24">
        <v>29363355046</v>
      </c>
      <c r="F2013" s="24">
        <v>293633.55046</v>
      </c>
      <c r="G2013" s="51">
        <v>45247</v>
      </c>
      <c r="H2013" s="24">
        <v>77</v>
      </c>
      <c r="I2013" s="24">
        <v>78</v>
      </c>
      <c r="J2013" s="24">
        <v>1</v>
      </c>
      <c r="K2013" s="24">
        <v>293633.55046</v>
      </c>
    </row>
    <row r="2014" spans="1:11" x14ac:dyDescent="0.35">
      <c r="A2014" s="27" t="s">
        <v>507</v>
      </c>
      <c r="B2014" s="27" t="s">
        <v>263</v>
      </c>
      <c r="C2014" s="27" t="s">
        <v>248</v>
      </c>
      <c r="D2014" s="27" t="s">
        <v>248</v>
      </c>
      <c r="E2014" s="24">
        <v>288.25139999999999</v>
      </c>
      <c r="F2014" s="24">
        <v>2.8825140000000001E-3</v>
      </c>
      <c r="G2014" s="51">
        <v>45247</v>
      </c>
      <c r="H2014" s="24" t="s">
        <v>202</v>
      </c>
      <c r="I2014" s="24" t="s">
        <v>202</v>
      </c>
      <c r="J2014" s="24">
        <v>1</v>
      </c>
      <c r="K2014" s="24">
        <v>2.8825140000000001E-3</v>
      </c>
    </row>
    <row r="2015" spans="1:11" x14ac:dyDescent="0.35">
      <c r="A2015" s="27" t="s">
        <v>507</v>
      </c>
      <c r="B2015" s="27" t="s">
        <v>264</v>
      </c>
      <c r="C2015" s="27" t="s">
        <v>248</v>
      </c>
      <c r="D2015" s="27" t="s">
        <v>248</v>
      </c>
      <c r="E2015" s="24">
        <v>236.21709999999999</v>
      </c>
      <c r="F2015" s="24">
        <v>2.3621709999999997E-3</v>
      </c>
      <c r="G2015" s="51">
        <v>45247</v>
      </c>
      <c r="H2015" s="24" t="s">
        <v>202</v>
      </c>
      <c r="I2015" s="24" t="s">
        <v>202</v>
      </c>
      <c r="J2015" s="24">
        <v>1</v>
      </c>
      <c r="K2015" s="24">
        <v>2.3621709999999997E-3</v>
      </c>
    </row>
    <row r="2016" spans="1:11" x14ac:dyDescent="0.35">
      <c r="A2016" s="27" t="s">
        <v>507</v>
      </c>
      <c r="B2016" s="27" t="s">
        <v>155</v>
      </c>
      <c r="C2016" s="27" t="s">
        <v>248</v>
      </c>
      <c r="D2016" s="27" t="s">
        <v>248</v>
      </c>
      <c r="E2016" s="24">
        <v>4823868469032</v>
      </c>
      <c r="F2016" s="24">
        <v>48238684.69032</v>
      </c>
      <c r="G2016" s="51">
        <v>45247</v>
      </c>
      <c r="H2016" s="24" t="s">
        <v>202</v>
      </c>
      <c r="I2016" s="24">
        <v>24</v>
      </c>
      <c r="J2016" s="24">
        <v>1</v>
      </c>
      <c r="K2016" s="24">
        <v>48238684.69032</v>
      </c>
    </row>
    <row r="2017" spans="1:11" x14ac:dyDescent="0.35">
      <c r="A2017" s="27" t="s">
        <v>507</v>
      </c>
      <c r="B2017" s="27" t="s">
        <v>156</v>
      </c>
      <c r="C2017" s="27" t="s">
        <v>248</v>
      </c>
      <c r="D2017" s="27" t="s">
        <v>248</v>
      </c>
      <c r="E2017" s="24">
        <v>2209868102654</v>
      </c>
      <c r="F2017" s="24">
        <v>22098681.02654</v>
      </c>
      <c r="G2017" s="51">
        <v>45247</v>
      </c>
      <c r="H2017" s="24" t="s">
        <v>202</v>
      </c>
      <c r="I2017" s="24">
        <v>60</v>
      </c>
      <c r="J2017" s="24">
        <v>1</v>
      </c>
      <c r="K2017" s="24">
        <v>22098681.02654</v>
      </c>
    </row>
    <row r="2018" spans="1:11" x14ac:dyDescent="0.35">
      <c r="A2018" s="27" t="s">
        <v>507</v>
      </c>
      <c r="B2018" s="27" t="s">
        <v>157</v>
      </c>
      <c r="C2018" s="27" t="s">
        <v>248</v>
      </c>
      <c r="D2018" s="27" t="s">
        <v>248</v>
      </c>
      <c r="E2018" s="24">
        <v>135545088536</v>
      </c>
      <c r="F2018" s="24">
        <v>1355450.88536</v>
      </c>
      <c r="G2018" s="51">
        <v>45247</v>
      </c>
      <c r="H2018" s="24" t="s">
        <v>202</v>
      </c>
      <c r="I2018" s="24">
        <v>80</v>
      </c>
      <c r="J2018" s="24">
        <v>1</v>
      </c>
      <c r="K2018" s="24">
        <v>1355450.88536</v>
      </c>
    </row>
    <row r="2019" spans="1:11" x14ac:dyDescent="0.35">
      <c r="A2019" s="27" t="s">
        <v>507</v>
      </c>
      <c r="B2019" s="27" t="s">
        <v>158</v>
      </c>
      <c r="C2019" s="27" t="s">
        <v>248</v>
      </c>
      <c r="D2019" s="27" t="s">
        <v>248</v>
      </c>
      <c r="E2019" s="24">
        <v>2074323014118</v>
      </c>
      <c r="F2019" s="24">
        <v>20743230.141180001</v>
      </c>
      <c r="G2019" s="51">
        <v>45247</v>
      </c>
      <c r="H2019" s="24" t="s">
        <v>202</v>
      </c>
      <c r="I2019" s="24">
        <v>82</v>
      </c>
      <c r="J2019" s="24">
        <v>1</v>
      </c>
      <c r="K2019" s="24">
        <v>20743230.141180001</v>
      </c>
    </row>
    <row r="2020" spans="1:11" x14ac:dyDescent="0.35">
      <c r="A2020" s="27" t="s">
        <v>507</v>
      </c>
      <c r="B2020" s="27" t="s">
        <v>265</v>
      </c>
      <c r="C2020" s="27" t="s">
        <v>248</v>
      </c>
      <c r="D2020" s="27" t="s">
        <v>248</v>
      </c>
      <c r="E2020" s="24">
        <v>232.5515</v>
      </c>
      <c r="F2020" s="24">
        <v>2.3255150000000002E-3</v>
      </c>
      <c r="G2020" s="51">
        <v>45247</v>
      </c>
      <c r="H2020" s="24" t="s">
        <v>202</v>
      </c>
      <c r="I2020" s="24">
        <v>84</v>
      </c>
      <c r="J2020" s="24">
        <v>1</v>
      </c>
      <c r="K2020" s="24">
        <v>2.3255150000000002E-3</v>
      </c>
    </row>
    <row r="2021" spans="1:11" x14ac:dyDescent="0.35">
      <c r="A2021" s="27" t="s">
        <v>507</v>
      </c>
      <c r="B2021" s="27" t="s">
        <v>228</v>
      </c>
      <c r="C2021" s="27" t="s">
        <v>243</v>
      </c>
      <c r="D2021" s="27" t="s">
        <v>423</v>
      </c>
      <c r="E2021" s="24">
        <v>2000000</v>
      </c>
      <c r="F2021" s="24">
        <v>20</v>
      </c>
      <c r="G2021" s="51">
        <v>45247</v>
      </c>
      <c r="H2021" s="24">
        <v>69</v>
      </c>
      <c r="I2021" s="24">
        <v>0</v>
      </c>
      <c r="J2021" s="24">
        <v>1</v>
      </c>
      <c r="K2021" s="24">
        <v>20</v>
      </c>
    </row>
    <row r="2022" spans="1:11" x14ac:dyDescent="0.35">
      <c r="A2022" s="27" t="s">
        <v>507</v>
      </c>
      <c r="B2022" s="27" t="s">
        <v>161</v>
      </c>
      <c r="C2022" s="27" t="s">
        <v>261</v>
      </c>
      <c r="D2022" s="27" t="s">
        <v>424</v>
      </c>
      <c r="E2022" s="24">
        <v>1036948893544</v>
      </c>
      <c r="F2022" s="24">
        <v>10369488.93544</v>
      </c>
      <c r="G2022" s="51">
        <v>45247</v>
      </c>
      <c r="H2022" s="24">
        <v>15</v>
      </c>
      <c r="I2022" s="24">
        <v>16</v>
      </c>
      <c r="J2022" s="24">
        <v>1</v>
      </c>
      <c r="K2022" s="24">
        <v>10369488.93544</v>
      </c>
    </row>
    <row r="2023" spans="1:11" x14ac:dyDescent="0.35">
      <c r="A2023" s="27" t="s">
        <v>507</v>
      </c>
      <c r="B2023" s="27" t="s">
        <v>238</v>
      </c>
      <c r="C2023" s="27" t="s">
        <v>243</v>
      </c>
      <c r="D2023" s="27" t="s">
        <v>423</v>
      </c>
      <c r="E2023" s="24">
        <v>490111</v>
      </c>
      <c r="F2023" s="24">
        <v>4.9011100000000001</v>
      </c>
      <c r="G2023" s="51">
        <v>45247</v>
      </c>
      <c r="H2023" s="24">
        <v>77</v>
      </c>
      <c r="I2023" s="24">
        <v>0</v>
      </c>
      <c r="J2023" s="24">
        <v>1</v>
      </c>
      <c r="K2023" s="24">
        <v>4.9011100000000001</v>
      </c>
    </row>
    <row r="2024" spans="1:11" x14ac:dyDescent="0.35">
      <c r="A2024" s="27" t="s">
        <v>507</v>
      </c>
      <c r="B2024" s="27" t="s">
        <v>113</v>
      </c>
      <c r="C2024" s="27" t="s">
        <v>252</v>
      </c>
      <c r="D2024" s="27" t="s">
        <v>424</v>
      </c>
      <c r="E2024" s="24">
        <v>788185664</v>
      </c>
      <c r="F2024" s="24">
        <v>7881.85664</v>
      </c>
      <c r="G2024" s="51">
        <v>45247</v>
      </c>
      <c r="H2024" s="24">
        <v>3</v>
      </c>
      <c r="I2024" s="24">
        <v>4</v>
      </c>
      <c r="J2024" s="24">
        <v>1</v>
      </c>
      <c r="K2024" s="24">
        <v>7881.85664</v>
      </c>
    </row>
    <row r="2025" spans="1:11" x14ac:dyDescent="0.35">
      <c r="A2025" s="27" t="s">
        <v>507</v>
      </c>
      <c r="B2025" s="27" t="s">
        <v>113</v>
      </c>
      <c r="C2025" s="27" t="s">
        <v>262</v>
      </c>
      <c r="D2025" s="27" t="s">
        <v>424</v>
      </c>
      <c r="E2025" s="24">
        <v>3821312</v>
      </c>
      <c r="F2025" s="24">
        <v>38.213120000000004</v>
      </c>
      <c r="G2025" s="51">
        <v>45247</v>
      </c>
      <c r="H2025" s="24">
        <v>3</v>
      </c>
      <c r="I2025" s="24">
        <v>4</v>
      </c>
      <c r="J2025" s="24">
        <v>1</v>
      </c>
      <c r="K2025" s="24">
        <v>38.213120000000004</v>
      </c>
    </row>
    <row r="2026" spans="1:11" x14ac:dyDescent="0.35">
      <c r="A2026" s="27" t="s">
        <v>507</v>
      </c>
      <c r="B2026" s="27" t="s">
        <v>113</v>
      </c>
      <c r="C2026" s="27" t="s">
        <v>256</v>
      </c>
      <c r="D2026" s="27" t="s">
        <v>424</v>
      </c>
      <c r="E2026" s="24">
        <v>1520956953</v>
      </c>
      <c r="F2026" s="24">
        <v>15209.569530000001</v>
      </c>
      <c r="G2026" s="51">
        <v>45247</v>
      </c>
      <c r="H2026" s="24">
        <v>3</v>
      </c>
      <c r="I2026" s="24">
        <v>4</v>
      </c>
      <c r="J2026" s="24">
        <v>1</v>
      </c>
      <c r="K2026" s="24">
        <v>15209.569530000001</v>
      </c>
    </row>
    <row r="2027" spans="1:11" x14ac:dyDescent="0.35">
      <c r="A2027" s="27" t="s">
        <v>507</v>
      </c>
      <c r="B2027" s="27" t="s">
        <v>113</v>
      </c>
      <c r="C2027" s="27" t="s">
        <v>261</v>
      </c>
      <c r="D2027" s="27" t="s">
        <v>424</v>
      </c>
      <c r="E2027" s="24">
        <v>55654066919</v>
      </c>
      <c r="F2027" s="24">
        <v>556540.66919000004</v>
      </c>
      <c r="G2027" s="51">
        <v>45247</v>
      </c>
      <c r="H2027" s="24">
        <v>3</v>
      </c>
      <c r="I2027" s="24">
        <v>4</v>
      </c>
      <c r="J2027" s="24">
        <v>1</v>
      </c>
      <c r="K2027" s="24">
        <v>556540.66919000004</v>
      </c>
    </row>
    <row r="2028" spans="1:11" x14ac:dyDescent="0.35">
      <c r="A2028" s="27" t="s">
        <v>507</v>
      </c>
      <c r="B2028" s="27" t="s">
        <v>113</v>
      </c>
      <c r="C2028" s="27" t="s">
        <v>255</v>
      </c>
      <c r="D2028" s="27" t="s">
        <v>424</v>
      </c>
      <c r="E2028" s="24">
        <v>24445608896</v>
      </c>
      <c r="F2028" s="24">
        <v>244456.08895999999</v>
      </c>
      <c r="G2028" s="51">
        <v>45247</v>
      </c>
      <c r="H2028" s="24">
        <v>3</v>
      </c>
      <c r="I2028" s="24">
        <v>4</v>
      </c>
      <c r="J2028" s="24">
        <v>1</v>
      </c>
      <c r="K2028" s="24">
        <v>244456.08895999999</v>
      </c>
    </row>
    <row r="2029" spans="1:11" x14ac:dyDescent="0.35">
      <c r="A2029" s="27" t="s">
        <v>507</v>
      </c>
      <c r="B2029" s="27" t="s">
        <v>113</v>
      </c>
      <c r="C2029" s="27" t="s">
        <v>243</v>
      </c>
      <c r="D2029" s="27" t="s">
        <v>423</v>
      </c>
      <c r="E2029" s="24">
        <v>145936033420</v>
      </c>
      <c r="F2029" s="24">
        <v>1459360.3341999999</v>
      </c>
      <c r="G2029" s="51">
        <v>45247</v>
      </c>
      <c r="H2029" s="24">
        <v>3</v>
      </c>
      <c r="I2029" s="24">
        <v>0</v>
      </c>
      <c r="J2029" s="24">
        <v>1</v>
      </c>
      <c r="K2029" s="24">
        <v>1459360.3341999999</v>
      </c>
    </row>
    <row r="2030" spans="1:11" x14ac:dyDescent="0.35">
      <c r="A2030" s="27" t="s">
        <v>507</v>
      </c>
      <c r="B2030" s="27" t="s">
        <v>203</v>
      </c>
      <c r="C2030" s="27" t="s">
        <v>261</v>
      </c>
      <c r="D2030" s="27" t="s">
        <v>424</v>
      </c>
      <c r="E2030" s="24">
        <v>2951914</v>
      </c>
      <c r="F2030" s="24">
        <v>29.51914</v>
      </c>
      <c r="G2030" s="51">
        <v>45247</v>
      </c>
      <c r="H2030" s="24">
        <v>3</v>
      </c>
      <c r="I2030" s="24">
        <v>4</v>
      </c>
      <c r="J2030" s="24">
        <v>-1</v>
      </c>
      <c r="K2030" s="24">
        <v>-29.51914</v>
      </c>
    </row>
    <row r="2031" spans="1:11" x14ac:dyDescent="0.35">
      <c r="A2031" s="27" t="s">
        <v>507</v>
      </c>
      <c r="B2031" s="27" t="s">
        <v>203</v>
      </c>
      <c r="C2031" s="27" t="s">
        <v>255</v>
      </c>
      <c r="D2031" s="27" t="s">
        <v>424</v>
      </c>
      <c r="E2031" s="24">
        <v>78788</v>
      </c>
      <c r="F2031" s="24">
        <v>0.78788000000000002</v>
      </c>
      <c r="G2031" s="51">
        <v>45247</v>
      </c>
      <c r="H2031" s="24">
        <v>3</v>
      </c>
      <c r="I2031" s="24">
        <v>4</v>
      </c>
      <c r="J2031" s="24">
        <v>-1</v>
      </c>
      <c r="K2031" s="24">
        <v>-0.78788000000000002</v>
      </c>
    </row>
    <row r="2032" spans="1:11" x14ac:dyDescent="0.35">
      <c r="A2032" s="27" t="s">
        <v>507</v>
      </c>
      <c r="B2032" s="27" t="s">
        <v>203</v>
      </c>
      <c r="C2032" s="27" t="s">
        <v>262</v>
      </c>
      <c r="D2032" s="27" t="s">
        <v>424</v>
      </c>
      <c r="E2032" s="24">
        <v>3821312</v>
      </c>
      <c r="F2032" s="24">
        <v>38.213120000000004</v>
      </c>
      <c r="G2032" s="51">
        <v>45247</v>
      </c>
      <c r="H2032" s="24">
        <v>3</v>
      </c>
      <c r="I2032" s="24">
        <v>4</v>
      </c>
      <c r="J2032" s="24">
        <v>-1</v>
      </c>
      <c r="K2032" s="24">
        <v>-38.213120000000004</v>
      </c>
    </row>
    <row r="2033" spans="1:11" x14ac:dyDescent="0.35">
      <c r="A2033" s="27" t="s">
        <v>507</v>
      </c>
      <c r="B2033" s="27" t="s">
        <v>203</v>
      </c>
      <c r="C2033" s="27" t="s">
        <v>243</v>
      </c>
      <c r="D2033" s="27" t="s">
        <v>423</v>
      </c>
      <c r="E2033" s="24">
        <v>243355890</v>
      </c>
      <c r="F2033" s="24">
        <v>2433.5589</v>
      </c>
      <c r="G2033" s="51">
        <v>45247</v>
      </c>
      <c r="H2033" s="24">
        <v>3</v>
      </c>
      <c r="I2033" s="24">
        <v>0</v>
      </c>
      <c r="J2033" s="24">
        <v>-1</v>
      </c>
      <c r="K2033" s="24">
        <v>-2433.5589</v>
      </c>
    </row>
    <row r="2034" spans="1:11" x14ac:dyDescent="0.35">
      <c r="A2034" s="27" t="s">
        <v>507</v>
      </c>
      <c r="B2034" s="27" t="s">
        <v>195</v>
      </c>
      <c r="C2034" s="27" t="s">
        <v>243</v>
      </c>
      <c r="D2034" s="27" t="s">
        <v>423</v>
      </c>
      <c r="E2034" s="24">
        <v>1071991122018</v>
      </c>
      <c r="F2034" s="24">
        <v>10719911.220179999</v>
      </c>
      <c r="G2034" s="51">
        <v>45247</v>
      </c>
      <c r="H2034" s="24">
        <v>5</v>
      </c>
      <c r="I2034" s="24">
        <v>0</v>
      </c>
      <c r="J2034" s="24">
        <v>1</v>
      </c>
      <c r="K2034" s="24">
        <v>10719911.220179999</v>
      </c>
    </row>
    <row r="2035" spans="1:11" x14ac:dyDescent="0.35">
      <c r="A2035" s="27" t="s">
        <v>507</v>
      </c>
      <c r="B2035" s="27" t="s">
        <v>167</v>
      </c>
      <c r="C2035" s="27" t="s">
        <v>251</v>
      </c>
      <c r="D2035" s="27" t="s">
        <v>424</v>
      </c>
      <c r="E2035" s="24">
        <v>48825137</v>
      </c>
      <c r="F2035" s="24">
        <v>488.25137000000001</v>
      </c>
      <c r="G2035" s="51">
        <v>45247</v>
      </c>
      <c r="H2035" s="24">
        <v>25</v>
      </c>
      <c r="I2035" s="24">
        <v>26</v>
      </c>
      <c r="J2035" s="24">
        <v>1</v>
      </c>
      <c r="K2035" s="24">
        <v>488.25137000000001</v>
      </c>
    </row>
    <row r="2036" spans="1:11" x14ac:dyDescent="0.35">
      <c r="A2036" s="27" t="s">
        <v>507</v>
      </c>
      <c r="B2036" s="27" t="s">
        <v>167</v>
      </c>
      <c r="C2036" s="27" t="s">
        <v>258</v>
      </c>
      <c r="D2036" s="27" t="s">
        <v>424</v>
      </c>
      <c r="E2036" s="24">
        <v>139210</v>
      </c>
      <c r="F2036" s="24">
        <v>1.3920999999999999</v>
      </c>
      <c r="G2036" s="51">
        <v>45247</v>
      </c>
      <c r="H2036" s="24">
        <v>25</v>
      </c>
      <c r="I2036" s="24">
        <v>26</v>
      </c>
      <c r="J2036" s="24">
        <v>1</v>
      </c>
      <c r="K2036" s="24">
        <v>1.3920999999999999</v>
      </c>
    </row>
    <row r="2037" spans="1:11" x14ac:dyDescent="0.35">
      <c r="A2037" s="27" t="s">
        <v>507</v>
      </c>
      <c r="B2037" s="27" t="s">
        <v>167</v>
      </c>
      <c r="C2037" s="27" t="s">
        <v>259</v>
      </c>
      <c r="D2037" s="27" t="s">
        <v>424</v>
      </c>
      <c r="E2037" s="24">
        <v>1651659970</v>
      </c>
      <c r="F2037" s="24">
        <v>16516.599699999999</v>
      </c>
      <c r="G2037" s="51">
        <v>45247</v>
      </c>
      <c r="H2037" s="24">
        <v>25</v>
      </c>
      <c r="I2037" s="24">
        <v>26</v>
      </c>
      <c r="J2037" s="24">
        <v>1</v>
      </c>
      <c r="K2037" s="24">
        <v>16516.599699999999</v>
      </c>
    </row>
    <row r="2038" spans="1:11" x14ac:dyDescent="0.35">
      <c r="A2038" s="27" t="s">
        <v>507</v>
      </c>
      <c r="B2038" s="27" t="s">
        <v>167</v>
      </c>
      <c r="C2038" s="27" t="s">
        <v>243</v>
      </c>
      <c r="D2038" s="27" t="s">
        <v>423</v>
      </c>
      <c r="E2038" s="24">
        <v>1655051834860</v>
      </c>
      <c r="F2038" s="24">
        <v>16550518.3486</v>
      </c>
      <c r="G2038" s="51">
        <v>45247</v>
      </c>
      <c r="H2038" s="24">
        <v>25</v>
      </c>
      <c r="I2038" s="24">
        <v>0</v>
      </c>
      <c r="J2038" s="24">
        <v>1</v>
      </c>
      <c r="K2038" s="24">
        <v>16550518.3486</v>
      </c>
    </row>
    <row r="2039" spans="1:11" x14ac:dyDescent="0.35">
      <c r="A2039" s="27" t="s">
        <v>507</v>
      </c>
      <c r="B2039" s="27" t="s">
        <v>167</v>
      </c>
      <c r="C2039" s="27" t="s">
        <v>261</v>
      </c>
      <c r="D2039" s="27" t="s">
        <v>424</v>
      </c>
      <c r="E2039" s="24">
        <v>1040965835058</v>
      </c>
      <c r="F2039" s="24">
        <v>10409658.350579999</v>
      </c>
      <c r="G2039" s="51">
        <v>45247</v>
      </c>
      <c r="H2039" s="24">
        <v>25</v>
      </c>
      <c r="I2039" s="24">
        <v>26</v>
      </c>
      <c r="J2039" s="24">
        <v>1</v>
      </c>
      <c r="K2039" s="24">
        <v>10409658.350579999</v>
      </c>
    </row>
    <row r="2040" spans="1:11" x14ac:dyDescent="0.35">
      <c r="A2040" s="27" t="s">
        <v>507</v>
      </c>
      <c r="B2040" s="27" t="s">
        <v>167</v>
      </c>
      <c r="C2040" s="27" t="s">
        <v>262</v>
      </c>
      <c r="D2040" s="27" t="s">
        <v>424</v>
      </c>
      <c r="E2040" s="24">
        <v>58549396</v>
      </c>
      <c r="F2040" s="24">
        <v>585.49396000000002</v>
      </c>
      <c r="G2040" s="51">
        <v>45247</v>
      </c>
      <c r="H2040" s="24">
        <v>25</v>
      </c>
      <c r="I2040" s="24">
        <v>26</v>
      </c>
      <c r="J2040" s="24">
        <v>1</v>
      </c>
      <c r="K2040" s="24">
        <v>585.49396000000002</v>
      </c>
    </row>
    <row r="2041" spans="1:11" x14ac:dyDescent="0.35">
      <c r="A2041" s="27" t="s">
        <v>507</v>
      </c>
      <c r="B2041" s="27" t="s">
        <v>167</v>
      </c>
      <c r="C2041" s="27" t="s">
        <v>255</v>
      </c>
      <c r="D2041" s="27" t="s">
        <v>424</v>
      </c>
      <c r="E2041" s="24">
        <v>259043071253</v>
      </c>
      <c r="F2041" s="24">
        <v>2590430.7125300001</v>
      </c>
      <c r="G2041" s="51">
        <v>45247</v>
      </c>
      <c r="H2041" s="24">
        <v>25</v>
      </c>
      <c r="I2041" s="24">
        <v>26</v>
      </c>
      <c r="J2041" s="24">
        <v>1</v>
      </c>
      <c r="K2041" s="24">
        <v>2590430.7125300001</v>
      </c>
    </row>
    <row r="2042" spans="1:11" x14ac:dyDescent="0.35">
      <c r="A2042" s="27" t="s">
        <v>507</v>
      </c>
      <c r="B2042" s="27" t="s">
        <v>167</v>
      </c>
      <c r="C2042" s="27" t="s">
        <v>256</v>
      </c>
      <c r="D2042" s="27" t="s">
        <v>424</v>
      </c>
      <c r="E2042" s="24">
        <v>2394307166</v>
      </c>
      <c r="F2042" s="24">
        <v>23943.071660000001</v>
      </c>
      <c r="G2042" s="51">
        <v>45247</v>
      </c>
      <c r="H2042" s="24">
        <v>25</v>
      </c>
      <c r="I2042" s="24">
        <v>26</v>
      </c>
      <c r="J2042" s="24">
        <v>1</v>
      </c>
      <c r="K2042" s="24">
        <v>23943.071660000001</v>
      </c>
    </row>
    <row r="2043" spans="1:11" x14ac:dyDescent="0.35">
      <c r="A2043" s="27" t="s">
        <v>507</v>
      </c>
      <c r="B2043" s="27" t="s">
        <v>167</v>
      </c>
      <c r="C2043" s="27" t="s">
        <v>252</v>
      </c>
      <c r="D2043" s="27" t="s">
        <v>424</v>
      </c>
      <c r="E2043" s="24">
        <v>5741091978</v>
      </c>
      <c r="F2043" s="24">
        <v>57410.919779999997</v>
      </c>
      <c r="G2043" s="51">
        <v>45247</v>
      </c>
      <c r="H2043" s="24">
        <v>25</v>
      </c>
      <c r="I2043" s="24">
        <v>26</v>
      </c>
      <c r="J2043" s="24">
        <v>1</v>
      </c>
      <c r="K2043" s="24">
        <v>57410.919779999997</v>
      </c>
    </row>
    <row r="2044" spans="1:11" x14ac:dyDescent="0.35">
      <c r="A2044" s="27" t="s">
        <v>507</v>
      </c>
      <c r="B2044" s="27" t="s">
        <v>168</v>
      </c>
      <c r="C2044" s="27" t="s">
        <v>243</v>
      </c>
      <c r="D2044" s="27" t="s">
        <v>423</v>
      </c>
      <c r="E2044" s="24">
        <v>2825146657</v>
      </c>
      <c r="F2044" s="24">
        <v>28251.466570000001</v>
      </c>
      <c r="G2044" s="51">
        <v>45247</v>
      </c>
      <c r="H2044" s="24">
        <v>25</v>
      </c>
      <c r="I2044" s="24">
        <v>0</v>
      </c>
      <c r="J2044" s="24">
        <v>1</v>
      </c>
      <c r="K2044" s="24">
        <v>28251.466570000001</v>
      </c>
    </row>
    <row r="2045" spans="1:11" x14ac:dyDescent="0.35">
      <c r="A2045" s="27" t="s">
        <v>507</v>
      </c>
      <c r="B2045" s="27" t="s">
        <v>168</v>
      </c>
      <c r="C2045" s="27" t="s">
        <v>261</v>
      </c>
      <c r="D2045" s="27" t="s">
        <v>424</v>
      </c>
      <c r="E2045" s="24">
        <v>1643336237</v>
      </c>
      <c r="F2045" s="24">
        <v>16433.362369999999</v>
      </c>
      <c r="G2045" s="51">
        <v>45247</v>
      </c>
      <c r="H2045" s="24">
        <v>25</v>
      </c>
      <c r="I2045" s="24">
        <v>26</v>
      </c>
      <c r="J2045" s="24">
        <v>1</v>
      </c>
      <c r="K2045" s="24">
        <v>16433.362369999999</v>
      </c>
    </row>
    <row r="2046" spans="1:11" x14ac:dyDescent="0.35">
      <c r="A2046" s="27" t="s">
        <v>507</v>
      </c>
      <c r="B2046" s="27" t="s">
        <v>168</v>
      </c>
      <c r="C2046" s="27" t="s">
        <v>255</v>
      </c>
      <c r="D2046" s="27" t="s">
        <v>424</v>
      </c>
      <c r="E2046" s="24">
        <v>177191276</v>
      </c>
      <c r="F2046" s="24">
        <v>1771.9127599999999</v>
      </c>
      <c r="G2046" s="51">
        <v>45247</v>
      </c>
      <c r="H2046" s="24">
        <v>25</v>
      </c>
      <c r="I2046" s="24">
        <v>26</v>
      </c>
      <c r="J2046" s="24">
        <v>1</v>
      </c>
      <c r="K2046" s="24">
        <v>1771.9127599999999</v>
      </c>
    </row>
    <row r="2047" spans="1:11" x14ac:dyDescent="0.35">
      <c r="A2047" s="27" t="s">
        <v>507</v>
      </c>
      <c r="B2047" s="27" t="s">
        <v>169</v>
      </c>
      <c r="C2047" s="27" t="s">
        <v>261</v>
      </c>
      <c r="D2047" s="27" t="s">
        <v>424</v>
      </c>
      <c r="E2047" s="24">
        <v>1840451655523</v>
      </c>
      <c r="F2047" s="24">
        <v>18404516.555229999</v>
      </c>
      <c r="G2047" s="51">
        <v>45247</v>
      </c>
      <c r="H2047" s="24">
        <v>27</v>
      </c>
      <c r="I2047" s="24">
        <v>28</v>
      </c>
      <c r="J2047" s="24">
        <v>1</v>
      </c>
      <c r="K2047" s="24">
        <v>18404516.555229999</v>
      </c>
    </row>
    <row r="2048" spans="1:11" x14ac:dyDescent="0.35">
      <c r="A2048" s="27" t="s">
        <v>507</v>
      </c>
      <c r="B2048" s="27" t="s">
        <v>169</v>
      </c>
      <c r="C2048" s="27" t="s">
        <v>250</v>
      </c>
      <c r="D2048" s="27" t="s">
        <v>424</v>
      </c>
      <c r="E2048" s="24">
        <v>175171242</v>
      </c>
      <c r="F2048" s="24">
        <v>1751.7124200000001</v>
      </c>
      <c r="G2048" s="51">
        <v>45247</v>
      </c>
      <c r="H2048" s="24">
        <v>27</v>
      </c>
      <c r="I2048" s="24">
        <v>28</v>
      </c>
      <c r="J2048" s="24">
        <v>1</v>
      </c>
      <c r="K2048" s="24">
        <v>1751.7124200000001</v>
      </c>
    </row>
    <row r="2049" spans="1:11" x14ac:dyDescent="0.35">
      <c r="A2049" s="27" t="s">
        <v>507</v>
      </c>
      <c r="B2049" s="27" t="s">
        <v>169</v>
      </c>
      <c r="C2049" s="27" t="s">
        <v>243</v>
      </c>
      <c r="D2049" s="27" t="s">
        <v>423</v>
      </c>
      <c r="E2049" s="24">
        <v>1651880345384</v>
      </c>
      <c r="F2049" s="24">
        <v>16518803.453840001</v>
      </c>
      <c r="G2049" s="51">
        <v>45247</v>
      </c>
      <c r="H2049" s="24">
        <v>27</v>
      </c>
      <c r="I2049" s="24">
        <v>0</v>
      </c>
      <c r="J2049" s="24">
        <v>1</v>
      </c>
      <c r="K2049" s="24">
        <v>16518803.453840001</v>
      </c>
    </row>
    <row r="2050" spans="1:11" x14ac:dyDescent="0.35">
      <c r="A2050" s="27" t="s">
        <v>507</v>
      </c>
      <c r="B2050" s="27" t="s">
        <v>169</v>
      </c>
      <c r="C2050" s="27" t="s">
        <v>262</v>
      </c>
      <c r="D2050" s="27" t="s">
        <v>424</v>
      </c>
      <c r="E2050" s="24">
        <v>5462140348</v>
      </c>
      <c r="F2050" s="24">
        <v>54621.403480000001</v>
      </c>
      <c r="G2050" s="51">
        <v>45247</v>
      </c>
      <c r="H2050" s="24">
        <v>27</v>
      </c>
      <c r="I2050" s="24">
        <v>28</v>
      </c>
      <c r="J2050" s="24">
        <v>1</v>
      </c>
      <c r="K2050" s="24">
        <v>54621.403480000001</v>
      </c>
    </row>
    <row r="2051" spans="1:11" x14ac:dyDescent="0.35">
      <c r="A2051" s="27" t="s">
        <v>507</v>
      </c>
      <c r="B2051" s="27" t="s">
        <v>169</v>
      </c>
      <c r="C2051" s="27" t="s">
        <v>255</v>
      </c>
      <c r="D2051" s="27" t="s">
        <v>424</v>
      </c>
      <c r="E2051" s="24">
        <v>737530805419</v>
      </c>
      <c r="F2051" s="24">
        <v>7375308.0541899996</v>
      </c>
      <c r="G2051" s="51">
        <v>45247</v>
      </c>
      <c r="H2051" s="24">
        <v>27</v>
      </c>
      <c r="I2051" s="24">
        <v>28</v>
      </c>
      <c r="J2051" s="24">
        <v>1</v>
      </c>
      <c r="K2051" s="24">
        <v>7375308.0541899996</v>
      </c>
    </row>
    <row r="2052" spans="1:11" x14ac:dyDescent="0.35">
      <c r="A2052" s="27" t="s">
        <v>507</v>
      </c>
      <c r="B2052" s="27" t="s">
        <v>169</v>
      </c>
      <c r="C2052" s="27" t="s">
        <v>256</v>
      </c>
      <c r="D2052" s="27" t="s">
        <v>424</v>
      </c>
      <c r="E2052" s="24">
        <v>24320799094</v>
      </c>
      <c r="F2052" s="24">
        <v>243207.99093999999</v>
      </c>
      <c r="G2052" s="51">
        <v>45247</v>
      </c>
      <c r="H2052" s="24">
        <v>27</v>
      </c>
      <c r="I2052" s="24">
        <v>28</v>
      </c>
      <c r="J2052" s="24">
        <v>1</v>
      </c>
      <c r="K2052" s="24">
        <v>243207.99093999999</v>
      </c>
    </row>
    <row r="2053" spans="1:11" x14ac:dyDescent="0.35">
      <c r="A2053" s="27" t="s">
        <v>507</v>
      </c>
      <c r="B2053" s="27" t="s">
        <v>169</v>
      </c>
      <c r="C2053" s="27" t="s">
        <v>252</v>
      </c>
      <c r="D2053" s="27" t="s">
        <v>424</v>
      </c>
      <c r="E2053" s="24">
        <v>6386041238</v>
      </c>
      <c r="F2053" s="24">
        <v>63860.412380000002</v>
      </c>
      <c r="G2053" s="51">
        <v>45247</v>
      </c>
      <c r="H2053" s="24">
        <v>27</v>
      </c>
      <c r="I2053" s="24">
        <v>28</v>
      </c>
      <c r="J2053" s="24">
        <v>1</v>
      </c>
      <c r="K2053" s="24">
        <v>63860.412380000002</v>
      </c>
    </row>
    <row r="2054" spans="1:11" x14ac:dyDescent="0.35">
      <c r="A2054" s="27" t="s">
        <v>507</v>
      </c>
      <c r="B2054" s="27" t="s">
        <v>169</v>
      </c>
      <c r="C2054" s="27" t="s">
        <v>251</v>
      </c>
      <c r="D2054" s="27" t="s">
        <v>424</v>
      </c>
      <c r="E2054" s="24">
        <v>1887838194</v>
      </c>
      <c r="F2054" s="24">
        <v>18878.381939999999</v>
      </c>
      <c r="G2054" s="51">
        <v>45247</v>
      </c>
      <c r="H2054" s="24">
        <v>27</v>
      </c>
      <c r="I2054" s="24">
        <v>28</v>
      </c>
      <c r="J2054" s="24">
        <v>1</v>
      </c>
      <c r="K2054" s="24">
        <v>18878.381939999999</v>
      </c>
    </row>
    <row r="2055" spans="1:11" x14ac:dyDescent="0.35">
      <c r="A2055" s="27" t="s">
        <v>507</v>
      </c>
      <c r="B2055" s="27" t="s">
        <v>169</v>
      </c>
      <c r="C2055" s="27" t="s">
        <v>260</v>
      </c>
      <c r="D2055" s="27" t="s">
        <v>424</v>
      </c>
      <c r="E2055" s="24">
        <v>270573350</v>
      </c>
      <c r="F2055" s="24">
        <v>2705.7334999999998</v>
      </c>
      <c r="G2055" s="51">
        <v>45247</v>
      </c>
      <c r="H2055" s="24">
        <v>27</v>
      </c>
      <c r="I2055" s="24">
        <v>28</v>
      </c>
      <c r="J2055" s="24">
        <v>1</v>
      </c>
      <c r="K2055" s="24">
        <v>2705.7334999999998</v>
      </c>
    </row>
    <row r="2056" spans="1:11" x14ac:dyDescent="0.35">
      <c r="A2056" s="27" t="s">
        <v>507</v>
      </c>
      <c r="B2056" s="27" t="s">
        <v>169</v>
      </c>
      <c r="C2056" s="27" t="s">
        <v>259</v>
      </c>
      <c r="D2056" s="27" t="s">
        <v>424</v>
      </c>
      <c r="E2056" s="24">
        <v>4142127438</v>
      </c>
      <c r="F2056" s="24">
        <v>41421.274380000003</v>
      </c>
      <c r="G2056" s="51">
        <v>45247</v>
      </c>
      <c r="H2056" s="24">
        <v>27</v>
      </c>
      <c r="I2056" s="24">
        <v>28</v>
      </c>
      <c r="J2056" s="24">
        <v>1</v>
      </c>
      <c r="K2056" s="24">
        <v>41421.274380000003</v>
      </c>
    </row>
    <row r="2057" spans="1:11" x14ac:dyDescent="0.35">
      <c r="A2057" s="27" t="s">
        <v>507</v>
      </c>
      <c r="B2057" s="27" t="s">
        <v>169</v>
      </c>
      <c r="C2057" s="27" t="s">
        <v>257</v>
      </c>
      <c r="D2057" s="27" t="s">
        <v>424</v>
      </c>
      <c r="E2057" s="24">
        <v>67913905</v>
      </c>
      <c r="F2057" s="24">
        <v>679.13905</v>
      </c>
      <c r="G2057" s="51">
        <v>45247</v>
      </c>
      <c r="H2057" s="24">
        <v>27</v>
      </c>
      <c r="I2057" s="24">
        <v>28</v>
      </c>
      <c r="J2057" s="24">
        <v>1</v>
      </c>
      <c r="K2057" s="24">
        <v>679.13905</v>
      </c>
    </row>
    <row r="2058" spans="1:11" x14ac:dyDescent="0.35">
      <c r="A2058" s="27" t="s">
        <v>507</v>
      </c>
      <c r="B2058" s="27" t="s">
        <v>169</v>
      </c>
      <c r="C2058" s="27" t="s">
        <v>258</v>
      </c>
      <c r="D2058" s="27" t="s">
        <v>424</v>
      </c>
      <c r="E2058" s="24">
        <v>52417687</v>
      </c>
      <c r="F2058" s="24">
        <v>524.17687000000001</v>
      </c>
      <c r="G2058" s="51">
        <v>45247</v>
      </c>
      <c r="H2058" s="24">
        <v>27</v>
      </c>
      <c r="I2058" s="24">
        <v>28</v>
      </c>
      <c r="J2058" s="24">
        <v>1</v>
      </c>
      <c r="K2058" s="24">
        <v>524.17687000000001</v>
      </c>
    </row>
    <row r="2059" spans="1:11" x14ac:dyDescent="0.35">
      <c r="A2059" s="27" t="s">
        <v>507</v>
      </c>
      <c r="B2059" s="27" t="s">
        <v>169</v>
      </c>
      <c r="C2059" s="27" t="s">
        <v>254</v>
      </c>
      <c r="D2059" s="27" t="s">
        <v>424</v>
      </c>
      <c r="E2059" s="24">
        <v>231975881</v>
      </c>
      <c r="F2059" s="24">
        <v>2319.7588099999998</v>
      </c>
      <c r="G2059" s="51">
        <v>45247</v>
      </c>
      <c r="H2059" s="24">
        <v>27</v>
      </c>
      <c r="I2059" s="24">
        <v>28</v>
      </c>
      <c r="J2059" s="24">
        <v>1</v>
      </c>
      <c r="K2059" s="24">
        <v>2319.7588099999998</v>
      </c>
    </row>
    <row r="2060" spans="1:11" x14ac:dyDescent="0.35">
      <c r="A2060" s="27" t="s">
        <v>507</v>
      </c>
      <c r="B2060" s="27" t="s">
        <v>169</v>
      </c>
      <c r="C2060" s="27" t="s">
        <v>253</v>
      </c>
      <c r="D2060" s="27" t="s">
        <v>424</v>
      </c>
      <c r="E2060" s="24">
        <v>202088021</v>
      </c>
      <c r="F2060" s="24">
        <v>2020.88021</v>
      </c>
      <c r="G2060" s="51">
        <v>45247</v>
      </c>
      <c r="H2060" s="24">
        <v>27</v>
      </c>
      <c r="I2060" s="24">
        <v>28</v>
      </c>
      <c r="J2060" s="24">
        <v>1</v>
      </c>
      <c r="K2060" s="24">
        <v>2020.88021</v>
      </c>
    </row>
    <row r="2061" spans="1:11" x14ac:dyDescent="0.35">
      <c r="A2061" s="27" t="s">
        <v>507</v>
      </c>
      <c r="B2061" s="27" t="s">
        <v>172</v>
      </c>
      <c r="C2061" s="27" t="s">
        <v>261</v>
      </c>
      <c r="D2061" s="27" t="s">
        <v>424</v>
      </c>
      <c r="E2061" s="24">
        <v>198026359</v>
      </c>
      <c r="F2061" s="24">
        <v>1980.26359</v>
      </c>
      <c r="G2061" s="51">
        <v>45247</v>
      </c>
      <c r="H2061" s="24">
        <v>31</v>
      </c>
      <c r="I2061" s="24">
        <v>32</v>
      </c>
      <c r="J2061" s="24">
        <v>1</v>
      </c>
      <c r="K2061" s="24">
        <v>1980.26359</v>
      </c>
    </row>
    <row r="2062" spans="1:11" x14ac:dyDescent="0.35">
      <c r="A2062" s="27" t="s">
        <v>507</v>
      </c>
      <c r="B2062" s="27" t="s">
        <v>172</v>
      </c>
      <c r="C2062" s="27" t="s">
        <v>243</v>
      </c>
      <c r="D2062" s="27" t="s">
        <v>423</v>
      </c>
      <c r="E2062" s="24">
        <v>5649039</v>
      </c>
      <c r="F2062" s="24">
        <v>56.490389999999998</v>
      </c>
      <c r="G2062" s="51">
        <v>45247</v>
      </c>
      <c r="H2062" s="24">
        <v>31</v>
      </c>
      <c r="I2062" s="24">
        <v>0</v>
      </c>
      <c r="J2062" s="24">
        <v>1</v>
      </c>
      <c r="K2062" s="24">
        <v>56.490389999999998</v>
      </c>
    </row>
    <row r="2063" spans="1:11" x14ac:dyDescent="0.35">
      <c r="A2063" s="27" t="s">
        <v>507</v>
      </c>
      <c r="B2063" s="27" t="s">
        <v>172</v>
      </c>
      <c r="C2063" s="27" t="s">
        <v>255</v>
      </c>
      <c r="D2063" s="27" t="s">
        <v>424</v>
      </c>
      <c r="E2063" s="24">
        <v>411997991</v>
      </c>
      <c r="F2063" s="24">
        <v>4119.97991</v>
      </c>
      <c r="G2063" s="51">
        <v>45247</v>
      </c>
      <c r="H2063" s="24">
        <v>31</v>
      </c>
      <c r="I2063" s="24">
        <v>32</v>
      </c>
      <c r="J2063" s="24">
        <v>1</v>
      </c>
      <c r="K2063" s="24">
        <v>4119.97991</v>
      </c>
    </row>
    <row r="2064" spans="1:11" x14ac:dyDescent="0.35">
      <c r="A2064" s="27" t="s">
        <v>507</v>
      </c>
      <c r="B2064" s="27" t="s">
        <v>172</v>
      </c>
      <c r="C2064" s="27" t="s">
        <v>260</v>
      </c>
      <c r="D2064" s="27" t="s">
        <v>424</v>
      </c>
      <c r="E2064" s="24">
        <v>51582000</v>
      </c>
      <c r="F2064" s="24">
        <v>515.82000000000005</v>
      </c>
      <c r="G2064" s="51">
        <v>45247</v>
      </c>
      <c r="H2064" s="24">
        <v>31</v>
      </c>
      <c r="I2064" s="24">
        <v>32</v>
      </c>
      <c r="J2064" s="24">
        <v>1</v>
      </c>
      <c r="K2064" s="24">
        <v>515.82000000000005</v>
      </c>
    </row>
    <row r="2065" spans="1:11" x14ac:dyDescent="0.35">
      <c r="A2065" s="27" t="s">
        <v>507</v>
      </c>
      <c r="B2065" s="27" t="s">
        <v>175</v>
      </c>
      <c r="C2065" s="27" t="s">
        <v>262</v>
      </c>
      <c r="D2065" s="27" t="s">
        <v>424</v>
      </c>
      <c r="E2065" s="24">
        <v>297478</v>
      </c>
      <c r="F2065" s="24">
        <v>2.97478</v>
      </c>
      <c r="G2065" s="51">
        <v>45247</v>
      </c>
      <c r="H2065" s="24">
        <v>33</v>
      </c>
      <c r="I2065" s="24">
        <v>34</v>
      </c>
      <c r="J2065" s="24">
        <v>1</v>
      </c>
      <c r="K2065" s="24">
        <v>2.97478</v>
      </c>
    </row>
    <row r="2066" spans="1:11" x14ac:dyDescent="0.35">
      <c r="A2066" s="27" t="s">
        <v>507</v>
      </c>
      <c r="B2066" s="27" t="s">
        <v>175</v>
      </c>
      <c r="C2066" s="27" t="s">
        <v>243</v>
      </c>
      <c r="D2066" s="27" t="s">
        <v>423</v>
      </c>
      <c r="E2066" s="24">
        <v>25640622086</v>
      </c>
      <c r="F2066" s="24">
        <v>256406.22086</v>
      </c>
      <c r="G2066" s="51">
        <v>45247</v>
      </c>
      <c r="H2066" s="24">
        <v>33</v>
      </c>
      <c r="I2066" s="24">
        <v>0</v>
      </c>
      <c r="J2066" s="24">
        <v>1</v>
      </c>
      <c r="K2066" s="24">
        <v>256406.22086</v>
      </c>
    </row>
    <row r="2067" spans="1:11" x14ac:dyDescent="0.35">
      <c r="A2067" s="27" t="s">
        <v>507</v>
      </c>
      <c r="B2067" s="27" t="s">
        <v>175</v>
      </c>
      <c r="C2067" s="27" t="s">
        <v>255</v>
      </c>
      <c r="D2067" s="27" t="s">
        <v>424</v>
      </c>
      <c r="E2067" s="24">
        <v>941051489</v>
      </c>
      <c r="F2067" s="24">
        <v>9410.5148900000004</v>
      </c>
      <c r="G2067" s="51">
        <v>45247</v>
      </c>
      <c r="H2067" s="24">
        <v>33</v>
      </c>
      <c r="I2067" s="24">
        <v>34</v>
      </c>
      <c r="J2067" s="24">
        <v>1</v>
      </c>
      <c r="K2067" s="24">
        <v>9410.5148900000004</v>
      </c>
    </row>
    <row r="2068" spans="1:11" x14ac:dyDescent="0.35">
      <c r="A2068" s="27" t="s">
        <v>507</v>
      </c>
      <c r="B2068" s="27" t="s">
        <v>175</v>
      </c>
      <c r="C2068" s="27" t="s">
        <v>259</v>
      </c>
      <c r="D2068" s="27" t="s">
        <v>424</v>
      </c>
      <c r="E2068" s="24">
        <v>1976294902</v>
      </c>
      <c r="F2068" s="24">
        <v>19762.94902</v>
      </c>
      <c r="G2068" s="51">
        <v>45247</v>
      </c>
      <c r="H2068" s="24">
        <v>33</v>
      </c>
      <c r="I2068" s="24">
        <v>34</v>
      </c>
      <c r="J2068" s="24">
        <v>1</v>
      </c>
      <c r="K2068" s="24">
        <v>19762.94902</v>
      </c>
    </row>
    <row r="2069" spans="1:11" x14ac:dyDescent="0.35">
      <c r="A2069" s="27" t="s">
        <v>507</v>
      </c>
      <c r="B2069" s="27" t="s">
        <v>175</v>
      </c>
      <c r="C2069" s="27" t="s">
        <v>261</v>
      </c>
      <c r="D2069" s="27" t="s">
        <v>424</v>
      </c>
      <c r="E2069" s="24">
        <v>27860784096</v>
      </c>
      <c r="F2069" s="24">
        <v>278607.84096</v>
      </c>
      <c r="G2069" s="51">
        <v>45247</v>
      </c>
      <c r="H2069" s="24">
        <v>33</v>
      </c>
      <c r="I2069" s="24">
        <v>34</v>
      </c>
      <c r="J2069" s="24">
        <v>1</v>
      </c>
      <c r="K2069" s="24">
        <v>278607.84096</v>
      </c>
    </row>
    <row r="2070" spans="1:11" x14ac:dyDescent="0.35">
      <c r="A2070" s="27" t="s">
        <v>507</v>
      </c>
      <c r="B2070" s="27" t="s">
        <v>176</v>
      </c>
      <c r="C2070" s="27" t="s">
        <v>243</v>
      </c>
      <c r="D2070" s="27" t="s">
        <v>423</v>
      </c>
      <c r="E2070" s="24">
        <v>114087122</v>
      </c>
      <c r="F2070" s="24">
        <v>1140.87122</v>
      </c>
      <c r="G2070" s="51">
        <v>45247</v>
      </c>
      <c r="H2070" s="24">
        <v>33</v>
      </c>
      <c r="I2070" s="24">
        <v>0</v>
      </c>
      <c r="J2070" s="24">
        <v>1</v>
      </c>
      <c r="K2070" s="24">
        <v>1140.87122</v>
      </c>
    </row>
    <row r="2071" spans="1:11" x14ac:dyDescent="0.35">
      <c r="A2071" s="27" t="s">
        <v>507</v>
      </c>
      <c r="B2071" s="27" t="s">
        <v>179</v>
      </c>
      <c r="C2071" s="27" t="s">
        <v>243</v>
      </c>
      <c r="D2071" s="27" t="s">
        <v>423</v>
      </c>
      <c r="E2071" s="24">
        <v>153881</v>
      </c>
      <c r="F2071" s="24">
        <v>1.53881</v>
      </c>
      <c r="G2071" s="51">
        <v>45247</v>
      </c>
      <c r="H2071" s="24">
        <v>37</v>
      </c>
      <c r="I2071" s="24">
        <v>0</v>
      </c>
      <c r="J2071" s="24">
        <v>1</v>
      </c>
      <c r="K2071" s="24">
        <v>1.53881</v>
      </c>
    </row>
    <row r="2072" spans="1:11" x14ac:dyDescent="0.35">
      <c r="A2072" s="27" t="s">
        <v>507</v>
      </c>
      <c r="B2072" s="27" t="s">
        <v>183</v>
      </c>
      <c r="C2072" s="27" t="s">
        <v>243</v>
      </c>
      <c r="D2072" s="27" t="s">
        <v>423</v>
      </c>
      <c r="E2072" s="24">
        <v>13962427450</v>
      </c>
      <c r="F2072" s="24">
        <v>139624.2745</v>
      </c>
      <c r="G2072" s="51">
        <v>45247</v>
      </c>
      <c r="H2072" s="24">
        <v>47</v>
      </c>
      <c r="I2072" s="24">
        <v>0</v>
      </c>
      <c r="J2072" s="24">
        <v>1</v>
      </c>
      <c r="K2072" s="24">
        <v>139624.2745</v>
      </c>
    </row>
    <row r="2073" spans="1:11" x14ac:dyDescent="0.35">
      <c r="A2073" s="27" t="s">
        <v>507</v>
      </c>
      <c r="B2073" s="27" t="s">
        <v>183</v>
      </c>
      <c r="C2073" s="27" t="s">
        <v>261</v>
      </c>
      <c r="D2073" s="27" t="s">
        <v>424</v>
      </c>
      <c r="E2073" s="24">
        <v>15250262</v>
      </c>
      <c r="F2073" s="24">
        <v>152.50262000000001</v>
      </c>
      <c r="G2073" s="51">
        <v>45247</v>
      </c>
      <c r="H2073" s="24">
        <v>47</v>
      </c>
      <c r="I2073" s="24">
        <v>48</v>
      </c>
      <c r="J2073" s="24">
        <v>1</v>
      </c>
      <c r="K2073" s="24">
        <v>152.50262000000001</v>
      </c>
    </row>
    <row r="2074" spans="1:11" x14ac:dyDescent="0.35">
      <c r="A2074" s="27" t="s">
        <v>507</v>
      </c>
      <c r="B2074" s="27" t="s">
        <v>183</v>
      </c>
      <c r="C2074" s="27" t="s">
        <v>255</v>
      </c>
      <c r="D2074" s="27" t="s">
        <v>424</v>
      </c>
      <c r="E2074" s="24">
        <v>28159587</v>
      </c>
      <c r="F2074" s="24">
        <v>281.59586999999999</v>
      </c>
      <c r="G2074" s="51">
        <v>45247</v>
      </c>
      <c r="H2074" s="24">
        <v>47</v>
      </c>
      <c r="I2074" s="24">
        <v>48</v>
      </c>
      <c r="J2074" s="24">
        <v>1</v>
      </c>
      <c r="K2074" s="24">
        <v>281.59586999999999</v>
      </c>
    </row>
    <row r="2075" spans="1:11" x14ac:dyDescent="0.35">
      <c r="A2075" s="27" t="s">
        <v>507</v>
      </c>
      <c r="B2075" s="27" t="s">
        <v>200</v>
      </c>
      <c r="C2075" s="27" t="s">
        <v>243</v>
      </c>
      <c r="D2075" s="27" t="s">
        <v>423</v>
      </c>
      <c r="E2075" s="24">
        <v>18238606925</v>
      </c>
      <c r="F2075" s="24">
        <v>182386.06925</v>
      </c>
      <c r="G2075" s="51">
        <v>45247</v>
      </c>
      <c r="H2075" s="24">
        <v>77</v>
      </c>
      <c r="I2075" s="24">
        <v>0</v>
      </c>
      <c r="J2075" s="24">
        <v>1</v>
      </c>
      <c r="K2075" s="24">
        <v>182386.06925</v>
      </c>
    </row>
    <row r="2076" spans="1:11" x14ac:dyDescent="0.35">
      <c r="A2076" s="27" t="s">
        <v>507</v>
      </c>
      <c r="B2076" s="27" t="s">
        <v>200</v>
      </c>
      <c r="C2076" s="27" t="s">
        <v>255</v>
      </c>
      <c r="D2076" s="27" t="s">
        <v>424</v>
      </c>
      <c r="E2076" s="24">
        <v>1762340913</v>
      </c>
      <c r="F2076" s="24">
        <v>17623.40913</v>
      </c>
      <c r="G2076" s="51">
        <v>45247</v>
      </c>
      <c r="H2076" s="24">
        <v>77</v>
      </c>
      <c r="I2076" s="24">
        <v>78</v>
      </c>
      <c r="J2076" s="24">
        <v>1</v>
      </c>
      <c r="K2076" s="24">
        <v>17623.40913</v>
      </c>
    </row>
    <row r="2077" spans="1:11" x14ac:dyDescent="0.35">
      <c r="A2077" s="27" t="s">
        <v>507</v>
      </c>
      <c r="B2077" s="27" t="s">
        <v>200</v>
      </c>
      <c r="C2077" s="27" t="s">
        <v>261</v>
      </c>
      <c r="D2077" s="27" t="s">
        <v>424</v>
      </c>
      <c r="E2077" s="24">
        <v>3970141081</v>
      </c>
      <c r="F2077" s="24">
        <v>39701.410810000001</v>
      </c>
      <c r="G2077" s="51">
        <v>45247</v>
      </c>
      <c r="H2077" s="24">
        <v>77</v>
      </c>
      <c r="I2077" s="24">
        <v>78</v>
      </c>
      <c r="J2077" s="24">
        <v>1</v>
      </c>
      <c r="K2077" s="24">
        <v>39701.410810000001</v>
      </c>
    </row>
    <row r="2078" spans="1:11" x14ac:dyDescent="0.35">
      <c r="A2078" s="27" t="s">
        <v>507</v>
      </c>
      <c r="B2078" s="27" t="s">
        <v>184</v>
      </c>
      <c r="C2078" s="27" t="s">
        <v>243</v>
      </c>
      <c r="D2078" s="27" t="s">
        <v>423</v>
      </c>
      <c r="E2078" s="24">
        <v>1157414876</v>
      </c>
      <c r="F2078" s="24">
        <v>11574.14876</v>
      </c>
      <c r="G2078" s="51">
        <v>45247</v>
      </c>
      <c r="H2078" s="24">
        <v>27</v>
      </c>
      <c r="I2078" s="24">
        <v>0</v>
      </c>
      <c r="J2078" s="24">
        <v>1</v>
      </c>
      <c r="K2078" s="24">
        <v>11574.14876</v>
      </c>
    </row>
    <row r="2079" spans="1:11" x14ac:dyDescent="0.35">
      <c r="A2079" s="27" t="s">
        <v>507</v>
      </c>
      <c r="B2079" s="27" t="s">
        <v>184</v>
      </c>
      <c r="C2079" s="27" t="s">
        <v>255</v>
      </c>
      <c r="D2079" s="27" t="s">
        <v>424</v>
      </c>
      <c r="E2079" s="24">
        <v>46986327</v>
      </c>
      <c r="F2079" s="24">
        <v>469.86327</v>
      </c>
      <c r="G2079" s="51">
        <v>45247</v>
      </c>
      <c r="H2079" s="24">
        <v>27</v>
      </c>
      <c r="I2079" s="24">
        <v>28</v>
      </c>
      <c r="J2079" s="24">
        <v>1</v>
      </c>
      <c r="K2079" s="24">
        <v>469.86327</v>
      </c>
    </row>
    <row r="2080" spans="1:11" x14ac:dyDescent="0.35">
      <c r="A2080" s="27" t="s">
        <v>507</v>
      </c>
      <c r="B2080" s="27" t="s">
        <v>184</v>
      </c>
      <c r="C2080" s="27" t="s">
        <v>261</v>
      </c>
      <c r="D2080" s="27" t="s">
        <v>424</v>
      </c>
      <c r="E2080" s="24">
        <v>533480879</v>
      </c>
      <c r="F2080" s="24">
        <v>5334.80879</v>
      </c>
      <c r="G2080" s="51">
        <v>45247</v>
      </c>
      <c r="H2080" s="24">
        <v>27</v>
      </c>
      <c r="I2080" s="24">
        <v>28</v>
      </c>
      <c r="J2080" s="24">
        <v>1</v>
      </c>
      <c r="K2080" s="24">
        <v>5334.80879</v>
      </c>
    </row>
    <row r="2081" spans="1:11" x14ac:dyDescent="0.35">
      <c r="A2081" s="27" t="s">
        <v>507</v>
      </c>
      <c r="B2081" s="27" t="s">
        <v>185</v>
      </c>
      <c r="C2081" s="27" t="s">
        <v>255</v>
      </c>
      <c r="D2081" s="27" t="s">
        <v>424</v>
      </c>
      <c r="E2081" s="24">
        <v>38722234005</v>
      </c>
      <c r="F2081" s="24">
        <v>387222.34005</v>
      </c>
      <c r="G2081" s="51">
        <v>45247</v>
      </c>
      <c r="H2081" s="24">
        <v>17</v>
      </c>
      <c r="I2081" s="24">
        <v>18</v>
      </c>
      <c r="J2081" s="24">
        <v>1</v>
      </c>
      <c r="K2081" s="24">
        <v>387222.34005</v>
      </c>
    </row>
    <row r="2082" spans="1:11" x14ac:dyDescent="0.35">
      <c r="A2082" s="27" t="s">
        <v>507</v>
      </c>
      <c r="B2082" s="27" t="s">
        <v>185</v>
      </c>
      <c r="C2082" s="27" t="s">
        <v>261</v>
      </c>
      <c r="D2082" s="27" t="s">
        <v>424</v>
      </c>
      <c r="E2082" s="24">
        <v>617577198571</v>
      </c>
      <c r="F2082" s="24">
        <v>6175771.9857099997</v>
      </c>
      <c r="G2082" s="51">
        <v>45247</v>
      </c>
      <c r="H2082" s="24">
        <v>17</v>
      </c>
      <c r="I2082" s="24">
        <v>18</v>
      </c>
      <c r="J2082" s="24">
        <v>1</v>
      </c>
      <c r="K2082" s="24">
        <v>6175771.9857099997</v>
      </c>
    </row>
    <row r="2083" spans="1:11" x14ac:dyDescent="0.35">
      <c r="A2083" s="27" t="s">
        <v>507</v>
      </c>
      <c r="B2083" s="27" t="s">
        <v>186</v>
      </c>
      <c r="C2083" s="27" t="s">
        <v>243</v>
      </c>
      <c r="D2083" s="27" t="s">
        <v>423</v>
      </c>
      <c r="E2083" s="24">
        <v>2815500000000</v>
      </c>
      <c r="F2083" s="24">
        <v>28155000</v>
      </c>
      <c r="G2083" s="51">
        <v>45247</v>
      </c>
      <c r="H2083" s="24">
        <v>11</v>
      </c>
      <c r="I2083" s="24">
        <v>0</v>
      </c>
      <c r="J2083" s="24">
        <v>1</v>
      </c>
      <c r="K2083" s="24">
        <v>28155000</v>
      </c>
    </row>
    <row r="2084" spans="1:11" x14ac:dyDescent="0.35">
      <c r="A2084" s="27" t="s">
        <v>508</v>
      </c>
      <c r="B2084" s="27" t="s">
        <v>242</v>
      </c>
      <c r="C2084" s="27" t="s">
        <v>243</v>
      </c>
      <c r="D2084" s="27" t="s">
        <v>423</v>
      </c>
      <c r="E2084" s="24">
        <v>4008866359079</v>
      </c>
      <c r="F2084" s="24">
        <v>40088663.590790004</v>
      </c>
      <c r="G2084" s="51">
        <v>45248</v>
      </c>
      <c r="H2084" s="24" t="s">
        <v>202</v>
      </c>
      <c r="I2084" s="24">
        <v>0</v>
      </c>
      <c r="J2084" s="24">
        <v>0</v>
      </c>
      <c r="K2084" s="24">
        <v>0</v>
      </c>
    </row>
    <row r="2085" spans="1:11" x14ac:dyDescent="0.35">
      <c r="A2085" s="27" t="s">
        <v>508</v>
      </c>
      <c r="B2085" s="27" t="s">
        <v>244</v>
      </c>
      <c r="C2085" s="27" t="s">
        <v>243</v>
      </c>
      <c r="D2085" s="27" t="s">
        <v>423</v>
      </c>
      <c r="E2085" s="24">
        <v>1681379459315</v>
      </c>
      <c r="F2085" s="24">
        <v>16813794.593150001</v>
      </c>
      <c r="G2085" s="51">
        <v>45248</v>
      </c>
      <c r="H2085" s="24" t="s">
        <v>202</v>
      </c>
      <c r="I2085" s="24">
        <v>0</v>
      </c>
      <c r="J2085" s="24">
        <v>0</v>
      </c>
      <c r="K2085" s="24">
        <v>0</v>
      </c>
    </row>
    <row r="2086" spans="1:11" x14ac:dyDescent="0.35">
      <c r="A2086" s="27" t="s">
        <v>508</v>
      </c>
      <c r="B2086" s="27" t="s">
        <v>245</v>
      </c>
      <c r="C2086" s="27" t="s">
        <v>243</v>
      </c>
      <c r="D2086" s="27" t="s">
        <v>423</v>
      </c>
      <c r="E2086" s="24">
        <v>716681484839</v>
      </c>
      <c r="F2086" s="24">
        <v>7166814.8483899999</v>
      </c>
      <c r="G2086" s="51">
        <v>45248</v>
      </c>
      <c r="H2086" s="24" t="s">
        <v>202</v>
      </c>
      <c r="I2086" s="24">
        <v>0</v>
      </c>
      <c r="J2086" s="24">
        <v>0</v>
      </c>
      <c r="K2086" s="24">
        <v>0</v>
      </c>
    </row>
    <row r="2087" spans="1:11" x14ac:dyDescent="0.35">
      <c r="A2087" s="27" t="s">
        <v>508</v>
      </c>
      <c r="B2087" s="27" t="s">
        <v>246</v>
      </c>
      <c r="C2087" s="27" t="s">
        <v>243</v>
      </c>
      <c r="D2087" s="27" t="s">
        <v>423</v>
      </c>
      <c r="E2087" s="24">
        <v>964697974476</v>
      </c>
      <c r="F2087" s="24">
        <v>9646979.7447599992</v>
      </c>
      <c r="G2087" s="51">
        <v>45248</v>
      </c>
      <c r="H2087" s="24" t="s">
        <v>202</v>
      </c>
      <c r="I2087" s="24">
        <v>0</v>
      </c>
      <c r="J2087" s="24">
        <v>0</v>
      </c>
      <c r="K2087" s="24">
        <v>0</v>
      </c>
    </row>
    <row r="2088" spans="1:11" x14ac:dyDescent="0.35">
      <c r="A2088" s="27" t="s">
        <v>508</v>
      </c>
      <c r="B2088" s="27" t="s">
        <v>247</v>
      </c>
      <c r="C2088" s="27" t="s">
        <v>243</v>
      </c>
      <c r="D2088" s="27" t="s">
        <v>423</v>
      </c>
      <c r="E2088" s="24">
        <v>415.5566</v>
      </c>
      <c r="F2088" s="24">
        <v>4.1555660000000003E-3</v>
      </c>
      <c r="G2088" s="51">
        <v>45248</v>
      </c>
      <c r="H2088" s="24" t="s">
        <v>202</v>
      </c>
      <c r="I2088" s="24">
        <v>0</v>
      </c>
      <c r="J2088" s="24">
        <v>0</v>
      </c>
      <c r="K2088" s="24">
        <v>0</v>
      </c>
    </row>
    <row r="2089" spans="1:11" x14ac:dyDescent="0.35">
      <c r="A2089" s="27" t="s">
        <v>508</v>
      </c>
      <c r="B2089" s="27" t="s">
        <v>115</v>
      </c>
      <c r="C2089" s="27" t="s">
        <v>248</v>
      </c>
      <c r="D2089" s="27" t="s">
        <v>248</v>
      </c>
      <c r="E2089" s="24">
        <v>8827523233803</v>
      </c>
      <c r="F2089" s="24">
        <v>88275232.338029996</v>
      </c>
      <c r="G2089" s="51">
        <v>45248</v>
      </c>
      <c r="H2089" s="24">
        <v>23</v>
      </c>
      <c r="I2089" s="24" t="s">
        <v>202</v>
      </c>
      <c r="J2089" s="24">
        <v>1</v>
      </c>
      <c r="K2089" s="24">
        <v>88275232.338029996</v>
      </c>
    </row>
    <row r="2090" spans="1:11" x14ac:dyDescent="0.35">
      <c r="A2090" s="27" t="s">
        <v>508</v>
      </c>
      <c r="B2090" s="27" t="s">
        <v>116</v>
      </c>
      <c r="C2090" s="27" t="s">
        <v>248</v>
      </c>
      <c r="D2090" s="27" t="s">
        <v>248</v>
      </c>
      <c r="E2090" s="24">
        <v>3884582615371</v>
      </c>
      <c r="F2090" s="24">
        <v>38845826.15371</v>
      </c>
      <c r="G2090" s="51">
        <v>45248</v>
      </c>
      <c r="H2090" s="24">
        <v>59</v>
      </c>
      <c r="I2090" s="24" t="s">
        <v>202</v>
      </c>
      <c r="J2090" s="24">
        <v>1</v>
      </c>
      <c r="K2090" s="24">
        <v>38845826.15371</v>
      </c>
    </row>
    <row r="2091" spans="1:11" x14ac:dyDescent="0.35">
      <c r="A2091" s="27" t="s">
        <v>508</v>
      </c>
      <c r="B2091" s="27" t="s">
        <v>117</v>
      </c>
      <c r="C2091" s="27" t="s">
        <v>248</v>
      </c>
      <c r="D2091" s="27" t="s">
        <v>248</v>
      </c>
      <c r="E2091" s="24">
        <v>852077282426</v>
      </c>
      <c r="F2091" s="24">
        <v>8520772.8242600001</v>
      </c>
      <c r="G2091" s="51">
        <v>45248</v>
      </c>
      <c r="H2091" s="24">
        <v>79</v>
      </c>
      <c r="I2091" s="24" t="s">
        <v>202</v>
      </c>
      <c r="J2091" s="24">
        <v>1</v>
      </c>
      <c r="K2091" s="24">
        <v>8520772.8242600001</v>
      </c>
    </row>
    <row r="2092" spans="1:11" x14ac:dyDescent="0.35">
      <c r="A2092" s="27" t="s">
        <v>508</v>
      </c>
      <c r="B2092" s="27" t="s">
        <v>118</v>
      </c>
      <c r="C2092" s="27" t="s">
        <v>248</v>
      </c>
      <c r="D2092" s="27" t="s">
        <v>248</v>
      </c>
      <c r="E2092" s="24">
        <v>3032505332945</v>
      </c>
      <c r="F2092" s="24">
        <v>30325053.32945</v>
      </c>
      <c r="G2092" s="51">
        <v>45248</v>
      </c>
      <c r="H2092" s="24">
        <v>81</v>
      </c>
      <c r="I2092" s="24" t="s">
        <v>202</v>
      </c>
      <c r="J2092" s="24">
        <v>1</v>
      </c>
      <c r="K2092" s="24">
        <v>30325053.32945</v>
      </c>
    </row>
    <row r="2093" spans="1:11" x14ac:dyDescent="0.35">
      <c r="A2093" s="27" t="s">
        <v>508</v>
      </c>
      <c r="B2093" s="27" t="s">
        <v>249</v>
      </c>
      <c r="C2093" s="27" t="s">
        <v>248</v>
      </c>
      <c r="D2093" s="27" t="s">
        <v>248</v>
      </c>
      <c r="E2093" s="24">
        <v>291.0967</v>
      </c>
      <c r="F2093" s="24">
        <v>2.910967E-3</v>
      </c>
      <c r="G2093" s="51">
        <v>45248</v>
      </c>
      <c r="H2093" s="24">
        <v>83</v>
      </c>
      <c r="I2093" s="24" t="s">
        <v>202</v>
      </c>
      <c r="J2093" s="24">
        <v>1</v>
      </c>
      <c r="K2093" s="24">
        <v>2.910967E-3</v>
      </c>
    </row>
    <row r="2094" spans="1:11" x14ac:dyDescent="0.35">
      <c r="A2094" s="27" t="s">
        <v>508</v>
      </c>
      <c r="B2094" s="27" t="s">
        <v>114</v>
      </c>
      <c r="C2094" s="27" t="s">
        <v>243</v>
      </c>
      <c r="D2094" s="27" t="s">
        <v>423</v>
      </c>
      <c r="E2094" s="24">
        <v>1898905396142</v>
      </c>
      <c r="F2094" s="24">
        <v>18989053.96142</v>
      </c>
      <c r="G2094" s="51">
        <v>45248</v>
      </c>
      <c r="H2094" s="24">
        <v>7</v>
      </c>
      <c r="I2094" s="24">
        <v>0</v>
      </c>
      <c r="J2094" s="24">
        <v>1</v>
      </c>
      <c r="K2094" s="24">
        <v>18989053.96142</v>
      </c>
    </row>
    <row r="2095" spans="1:11" x14ac:dyDescent="0.35">
      <c r="A2095" s="27" t="s">
        <v>508</v>
      </c>
      <c r="B2095" s="27" t="s">
        <v>122</v>
      </c>
      <c r="C2095" s="27" t="s">
        <v>261</v>
      </c>
      <c r="D2095" s="27" t="s">
        <v>424</v>
      </c>
      <c r="E2095" s="24">
        <v>35273398272</v>
      </c>
      <c r="F2095" s="24">
        <v>352733.98272000003</v>
      </c>
      <c r="G2095" s="51">
        <v>45248</v>
      </c>
      <c r="H2095" s="24">
        <v>15</v>
      </c>
      <c r="I2095" s="24">
        <v>16</v>
      </c>
      <c r="J2095" s="24">
        <v>1</v>
      </c>
      <c r="K2095" s="24">
        <v>352733.98272000003</v>
      </c>
    </row>
    <row r="2096" spans="1:11" x14ac:dyDescent="0.35">
      <c r="A2096" s="27" t="s">
        <v>508</v>
      </c>
      <c r="B2096" s="27" t="s">
        <v>122</v>
      </c>
      <c r="C2096" s="27" t="s">
        <v>255</v>
      </c>
      <c r="D2096" s="27" t="s">
        <v>424</v>
      </c>
      <c r="E2096" s="24">
        <v>39622594578</v>
      </c>
      <c r="F2096" s="24">
        <v>396225.94578000001</v>
      </c>
      <c r="G2096" s="51">
        <v>45248</v>
      </c>
      <c r="H2096" s="24">
        <v>15</v>
      </c>
      <c r="I2096" s="24">
        <v>16</v>
      </c>
      <c r="J2096" s="24">
        <v>1</v>
      </c>
      <c r="K2096" s="24">
        <v>396225.94578000001</v>
      </c>
    </row>
    <row r="2097" spans="1:11" x14ac:dyDescent="0.35">
      <c r="A2097" s="27" t="s">
        <v>508</v>
      </c>
      <c r="B2097" s="27" t="s">
        <v>123</v>
      </c>
      <c r="C2097" s="27" t="s">
        <v>259</v>
      </c>
      <c r="D2097" s="27" t="s">
        <v>424</v>
      </c>
      <c r="E2097" s="24">
        <v>5928937360</v>
      </c>
      <c r="F2097" s="24">
        <v>59289.373599999999</v>
      </c>
      <c r="G2097" s="51">
        <v>45248</v>
      </c>
      <c r="H2097" s="24">
        <v>19</v>
      </c>
      <c r="I2097" s="24">
        <v>20</v>
      </c>
      <c r="J2097" s="24">
        <v>1</v>
      </c>
      <c r="K2097" s="24">
        <v>59289.373599999999</v>
      </c>
    </row>
    <row r="2098" spans="1:11" x14ac:dyDescent="0.35">
      <c r="A2098" s="27" t="s">
        <v>508</v>
      </c>
      <c r="B2098" s="27" t="s">
        <v>123</v>
      </c>
      <c r="C2098" s="27" t="s">
        <v>258</v>
      </c>
      <c r="D2098" s="27" t="s">
        <v>424</v>
      </c>
      <c r="E2098" s="24">
        <v>157832388</v>
      </c>
      <c r="F2098" s="24">
        <v>1578.3238799999999</v>
      </c>
      <c r="G2098" s="51">
        <v>45248</v>
      </c>
      <c r="H2098" s="24">
        <v>19</v>
      </c>
      <c r="I2098" s="24">
        <v>20</v>
      </c>
      <c r="J2098" s="24">
        <v>1</v>
      </c>
      <c r="K2098" s="24">
        <v>1578.3238799999999</v>
      </c>
    </row>
    <row r="2099" spans="1:11" x14ac:dyDescent="0.35">
      <c r="A2099" s="27" t="s">
        <v>508</v>
      </c>
      <c r="B2099" s="27" t="s">
        <v>123</v>
      </c>
      <c r="C2099" s="27" t="s">
        <v>260</v>
      </c>
      <c r="D2099" s="27" t="s">
        <v>424</v>
      </c>
      <c r="E2099" s="24">
        <v>321002860</v>
      </c>
      <c r="F2099" s="24">
        <v>3210.0286000000001</v>
      </c>
      <c r="G2099" s="51">
        <v>45248</v>
      </c>
      <c r="H2099" s="24">
        <v>19</v>
      </c>
      <c r="I2099" s="24">
        <v>20</v>
      </c>
      <c r="J2099" s="24">
        <v>1</v>
      </c>
      <c r="K2099" s="24">
        <v>3210.0286000000001</v>
      </c>
    </row>
    <row r="2100" spans="1:11" x14ac:dyDescent="0.35">
      <c r="A2100" s="27" t="s">
        <v>508</v>
      </c>
      <c r="B2100" s="27" t="s">
        <v>123</v>
      </c>
      <c r="C2100" s="27" t="s">
        <v>250</v>
      </c>
      <c r="D2100" s="27" t="s">
        <v>424</v>
      </c>
      <c r="E2100" s="24">
        <v>124753795</v>
      </c>
      <c r="F2100" s="24">
        <v>1247.5379499999999</v>
      </c>
      <c r="G2100" s="51">
        <v>45248</v>
      </c>
      <c r="H2100" s="24">
        <v>19</v>
      </c>
      <c r="I2100" s="24">
        <v>20</v>
      </c>
      <c r="J2100" s="24">
        <v>1</v>
      </c>
      <c r="K2100" s="24">
        <v>1247.5379499999999</v>
      </c>
    </row>
    <row r="2101" spans="1:11" x14ac:dyDescent="0.35">
      <c r="A2101" s="27" t="s">
        <v>508</v>
      </c>
      <c r="B2101" s="27" t="s">
        <v>123</v>
      </c>
      <c r="C2101" s="27" t="s">
        <v>261</v>
      </c>
      <c r="D2101" s="27" t="s">
        <v>424</v>
      </c>
      <c r="E2101" s="24">
        <v>2165636132258</v>
      </c>
      <c r="F2101" s="24">
        <v>21656361.322579999</v>
      </c>
      <c r="G2101" s="51">
        <v>45248</v>
      </c>
      <c r="H2101" s="24">
        <v>19</v>
      </c>
      <c r="I2101" s="24">
        <v>20</v>
      </c>
      <c r="J2101" s="24">
        <v>1</v>
      </c>
      <c r="K2101" s="24">
        <v>21656361.322579999</v>
      </c>
    </row>
    <row r="2102" spans="1:11" x14ac:dyDescent="0.35">
      <c r="A2102" s="27" t="s">
        <v>508</v>
      </c>
      <c r="B2102" s="27" t="s">
        <v>123</v>
      </c>
      <c r="C2102" s="27" t="s">
        <v>257</v>
      </c>
      <c r="D2102" s="27" t="s">
        <v>424</v>
      </c>
      <c r="E2102" s="24">
        <v>201598008</v>
      </c>
      <c r="F2102" s="24">
        <v>2015.98008</v>
      </c>
      <c r="G2102" s="51">
        <v>45248</v>
      </c>
      <c r="H2102" s="24">
        <v>19</v>
      </c>
      <c r="I2102" s="24">
        <v>20</v>
      </c>
      <c r="J2102" s="24">
        <v>1</v>
      </c>
      <c r="K2102" s="24">
        <v>2015.98008</v>
      </c>
    </row>
    <row r="2103" spans="1:11" x14ac:dyDescent="0.35">
      <c r="A2103" s="27" t="s">
        <v>508</v>
      </c>
      <c r="B2103" s="27" t="s">
        <v>123</v>
      </c>
      <c r="C2103" s="27" t="s">
        <v>253</v>
      </c>
      <c r="D2103" s="27" t="s">
        <v>424</v>
      </c>
      <c r="E2103" s="24">
        <v>247862122</v>
      </c>
      <c r="F2103" s="24">
        <v>2478.62122</v>
      </c>
      <c r="G2103" s="51">
        <v>45248</v>
      </c>
      <c r="H2103" s="24">
        <v>19</v>
      </c>
      <c r="I2103" s="24">
        <v>20</v>
      </c>
      <c r="J2103" s="24">
        <v>1</v>
      </c>
      <c r="K2103" s="24">
        <v>2478.62122</v>
      </c>
    </row>
    <row r="2104" spans="1:11" x14ac:dyDescent="0.35">
      <c r="A2104" s="27" t="s">
        <v>508</v>
      </c>
      <c r="B2104" s="27" t="s">
        <v>123</v>
      </c>
      <c r="C2104" s="27" t="s">
        <v>251</v>
      </c>
      <c r="D2104" s="27" t="s">
        <v>424</v>
      </c>
      <c r="E2104" s="24">
        <v>2943285945</v>
      </c>
      <c r="F2104" s="24">
        <v>29432.85945</v>
      </c>
      <c r="G2104" s="51">
        <v>45248</v>
      </c>
      <c r="H2104" s="24">
        <v>19</v>
      </c>
      <c r="I2104" s="24">
        <v>20</v>
      </c>
      <c r="J2104" s="24">
        <v>1</v>
      </c>
      <c r="K2104" s="24">
        <v>29432.85945</v>
      </c>
    </row>
    <row r="2105" spans="1:11" x14ac:dyDescent="0.35">
      <c r="A2105" s="27" t="s">
        <v>508</v>
      </c>
      <c r="B2105" s="27" t="s">
        <v>123</v>
      </c>
      <c r="C2105" s="27" t="s">
        <v>252</v>
      </c>
      <c r="D2105" s="27" t="s">
        <v>424</v>
      </c>
      <c r="E2105" s="24">
        <v>12618405782</v>
      </c>
      <c r="F2105" s="24">
        <v>126184.05782</v>
      </c>
      <c r="G2105" s="51">
        <v>45248</v>
      </c>
      <c r="H2105" s="24">
        <v>19</v>
      </c>
      <c r="I2105" s="24">
        <v>20</v>
      </c>
      <c r="J2105" s="24">
        <v>1</v>
      </c>
      <c r="K2105" s="24">
        <v>126184.05782</v>
      </c>
    </row>
    <row r="2106" spans="1:11" x14ac:dyDescent="0.35">
      <c r="A2106" s="27" t="s">
        <v>508</v>
      </c>
      <c r="B2106" s="27" t="s">
        <v>123</v>
      </c>
      <c r="C2106" s="27" t="s">
        <v>256</v>
      </c>
      <c r="D2106" s="27" t="s">
        <v>424</v>
      </c>
      <c r="E2106" s="24">
        <v>26899210489</v>
      </c>
      <c r="F2106" s="24">
        <v>268992.10489000002</v>
      </c>
      <c r="G2106" s="51">
        <v>45248</v>
      </c>
      <c r="H2106" s="24">
        <v>19</v>
      </c>
      <c r="I2106" s="24">
        <v>20</v>
      </c>
      <c r="J2106" s="24">
        <v>1</v>
      </c>
      <c r="K2106" s="24">
        <v>268992.10489000002</v>
      </c>
    </row>
    <row r="2107" spans="1:11" x14ac:dyDescent="0.35">
      <c r="A2107" s="27" t="s">
        <v>508</v>
      </c>
      <c r="B2107" s="27" t="s">
        <v>123</v>
      </c>
      <c r="C2107" s="27" t="s">
        <v>255</v>
      </c>
      <c r="D2107" s="27" t="s">
        <v>424</v>
      </c>
      <c r="E2107" s="24">
        <v>758724461470</v>
      </c>
      <c r="F2107" s="24">
        <v>7587244.6146999998</v>
      </c>
      <c r="G2107" s="51">
        <v>45248</v>
      </c>
      <c r="H2107" s="24">
        <v>19</v>
      </c>
      <c r="I2107" s="24">
        <v>20</v>
      </c>
      <c r="J2107" s="24">
        <v>1</v>
      </c>
      <c r="K2107" s="24">
        <v>7587244.6146999998</v>
      </c>
    </row>
    <row r="2108" spans="1:11" x14ac:dyDescent="0.35">
      <c r="A2108" s="27" t="s">
        <v>508</v>
      </c>
      <c r="B2108" s="27" t="s">
        <v>123</v>
      </c>
      <c r="C2108" s="27" t="s">
        <v>254</v>
      </c>
      <c r="D2108" s="27" t="s">
        <v>424</v>
      </c>
      <c r="E2108" s="24">
        <v>281119536</v>
      </c>
      <c r="F2108" s="24">
        <v>2811.1953600000002</v>
      </c>
      <c r="G2108" s="51">
        <v>45248</v>
      </c>
      <c r="H2108" s="24">
        <v>19</v>
      </c>
      <c r="I2108" s="24">
        <v>20</v>
      </c>
      <c r="J2108" s="24">
        <v>1</v>
      </c>
      <c r="K2108" s="24">
        <v>2811.1953600000002</v>
      </c>
    </row>
    <row r="2109" spans="1:11" x14ac:dyDescent="0.35">
      <c r="A2109" s="27" t="s">
        <v>508</v>
      </c>
      <c r="B2109" s="27" t="s">
        <v>124</v>
      </c>
      <c r="C2109" s="27" t="s">
        <v>243</v>
      </c>
      <c r="D2109" s="27" t="s">
        <v>423</v>
      </c>
      <c r="E2109" s="24">
        <v>129183928519</v>
      </c>
      <c r="F2109" s="24">
        <v>1291839.28519</v>
      </c>
      <c r="G2109" s="51">
        <v>45248</v>
      </c>
      <c r="H2109" s="24">
        <v>25</v>
      </c>
      <c r="I2109" s="24">
        <v>0</v>
      </c>
      <c r="J2109" s="24">
        <v>1</v>
      </c>
      <c r="K2109" s="24">
        <v>1291839.28519</v>
      </c>
    </row>
    <row r="2110" spans="1:11" x14ac:dyDescent="0.35">
      <c r="A2110" s="27" t="s">
        <v>508</v>
      </c>
      <c r="B2110" s="27" t="s">
        <v>124</v>
      </c>
      <c r="C2110" s="27" t="s">
        <v>255</v>
      </c>
      <c r="D2110" s="27" t="s">
        <v>424</v>
      </c>
      <c r="E2110" s="24">
        <v>52034145845</v>
      </c>
      <c r="F2110" s="24">
        <v>520341.45844999998</v>
      </c>
      <c r="G2110" s="51">
        <v>45248</v>
      </c>
      <c r="H2110" s="24">
        <v>25</v>
      </c>
      <c r="I2110" s="24">
        <v>26</v>
      </c>
      <c r="J2110" s="24">
        <v>1</v>
      </c>
      <c r="K2110" s="24">
        <v>520341.45844999998</v>
      </c>
    </row>
    <row r="2111" spans="1:11" x14ac:dyDescent="0.35">
      <c r="A2111" s="27" t="s">
        <v>508</v>
      </c>
      <c r="B2111" s="27" t="s">
        <v>124</v>
      </c>
      <c r="C2111" s="27" t="s">
        <v>261</v>
      </c>
      <c r="D2111" s="27" t="s">
        <v>424</v>
      </c>
      <c r="E2111" s="24">
        <v>347261043017</v>
      </c>
      <c r="F2111" s="24">
        <v>3472610.4301700001</v>
      </c>
      <c r="G2111" s="51">
        <v>45248</v>
      </c>
      <c r="H2111" s="24">
        <v>25</v>
      </c>
      <c r="I2111" s="24">
        <v>26</v>
      </c>
      <c r="J2111" s="24">
        <v>1</v>
      </c>
      <c r="K2111" s="24">
        <v>3472610.4301700001</v>
      </c>
    </row>
    <row r="2112" spans="1:11" x14ac:dyDescent="0.35">
      <c r="A2112" s="27" t="s">
        <v>508</v>
      </c>
      <c r="B2112" s="27" t="s">
        <v>127</v>
      </c>
      <c r="C2112" s="27" t="s">
        <v>243</v>
      </c>
      <c r="D2112" s="27" t="s">
        <v>423</v>
      </c>
      <c r="E2112" s="24">
        <v>49893947194</v>
      </c>
      <c r="F2112" s="24">
        <v>498939.47194000002</v>
      </c>
      <c r="G2112" s="51">
        <v>45248</v>
      </c>
      <c r="H2112" s="24">
        <v>25</v>
      </c>
      <c r="I2112" s="24">
        <v>0</v>
      </c>
      <c r="J2112" s="24">
        <v>1</v>
      </c>
      <c r="K2112" s="24">
        <v>498939.47194000002</v>
      </c>
    </row>
    <row r="2113" spans="1:11" x14ac:dyDescent="0.35">
      <c r="A2113" s="27" t="s">
        <v>508</v>
      </c>
      <c r="B2113" s="27" t="s">
        <v>127</v>
      </c>
      <c r="C2113" s="27" t="s">
        <v>261</v>
      </c>
      <c r="D2113" s="27" t="s">
        <v>424</v>
      </c>
      <c r="E2113" s="24">
        <v>208436943383</v>
      </c>
      <c r="F2113" s="24">
        <v>2084369.43383</v>
      </c>
      <c r="G2113" s="51">
        <v>45248</v>
      </c>
      <c r="H2113" s="24">
        <v>25</v>
      </c>
      <c r="I2113" s="24">
        <v>26</v>
      </c>
      <c r="J2113" s="24">
        <v>1</v>
      </c>
      <c r="K2113" s="24">
        <v>2084369.43383</v>
      </c>
    </row>
    <row r="2114" spans="1:11" x14ac:dyDescent="0.35">
      <c r="A2114" s="27" t="s">
        <v>508</v>
      </c>
      <c r="B2114" s="27" t="s">
        <v>127</v>
      </c>
      <c r="C2114" s="27" t="s">
        <v>255</v>
      </c>
      <c r="D2114" s="27" t="s">
        <v>424</v>
      </c>
      <c r="E2114" s="24">
        <v>33542624999</v>
      </c>
      <c r="F2114" s="24">
        <v>335426.24998999998</v>
      </c>
      <c r="G2114" s="51">
        <v>45248</v>
      </c>
      <c r="H2114" s="24">
        <v>25</v>
      </c>
      <c r="I2114" s="24">
        <v>26</v>
      </c>
      <c r="J2114" s="24">
        <v>1</v>
      </c>
      <c r="K2114" s="24">
        <v>335426.24998999998</v>
      </c>
    </row>
    <row r="2115" spans="1:11" x14ac:dyDescent="0.35">
      <c r="A2115" s="27" t="s">
        <v>508</v>
      </c>
      <c r="B2115" s="27" t="s">
        <v>128</v>
      </c>
      <c r="C2115" s="27" t="s">
        <v>261</v>
      </c>
      <c r="D2115" s="27" t="s">
        <v>424</v>
      </c>
      <c r="E2115" s="24">
        <v>214655715966</v>
      </c>
      <c r="F2115" s="24">
        <v>2146557.1596599999</v>
      </c>
      <c r="G2115" s="51">
        <v>45248</v>
      </c>
      <c r="H2115" s="24">
        <v>27</v>
      </c>
      <c r="I2115" s="24">
        <v>28</v>
      </c>
      <c r="J2115" s="24">
        <v>1</v>
      </c>
      <c r="K2115" s="24">
        <v>2146557.1596599999</v>
      </c>
    </row>
    <row r="2116" spans="1:11" x14ac:dyDescent="0.35">
      <c r="A2116" s="27" t="s">
        <v>508</v>
      </c>
      <c r="B2116" s="27" t="s">
        <v>128</v>
      </c>
      <c r="C2116" s="27" t="s">
        <v>243</v>
      </c>
      <c r="D2116" s="27" t="s">
        <v>423</v>
      </c>
      <c r="E2116" s="24">
        <v>269549996422</v>
      </c>
      <c r="F2116" s="24">
        <v>2695499.96422</v>
      </c>
      <c r="G2116" s="51">
        <v>45248</v>
      </c>
      <c r="H2116" s="24">
        <v>27</v>
      </c>
      <c r="I2116" s="24">
        <v>0</v>
      </c>
      <c r="J2116" s="24">
        <v>1</v>
      </c>
      <c r="K2116" s="24">
        <v>2695499.96422</v>
      </c>
    </row>
    <row r="2117" spans="1:11" x14ac:dyDescent="0.35">
      <c r="A2117" s="27" t="s">
        <v>508</v>
      </c>
      <c r="B2117" s="27" t="s">
        <v>128</v>
      </c>
      <c r="C2117" s="27" t="s">
        <v>255</v>
      </c>
      <c r="D2117" s="27" t="s">
        <v>424</v>
      </c>
      <c r="E2117" s="24">
        <v>68445566783</v>
      </c>
      <c r="F2117" s="24">
        <v>684455.66783000005</v>
      </c>
      <c r="G2117" s="51">
        <v>45248</v>
      </c>
      <c r="H2117" s="24">
        <v>27</v>
      </c>
      <c r="I2117" s="24">
        <v>28</v>
      </c>
      <c r="J2117" s="24">
        <v>1</v>
      </c>
      <c r="K2117" s="24">
        <v>684455.66783000005</v>
      </c>
    </row>
    <row r="2118" spans="1:11" x14ac:dyDescent="0.35">
      <c r="A2118" s="27" t="s">
        <v>508</v>
      </c>
      <c r="B2118" s="27" t="s">
        <v>131</v>
      </c>
      <c r="C2118" s="27" t="s">
        <v>255</v>
      </c>
      <c r="D2118" s="27" t="s">
        <v>424</v>
      </c>
      <c r="E2118" s="24">
        <v>272542317548</v>
      </c>
      <c r="F2118" s="24">
        <v>2725423.1754800002</v>
      </c>
      <c r="G2118" s="51">
        <v>45248</v>
      </c>
      <c r="H2118" s="24">
        <v>27</v>
      </c>
      <c r="I2118" s="24">
        <v>28</v>
      </c>
      <c r="J2118" s="24">
        <v>1</v>
      </c>
      <c r="K2118" s="24">
        <v>2725423.1754800002</v>
      </c>
    </row>
    <row r="2119" spans="1:11" x14ac:dyDescent="0.35">
      <c r="A2119" s="27" t="s">
        <v>508</v>
      </c>
      <c r="B2119" s="27" t="s">
        <v>131</v>
      </c>
      <c r="C2119" s="27" t="s">
        <v>261</v>
      </c>
      <c r="D2119" s="27" t="s">
        <v>424</v>
      </c>
      <c r="E2119" s="24">
        <v>534903075279</v>
      </c>
      <c r="F2119" s="24">
        <v>5349030.7527900003</v>
      </c>
      <c r="G2119" s="51">
        <v>45248</v>
      </c>
      <c r="H2119" s="24">
        <v>27</v>
      </c>
      <c r="I2119" s="24">
        <v>28</v>
      </c>
      <c r="J2119" s="24">
        <v>1</v>
      </c>
      <c r="K2119" s="24">
        <v>5349030.7527900003</v>
      </c>
    </row>
    <row r="2120" spans="1:11" x14ac:dyDescent="0.35">
      <c r="A2120" s="27" t="s">
        <v>508</v>
      </c>
      <c r="B2120" s="27" t="s">
        <v>131</v>
      </c>
      <c r="C2120" s="27" t="s">
        <v>243</v>
      </c>
      <c r="D2120" s="27" t="s">
        <v>423</v>
      </c>
      <c r="E2120" s="24">
        <v>1474410745634</v>
      </c>
      <c r="F2120" s="24">
        <v>14744107.45634</v>
      </c>
      <c r="G2120" s="51">
        <v>45248</v>
      </c>
      <c r="H2120" s="24">
        <v>27</v>
      </c>
      <c r="I2120" s="24">
        <v>0</v>
      </c>
      <c r="J2120" s="24">
        <v>1</v>
      </c>
      <c r="K2120" s="24">
        <v>14744107.45634</v>
      </c>
    </row>
    <row r="2121" spans="1:11" x14ac:dyDescent="0.35">
      <c r="A2121" s="27" t="s">
        <v>508</v>
      </c>
      <c r="B2121" s="27" t="s">
        <v>135</v>
      </c>
      <c r="C2121" s="27" t="s">
        <v>255</v>
      </c>
      <c r="D2121" s="27" t="s">
        <v>424</v>
      </c>
      <c r="E2121" s="24">
        <v>7369762500</v>
      </c>
      <c r="F2121" s="24">
        <v>73697.625</v>
      </c>
      <c r="G2121" s="51">
        <v>45248</v>
      </c>
      <c r="H2121" s="24">
        <v>33</v>
      </c>
      <c r="I2121" s="24">
        <v>34</v>
      </c>
      <c r="J2121" s="24">
        <v>1</v>
      </c>
      <c r="K2121" s="24">
        <v>73697.625</v>
      </c>
    </row>
    <row r="2122" spans="1:11" x14ac:dyDescent="0.35">
      <c r="A2122" s="27" t="s">
        <v>508</v>
      </c>
      <c r="B2122" s="27" t="s">
        <v>135</v>
      </c>
      <c r="C2122" s="27" t="s">
        <v>261</v>
      </c>
      <c r="D2122" s="27" t="s">
        <v>424</v>
      </c>
      <c r="E2122" s="24">
        <v>4756835454</v>
      </c>
      <c r="F2122" s="24">
        <v>47568.35454</v>
      </c>
      <c r="G2122" s="51">
        <v>45248</v>
      </c>
      <c r="H2122" s="24">
        <v>33</v>
      </c>
      <c r="I2122" s="24">
        <v>34</v>
      </c>
      <c r="J2122" s="24">
        <v>1</v>
      </c>
      <c r="K2122" s="24">
        <v>47568.35454</v>
      </c>
    </row>
    <row r="2123" spans="1:11" x14ac:dyDescent="0.35">
      <c r="A2123" s="27" t="s">
        <v>508</v>
      </c>
      <c r="B2123" s="27" t="s">
        <v>135</v>
      </c>
      <c r="C2123" s="27" t="s">
        <v>243</v>
      </c>
      <c r="D2123" s="27" t="s">
        <v>423</v>
      </c>
      <c r="E2123" s="24">
        <v>18106510466</v>
      </c>
      <c r="F2123" s="24">
        <v>181065.10466000001</v>
      </c>
      <c r="G2123" s="51">
        <v>45248</v>
      </c>
      <c r="H2123" s="24">
        <v>33</v>
      </c>
      <c r="I2123" s="24">
        <v>0</v>
      </c>
      <c r="J2123" s="24">
        <v>1</v>
      </c>
      <c r="K2123" s="24">
        <v>181065.10466000001</v>
      </c>
    </row>
    <row r="2124" spans="1:11" x14ac:dyDescent="0.35">
      <c r="A2124" s="27" t="s">
        <v>508</v>
      </c>
      <c r="B2124" s="27" t="s">
        <v>144</v>
      </c>
      <c r="C2124" s="27" t="s">
        <v>261</v>
      </c>
      <c r="D2124" s="27" t="s">
        <v>424</v>
      </c>
      <c r="E2124" s="24">
        <v>1299296842</v>
      </c>
      <c r="F2124" s="24">
        <v>12992.968419999999</v>
      </c>
      <c r="G2124" s="51">
        <v>45248</v>
      </c>
      <c r="H2124" s="24">
        <v>43</v>
      </c>
      <c r="I2124" s="24">
        <v>44</v>
      </c>
      <c r="J2124" s="24">
        <v>1</v>
      </c>
      <c r="K2124" s="24">
        <v>12992.968419999999</v>
      </c>
    </row>
    <row r="2125" spans="1:11" x14ac:dyDescent="0.35">
      <c r="A2125" s="27" t="s">
        <v>508</v>
      </c>
      <c r="B2125" s="27" t="s">
        <v>146</v>
      </c>
      <c r="C2125" s="27" t="s">
        <v>243</v>
      </c>
      <c r="D2125" s="27" t="s">
        <v>423</v>
      </c>
      <c r="E2125" s="24">
        <v>3870688063</v>
      </c>
      <c r="F2125" s="24">
        <v>38706.88063</v>
      </c>
      <c r="G2125" s="51">
        <v>45248</v>
      </c>
      <c r="H2125" s="24">
        <v>45</v>
      </c>
      <c r="I2125" s="24">
        <v>0</v>
      </c>
      <c r="J2125" s="24">
        <v>1</v>
      </c>
      <c r="K2125" s="24">
        <v>38706.88063</v>
      </c>
    </row>
    <row r="2126" spans="1:11" x14ac:dyDescent="0.35">
      <c r="A2126" s="27" t="s">
        <v>508</v>
      </c>
      <c r="B2126" s="27" t="s">
        <v>146</v>
      </c>
      <c r="C2126" s="27" t="s">
        <v>261</v>
      </c>
      <c r="D2126" s="27" t="s">
        <v>424</v>
      </c>
      <c r="E2126" s="24">
        <v>13231104000</v>
      </c>
      <c r="F2126" s="24">
        <v>132311.04000000001</v>
      </c>
      <c r="G2126" s="51">
        <v>45248</v>
      </c>
      <c r="H2126" s="24">
        <v>45</v>
      </c>
      <c r="I2126" s="24">
        <v>46</v>
      </c>
      <c r="J2126" s="24">
        <v>1</v>
      </c>
      <c r="K2126" s="24">
        <v>132311.04000000001</v>
      </c>
    </row>
    <row r="2127" spans="1:11" x14ac:dyDescent="0.35">
      <c r="A2127" s="27" t="s">
        <v>508</v>
      </c>
      <c r="B2127" s="27" t="s">
        <v>146</v>
      </c>
      <c r="C2127" s="27" t="s">
        <v>255</v>
      </c>
      <c r="D2127" s="27" t="s">
        <v>424</v>
      </c>
      <c r="E2127" s="24">
        <v>1791430077</v>
      </c>
      <c r="F2127" s="24">
        <v>17914.300770000002</v>
      </c>
      <c r="G2127" s="51">
        <v>45248</v>
      </c>
      <c r="H2127" s="24">
        <v>45</v>
      </c>
      <c r="I2127" s="24">
        <v>46</v>
      </c>
      <c r="J2127" s="24">
        <v>1</v>
      </c>
      <c r="K2127" s="24">
        <v>17914.300770000002</v>
      </c>
    </row>
    <row r="2128" spans="1:11" x14ac:dyDescent="0.35">
      <c r="A2128" s="27" t="s">
        <v>508</v>
      </c>
      <c r="B2128" s="27" t="s">
        <v>148</v>
      </c>
      <c r="C2128" s="27" t="s">
        <v>252</v>
      </c>
      <c r="D2128" s="27" t="s">
        <v>424</v>
      </c>
      <c r="E2128" s="24">
        <v>1021382556</v>
      </c>
      <c r="F2128" s="24">
        <v>10213.825559999999</v>
      </c>
      <c r="G2128" s="51">
        <v>45248</v>
      </c>
      <c r="H2128" s="24">
        <v>49</v>
      </c>
      <c r="I2128" s="24">
        <v>50</v>
      </c>
      <c r="J2128" s="24">
        <v>1</v>
      </c>
      <c r="K2128" s="24">
        <v>10213.825559999999</v>
      </c>
    </row>
    <row r="2129" spans="1:11" x14ac:dyDescent="0.35">
      <c r="A2129" s="27" t="s">
        <v>508</v>
      </c>
      <c r="B2129" s="27" t="s">
        <v>148</v>
      </c>
      <c r="C2129" s="27" t="s">
        <v>243</v>
      </c>
      <c r="D2129" s="27" t="s">
        <v>423</v>
      </c>
      <c r="E2129" s="24">
        <v>100000000</v>
      </c>
      <c r="F2129" s="24">
        <v>1000</v>
      </c>
      <c r="G2129" s="51">
        <v>45248</v>
      </c>
      <c r="H2129" s="24">
        <v>49</v>
      </c>
      <c r="I2129" s="24">
        <v>0</v>
      </c>
      <c r="J2129" s="24">
        <v>1</v>
      </c>
      <c r="K2129" s="24">
        <v>1000</v>
      </c>
    </row>
    <row r="2130" spans="1:11" x14ac:dyDescent="0.35">
      <c r="A2130" s="27" t="s">
        <v>508</v>
      </c>
      <c r="B2130" s="27" t="s">
        <v>148</v>
      </c>
      <c r="C2130" s="27" t="s">
        <v>255</v>
      </c>
      <c r="D2130" s="27" t="s">
        <v>424</v>
      </c>
      <c r="E2130" s="24">
        <v>9826350000</v>
      </c>
      <c r="F2130" s="24">
        <v>98263.5</v>
      </c>
      <c r="G2130" s="51">
        <v>45248</v>
      </c>
      <c r="H2130" s="24">
        <v>49</v>
      </c>
      <c r="I2130" s="24">
        <v>50</v>
      </c>
      <c r="J2130" s="24">
        <v>1</v>
      </c>
      <c r="K2130" s="24">
        <v>98263.5</v>
      </c>
    </row>
    <row r="2131" spans="1:11" x14ac:dyDescent="0.35">
      <c r="A2131" s="27" t="s">
        <v>508</v>
      </c>
      <c r="B2131" s="27" t="s">
        <v>148</v>
      </c>
      <c r="C2131" s="27" t="s">
        <v>261</v>
      </c>
      <c r="D2131" s="27" t="s">
        <v>424</v>
      </c>
      <c r="E2131" s="24">
        <v>367782957072</v>
      </c>
      <c r="F2131" s="24">
        <v>3677829.5707200002</v>
      </c>
      <c r="G2131" s="51">
        <v>45248</v>
      </c>
      <c r="H2131" s="24">
        <v>49</v>
      </c>
      <c r="I2131" s="24">
        <v>50</v>
      </c>
      <c r="J2131" s="24">
        <v>1</v>
      </c>
      <c r="K2131" s="24">
        <v>3677829.5707200002</v>
      </c>
    </row>
    <row r="2132" spans="1:11" x14ac:dyDescent="0.35">
      <c r="A2132" s="27" t="s">
        <v>508</v>
      </c>
      <c r="B2132" s="27" t="s">
        <v>149</v>
      </c>
      <c r="C2132" s="27" t="s">
        <v>243</v>
      </c>
      <c r="D2132" s="27" t="s">
        <v>423</v>
      </c>
      <c r="E2132" s="24">
        <v>6702072</v>
      </c>
      <c r="F2132" s="24">
        <v>67.020719999999997</v>
      </c>
      <c r="G2132" s="51">
        <v>45248</v>
      </c>
      <c r="H2132" s="24">
        <v>49</v>
      </c>
      <c r="I2132" s="24">
        <v>0</v>
      </c>
      <c r="J2132" s="24">
        <v>1</v>
      </c>
      <c r="K2132" s="24">
        <v>67.020719999999997</v>
      </c>
    </row>
    <row r="2133" spans="1:11" x14ac:dyDescent="0.35">
      <c r="A2133" s="27" t="s">
        <v>508</v>
      </c>
      <c r="B2133" s="27" t="s">
        <v>150</v>
      </c>
      <c r="C2133" s="27" t="s">
        <v>254</v>
      </c>
      <c r="D2133" s="27" t="s">
        <v>424</v>
      </c>
      <c r="E2133" s="24">
        <v>50060250</v>
      </c>
      <c r="F2133" s="24">
        <v>500.60250000000002</v>
      </c>
      <c r="G2133" s="51">
        <v>45248</v>
      </c>
      <c r="H2133" s="24">
        <v>51</v>
      </c>
      <c r="I2133" s="24">
        <v>52</v>
      </c>
      <c r="J2133" s="24">
        <v>1</v>
      </c>
      <c r="K2133" s="24">
        <v>500.60250000000002</v>
      </c>
    </row>
    <row r="2134" spans="1:11" x14ac:dyDescent="0.35">
      <c r="A2134" s="27" t="s">
        <v>508</v>
      </c>
      <c r="B2134" s="27" t="s">
        <v>150</v>
      </c>
      <c r="C2134" s="27" t="s">
        <v>253</v>
      </c>
      <c r="D2134" s="27" t="s">
        <v>424</v>
      </c>
      <c r="E2134" s="24">
        <v>56096634</v>
      </c>
      <c r="F2134" s="24">
        <v>560.96633999999995</v>
      </c>
      <c r="G2134" s="51">
        <v>45248</v>
      </c>
      <c r="H2134" s="24">
        <v>51</v>
      </c>
      <c r="I2134" s="24">
        <v>52</v>
      </c>
      <c r="J2134" s="24">
        <v>1</v>
      </c>
      <c r="K2134" s="24">
        <v>560.96633999999995</v>
      </c>
    </row>
    <row r="2135" spans="1:11" x14ac:dyDescent="0.35">
      <c r="A2135" s="27" t="s">
        <v>508</v>
      </c>
      <c r="B2135" s="27" t="s">
        <v>150</v>
      </c>
      <c r="C2135" s="27" t="s">
        <v>259</v>
      </c>
      <c r="D2135" s="27" t="s">
        <v>424</v>
      </c>
      <c r="E2135" s="24">
        <v>1499791367</v>
      </c>
      <c r="F2135" s="24">
        <v>14997.91367</v>
      </c>
      <c r="G2135" s="51">
        <v>45248</v>
      </c>
      <c r="H2135" s="24">
        <v>51</v>
      </c>
      <c r="I2135" s="24">
        <v>52</v>
      </c>
      <c r="J2135" s="24">
        <v>1</v>
      </c>
      <c r="K2135" s="24">
        <v>14997.91367</v>
      </c>
    </row>
    <row r="2136" spans="1:11" x14ac:dyDescent="0.35">
      <c r="A2136" s="27" t="s">
        <v>508</v>
      </c>
      <c r="B2136" s="27" t="s">
        <v>150</v>
      </c>
      <c r="C2136" s="27" t="s">
        <v>257</v>
      </c>
      <c r="D2136" s="27" t="s">
        <v>424</v>
      </c>
      <c r="E2136" s="24">
        <v>156707</v>
      </c>
      <c r="F2136" s="24">
        <v>1.56707</v>
      </c>
      <c r="G2136" s="51">
        <v>45248</v>
      </c>
      <c r="H2136" s="24">
        <v>51</v>
      </c>
      <c r="I2136" s="24">
        <v>52</v>
      </c>
      <c r="J2136" s="24">
        <v>1</v>
      </c>
      <c r="K2136" s="24">
        <v>1.56707</v>
      </c>
    </row>
    <row r="2137" spans="1:11" x14ac:dyDescent="0.35">
      <c r="A2137" s="27" t="s">
        <v>508</v>
      </c>
      <c r="B2137" s="27" t="s">
        <v>150</v>
      </c>
      <c r="C2137" s="27" t="s">
        <v>251</v>
      </c>
      <c r="D2137" s="27" t="s">
        <v>424</v>
      </c>
      <c r="E2137" s="24">
        <v>596792966</v>
      </c>
      <c r="F2137" s="24">
        <v>5967.9296599999998</v>
      </c>
      <c r="G2137" s="51">
        <v>45248</v>
      </c>
      <c r="H2137" s="24">
        <v>51</v>
      </c>
      <c r="I2137" s="24">
        <v>52</v>
      </c>
      <c r="J2137" s="24">
        <v>1</v>
      </c>
      <c r="K2137" s="24">
        <v>5967.9296599999998</v>
      </c>
    </row>
    <row r="2138" spans="1:11" x14ac:dyDescent="0.35">
      <c r="A2138" s="27" t="s">
        <v>508</v>
      </c>
      <c r="B2138" s="27" t="s">
        <v>150</v>
      </c>
      <c r="C2138" s="27" t="s">
        <v>256</v>
      </c>
      <c r="D2138" s="27" t="s">
        <v>424</v>
      </c>
      <c r="E2138" s="24">
        <v>1347283259</v>
      </c>
      <c r="F2138" s="24">
        <v>13472.83259</v>
      </c>
      <c r="G2138" s="51">
        <v>45248</v>
      </c>
      <c r="H2138" s="24">
        <v>51</v>
      </c>
      <c r="I2138" s="24">
        <v>52</v>
      </c>
      <c r="J2138" s="24">
        <v>1</v>
      </c>
      <c r="K2138" s="24">
        <v>13472.83259</v>
      </c>
    </row>
    <row r="2139" spans="1:11" x14ac:dyDescent="0.35">
      <c r="A2139" s="27" t="s">
        <v>508</v>
      </c>
      <c r="B2139" s="27" t="s">
        <v>150</v>
      </c>
      <c r="C2139" s="27" t="s">
        <v>252</v>
      </c>
      <c r="D2139" s="27" t="s">
        <v>424</v>
      </c>
      <c r="E2139" s="24">
        <v>235330416</v>
      </c>
      <c r="F2139" s="24">
        <v>2353.3041600000001</v>
      </c>
      <c r="G2139" s="51">
        <v>45248</v>
      </c>
      <c r="H2139" s="24">
        <v>51</v>
      </c>
      <c r="I2139" s="24">
        <v>52</v>
      </c>
      <c r="J2139" s="24">
        <v>1</v>
      </c>
      <c r="K2139" s="24">
        <v>2353.3041600000001</v>
      </c>
    </row>
    <row r="2140" spans="1:11" x14ac:dyDescent="0.35">
      <c r="A2140" s="27" t="s">
        <v>508</v>
      </c>
      <c r="B2140" s="27" t="s">
        <v>150</v>
      </c>
      <c r="C2140" s="27" t="s">
        <v>262</v>
      </c>
      <c r="D2140" s="27" t="s">
        <v>424</v>
      </c>
      <c r="E2140" s="24">
        <v>1929552686</v>
      </c>
      <c r="F2140" s="24">
        <v>19295.526860000002</v>
      </c>
      <c r="G2140" s="51">
        <v>45248</v>
      </c>
      <c r="H2140" s="24">
        <v>51</v>
      </c>
      <c r="I2140" s="24">
        <v>52</v>
      </c>
      <c r="J2140" s="24">
        <v>1</v>
      </c>
      <c r="K2140" s="24">
        <v>19295.526860000002</v>
      </c>
    </row>
    <row r="2141" spans="1:11" x14ac:dyDescent="0.35">
      <c r="A2141" s="27" t="s">
        <v>508</v>
      </c>
      <c r="B2141" s="27" t="s">
        <v>150</v>
      </c>
      <c r="C2141" s="27" t="s">
        <v>243</v>
      </c>
      <c r="D2141" s="27" t="s">
        <v>423</v>
      </c>
      <c r="E2141" s="24">
        <v>36920230438</v>
      </c>
      <c r="F2141" s="24">
        <v>369202.30437999999</v>
      </c>
      <c r="G2141" s="51">
        <v>45248</v>
      </c>
      <c r="H2141" s="24">
        <v>51</v>
      </c>
      <c r="I2141" s="24">
        <v>0</v>
      </c>
      <c r="J2141" s="24">
        <v>1</v>
      </c>
      <c r="K2141" s="24">
        <v>369202.30437999999</v>
      </c>
    </row>
    <row r="2142" spans="1:11" x14ac:dyDescent="0.35">
      <c r="A2142" s="27" t="s">
        <v>508</v>
      </c>
      <c r="B2142" s="27" t="s">
        <v>150</v>
      </c>
      <c r="C2142" s="27" t="s">
        <v>255</v>
      </c>
      <c r="D2142" s="27" t="s">
        <v>424</v>
      </c>
      <c r="E2142" s="24">
        <v>77679709867</v>
      </c>
      <c r="F2142" s="24">
        <v>776797.09866999998</v>
      </c>
      <c r="G2142" s="51">
        <v>45248</v>
      </c>
      <c r="H2142" s="24">
        <v>51</v>
      </c>
      <c r="I2142" s="24">
        <v>52</v>
      </c>
      <c r="J2142" s="24">
        <v>1</v>
      </c>
      <c r="K2142" s="24">
        <v>776797.09866999998</v>
      </c>
    </row>
    <row r="2143" spans="1:11" x14ac:dyDescent="0.35">
      <c r="A2143" s="27" t="s">
        <v>508</v>
      </c>
      <c r="B2143" s="27" t="s">
        <v>150</v>
      </c>
      <c r="C2143" s="27" t="s">
        <v>261</v>
      </c>
      <c r="D2143" s="27" t="s">
        <v>424</v>
      </c>
      <c r="E2143" s="24">
        <v>34953932327</v>
      </c>
      <c r="F2143" s="24">
        <v>349539.32326999999</v>
      </c>
      <c r="G2143" s="51">
        <v>45248</v>
      </c>
      <c r="H2143" s="24">
        <v>51</v>
      </c>
      <c r="I2143" s="24">
        <v>52</v>
      </c>
      <c r="J2143" s="24">
        <v>1</v>
      </c>
      <c r="K2143" s="24">
        <v>349539.32326999999</v>
      </c>
    </row>
    <row r="2144" spans="1:11" x14ac:dyDescent="0.35">
      <c r="A2144" s="27" t="s">
        <v>508</v>
      </c>
      <c r="B2144" s="27" t="s">
        <v>192</v>
      </c>
      <c r="C2144" s="27" t="s">
        <v>261</v>
      </c>
      <c r="D2144" s="27" t="s">
        <v>424</v>
      </c>
      <c r="E2144" s="24">
        <v>13594616</v>
      </c>
      <c r="F2144" s="24">
        <v>135.94615999999999</v>
      </c>
      <c r="G2144" s="51">
        <v>45248</v>
      </c>
      <c r="H2144" s="24">
        <v>61</v>
      </c>
      <c r="I2144" s="24">
        <v>62</v>
      </c>
      <c r="J2144" s="24">
        <v>1</v>
      </c>
      <c r="K2144" s="24">
        <v>135.94615999999999</v>
      </c>
    </row>
    <row r="2145" spans="1:11" x14ac:dyDescent="0.35">
      <c r="A2145" s="27" t="s">
        <v>508</v>
      </c>
      <c r="B2145" s="27" t="s">
        <v>192</v>
      </c>
      <c r="C2145" s="27" t="s">
        <v>243</v>
      </c>
      <c r="D2145" s="27" t="s">
        <v>423</v>
      </c>
      <c r="E2145" s="24">
        <v>7020398474</v>
      </c>
      <c r="F2145" s="24">
        <v>70203.98474</v>
      </c>
      <c r="G2145" s="51">
        <v>45248</v>
      </c>
      <c r="H2145" s="24">
        <v>61</v>
      </c>
      <c r="I2145" s="24">
        <v>0</v>
      </c>
      <c r="J2145" s="24">
        <v>1</v>
      </c>
      <c r="K2145" s="24">
        <v>70203.98474</v>
      </c>
    </row>
    <row r="2146" spans="1:11" x14ac:dyDescent="0.35">
      <c r="A2146" s="27" t="s">
        <v>508</v>
      </c>
      <c r="B2146" s="27" t="s">
        <v>211</v>
      </c>
      <c r="C2146" s="27" t="s">
        <v>243</v>
      </c>
      <c r="D2146" s="27" t="s">
        <v>423</v>
      </c>
      <c r="E2146" s="24">
        <v>313469395</v>
      </c>
      <c r="F2146" s="24">
        <v>3134.6939499999999</v>
      </c>
      <c r="G2146" s="51">
        <v>45248</v>
      </c>
      <c r="H2146" s="24">
        <v>61</v>
      </c>
      <c r="I2146" s="24">
        <v>0</v>
      </c>
      <c r="J2146" s="24">
        <v>1</v>
      </c>
      <c r="K2146" s="24">
        <v>3134.6939499999999</v>
      </c>
    </row>
    <row r="2147" spans="1:11" x14ac:dyDescent="0.35">
      <c r="A2147" s="27" t="s">
        <v>508</v>
      </c>
      <c r="B2147" s="27" t="s">
        <v>211</v>
      </c>
      <c r="C2147" s="27" t="s">
        <v>261</v>
      </c>
      <c r="D2147" s="27" t="s">
        <v>424</v>
      </c>
      <c r="E2147" s="24">
        <v>271171978</v>
      </c>
      <c r="F2147" s="24">
        <v>2711.7197799999999</v>
      </c>
      <c r="G2147" s="51">
        <v>45248</v>
      </c>
      <c r="H2147" s="24">
        <v>61</v>
      </c>
      <c r="I2147" s="24">
        <v>62</v>
      </c>
      <c r="J2147" s="24">
        <v>1</v>
      </c>
      <c r="K2147" s="24">
        <v>2711.7197799999999</v>
      </c>
    </row>
    <row r="2148" spans="1:11" x14ac:dyDescent="0.35">
      <c r="A2148" s="27" t="s">
        <v>508</v>
      </c>
      <c r="B2148" s="27" t="s">
        <v>211</v>
      </c>
      <c r="C2148" s="27" t="s">
        <v>252</v>
      </c>
      <c r="D2148" s="27" t="s">
        <v>424</v>
      </c>
      <c r="E2148" s="24">
        <v>27549191</v>
      </c>
      <c r="F2148" s="24">
        <v>275.49191000000002</v>
      </c>
      <c r="G2148" s="51">
        <v>45248</v>
      </c>
      <c r="H2148" s="24">
        <v>61</v>
      </c>
      <c r="I2148" s="24">
        <v>62</v>
      </c>
      <c r="J2148" s="24">
        <v>1</v>
      </c>
      <c r="K2148" s="24">
        <v>275.49191000000002</v>
      </c>
    </row>
    <row r="2149" spans="1:11" x14ac:dyDescent="0.35">
      <c r="A2149" s="27" t="s">
        <v>508</v>
      </c>
      <c r="B2149" s="27" t="s">
        <v>211</v>
      </c>
      <c r="C2149" s="27" t="s">
        <v>255</v>
      </c>
      <c r="D2149" s="27" t="s">
        <v>424</v>
      </c>
      <c r="E2149" s="24">
        <v>493794</v>
      </c>
      <c r="F2149" s="24">
        <v>4.9379400000000002</v>
      </c>
      <c r="G2149" s="51">
        <v>45248</v>
      </c>
      <c r="H2149" s="24">
        <v>61</v>
      </c>
      <c r="I2149" s="24">
        <v>62</v>
      </c>
      <c r="J2149" s="24">
        <v>1</v>
      </c>
      <c r="K2149" s="24">
        <v>4.9379400000000002</v>
      </c>
    </row>
    <row r="2150" spans="1:11" x14ac:dyDescent="0.35">
      <c r="A2150" s="27" t="s">
        <v>508</v>
      </c>
      <c r="B2150" s="27" t="s">
        <v>214</v>
      </c>
      <c r="C2150" s="27" t="s">
        <v>243</v>
      </c>
      <c r="D2150" s="27" t="s">
        <v>423</v>
      </c>
      <c r="E2150" s="24">
        <v>5174237718</v>
      </c>
      <c r="F2150" s="24">
        <v>51742.377180000003</v>
      </c>
      <c r="G2150" s="51">
        <v>45248</v>
      </c>
      <c r="H2150" s="24">
        <v>61</v>
      </c>
      <c r="I2150" s="24">
        <v>0</v>
      </c>
      <c r="J2150" s="24">
        <v>1</v>
      </c>
      <c r="K2150" s="24">
        <v>51742.377180000003</v>
      </c>
    </row>
    <row r="2151" spans="1:11" x14ac:dyDescent="0.35">
      <c r="A2151" s="27" t="s">
        <v>508</v>
      </c>
      <c r="B2151" s="27" t="s">
        <v>214</v>
      </c>
      <c r="C2151" s="27" t="s">
        <v>252</v>
      </c>
      <c r="D2151" s="27" t="s">
        <v>424</v>
      </c>
      <c r="E2151" s="24">
        <v>1905841</v>
      </c>
      <c r="F2151" s="24">
        <v>19.058409999999999</v>
      </c>
      <c r="G2151" s="51">
        <v>45248</v>
      </c>
      <c r="H2151" s="24">
        <v>61</v>
      </c>
      <c r="I2151" s="24">
        <v>62</v>
      </c>
      <c r="J2151" s="24">
        <v>1</v>
      </c>
      <c r="K2151" s="24">
        <v>19.058409999999999</v>
      </c>
    </row>
    <row r="2152" spans="1:11" x14ac:dyDescent="0.35">
      <c r="A2152" s="27" t="s">
        <v>508</v>
      </c>
      <c r="B2152" s="27" t="s">
        <v>214</v>
      </c>
      <c r="C2152" s="27" t="s">
        <v>261</v>
      </c>
      <c r="D2152" s="27" t="s">
        <v>424</v>
      </c>
      <c r="E2152" s="24">
        <v>50825244</v>
      </c>
      <c r="F2152" s="24">
        <v>508.25243999999998</v>
      </c>
      <c r="G2152" s="51">
        <v>45248</v>
      </c>
      <c r="H2152" s="24">
        <v>61</v>
      </c>
      <c r="I2152" s="24">
        <v>62</v>
      </c>
      <c r="J2152" s="24">
        <v>1</v>
      </c>
      <c r="K2152" s="24">
        <v>508.25243999999998</v>
      </c>
    </row>
    <row r="2153" spans="1:11" x14ac:dyDescent="0.35">
      <c r="A2153" s="27" t="s">
        <v>508</v>
      </c>
      <c r="B2153" s="27" t="s">
        <v>193</v>
      </c>
      <c r="C2153" s="27" t="s">
        <v>243</v>
      </c>
      <c r="D2153" s="27" t="s">
        <v>423</v>
      </c>
      <c r="E2153" s="24">
        <v>608306450863</v>
      </c>
      <c r="F2153" s="24">
        <v>6083064.5086300001</v>
      </c>
      <c r="G2153" s="51">
        <v>45248</v>
      </c>
      <c r="H2153" s="24">
        <v>63</v>
      </c>
      <c r="I2153" s="24">
        <v>0</v>
      </c>
      <c r="J2153" s="24">
        <v>1</v>
      </c>
      <c r="K2153" s="24">
        <v>6083064.5086300001</v>
      </c>
    </row>
    <row r="2154" spans="1:11" x14ac:dyDescent="0.35">
      <c r="A2154" s="27" t="s">
        <v>508</v>
      </c>
      <c r="B2154" s="27" t="s">
        <v>193</v>
      </c>
      <c r="C2154" s="27" t="s">
        <v>261</v>
      </c>
      <c r="D2154" s="27" t="s">
        <v>424</v>
      </c>
      <c r="E2154" s="24">
        <v>56361597053</v>
      </c>
      <c r="F2154" s="24">
        <v>563615.97053000005</v>
      </c>
      <c r="G2154" s="51">
        <v>45248</v>
      </c>
      <c r="H2154" s="24">
        <v>63</v>
      </c>
      <c r="I2154" s="24">
        <v>64</v>
      </c>
      <c r="J2154" s="24">
        <v>1</v>
      </c>
      <c r="K2154" s="24">
        <v>563615.97053000005</v>
      </c>
    </row>
    <row r="2155" spans="1:11" x14ac:dyDescent="0.35">
      <c r="A2155" s="27" t="s">
        <v>508</v>
      </c>
      <c r="B2155" s="27" t="s">
        <v>193</v>
      </c>
      <c r="C2155" s="27" t="s">
        <v>252</v>
      </c>
      <c r="D2155" s="27" t="s">
        <v>424</v>
      </c>
      <c r="E2155" s="24">
        <v>390074</v>
      </c>
      <c r="F2155" s="24">
        <v>3.9007399999999999</v>
      </c>
      <c r="G2155" s="51">
        <v>45248</v>
      </c>
      <c r="H2155" s="24">
        <v>63</v>
      </c>
      <c r="I2155" s="24">
        <v>64</v>
      </c>
      <c r="J2155" s="24">
        <v>1</v>
      </c>
      <c r="K2155" s="24">
        <v>3.9007399999999999</v>
      </c>
    </row>
    <row r="2156" spans="1:11" x14ac:dyDescent="0.35">
      <c r="A2156" s="27" t="s">
        <v>508</v>
      </c>
      <c r="B2156" s="27" t="s">
        <v>193</v>
      </c>
      <c r="C2156" s="27" t="s">
        <v>255</v>
      </c>
      <c r="D2156" s="27" t="s">
        <v>424</v>
      </c>
      <c r="E2156" s="24">
        <v>99460089504</v>
      </c>
      <c r="F2156" s="24">
        <v>994600.89503999997</v>
      </c>
      <c r="G2156" s="51">
        <v>45248</v>
      </c>
      <c r="H2156" s="24">
        <v>63</v>
      </c>
      <c r="I2156" s="24">
        <v>64</v>
      </c>
      <c r="J2156" s="24">
        <v>1</v>
      </c>
      <c r="K2156" s="24">
        <v>994600.89503999997</v>
      </c>
    </row>
    <row r="2157" spans="1:11" x14ac:dyDescent="0.35">
      <c r="A2157" s="27" t="s">
        <v>508</v>
      </c>
      <c r="B2157" s="27" t="s">
        <v>215</v>
      </c>
      <c r="C2157" s="27" t="s">
        <v>243</v>
      </c>
      <c r="D2157" s="27" t="s">
        <v>423</v>
      </c>
      <c r="E2157" s="24">
        <v>55147991</v>
      </c>
      <c r="F2157" s="24">
        <v>551.47991000000002</v>
      </c>
      <c r="G2157" s="51">
        <v>45248</v>
      </c>
      <c r="H2157" s="24">
        <v>63</v>
      </c>
      <c r="I2157" s="24">
        <v>0</v>
      </c>
      <c r="J2157" s="24">
        <v>1</v>
      </c>
      <c r="K2157" s="24">
        <v>551.47991000000002</v>
      </c>
    </row>
    <row r="2158" spans="1:11" x14ac:dyDescent="0.35">
      <c r="A2158" s="27" t="s">
        <v>508</v>
      </c>
      <c r="B2158" s="27" t="s">
        <v>215</v>
      </c>
      <c r="C2158" s="27" t="s">
        <v>261</v>
      </c>
      <c r="D2158" s="27" t="s">
        <v>424</v>
      </c>
      <c r="E2158" s="24">
        <v>869990400</v>
      </c>
      <c r="F2158" s="24">
        <v>8699.9040000000005</v>
      </c>
      <c r="G2158" s="51">
        <v>45248</v>
      </c>
      <c r="H2158" s="24">
        <v>63</v>
      </c>
      <c r="I2158" s="24">
        <v>64</v>
      </c>
      <c r="J2158" s="24">
        <v>1</v>
      </c>
      <c r="K2158" s="24">
        <v>8699.9040000000005</v>
      </c>
    </row>
    <row r="2159" spans="1:11" x14ac:dyDescent="0.35">
      <c r="A2159" s="27" t="s">
        <v>508</v>
      </c>
      <c r="B2159" s="27" t="s">
        <v>217</v>
      </c>
      <c r="C2159" s="27" t="s">
        <v>243</v>
      </c>
      <c r="D2159" s="27" t="s">
        <v>423</v>
      </c>
      <c r="E2159" s="24">
        <v>546183240</v>
      </c>
      <c r="F2159" s="24">
        <v>5461.8324000000002</v>
      </c>
      <c r="G2159" s="51">
        <v>45248</v>
      </c>
      <c r="H2159" s="24">
        <v>63</v>
      </c>
      <c r="I2159" s="24">
        <v>0</v>
      </c>
      <c r="J2159" s="24">
        <v>1</v>
      </c>
      <c r="K2159" s="24">
        <v>5461.8324000000002</v>
      </c>
    </row>
    <row r="2160" spans="1:11" x14ac:dyDescent="0.35">
      <c r="A2160" s="27" t="s">
        <v>508</v>
      </c>
      <c r="B2160" s="27" t="s">
        <v>219</v>
      </c>
      <c r="C2160" s="27" t="s">
        <v>243</v>
      </c>
      <c r="D2160" s="27" t="s">
        <v>423</v>
      </c>
      <c r="E2160" s="24">
        <v>43219385</v>
      </c>
      <c r="F2160" s="24">
        <v>432.19385</v>
      </c>
      <c r="G2160" s="51">
        <v>45248</v>
      </c>
      <c r="H2160" s="24">
        <v>63</v>
      </c>
      <c r="I2160" s="24">
        <v>0</v>
      </c>
      <c r="J2160" s="24">
        <v>1</v>
      </c>
      <c r="K2160" s="24">
        <v>432.19385</v>
      </c>
    </row>
    <row r="2161" spans="1:11" x14ac:dyDescent="0.35">
      <c r="A2161" s="27" t="s">
        <v>508</v>
      </c>
      <c r="B2161" s="27" t="s">
        <v>219</v>
      </c>
      <c r="C2161" s="27" t="s">
        <v>252</v>
      </c>
      <c r="D2161" s="27" t="s">
        <v>424</v>
      </c>
      <c r="E2161" s="24">
        <v>70634</v>
      </c>
      <c r="F2161" s="24">
        <v>0.70633999999999997</v>
      </c>
      <c r="G2161" s="51">
        <v>45248</v>
      </c>
      <c r="H2161" s="24">
        <v>63</v>
      </c>
      <c r="I2161" s="24">
        <v>64</v>
      </c>
      <c r="J2161" s="24">
        <v>1</v>
      </c>
      <c r="K2161" s="24">
        <v>0.70633999999999997</v>
      </c>
    </row>
    <row r="2162" spans="1:11" x14ac:dyDescent="0.35">
      <c r="A2162" s="27" t="s">
        <v>508</v>
      </c>
      <c r="B2162" s="27" t="s">
        <v>196</v>
      </c>
      <c r="C2162" s="27" t="s">
        <v>243</v>
      </c>
      <c r="D2162" s="27" t="s">
        <v>423</v>
      </c>
      <c r="E2162" s="24">
        <v>1094471</v>
      </c>
      <c r="F2162" s="24">
        <v>10.944710000000001</v>
      </c>
      <c r="G2162" s="51">
        <v>45248</v>
      </c>
      <c r="H2162" s="24">
        <v>69</v>
      </c>
      <c r="I2162" s="24">
        <v>0</v>
      </c>
      <c r="J2162" s="24">
        <v>1</v>
      </c>
      <c r="K2162" s="24">
        <v>10.944710000000001</v>
      </c>
    </row>
    <row r="2163" spans="1:11" x14ac:dyDescent="0.35">
      <c r="A2163" s="27" t="s">
        <v>508</v>
      </c>
      <c r="B2163" s="27" t="s">
        <v>235</v>
      </c>
      <c r="C2163" s="27" t="s">
        <v>243</v>
      </c>
      <c r="D2163" s="27" t="s">
        <v>423</v>
      </c>
      <c r="E2163" s="24">
        <v>364110200000</v>
      </c>
      <c r="F2163" s="24">
        <v>3641102</v>
      </c>
      <c r="G2163" s="51">
        <v>45248</v>
      </c>
      <c r="H2163" s="24">
        <v>75</v>
      </c>
      <c r="I2163" s="24">
        <v>0</v>
      </c>
      <c r="J2163" s="24">
        <v>1</v>
      </c>
      <c r="K2163" s="24">
        <v>3641102</v>
      </c>
    </row>
    <row r="2164" spans="1:11" x14ac:dyDescent="0.35">
      <c r="A2164" s="27" t="s">
        <v>508</v>
      </c>
      <c r="B2164" s="27" t="s">
        <v>235</v>
      </c>
      <c r="C2164" s="27" t="s">
        <v>255</v>
      </c>
      <c r="D2164" s="27" t="s">
        <v>424</v>
      </c>
      <c r="E2164" s="24">
        <v>5052412650</v>
      </c>
      <c r="F2164" s="24">
        <v>50524.126499999998</v>
      </c>
      <c r="G2164" s="51">
        <v>45248</v>
      </c>
      <c r="H2164" s="24">
        <v>75</v>
      </c>
      <c r="I2164" s="24">
        <v>76</v>
      </c>
      <c r="J2164" s="24">
        <v>1</v>
      </c>
      <c r="K2164" s="24">
        <v>50524.126499999998</v>
      </c>
    </row>
    <row r="2165" spans="1:11" x14ac:dyDescent="0.35">
      <c r="A2165" s="27" t="s">
        <v>508</v>
      </c>
      <c r="B2165" s="27" t="s">
        <v>235</v>
      </c>
      <c r="C2165" s="27" t="s">
        <v>259</v>
      </c>
      <c r="D2165" s="27" t="s">
        <v>424</v>
      </c>
      <c r="E2165" s="24">
        <v>1349715000</v>
      </c>
      <c r="F2165" s="24">
        <v>13497.15</v>
      </c>
      <c r="G2165" s="51">
        <v>45248</v>
      </c>
      <c r="H2165" s="24">
        <v>75</v>
      </c>
      <c r="I2165" s="24">
        <v>76</v>
      </c>
      <c r="J2165" s="24">
        <v>1</v>
      </c>
      <c r="K2165" s="24">
        <v>13497.15</v>
      </c>
    </row>
    <row r="2166" spans="1:11" x14ac:dyDescent="0.35">
      <c r="A2166" s="27" t="s">
        <v>508</v>
      </c>
      <c r="B2166" s="27" t="s">
        <v>235</v>
      </c>
      <c r="C2166" s="27" t="s">
        <v>261</v>
      </c>
      <c r="D2166" s="27" t="s">
        <v>424</v>
      </c>
      <c r="E2166" s="24">
        <v>9836340196</v>
      </c>
      <c r="F2166" s="24">
        <v>98363.401960000003</v>
      </c>
      <c r="G2166" s="51">
        <v>45248</v>
      </c>
      <c r="H2166" s="24">
        <v>75</v>
      </c>
      <c r="I2166" s="24">
        <v>76</v>
      </c>
      <c r="J2166" s="24">
        <v>1</v>
      </c>
      <c r="K2166" s="24">
        <v>98363.401960000003</v>
      </c>
    </row>
    <row r="2167" spans="1:11" x14ac:dyDescent="0.35">
      <c r="A2167" s="27" t="s">
        <v>508</v>
      </c>
      <c r="B2167" s="27" t="s">
        <v>199</v>
      </c>
      <c r="C2167" s="27" t="s">
        <v>243</v>
      </c>
      <c r="D2167" s="27" t="s">
        <v>423</v>
      </c>
      <c r="E2167" s="24">
        <v>10548040</v>
      </c>
      <c r="F2167" s="24">
        <v>105.4804</v>
      </c>
      <c r="G2167" s="51">
        <v>45248</v>
      </c>
      <c r="H2167" s="24">
        <v>75</v>
      </c>
      <c r="I2167" s="24">
        <v>0</v>
      </c>
      <c r="J2167" s="24">
        <v>1</v>
      </c>
      <c r="K2167" s="24">
        <v>105.4804</v>
      </c>
    </row>
    <row r="2168" spans="1:11" x14ac:dyDescent="0.35">
      <c r="A2168" s="27" t="s">
        <v>508</v>
      </c>
      <c r="B2168" s="27" t="s">
        <v>236</v>
      </c>
      <c r="C2168" s="27" t="s">
        <v>262</v>
      </c>
      <c r="D2168" s="27" t="s">
        <v>424</v>
      </c>
      <c r="E2168" s="24">
        <v>341717504</v>
      </c>
      <c r="F2168" s="24">
        <v>3417.1750400000001</v>
      </c>
      <c r="G2168" s="51">
        <v>45248</v>
      </c>
      <c r="H2168" s="24">
        <v>77</v>
      </c>
      <c r="I2168" s="24">
        <v>78</v>
      </c>
      <c r="J2168" s="24">
        <v>1</v>
      </c>
      <c r="K2168" s="24">
        <v>3417.1750400000001</v>
      </c>
    </row>
    <row r="2169" spans="1:11" x14ac:dyDescent="0.35">
      <c r="A2169" s="27" t="s">
        <v>508</v>
      </c>
      <c r="B2169" s="27" t="s">
        <v>236</v>
      </c>
      <c r="C2169" s="27" t="s">
        <v>255</v>
      </c>
      <c r="D2169" s="27" t="s">
        <v>424</v>
      </c>
      <c r="E2169" s="24">
        <v>1557858009</v>
      </c>
      <c r="F2169" s="24">
        <v>15578.580089999999</v>
      </c>
      <c r="G2169" s="51">
        <v>45248</v>
      </c>
      <c r="H2169" s="24">
        <v>77</v>
      </c>
      <c r="I2169" s="24">
        <v>78</v>
      </c>
      <c r="J2169" s="24">
        <v>1</v>
      </c>
      <c r="K2169" s="24">
        <v>15578.580089999999</v>
      </c>
    </row>
    <row r="2170" spans="1:11" x14ac:dyDescent="0.35">
      <c r="A2170" s="27" t="s">
        <v>508</v>
      </c>
      <c r="B2170" s="27" t="s">
        <v>236</v>
      </c>
      <c r="C2170" s="27" t="s">
        <v>243</v>
      </c>
      <c r="D2170" s="27" t="s">
        <v>423</v>
      </c>
      <c r="E2170" s="24">
        <v>23265913089</v>
      </c>
      <c r="F2170" s="24">
        <v>232659.13089</v>
      </c>
      <c r="G2170" s="51">
        <v>45248</v>
      </c>
      <c r="H2170" s="24">
        <v>77</v>
      </c>
      <c r="I2170" s="24">
        <v>0</v>
      </c>
      <c r="J2170" s="24">
        <v>1</v>
      </c>
      <c r="K2170" s="24">
        <v>232659.13089</v>
      </c>
    </row>
    <row r="2171" spans="1:11" x14ac:dyDescent="0.35">
      <c r="A2171" s="27" t="s">
        <v>508</v>
      </c>
      <c r="B2171" s="27" t="s">
        <v>236</v>
      </c>
      <c r="C2171" s="27" t="s">
        <v>261</v>
      </c>
      <c r="D2171" s="27" t="s">
        <v>424</v>
      </c>
      <c r="E2171" s="24">
        <v>32603958940</v>
      </c>
      <c r="F2171" s="24">
        <v>326039.5894</v>
      </c>
      <c r="G2171" s="51">
        <v>45248</v>
      </c>
      <c r="H2171" s="24">
        <v>77</v>
      </c>
      <c r="I2171" s="24">
        <v>78</v>
      </c>
      <c r="J2171" s="24">
        <v>1</v>
      </c>
      <c r="K2171" s="24">
        <v>326039.5894</v>
      </c>
    </row>
    <row r="2172" spans="1:11" x14ac:dyDescent="0.35">
      <c r="A2172" s="27" t="s">
        <v>508</v>
      </c>
      <c r="B2172" s="27" t="s">
        <v>263</v>
      </c>
      <c r="C2172" s="27" t="s">
        <v>248</v>
      </c>
      <c r="D2172" s="27" t="s">
        <v>248</v>
      </c>
      <c r="E2172" s="24">
        <v>288.24439999999998</v>
      </c>
      <c r="F2172" s="24">
        <v>2.8824439999999996E-3</v>
      </c>
      <c r="G2172" s="51">
        <v>45248</v>
      </c>
      <c r="H2172" s="24" t="s">
        <v>202</v>
      </c>
      <c r="I2172" s="24" t="s">
        <v>202</v>
      </c>
      <c r="J2172" s="24">
        <v>1</v>
      </c>
      <c r="K2172" s="24">
        <v>2.8824439999999996E-3</v>
      </c>
    </row>
    <row r="2173" spans="1:11" x14ac:dyDescent="0.35">
      <c r="A2173" s="27" t="s">
        <v>508</v>
      </c>
      <c r="B2173" s="27" t="s">
        <v>264</v>
      </c>
      <c r="C2173" s="27" t="s">
        <v>248</v>
      </c>
      <c r="D2173" s="27" t="s">
        <v>248</v>
      </c>
      <c r="E2173" s="24">
        <v>235.83070000000001</v>
      </c>
      <c r="F2173" s="24">
        <v>2.358307E-3</v>
      </c>
      <c r="G2173" s="51">
        <v>45248</v>
      </c>
      <c r="H2173" s="24" t="s">
        <v>202</v>
      </c>
      <c r="I2173" s="24" t="s">
        <v>202</v>
      </c>
      <c r="J2173" s="24">
        <v>1</v>
      </c>
      <c r="K2173" s="24">
        <v>2.358307E-3</v>
      </c>
    </row>
    <row r="2174" spans="1:11" x14ac:dyDescent="0.35">
      <c r="A2174" s="27" t="s">
        <v>508</v>
      </c>
      <c r="B2174" s="27" t="s">
        <v>155</v>
      </c>
      <c r="C2174" s="27" t="s">
        <v>248</v>
      </c>
      <c r="D2174" s="27" t="s">
        <v>248</v>
      </c>
      <c r="E2174" s="24">
        <v>4818656874724</v>
      </c>
      <c r="F2174" s="24">
        <v>48186568.747239999</v>
      </c>
      <c r="G2174" s="51">
        <v>45248</v>
      </c>
      <c r="H2174" s="24" t="s">
        <v>202</v>
      </c>
      <c r="I2174" s="24">
        <v>24</v>
      </c>
      <c r="J2174" s="24">
        <v>1</v>
      </c>
      <c r="K2174" s="24">
        <v>48186568.747239999</v>
      </c>
    </row>
    <row r="2175" spans="1:11" x14ac:dyDescent="0.35">
      <c r="A2175" s="27" t="s">
        <v>508</v>
      </c>
      <c r="B2175" s="27" t="s">
        <v>156</v>
      </c>
      <c r="C2175" s="27" t="s">
        <v>248</v>
      </c>
      <c r="D2175" s="27" t="s">
        <v>248</v>
      </c>
      <c r="E2175" s="24">
        <v>2203203156056</v>
      </c>
      <c r="F2175" s="24">
        <v>22032031.560559999</v>
      </c>
      <c r="G2175" s="51">
        <v>45248</v>
      </c>
      <c r="H2175" s="24" t="s">
        <v>202</v>
      </c>
      <c r="I2175" s="24">
        <v>60</v>
      </c>
      <c r="J2175" s="24">
        <v>1</v>
      </c>
      <c r="K2175" s="24">
        <v>22032031.560559999</v>
      </c>
    </row>
    <row r="2176" spans="1:11" x14ac:dyDescent="0.35">
      <c r="A2176" s="27" t="s">
        <v>508</v>
      </c>
      <c r="B2176" s="27" t="s">
        <v>157</v>
      </c>
      <c r="C2176" s="27" t="s">
        <v>248</v>
      </c>
      <c r="D2176" s="27" t="s">
        <v>248</v>
      </c>
      <c r="E2176" s="24">
        <v>135395797587</v>
      </c>
      <c r="F2176" s="24">
        <v>1353957.97587</v>
      </c>
      <c r="G2176" s="51">
        <v>45248</v>
      </c>
      <c r="H2176" s="24" t="s">
        <v>202</v>
      </c>
      <c r="I2176" s="24">
        <v>80</v>
      </c>
      <c r="J2176" s="24">
        <v>1</v>
      </c>
      <c r="K2176" s="24">
        <v>1353957.97587</v>
      </c>
    </row>
    <row r="2177" spans="1:11" x14ac:dyDescent="0.35">
      <c r="A2177" s="27" t="s">
        <v>508</v>
      </c>
      <c r="B2177" s="27" t="s">
        <v>158</v>
      </c>
      <c r="C2177" s="27" t="s">
        <v>248</v>
      </c>
      <c r="D2177" s="27" t="s">
        <v>248</v>
      </c>
      <c r="E2177" s="24">
        <v>2067807358470</v>
      </c>
      <c r="F2177" s="24">
        <v>20678073.5847</v>
      </c>
      <c r="G2177" s="51">
        <v>45248</v>
      </c>
      <c r="H2177" s="24" t="s">
        <v>202</v>
      </c>
      <c r="I2177" s="24">
        <v>82</v>
      </c>
      <c r="J2177" s="24">
        <v>1</v>
      </c>
      <c r="K2177" s="24">
        <v>20678073.5847</v>
      </c>
    </row>
    <row r="2178" spans="1:11" x14ac:dyDescent="0.35">
      <c r="A2178" s="27" t="s">
        <v>508</v>
      </c>
      <c r="B2178" s="27" t="s">
        <v>265</v>
      </c>
      <c r="C2178" s="27" t="s">
        <v>248</v>
      </c>
      <c r="D2178" s="27" t="s">
        <v>248</v>
      </c>
      <c r="E2178" s="24">
        <v>233.03219999999999</v>
      </c>
      <c r="F2178" s="24">
        <v>2.3303219999999997E-3</v>
      </c>
      <c r="G2178" s="51">
        <v>45248</v>
      </c>
      <c r="H2178" s="24" t="s">
        <v>202</v>
      </c>
      <c r="I2178" s="24">
        <v>84</v>
      </c>
      <c r="J2178" s="24">
        <v>1</v>
      </c>
      <c r="K2178" s="24">
        <v>2.3303219999999997E-3</v>
      </c>
    </row>
    <row r="2179" spans="1:11" x14ac:dyDescent="0.35">
      <c r="A2179" s="27" t="s">
        <v>508</v>
      </c>
      <c r="B2179" s="27" t="s">
        <v>228</v>
      </c>
      <c r="C2179" s="27" t="s">
        <v>243</v>
      </c>
      <c r="D2179" s="27" t="s">
        <v>423</v>
      </c>
      <c r="E2179" s="24">
        <v>2000000</v>
      </c>
      <c r="F2179" s="24">
        <v>20</v>
      </c>
      <c r="G2179" s="51">
        <v>45248</v>
      </c>
      <c r="H2179" s="24">
        <v>69</v>
      </c>
      <c r="I2179" s="24">
        <v>0</v>
      </c>
      <c r="J2179" s="24">
        <v>1</v>
      </c>
      <c r="K2179" s="24">
        <v>20</v>
      </c>
    </row>
    <row r="2180" spans="1:11" x14ac:dyDescent="0.35">
      <c r="A2180" s="27" t="s">
        <v>508</v>
      </c>
      <c r="B2180" s="27" t="s">
        <v>161</v>
      </c>
      <c r="C2180" s="27" t="s">
        <v>261</v>
      </c>
      <c r="D2180" s="27" t="s">
        <v>424</v>
      </c>
      <c r="E2180" s="24">
        <v>1036528558704</v>
      </c>
      <c r="F2180" s="24">
        <v>10365285.58704</v>
      </c>
      <c r="G2180" s="51">
        <v>45248</v>
      </c>
      <c r="H2180" s="24">
        <v>15</v>
      </c>
      <c r="I2180" s="24">
        <v>16</v>
      </c>
      <c r="J2180" s="24">
        <v>1</v>
      </c>
      <c r="K2180" s="24">
        <v>10365285.58704</v>
      </c>
    </row>
    <row r="2181" spans="1:11" x14ac:dyDescent="0.35">
      <c r="A2181" s="27" t="s">
        <v>508</v>
      </c>
      <c r="B2181" s="27" t="s">
        <v>238</v>
      </c>
      <c r="C2181" s="27" t="s">
        <v>243</v>
      </c>
      <c r="D2181" s="27" t="s">
        <v>423</v>
      </c>
      <c r="E2181" s="24">
        <v>467548</v>
      </c>
      <c r="F2181" s="24">
        <v>4.6754800000000003</v>
      </c>
      <c r="G2181" s="51">
        <v>45248</v>
      </c>
      <c r="H2181" s="24">
        <v>77</v>
      </c>
      <c r="I2181" s="24">
        <v>0</v>
      </c>
      <c r="J2181" s="24">
        <v>1</v>
      </c>
      <c r="K2181" s="24">
        <v>4.6754800000000003</v>
      </c>
    </row>
    <row r="2182" spans="1:11" x14ac:dyDescent="0.35">
      <c r="A2182" s="27" t="s">
        <v>508</v>
      </c>
      <c r="B2182" s="27" t="s">
        <v>113</v>
      </c>
      <c r="C2182" s="27" t="s">
        <v>256</v>
      </c>
      <c r="D2182" s="27" t="s">
        <v>424</v>
      </c>
      <c r="E2182" s="24">
        <v>1507784395</v>
      </c>
      <c r="F2182" s="24">
        <v>15077.84395</v>
      </c>
      <c r="G2182" s="51">
        <v>45248</v>
      </c>
      <c r="H2182" s="24">
        <v>3</v>
      </c>
      <c r="I2182" s="24">
        <v>4</v>
      </c>
      <c r="J2182" s="24">
        <v>1</v>
      </c>
      <c r="K2182" s="24">
        <v>15077.84395</v>
      </c>
    </row>
    <row r="2183" spans="1:11" x14ac:dyDescent="0.35">
      <c r="A2183" s="27" t="s">
        <v>508</v>
      </c>
      <c r="B2183" s="27" t="s">
        <v>113</v>
      </c>
      <c r="C2183" s="27" t="s">
        <v>261</v>
      </c>
      <c r="D2183" s="27" t="s">
        <v>424</v>
      </c>
      <c r="E2183" s="24">
        <v>51810056172</v>
      </c>
      <c r="F2183" s="24">
        <v>518100.56172</v>
      </c>
      <c r="G2183" s="51">
        <v>45248</v>
      </c>
      <c r="H2183" s="24">
        <v>3</v>
      </c>
      <c r="I2183" s="24">
        <v>4</v>
      </c>
      <c r="J2183" s="24">
        <v>1</v>
      </c>
      <c r="K2183" s="24">
        <v>518100.56172</v>
      </c>
    </row>
    <row r="2184" spans="1:11" x14ac:dyDescent="0.35">
      <c r="A2184" s="27" t="s">
        <v>508</v>
      </c>
      <c r="B2184" s="27" t="s">
        <v>113</v>
      </c>
      <c r="C2184" s="27" t="s">
        <v>255</v>
      </c>
      <c r="D2184" s="27" t="s">
        <v>424</v>
      </c>
      <c r="E2184" s="24">
        <v>23116213241</v>
      </c>
      <c r="F2184" s="24">
        <v>231162.13240999999</v>
      </c>
      <c r="G2184" s="51">
        <v>45248</v>
      </c>
      <c r="H2184" s="24">
        <v>3</v>
      </c>
      <c r="I2184" s="24">
        <v>4</v>
      </c>
      <c r="J2184" s="24">
        <v>1</v>
      </c>
      <c r="K2184" s="24">
        <v>231162.13240999999</v>
      </c>
    </row>
    <row r="2185" spans="1:11" x14ac:dyDescent="0.35">
      <c r="A2185" s="27" t="s">
        <v>508</v>
      </c>
      <c r="B2185" s="27" t="s">
        <v>113</v>
      </c>
      <c r="C2185" s="27" t="s">
        <v>243</v>
      </c>
      <c r="D2185" s="27" t="s">
        <v>423</v>
      </c>
      <c r="E2185" s="24">
        <v>151265248350</v>
      </c>
      <c r="F2185" s="24">
        <v>1512652.4835000001</v>
      </c>
      <c r="G2185" s="51">
        <v>45248</v>
      </c>
      <c r="H2185" s="24">
        <v>3</v>
      </c>
      <c r="I2185" s="24">
        <v>0</v>
      </c>
      <c r="J2185" s="24">
        <v>1</v>
      </c>
      <c r="K2185" s="24">
        <v>1512652.4835000001</v>
      </c>
    </row>
    <row r="2186" spans="1:11" x14ac:dyDescent="0.35">
      <c r="A2186" s="27" t="s">
        <v>508</v>
      </c>
      <c r="B2186" s="27" t="s">
        <v>113</v>
      </c>
      <c r="C2186" s="27" t="s">
        <v>262</v>
      </c>
      <c r="D2186" s="27" t="s">
        <v>424</v>
      </c>
      <c r="E2186" s="24">
        <v>3832734</v>
      </c>
      <c r="F2186" s="24">
        <v>38.32734</v>
      </c>
      <c r="G2186" s="51">
        <v>45248</v>
      </c>
      <c r="H2186" s="24">
        <v>3</v>
      </c>
      <c r="I2186" s="24">
        <v>4</v>
      </c>
      <c r="J2186" s="24">
        <v>1</v>
      </c>
      <c r="K2186" s="24">
        <v>38.32734</v>
      </c>
    </row>
    <row r="2187" spans="1:11" x14ac:dyDescent="0.35">
      <c r="A2187" s="27" t="s">
        <v>508</v>
      </c>
      <c r="B2187" s="27" t="s">
        <v>113</v>
      </c>
      <c r="C2187" s="27" t="s">
        <v>252</v>
      </c>
      <c r="D2187" s="27" t="s">
        <v>424</v>
      </c>
      <c r="E2187" s="24">
        <v>790860320</v>
      </c>
      <c r="F2187" s="24">
        <v>7908.6031999999996</v>
      </c>
      <c r="G2187" s="51">
        <v>45248</v>
      </c>
      <c r="H2187" s="24">
        <v>3</v>
      </c>
      <c r="I2187" s="24">
        <v>4</v>
      </c>
      <c r="J2187" s="24">
        <v>1</v>
      </c>
      <c r="K2187" s="24">
        <v>7908.6031999999996</v>
      </c>
    </row>
    <row r="2188" spans="1:11" x14ac:dyDescent="0.35">
      <c r="A2188" s="27" t="s">
        <v>508</v>
      </c>
      <c r="B2188" s="27" t="s">
        <v>203</v>
      </c>
      <c r="C2188" s="27" t="s">
        <v>261</v>
      </c>
      <c r="D2188" s="27" t="s">
        <v>424</v>
      </c>
      <c r="E2188" s="24">
        <v>2950717</v>
      </c>
      <c r="F2188" s="24">
        <v>29.507169999999999</v>
      </c>
      <c r="G2188" s="51">
        <v>45248</v>
      </c>
      <c r="H2188" s="24">
        <v>3</v>
      </c>
      <c r="I2188" s="24">
        <v>4</v>
      </c>
      <c r="J2188" s="24">
        <v>-1</v>
      </c>
      <c r="K2188" s="24">
        <v>-29.507169999999999</v>
      </c>
    </row>
    <row r="2189" spans="1:11" x14ac:dyDescent="0.35">
      <c r="A2189" s="27" t="s">
        <v>508</v>
      </c>
      <c r="B2189" s="27" t="s">
        <v>203</v>
      </c>
      <c r="C2189" s="27" t="s">
        <v>255</v>
      </c>
      <c r="D2189" s="27" t="s">
        <v>424</v>
      </c>
      <c r="E2189" s="24">
        <v>78611</v>
      </c>
      <c r="F2189" s="24">
        <v>0.78610999999999998</v>
      </c>
      <c r="G2189" s="51">
        <v>45248</v>
      </c>
      <c r="H2189" s="24">
        <v>3</v>
      </c>
      <c r="I2189" s="24">
        <v>4</v>
      </c>
      <c r="J2189" s="24">
        <v>-1</v>
      </c>
      <c r="K2189" s="24">
        <v>-0.78610999999999998</v>
      </c>
    </row>
    <row r="2190" spans="1:11" x14ac:dyDescent="0.35">
      <c r="A2190" s="27" t="s">
        <v>508</v>
      </c>
      <c r="B2190" s="27" t="s">
        <v>203</v>
      </c>
      <c r="C2190" s="27" t="s">
        <v>243</v>
      </c>
      <c r="D2190" s="27" t="s">
        <v>423</v>
      </c>
      <c r="E2190" s="24">
        <v>243355890</v>
      </c>
      <c r="F2190" s="24">
        <v>2433.5589</v>
      </c>
      <c r="G2190" s="51">
        <v>45248</v>
      </c>
      <c r="H2190" s="24">
        <v>3</v>
      </c>
      <c r="I2190" s="24">
        <v>0</v>
      </c>
      <c r="J2190" s="24">
        <v>-1</v>
      </c>
      <c r="K2190" s="24">
        <v>-2433.5589</v>
      </c>
    </row>
    <row r="2191" spans="1:11" x14ac:dyDescent="0.35">
      <c r="A2191" s="27" t="s">
        <v>508</v>
      </c>
      <c r="B2191" s="27" t="s">
        <v>203</v>
      </c>
      <c r="C2191" s="27" t="s">
        <v>262</v>
      </c>
      <c r="D2191" s="27" t="s">
        <v>424</v>
      </c>
      <c r="E2191" s="24">
        <v>3832734</v>
      </c>
      <c r="F2191" s="24">
        <v>38.32734</v>
      </c>
      <c r="G2191" s="51">
        <v>45248</v>
      </c>
      <c r="H2191" s="24">
        <v>3</v>
      </c>
      <c r="I2191" s="24">
        <v>4</v>
      </c>
      <c r="J2191" s="24">
        <v>-1</v>
      </c>
      <c r="K2191" s="24">
        <v>-38.32734</v>
      </c>
    </row>
    <row r="2192" spans="1:11" x14ac:dyDescent="0.35">
      <c r="A2192" s="27" t="s">
        <v>508</v>
      </c>
      <c r="B2192" s="27" t="s">
        <v>195</v>
      </c>
      <c r="C2192" s="27" t="s">
        <v>243</v>
      </c>
      <c r="D2192" s="27" t="s">
        <v>423</v>
      </c>
      <c r="E2192" s="24">
        <v>1121081636185</v>
      </c>
      <c r="F2192" s="24">
        <v>11210816.361850001</v>
      </c>
      <c r="G2192" s="51">
        <v>45248</v>
      </c>
      <c r="H2192" s="24">
        <v>5</v>
      </c>
      <c r="I2192" s="24">
        <v>0</v>
      </c>
      <c r="J2192" s="24">
        <v>1</v>
      </c>
      <c r="K2192" s="24">
        <v>11210816.361850001</v>
      </c>
    </row>
    <row r="2193" spans="1:11" x14ac:dyDescent="0.35">
      <c r="A2193" s="27" t="s">
        <v>508</v>
      </c>
      <c r="B2193" s="27" t="s">
        <v>167</v>
      </c>
      <c r="C2193" s="27" t="s">
        <v>262</v>
      </c>
      <c r="D2193" s="27" t="s">
        <v>424</v>
      </c>
      <c r="E2193" s="24">
        <v>58724412</v>
      </c>
      <c r="F2193" s="24">
        <v>587.24411999999995</v>
      </c>
      <c r="G2193" s="51">
        <v>45248</v>
      </c>
      <c r="H2193" s="24">
        <v>25</v>
      </c>
      <c r="I2193" s="24">
        <v>26</v>
      </c>
      <c r="J2193" s="24">
        <v>1</v>
      </c>
      <c r="K2193" s="24">
        <v>587.24411999999995</v>
      </c>
    </row>
    <row r="2194" spans="1:11" x14ac:dyDescent="0.35">
      <c r="A2194" s="27" t="s">
        <v>508</v>
      </c>
      <c r="B2194" s="27" t="s">
        <v>167</v>
      </c>
      <c r="C2194" s="27" t="s">
        <v>252</v>
      </c>
      <c r="D2194" s="27" t="s">
        <v>424</v>
      </c>
      <c r="E2194" s="24">
        <v>5719680158</v>
      </c>
      <c r="F2194" s="24">
        <v>57196.801579999999</v>
      </c>
      <c r="G2194" s="51">
        <v>45248</v>
      </c>
      <c r="H2194" s="24">
        <v>25</v>
      </c>
      <c r="I2194" s="24">
        <v>26</v>
      </c>
      <c r="J2194" s="24">
        <v>1</v>
      </c>
      <c r="K2194" s="24">
        <v>57196.801579999999</v>
      </c>
    </row>
    <row r="2195" spans="1:11" x14ac:dyDescent="0.35">
      <c r="A2195" s="27" t="s">
        <v>508</v>
      </c>
      <c r="B2195" s="27" t="s">
        <v>167</v>
      </c>
      <c r="C2195" s="27" t="s">
        <v>251</v>
      </c>
      <c r="D2195" s="27" t="s">
        <v>424</v>
      </c>
      <c r="E2195" s="24">
        <v>48609753</v>
      </c>
      <c r="F2195" s="24">
        <v>486.09753000000001</v>
      </c>
      <c r="G2195" s="51">
        <v>45248</v>
      </c>
      <c r="H2195" s="24">
        <v>25</v>
      </c>
      <c r="I2195" s="24">
        <v>26</v>
      </c>
      <c r="J2195" s="24">
        <v>1</v>
      </c>
      <c r="K2195" s="24">
        <v>486.09753000000001</v>
      </c>
    </row>
    <row r="2196" spans="1:11" x14ac:dyDescent="0.35">
      <c r="A2196" s="27" t="s">
        <v>508</v>
      </c>
      <c r="B2196" s="27" t="s">
        <v>167</v>
      </c>
      <c r="C2196" s="27" t="s">
        <v>258</v>
      </c>
      <c r="D2196" s="27" t="s">
        <v>424</v>
      </c>
      <c r="E2196" s="24">
        <v>138350</v>
      </c>
      <c r="F2196" s="24">
        <v>1.3835</v>
      </c>
      <c r="G2196" s="51">
        <v>45248</v>
      </c>
      <c r="H2196" s="24">
        <v>25</v>
      </c>
      <c r="I2196" s="24">
        <v>26</v>
      </c>
      <c r="J2196" s="24">
        <v>1</v>
      </c>
      <c r="K2196" s="24">
        <v>1.3835</v>
      </c>
    </row>
    <row r="2197" spans="1:11" x14ac:dyDescent="0.35">
      <c r="A2197" s="27" t="s">
        <v>508</v>
      </c>
      <c r="B2197" s="27" t="s">
        <v>167</v>
      </c>
      <c r="C2197" s="27" t="s">
        <v>259</v>
      </c>
      <c r="D2197" s="27" t="s">
        <v>424</v>
      </c>
      <c r="E2197" s="24">
        <v>1655038218</v>
      </c>
      <c r="F2197" s="24">
        <v>16550.382180000001</v>
      </c>
      <c r="G2197" s="51">
        <v>45248</v>
      </c>
      <c r="H2197" s="24">
        <v>25</v>
      </c>
      <c r="I2197" s="24">
        <v>26</v>
      </c>
      <c r="J2197" s="24">
        <v>1</v>
      </c>
      <c r="K2197" s="24">
        <v>16550.382180000001</v>
      </c>
    </row>
    <row r="2198" spans="1:11" x14ac:dyDescent="0.35">
      <c r="A2198" s="27" t="s">
        <v>508</v>
      </c>
      <c r="B2198" s="27" t="s">
        <v>167</v>
      </c>
      <c r="C2198" s="27" t="s">
        <v>255</v>
      </c>
      <c r="D2198" s="27" t="s">
        <v>424</v>
      </c>
      <c r="E2198" s="24">
        <v>258678101497</v>
      </c>
      <c r="F2198" s="24">
        <v>2586781.0149699999</v>
      </c>
      <c r="G2198" s="51">
        <v>45248</v>
      </c>
      <c r="H2198" s="24">
        <v>25</v>
      </c>
      <c r="I2198" s="24">
        <v>26</v>
      </c>
      <c r="J2198" s="24">
        <v>1</v>
      </c>
      <c r="K2198" s="24">
        <v>2586781.0149699999</v>
      </c>
    </row>
    <row r="2199" spans="1:11" x14ac:dyDescent="0.35">
      <c r="A2199" s="27" t="s">
        <v>508</v>
      </c>
      <c r="B2199" s="27" t="s">
        <v>167</v>
      </c>
      <c r="C2199" s="27" t="s">
        <v>256</v>
      </c>
      <c r="D2199" s="27" t="s">
        <v>424</v>
      </c>
      <c r="E2199" s="24">
        <v>2376365902</v>
      </c>
      <c r="F2199" s="24">
        <v>23763.659019999999</v>
      </c>
      <c r="G2199" s="51">
        <v>45248</v>
      </c>
      <c r="H2199" s="24">
        <v>25</v>
      </c>
      <c r="I2199" s="24">
        <v>26</v>
      </c>
      <c r="J2199" s="24">
        <v>1</v>
      </c>
      <c r="K2199" s="24">
        <v>23763.659019999999</v>
      </c>
    </row>
    <row r="2200" spans="1:11" x14ac:dyDescent="0.35">
      <c r="A2200" s="27" t="s">
        <v>508</v>
      </c>
      <c r="B2200" s="27" t="s">
        <v>167</v>
      </c>
      <c r="C2200" s="27" t="s">
        <v>261</v>
      </c>
      <c r="D2200" s="27" t="s">
        <v>424</v>
      </c>
      <c r="E2200" s="24">
        <v>1040337598982</v>
      </c>
      <c r="F2200" s="24">
        <v>10403375.98982</v>
      </c>
      <c r="G2200" s="51">
        <v>45248</v>
      </c>
      <c r="H2200" s="24">
        <v>25</v>
      </c>
      <c r="I2200" s="24">
        <v>26</v>
      </c>
      <c r="J2200" s="24">
        <v>1</v>
      </c>
      <c r="K2200" s="24">
        <v>10403375.98982</v>
      </c>
    </row>
    <row r="2201" spans="1:11" x14ac:dyDescent="0.35">
      <c r="A2201" s="27" t="s">
        <v>508</v>
      </c>
      <c r="B2201" s="27" t="s">
        <v>167</v>
      </c>
      <c r="C2201" s="27" t="s">
        <v>243</v>
      </c>
      <c r="D2201" s="27" t="s">
        <v>423</v>
      </c>
      <c r="E2201" s="24">
        <v>1656105368230</v>
      </c>
      <c r="F2201" s="24">
        <v>16561053.6823</v>
      </c>
      <c r="G2201" s="51">
        <v>45248</v>
      </c>
      <c r="H2201" s="24">
        <v>25</v>
      </c>
      <c r="I2201" s="24">
        <v>0</v>
      </c>
      <c r="J2201" s="24">
        <v>1</v>
      </c>
      <c r="K2201" s="24">
        <v>16561053.6823</v>
      </c>
    </row>
    <row r="2202" spans="1:11" x14ac:dyDescent="0.35">
      <c r="A2202" s="27" t="s">
        <v>508</v>
      </c>
      <c r="B2202" s="27" t="s">
        <v>168</v>
      </c>
      <c r="C2202" s="27" t="s">
        <v>255</v>
      </c>
      <c r="D2202" s="27" t="s">
        <v>424</v>
      </c>
      <c r="E2202" s="24">
        <v>175805270</v>
      </c>
      <c r="F2202" s="24">
        <v>1758.0527</v>
      </c>
      <c r="G2202" s="51">
        <v>45248</v>
      </c>
      <c r="H2202" s="24">
        <v>25</v>
      </c>
      <c r="I2202" s="24">
        <v>26</v>
      </c>
      <c r="J2202" s="24">
        <v>1</v>
      </c>
      <c r="K2202" s="24">
        <v>1758.0527</v>
      </c>
    </row>
    <row r="2203" spans="1:11" x14ac:dyDescent="0.35">
      <c r="A2203" s="27" t="s">
        <v>508</v>
      </c>
      <c r="B2203" s="27" t="s">
        <v>168</v>
      </c>
      <c r="C2203" s="27" t="s">
        <v>243</v>
      </c>
      <c r="D2203" s="27" t="s">
        <v>423</v>
      </c>
      <c r="E2203" s="24">
        <v>2724176930</v>
      </c>
      <c r="F2203" s="24">
        <v>27241.7693</v>
      </c>
      <c r="G2203" s="51">
        <v>45248</v>
      </c>
      <c r="H2203" s="24">
        <v>25</v>
      </c>
      <c r="I2203" s="24">
        <v>0</v>
      </c>
      <c r="J2203" s="24">
        <v>1</v>
      </c>
      <c r="K2203" s="24">
        <v>27241.7693</v>
      </c>
    </row>
    <row r="2204" spans="1:11" x14ac:dyDescent="0.35">
      <c r="A2204" s="27" t="s">
        <v>508</v>
      </c>
      <c r="B2204" s="27" t="s">
        <v>168</v>
      </c>
      <c r="C2204" s="27" t="s">
        <v>261</v>
      </c>
      <c r="D2204" s="27" t="s">
        <v>424</v>
      </c>
      <c r="E2204" s="24">
        <v>1634080177</v>
      </c>
      <c r="F2204" s="24">
        <v>16340.80177</v>
      </c>
      <c r="G2204" s="51">
        <v>45248</v>
      </c>
      <c r="H2204" s="24">
        <v>25</v>
      </c>
      <c r="I2204" s="24">
        <v>26</v>
      </c>
      <c r="J2204" s="24">
        <v>1</v>
      </c>
      <c r="K2204" s="24">
        <v>16340.80177</v>
      </c>
    </row>
    <row r="2205" spans="1:11" x14ac:dyDescent="0.35">
      <c r="A2205" s="27" t="s">
        <v>508</v>
      </c>
      <c r="B2205" s="27" t="s">
        <v>169</v>
      </c>
      <c r="C2205" s="27" t="s">
        <v>252</v>
      </c>
      <c r="D2205" s="27" t="s">
        <v>424</v>
      </c>
      <c r="E2205" s="24">
        <v>6364808356</v>
      </c>
      <c r="F2205" s="24">
        <v>63648.083559999999</v>
      </c>
      <c r="G2205" s="51">
        <v>45248</v>
      </c>
      <c r="H2205" s="24">
        <v>27</v>
      </c>
      <c r="I2205" s="24">
        <v>28</v>
      </c>
      <c r="J2205" s="24">
        <v>1</v>
      </c>
      <c r="K2205" s="24">
        <v>63648.083559999999</v>
      </c>
    </row>
    <row r="2206" spans="1:11" x14ac:dyDescent="0.35">
      <c r="A2206" s="27" t="s">
        <v>508</v>
      </c>
      <c r="B2206" s="27" t="s">
        <v>169</v>
      </c>
      <c r="C2206" s="27" t="s">
        <v>262</v>
      </c>
      <c r="D2206" s="27" t="s">
        <v>424</v>
      </c>
      <c r="E2206" s="24">
        <v>5478467402</v>
      </c>
      <c r="F2206" s="24">
        <v>54784.674019999999</v>
      </c>
      <c r="G2206" s="51">
        <v>45248</v>
      </c>
      <c r="H2206" s="24">
        <v>27</v>
      </c>
      <c r="I2206" s="24">
        <v>28</v>
      </c>
      <c r="J2206" s="24">
        <v>1</v>
      </c>
      <c r="K2206" s="24">
        <v>54784.674019999999</v>
      </c>
    </row>
    <row r="2207" spans="1:11" x14ac:dyDescent="0.35">
      <c r="A2207" s="27" t="s">
        <v>508</v>
      </c>
      <c r="B2207" s="27" t="s">
        <v>169</v>
      </c>
      <c r="C2207" s="27" t="s">
        <v>256</v>
      </c>
      <c r="D2207" s="27" t="s">
        <v>424</v>
      </c>
      <c r="E2207" s="24">
        <v>24573635118</v>
      </c>
      <c r="F2207" s="24">
        <v>245736.35118</v>
      </c>
      <c r="G2207" s="51">
        <v>45248</v>
      </c>
      <c r="H2207" s="24">
        <v>27</v>
      </c>
      <c r="I2207" s="24">
        <v>28</v>
      </c>
      <c r="J2207" s="24">
        <v>1</v>
      </c>
      <c r="K2207" s="24">
        <v>245736.35118</v>
      </c>
    </row>
    <row r="2208" spans="1:11" x14ac:dyDescent="0.35">
      <c r="A2208" s="27" t="s">
        <v>508</v>
      </c>
      <c r="B2208" s="27" t="s">
        <v>169</v>
      </c>
      <c r="C2208" s="27" t="s">
        <v>250</v>
      </c>
      <c r="D2208" s="27" t="s">
        <v>424</v>
      </c>
      <c r="E2208" s="24">
        <v>173838921</v>
      </c>
      <c r="F2208" s="24">
        <v>1738.38921</v>
      </c>
      <c r="G2208" s="51">
        <v>45248</v>
      </c>
      <c r="H2208" s="24">
        <v>27</v>
      </c>
      <c r="I2208" s="24">
        <v>28</v>
      </c>
      <c r="J2208" s="24">
        <v>1</v>
      </c>
      <c r="K2208" s="24">
        <v>1738.38921</v>
      </c>
    </row>
    <row r="2209" spans="1:11" x14ac:dyDescent="0.35">
      <c r="A2209" s="27" t="s">
        <v>508</v>
      </c>
      <c r="B2209" s="27" t="s">
        <v>169</v>
      </c>
      <c r="C2209" s="27" t="s">
        <v>251</v>
      </c>
      <c r="D2209" s="27" t="s">
        <v>424</v>
      </c>
      <c r="E2209" s="24">
        <v>2244081869</v>
      </c>
      <c r="F2209" s="24">
        <v>22440.81869</v>
      </c>
      <c r="G2209" s="51">
        <v>45248</v>
      </c>
      <c r="H2209" s="24">
        <v>27</v>
      </c>
      <c r="I2209" s="24">
        <v>28</v>
      </c>
      <c r="J2209" s="24">
        <v>1</v>
      </c>
      <c r="K2209" s="24">
        <v>22440.81869</v>
      </c>
    </row>
    <row r="2210" spans="1:11" x14ac:dyDescent="0.35">
      <c r="A2210" s="27" t="s">
        <v>508</v>
      </c>
      <c r="B2210" s="27" t="s">
        <v>169</v>
      </c>
      <c r="C2210" s="27" t="s">
        <v>253</v>
      </c>
      <c r="D2210" s="27" t="s">
        <v>424</v>
      </c>
      <c r="E2210" s="24">
        <v>201761149</v>
      </c>
      <c r="F2210" s="24">
        <v>2017.61149</v>
      </c>
      <c r="G2210" s="51">
        <v>45248</v>
      </c>
      <c r="H2210" s="24">
        <v>27</v>
      </c>
      <c r="I2210" s="24">
        <v>28</v>
      </c>
      <c r="J2210" s="24">
        <v>1</v>
      </c>
      <c r="K2210" s="24">
        <v>2017.61149</v>
      </c>
    </row>
    <row r="2211" spans="1:11" x14ac:dyDescent="0.35">
      <c r="A2211" s="27" t="s">
        <v>508</v>
      </c>
      <c r="B2211" s="27" t="s">
        <v>169</v>
      </c>
      <c r="C2211" s="27" t="s">
        <v>261</v>
      </c>
      <c r="D2211" s="27" t="s">
        <v>424</v>
      </c>
      <c r="E2211" s="24">
        <v>1845360569691</v>
      </c>
      <c r="F2211" s="24">
        <v>18453605.696910001</v>
      </c>
      <c r="G2211" s="51">
        <v>45248</v>
      </c>
      <c r="H2211" s="24">
        <v>27</v>
      </c>
      <c r="I2211" s="24">
        <v>28</v>
      </c>
      <c r="J2211" s="24">
        <v>1</v>
      </c>
      <c r="K2211" s="24">
        <v>18453605.696910001</v>
      </c>
    </row>
    <row r="2212" spans="1:11" x14ac:dyDescent="0.35">
      <c r="A2212" s="27" t="s">
        <v>508</v>
      </c>
      <c r="B2212" s="27" t="s">
        <v>169</v>
      </c>
      <c r="C2212" s="27" t="s">
        <v>255</v>
      </c>
      <c r="D2212" s="27" t="s">
        <v>424</v>
      </c>
      <c r="E2212" s="24">
        <v>729130290176</v>
      </c>
      <c r="F2212" s="24">
        <v>7291302.9017599998</v>
      </c>
      <c r="G2212" s="51">
        <v>45248</v>
      </c>
      <c r="H2212" s="24">
        <v>27</v>
      </c>
      <c r="I2212" s="24">
        <v>28</v>
      </c>
      <c r="J2212" s="24">
        <v>1</v>
      </c>
      <c r="K2212" s="24">
        <v>7291302.9017599998</v>
      </c>
    </row>
    <row r="2213" spans="1:11" x14ac:dyDescent="0.35">
      <c r="A2213" s="27" t="s">
        <v>508</v>
      </c>
      <c r="B2213" s="27" t="s">
        <v>169</v>
      </c>
      <c r="C2213" s="27" t="s">
        <v>243</v>
      </c>
      <c r="D2213" s="27" t="s">
        <v>423</v>
      </c>
      <c r="E2213" s="24">
        <v>1639690231147</v>
      </c>
      <c r="F2213" s="24">
        <v>16396902.31147</v>
      </c>
      <c r="G2213" s="51">
        <v>45248</v>
      </c>
      <c r="H2213" s="24">
        <v>27</v>
      </c>
      <c r="I2213" s="24">
        <v>0</v>
      </c>
      <c r="J2213" s="24">
        <v>1</v>
      </c>
      <c r="K2213" s="24">
        <v>16396902.31147</v>
      </c>
    </row>
    <row r="2214" spans="1:11" x14ac:dyDescent="0.35">
      <c r="A2214" s="27" t="s">
        <v>508</v>
      </c>
      <c r="B2214" s="27" t="s">
        <v>169</v>
      </c>
      <c r="C2214" s="27" t="s">
        <v>257</v>
      </c>
      <c r="D2214" s="27" t="s">
        <v>424</v>
      </c>
      <c r="E2214" s="24">
        <v>67929511</v>
      </c>
      <c r="F2214" s="24">
        <v>679.29511000000002</v>
      </c>
      <c r="G2214" s="51">
        <v>45248</v>
      </c>
      <c r="H2214" s="24">
        <v>27</v>
      </c>
      <c r="I2214" s="24">
        <v>28</v>
      </c>
      <c r="J2214" s="24">
        <v>1</v>
      </c>
      <c r="K2214" s="24">
        <v>679.29511000000002</v>
      </c>
    </row>
    <row r="2215" spans="1:11" x14ac:dyDescent="0.35">
      <c r="A2215" s="27" t="s">
        <v>508</v>
      </c>
      <c r="B2215" s="27" t="s">
        <v>169</v>
      </c>
      <c r="C2215" s="27" t="s">
        <v>254</v>
      </c>
      <c r="D2215" s="27" t="s">
        <v>424</v>
      </c>
      <c r="E2215" s="24">
        <v>231448812</v>
      </c>
      <c r="F2215" s="24">
        <v>2314.48812</v>
      </c>
      <c r="G2215" s="51">
        <v>45248</v>
      </c>
      <c r="H2215" s="24">
        <v>27</v>
      </c>
      <c r="I2215" s="24">
        <v>28</v>
      </c>
      <c r="J2215" s="24">
        <v>1</v>
      </c>
      <c r="K2215" s="24">
        <v>2314.48812</v>
      </c>
    </row>
    <row r="2216" spans="1:11" x14ac:dyDescent="0.35">
      <c r="A2216" s="27" t="s">
        <v>508</v>
      </c>
      <c r="B2216" s="27" t="s">
        <v>169</v>
      </c>
      <c r="C2216" s="27" t="s">
        <v>260</v>
      </c>
      <c r="D2216" s="27" t="s">
        <v>424</v>
      </c>
      <c r="E2216" s="24">
        <v>269086251</v>
      </c>
      <c r="F2216" s="24">
        <v>2690.8625099999999</v>
      </c>
      <c r="G2216" s="51">
        <v>45248</v>
      </c>
      <c r="H2216" s="24">
        <v>27</v>
      </c>
      <c r="I2216" s="24">
        <v>28</v>
      </c>
      <c r="J2216" s="24">
        <v>1</v>
      </c>
      <c r="K2216" s="24">
        <v>2690.8625099999999</v>
      </c>
    </row>
    <row r="2217" spans="1:11" x14ac:dyDescent="0.35">
      <c r="A2217" s="27" t="s">
        <v>508</v>
      </c>
      <c r="B2217" s="27" t="s">
        <v>169</v>
      </c>
      <c r="C2217" s="27" t="s">
        <v>258</v>
      </c>
      <c r="D2217" s="27" t="s">
        <v>424</v>
      </c>
      <c r="E2217" s="24">
        <v>52093799</v>
      </c>
      <c r="F2217" s="24">
        <v>520.93799000000001</v>
      </c>
      <c r="G2217" s="51">
        <v>45248</v>
      </c>
      <c r="H2217" s="24">
        <v>27</v>
      </c>
      <c r="I2217" s="24">
        <v>28</v>
      </c>
      <c r="J2217" s="24">
        <v>1</v>
      </c>
      <c r="K2217" s="24">
        <v>520.93799000000001</v>
      </c>
    </row>
    <row r="2218" spans="1:11" x14ac:dyDescent="0.35">
      <c r="A2218" s="27" t="s">
        <v>508</v>
      </c>
      <c r="B2218" s="27" t="s">
        <v>169</v>
      </c>
      <c r="C2218" s="27" t="s">
        <v>259</v>
      </c>
      <c r="D2218" s="27" t="s">
        <v>424</v>
      </c>
      <c r="E2218" s="24">
        <v>3184089727</v>
      </c>
      <c r="F2218" s="24">
        <v>31840.897270000001</v>
      </c>
      <c r="G2218" s="51">
        <v>45248</v>
      </c>
      <c r="H2218" s="24">
        <v>27</v>
      </c>
      <c r="I2218" s="24">
        <v>28</v>
      </c>
      <c r="J2218" s="24">
        <v>1</v>
      </c>
      <c r="K2218" s="24">
        <v>31840.897270000001</v>
      </c>
    </row>
    <row r="2219" spans="1:11" x14ac:dyDescent="0.35">
      <c r="A2219" s="27" t="s">
        <v>508</v>
      </c>
      <c r="B2219" s="27" t="s">
        <v>172</v>
      </c>
      <c r="C2219" s="27" t="s">
        <v>255</v>
      </c>
      <c r="D2219" s="27" t="s">
        <v>424</v>
      </c>
      <c r="E2219" s="24">
        <v>411072419</v>
      </c>
      <c r="F2219" s="24">
        <v>4110.7241899999999</v>
      </c>
      <c r="G2219" s="51">
        <v>45248</v>
      </c>
      <c r="H2219" s="24">
        <v>31</v>
      </c>
      <c r="I2219" s="24">
        <v>32</v>
      </c>
      <c r="J2219" s="24">
        <v>1</v>
      </c>
      <c r="K2219" s="24">
        <v>4110.7241899999999</v>
      </c>
    </row>
    <row r="2220" spans="1:11" x14ac:dyDescent="0.35">
      <c r="A2220" s="27" t="s">
        <v>508</v>
      </c>
      <c r="B2220" s="27" t="s">
        <v>172</v>
      </c>
      <c r="C2220" s="27" t="s">
        <v>261</v>
      </c>
      <c r="D2220" s="27" t="s">
        <v>424</v>
      </c>
      <c r="E2220" s="24">
        <v>223230185</v>
      </c>
      <c r="F2220" s="24">
        <v>2232.3018499999998</v>
      </c>
      <c r="G2220" s="51">
        <v>45248</v>
      </c>
      <c r="H2220" s="24">
        <v>31</v>
      </c>
      <c r="I2220" s="24">
        <v>32</v>
      </c>
      <c r="J2220" s="24">
        <v>1</v>
      </c>
      <c r="K2220" s="24">
        <v>2232.3018499999998</v>
      </c>
    </row>
    <row r="2221" spans="1:11" x14ac:dyDescent="0.35">
      <c r="A2221" s="27" t="s">
        <v>508</v>
      </c>
      <c r="B2221" s="27" t="s">
        <v>172</v>
      </c>
      <c r="C2221" s="27" t="s">
        <v>243</v>
      </c>
      <c r="D2221" s="27" t="s">
        <v>423</v>
      </c>
      <c r="E2221" s="24">
        <v>8095330</v>
      </c>
      <c r="F2221" s="24">
        <v>80.953299999999999</v>
      </c>
      <c r="G2221" s="51">
        <v>45248</v>
      </c>
      <c r="H2221" s="24">
        <v>31</v>
      </c>
      <c r="I2221" s="24">
        <v>0</v>
      </c>
      <c r="J2221" s="24">
        <v>1</v>
      </c>
      <c r="K2221" s="24">
        <v>80.953299999999999</v>
      </c>
    </row>
    <row r="2222" spans="1:11" x14ac:dyDescent="0.35">
      <c r="A2222" s="27" t="s">
        <v>508</v>
      </c>
      <c r="B2222" s="27" t="s">
        <v>172</v>
      </c>
      <c r="C2222" s="27" t="s">
        <v>260</v>
      </c>
      <c r="D2222" s="27" t="s">
        <v>424</v>
      </c>
      <c r="E2222" s="24">
        <v>51298500</v>
      </c>
      <c r="F2222" s="24">
        <v>512.98500000000001</v>
      </c>
      <c r="G2222" s="51">
        <v>45248</v>
      </c>
      <c r="H2222" s="24">
        <v>31</v>
      </c>
      <c r="I2222" s="24">
        <v>32</v>
      </c>
      <c r="J2222" s="24">
        <v>1</v>
      </c>
      <c r="K2222" s="24">
        <v>512.98500000000001</v>
      </c>
    </row>
    <row r="2223" spans="1:11" x14ac:dyDescent="0.35">
      <c r="A2223" s="27" t="s">
        <v>508</v>
      </c>
      <c r="B2223" s="27" t="s">
        <v>175</v>
      </c>
      <c r="C2223" s="27" t="s">
        <v>262</v>
      </c>
      <c r="D2223" s="27" t="s">
        <v>424</v>
      </c>
      <c r="E2223" s="24">
        <v>298367</v>
      </c>
      <c r="F2223" s="24">
        <v>2.98367</v>
      </c>
      <c r="G2223" s="51">
        <v>45248</v>
      </c>
      <c r="H2223" s="24">
        <v>33</v>
      </c>
      <c r="I2223" s="24">
        <v>34</v>
      </c>
      <c r="J2223" s="24">
        <v>1</v>
      </c>
      <c r="K2223" s="24">
        <v>2.98367</v>
      </c>
    </row>
    <row r="2224" spans="1:11" x14ac:dyDescent="0.35">
      <c r="A2224" s="27" t="s">
        <v>508</v>
      </c>
      <c r="B2224" s="27" t="s">
        <v>175</v>
      </c>
      <c r="C2224" s="27" t="s">
        <v>243</v>
      </c>
      <c r="D2224" s="27" t="s">
        <v>423</v>
      </c>
      <c r="E2224" s="24">
        <v>25956295340</v>
      </c>
      <c r="F2224" s="24">
        <v>259562.9534</v>
      </c>
      <c r="G2224" s="51">
        <v>45248</v>
      </c>
      <c r="H2224" s="24">
        <v>33</v>
      </c>
      <c r="I2224" s="24">
        <v>0</v>
      </c>
      <c r="J2224" s="24">
        <v>1</v>
      </c>
      <c r="K2224" s="24">
        <v>259562.9534</v>
      </c>
    </row>
    <row r="2225" spans="1:11" x14ac:dyDescent="0.35">
      <c r="A2225" s="27" t="s">
        <v>508</v>
      </c>
      <c r="B2225" s="27" t="s">
        <v>175</v>
      </c>
      <c r="C2225" s="27" t="s">
        <v>255</v>
      </c>
      <c r="D2225" s="27" t="s">
        <v>424</v>
      </c>
      <c r="E2225" s="24">
        <v>938937378</v>
      </c>
      <c r="F2225" s="24">
        <v>9389.3737799999999</v>
      </c>
      <c r="G2225" s="51">
        <v>45248</v>
      </c>
      <c r="H2225" s="24">
        <v>33</v>
      </c>
      <c r="I2225" s="24">
        <v>34</v>
      </c>
      <c r="J2225" s="24">
        <v>1</v>
      </c>
      <c r="K2225" s="24">
        <v>9389.3737799999999</v>
      </c>
    </row>
    <row r="2226" spans="1:11" x14ac:dyDescent="0.35">
      <c r="A2226" s="27" t="s">
        <v>508</v>
      </c>
      <c r="B2226" s="27" t="s">
        <v>175</v>
      </c>
      <c r="C2226" s="27" t="s">
        <v>261</v>
      </c>
      <c r="D2226" s="27" t="s">
        <v>424</v>
      </c>
      <c r="E2226" s="24">
        <v>27850215516</v>
      </c>
      <c r="F2226" s="24">
        <v>278502.15516000002</v>
      </c>
      <c r="G2226" s="51">
        <v>45248</v>
      </c>
      <c r="H2226" s="24">
        <v>33</v>
      </c>
      <c r="I2226" s="24">
        <v>34</v>
      </c>
      <c r="J2226" s="24">
        <v>1</v>
      </c>
      <c r="K2226" s="24">
        <v>278502.15516000002</v>
      </c>
    </row>
    <row r="2227" spans="1:11" x14ac:dyDescent="0.35">
      <c r="A2227" s="27" t="s">
        <v>508</v>
      </c>
      <c r="B2227" s="27" t="s">
        <v>175</v>
      </c>
      <c r="C2227" s="27" t="s">
        <v>259</v>
      </c>
      <c r="D2227" s="27" t="s">
        <v>424</v>
      </c>
      <c r="E2227" s="24">
        <v>1984432795</v>
      </c>
      <c r="F2227" s="24">
        <v>19844.327949999999</v>
      </c>
      <c r="G2227" s="51">
        <v>45248</v>
      </c>
      <c r="H2227" s="24">
        <v>33</v>
      </c>
      <c r="I2227" s="24">
        <v>34</v>
      </c>
      <c r="J2227" s="24">
        <v>1</v>
      </c>
      <c r="K2227" s="24">
        <v>19844.327949999999</v>
      </c>
    </row>
    <row r="2228" spans="1:11" x14ac:dyDescent="0.35">
      <c r="A2228" s="27" t="s">
        <v>508</v>
      </c>
      <c r="B2228" s="27" t="s">
        <v>176</v>
      </c>
      <c r="C2228" s="27" t="s">
        <v>243</v>
      </c>
      <c r="D2228" s="27" t="s">
        <v>423</v>
      </c>
      <c r="E2228" s="24">
        <v>114087122</v>
      </c>
      <c r="F2228" s="24">
        <v>1140.87122</v>
      </c>
      <c r="G2228" s="51">
        <v>45248</v>
      </c>
      <c r="H2228" s="24">
        <v>33</v>
      </c>
      <c r="I2228" s="24">
        <v>0</v>
      </c>
      <c r="J2228" s="24">
        <v>1</v>
      </c>
      <c r="K2228" s="24">
        <v>1140.87122</v>
      </c>
    </row>
    <row r="2229" spans="1:11" x14ac:dyDescent="0.35">
      <c r="A2229" s="27" t="s">
        <v>508</v>
      </c>
      <c r="B2229" s="27" t="s">
        <v>179</v>
      </c>
      <c r="C2229" s="27" t="s">
        <v>243</v>
      </c>
      <c r="D2229" s="27" t="s">
        <v>423</v>
      </c>
      <c r="E2229" s="24">
        <v>71071</v>
      </c>
      <c r="F2229" s="24">
        <v>0.71070999999999995</v>
      </c>
      <c r="G2229" s="51">
        <v>45248</v>
      </c>
      <c r="H2229" s="24">
        <v>37</v>
      </c>
      <c r="I2229" s="24">
        <v>0</v>
      </c>
      <c r="J2229" s="24">
        <v>1</v>
      </c>
      <c r="K2229" s="24">
        <v>0.71070999999999995</v>
      </c>
    </row>
    <row r="2230" spans="1:11" x14ac:dyDescent="0.35">
      <c r="A2230" s="27" t="s">
        <v>508</v>
      </c>
      <c r="B2230" s="27" t="s">
        <v>183</v>
      </c>
      <c r="C2230" s="27" t="s">
        <v>255</v>
      </c>
      <c r="D2230" s="27" t="s">
        <v>424</v>
      </c>
      <c r="E2230" s="24">
        <v>38769039</v>
      </c>
      <c r="F2230" s="24">
        <v>387.69038999999998</v>
      </c>
      <c r="G2230" s="51">
        <v>45248</v>
      </c>
      <c r="H2230" s="24">
        <v>47</v>
      </c>
      <c r="I2230" s="24">
        <v>48</v>
      </c>
      <c r="J2230" s="24">
        <v>1</v>
      </c>
      <c r="K2230" s="24">
        <v>387.69038999999998</v>
      </c>
    </row>
    <row r="2231" spans="1:11" x14ac:dyDescent="0.35">
      <c r="A2231" s="27" t="s">
        <v>508</v>
      </c>
      <c r="B2231" s="27" t="s">
        <v>183</v>
      </c>
      <c r="C2231" s="27" t="s">
        <v>261</v>
      </c>
      <c r="D2231" s="27" t="s">
        <v>424</v>
      </c>
      <c r="E2231" s="24">
        <v>110174243</v>
      </c>
      <c r="F2231" s="24">
        <v>1101.74243</v>
      </c>
      <c r="G2231" s="51">
        <v>45248</v>
      </c>
      <c r="H2231" s="24">
        <v>47</v>
      </c>
      <c r="I2231" s="24">
        <v>48</v>
      </c>
      <c r="J2231" s="24">
        <v>1</v>
      </c>
      <c r="K2231" s="24">
        <v>1101.74243</v>
      </c>
    </row>
    <row r="2232" spans="1:11" x14ac:dyDescent="0.35">
      <c r="A2232" s="27" t="s">
        <v>508</v>
      </c>
      <c r="B2232" s="27" t="s">
        <v>183</v>
      </c>
      <c r="C2232" s="27" t="s">
        <v>243</v>
      </c>
      <c r="D2232" s="27" t="s">
        <v>423</v>
      </c>
      <c r="E2232" s="24">
        <v>13421403783</v>
      </c>
      <c r="F2232" s="24">
        <v>134214.03782999999</v>
      </c>
      <c r="G2232" s="51">
        <v>45248</v>
      </c>
      <c r="H2232" s="24">
        <v>47</v>
      </c>
      <c r="I2232" s="24">
        <v>0</v>
      </c>
      <c r="J2232" s="24">
        <v>1</v>
      </c>
      <c r="K2232" s="24">
        <v>134214.03782999999</v>
      </c>
    </row>
    <row r="2233" spans="1:11" x14ac:dyDescent="0.35">
      <c r="A2233" s="27" t="s">
        <v>508</v>
      </c>
      <c r="B2233" s="27" t="s">
        <v>200</v>
      </c>
      <c r="C2233" s="27" t="s">
        <v>261</v>
      </c>
      <c r="D2233" s="27" t="s">
        <v>424</v>
      </c>
      <c r="E2233" s="24">
        <v>4095779919</v>
      </c>
      <c r="F2233" s="24">
        <v>40957.799189999998</v>
      </c>
      <c r="G2233" s="51">
        <v>45248</v>
      </c>
      <c r="H2233" s="24">
        <v>77</v>
      </c>
      <c r="I2233" s="24">
        <v>78</v>
      </c>
      <c r="J2233" s="24">
        <v>1</v>
      </c>
      <c r="K2233" s="24">
        <v>40957.799189999998</v>
      </c>
    </row>
    <row r="2234" spans="1:11" x14ac:dyDescent="0.35">
      <c r="A2234" s="27" t="s">
        <v>508</v>
      </c>
      <c r="B2234" s="27" t="s">
        <v>200</v>
      </c>
      <c r="C2234" s="27" t="s">
        <v>255</v>
      </c>
      <c r="D2234" s="27" t="s">
        <v>424</v>
      </c>
      <c r="E2234" s="24">
        <v>1846405872</v>
      </c>
      <c r="F2234" s="24">
        <v>18464.058720000001</v>
      </c>
      <c r="G2234" s="51">
        <v>45248</v>
      </c>
      <c r="H2234" s="24">
        <v>77</v>
      </c>
      <c r="I2234" s="24">
        <v>78</v>
      </c>
      <c r="J2234" s="24">
        <v>1</v>
      </c>
      <c r="K2234" s="24">
        <v>18464.058720000001</v>
      </c>
    </row>
    <row r="2235" spans="1:11" x14ac:dyDescent="0.35">
      <c r="A2235" s="27" t="s">
        <v>508</v>
      </c>
      <c r="B2235" s="27" t="s">
        <v>200</v>
      </c>
      <c r="C2235" s="27" t="s">
        <v>243</v>
      </c>
      <c r="D2235" s="27" t="s">
        <v>423</v>
      </c>
      <c r="E2235" s="24">
        <v>18561708158</v>
      </c>
      <c r="F2235" s="24">
        <v>185617.08158</v>
      </c>
      <c r="G2235" s="51">
        <v>45248</v>
      </c>
      <c r="H2235" s="24">
        <v>77</v>
      </c>
      <c r="I2235" s="24">
        <v>0</v>
      </c>
      <c r="J2235" s="24">
        <v>1</v>
      </c>
      <c r="K2235" s="24">
        <v>185617.08158</v>
      </c>
    </row>
    <row r="2236" spans="1:11" x14ac:dyDescent="0.35">
      <c r="A2236" s="27" t="s">
        <v>508</v>
      </c>
      <c r="B2236" s="27" t="s">
        <v>184</v>
      </c>
      <c r="C2236" s="27" t="s">
        <v>261</v>
      </c>
      <c r="D2236" s="27" t="s">
        <v>424</v>
      </c>
      <c r="E2236" s="24">
        <v>523870683</v>
      </c>
      <c r="F2236" s="24">
        <v>5238.7068300000001</v>
      </c>
      <c r="G2236" s="51">
        <v>45248</v>
      </c>
      <c r="H2236" s="24">
        <v>27</v>
      </c>
      <c r="I2236" s="24">
        <v>28</v>
      </c>
      <c r="J2236" s="24">
        <v>1</v>
      </c>
      <c r="K2236" s="24">
        <v>5238.7068300000001</v>
      </c>
    </row>
    <row r="2237" spans="1:11" x14ac:dyDescent="0.35">
      <c r="A2237" s="27" t="s">
        <v>508</v>
      </c>
      <c r="B2237" s="27" t="s">
        <v>184</v>
      </c>
      <c r="C2237" s="27" t="s">
        <v>243</v>
      </c>
      <c r="D2237" s="27" t="s">
        <v>423</v>
      </c>
      <c r="E2237" s="24">
        <v>1009821266</v>
      </c>
      <c r="F2237" s="24">
        <v>10098.212659999999</v>
      </c>
      <c r="G2237" s="51">
        <v>45248</v>
      </c>
      <c r="H2237" s="24">
        <v>27</v>
      </c>
      <c r="I2237" s="24">
        <v>0</v>
      </c>
      <c r="J2237" s="24">
        <v>1</v>
      </c>
      <c r="K2237" s="24">
        <v>10098.212659999999</v>
      </c>
    </row>
    <row r="2238" spans="1:11" x14ac:dyDescent="0.35">
      <c r="A2238" s="27" t="s">
        <v>508</v>
      </c>
      <c r="B2238" s="27" t="s">
        <v>184</v>
      </c>
      <c r="C2238" s="27" t="s">
        <v>255</v>
      </c>
      <c r="D2238" s="27" t="s">
        <v>424</v>
      </c>
      <c r="E2238" s="24">
        <v>45842442</v>
      </c>
      <c r="F2238" s="24">
        <v>458.42442</v>
      </c>
      <c r="G2238" s="51">
        <v>45248</v>
      </c>
      <c r="H2238" s="24">
        <v>27</v>
      </c>
      <c r="I2238" s="24">
        <v>28</v>
      </c>
      <c r="J2238" s="24">
        <v>1</v>
      </c>
      <c r="K2238" s="24">
        <v>458.42442</v>
      </c>
    </row>
    <row r="2239" spans="1:11" x14ac:dyDescent="0.35">
      <c r="A2239" s="27" t="s">
        <v>508</v>
      </c>
      <c r="B2239" s="27" t="s">
        <v>185</v>
      </c>
      <c r="C2239" s="27" t="s">
        <v>261</v>
      </c>
      <c r="D2239" s="27" t="s">
        <v>424</v>
      </c>
      <c r="E2239" s="24">
        <v>617290593427</v>
      </c>
      <c r="F2239" s="24">
        <v>6172905.9342700001</v>
      </c>
      <c r="G2239" s="51">
        <v>45248</v>
      </c>
      <c r="H2239" s="24">
        <v>17</v>
      </c>
      <c r="I2239" s="24">
        <v>18</v>
      </c>
      <c r="J2239" s="24">
        <v>1</v>
      </c>
      <c r="K2239" s="24">
        <v>6172905.9342700001</v>
      </c>
    </row>
    <row r="2240" spans="1:11" x14ac:dyDescent="0.35">
      <c r="A2240" s="27" t="s">
        <v>508</v>
      </c>
      <c r="B2240" s="27" t="s">
        <v>185</v>
      </c>
      <c r="C2240" s="27" t="s">
        <v>255</v>
      </c>
      <c r="D2240" s="27" t="s">
        <v>424</v>
      </c>
      <c r="E2240" s="24">
        <v>38635242930</v>
      </c>
      <c r="F2240" s="24">
        <v>386352.42930000002</v>
      </c>
      <c r="G2240" s="51">
        <v>45248</v>
      </c>
      <c r="H2240" s="24">
        <v>17</v>
      </c>
      <c r="I2240" s="24">
        <v>18</v>
      </c>
      <c r="J2240" s="24">
        <v>1</v>
      </c>
      <c r="K2240" s="24">
        <v>386352.42930000002</v>
      </c>
    </row>
    <row r="2241" spans="1:11" x14ac:dyDescent="0.35">
      <c r="A2241" s="27" t="s">
        <v>508</v>
      </c>
      <c r="B2241" s="27" t="s">
        <v>186</v>
      </c>
      <c r="C2241" s="27" t="s">
        <v>243</v>
      </c>
      <c r="D2241" s="27" t="s">
        <v>423</v>
      </c>
      <c r="E2241" s="24">
        <v>2746200000000</v>
      </c>
      <c r="F2241" s="24">
        <v>27462000</v>
      </c>
      <c r="G2241" s="51">
        <v>45248</v>
      </c>
      <c r="H2241" s="24">
        <v>11</v>
      </c>
      <c r="I2241" s="24">
        <v>0</v>
      </c>
      <c r="J2241" s="24">
        <v>1</v>
      </c>
      <c r="K2241" s="24">
        <v>27462000</v>
      </c>
    </row>
    <row r="2242" spans="1:11" x14ac:dyDescent="0.35">
      <c r="A2242" s="27" t="s">
        <v>509</v>
      </c>
      <c r="B2242" s="27" t="s">
        <v>242</v>
      </c>
      <c r="C2242" s="27" t="s">
        <v>243</v>
      </c>
      <c r="D2242" s="27" t="s">
        <v>423</v>
      </c>
      <c r="E2242" s="24">
        <v>4067782681709</v>
      </c>
      <c r="F2242" s="24">
        <v>40677826.817089997</v>
      </c>
      <c r="G2242" s="51">
        <v>45251</v>
      </c>
      <c r="H2242" s="24" t="s">
        <v>202</v>
      </c>
      <c r="I2242" s="24">
        <v>0</v>
      </c>
      <c r="J2242" s="24">
        <v>0</v>
      </c>
      <c r="K2242" s="24">
        <v>0</v>
      </c>
    </row>
    <row r="2243" spans="1:11" x14ac:dyDescent="0.35">
      <c r="A2243" s="27" t="s">
        <v>509</v>
      </c>
      <c r="B2243" s="27" t="s">
        <v>244</v>
      </c>
      <c r="C2243" s="27" t="s">
        <v>243</v>
      </c>
      <c r="D2243" s="27" t="s">
        <v>423</v>
      </c>
      <c r="E2243" s="24">
        <v>1813040156562</v>
      </c>
      <c r="F2243" s="24">
        <v>18130401.565620001</v>
      </c>
      <c r="G2243" s="51">
        <v>45251</v>
      </c>
      <c r="H2243" s="24" t="s">
        <v>202</v>
      </c>
      <c r="I2243" s="24">
        <v>0</v>
      </c>
      <c r="J2243" s="24">
        <v>0</v>
      </c>
      <c r="K2243" s="24">
        <v>0</v>
      </c>
    </row>
    <row r="2244" spans="1:11" x14ac:dyDescent="0.35">
      <c r="A2244" s="27" t="s">
        <v>509</v>
      </c>
      <c r="B2244" s="27" t="s">
        <v>245</v>
      </c>
      <c r="C2244" s="27" t="s">
        <v>243</v>
      </c>
      <c r="D2244" s="27" t="s">
        <v>423</v>
      </c>
      <c r="E2244" s="24">
        <v>763018658434</v>
      </c>
      <c r="F2244" s="24">
        <v>7630186.5843399996</v>
      </c>
      <c r="G2244" s="51">
        <v>45251</v>
      </c>
      <c r="H2244" s="24" t="s">
        <v>202</v>
      </c>
      <c r="I2244" s="24">
        <v>0</v>
      </c>
      <c r="J2244" s="24">
        <v>0</v>
      </c>
      <c r="K2244" s="24">
        <v>0</v>
      </c>
    </row>
    <row r="2245" spans="1:11" x14ac:dyDescent="0.35">
      <c r="A2245" s="27" t="s">
        <v>509</v>
      </c>
      <c r="B2245" s="27" t="s">
        <v>246</v>
      </c>
      <c r="C2245" s="27" t="s">
        <v>243</v>
      </c>
      <c r="D2245" s="27" t="s">
        <v>423</v>
      </c>
      <c r="E2245" s="24">
        <v>1050021498128</v>
      </c>
      <c r="F2245" s="24">
        <v>10500214.981280001</v>
      </c>
      <c r="G2245" s="51">
        <v>45251</v>
      </c>
      <c r="H2245" s="24" t="s">
        <v>202</v>
      </c>
      <c r="I2245" s="24">
        <v>0</v>
      </c>
      <c r="J2245" s="24">
        <v>0</v>
      </c>
      <c r="K2245" s="24">
        <v>0</v>
      </c>
    </row>
    <row r="2246" spans="1:11" x14ac:dyDescent="0.35">
      <c r="A2246" s="27" t="s">
        <v>509</v>
      </c>
      <c r="B2246" s="27" t="s">
        <v>247</v>
      </c>
      <c r="C2246" s="27" t="s">
        <v>243</v>
      </c>
      <c r="D2246" s="27" t="s">
        <v>423</v>
      </c>
      <c r="E2246" s="24">
        <v>387.3999</v>
      </c>
      <c r="F2246" s="24">
        <v>3.8739989999999999E-3</v>
      </c>
      <c r="G2246" s="51">
        <v>45251</v>
      </c>
      <c r="H2246" s="24" t="s">
        <v>202</v>
      </c>
      <c r="I2246" s="24">
        <v>0</v>
      </c>
      <c r="J2246" s="24">
        <v>0</v>
      </c>
      <c r="K2246" s="24">
        <v>0</v>
      </c>
    </row>
    <row r="2247" spans="1:11" x14ac:dyDescent="0.35">
      <c r="A2247" s="27" t="s">
        <v>509</v>
      </c>
      <c r="B2247" s="27" t="s">
        <v>115</v>
      </c>
      <c r="C2247" s="27" t="s">
        <v>248</v>
      </c>
      <c r="D2247" s="27" t="s">
        <v>248</v>
      </c>
      <c r="E2247" s="24">
        <v>8858046229268</v>
      </c>
      <c r="F2247" s="24">
        <v>88580462.292679995</v>
      </c>
      <c r="G2247" s="51">
        <v>45251</v>
      </c>
      <c r="H2247" s="24">
        <v>23</v>
      </c>
      <c r="I2247" s="24" t="s">
        <v>202</v>
      </c>
      <c r="J2247" s="24">
        <v>1</v>
      </c>
      <c r="K2247" s="24">
        <v>88580462.292679995</v>
      </c>
    </row>
    <row r="2248" spans="1:11" x14ac:dyDescent="0.35">
      <c r="A2248" s="27" t="s">
        <v>509</v>
      </c>
      <c r="B2248" s="27" t="s">
        <v>116</v>
      </c>
      <c r="C2248" s="27" t="s">
        <v>248</v>
      </c>
      <c r="D2248" s="27" t="s">
        <v>248</v>
      </c>
      <c r="E2248" s="24">
        <v>4097600923651</v>
      </c>
      <c r="F2248" s="24">
        <v>40976009.236510001</v>
      </c>
      <c r="G2248" s="51">
        <v>45251</v>
      </c>
      <c r="H2248" s="24">
        <v>59</v>
      </c>
      <c r="I2248" s="24" t="s">
        <v>202</v>
      </c>
      <c r="J2248" s="24">
        <v>1</v>
      </c>
      <c r="K2248" s="24">
        <v>40976009.236510001</v>
      </c>
    </row>
    <row r="2249" spans="1:11" x14ac:dyDescent="0.35">
      <c r="A2249" s="27" t="s">
        <v>509</v>
      </c>
      <c r="B2249" s="27" t="s">
        <v>117</v>
      </c>
      <c r="C2249" s="27" t="s">
        <v>248</v>
      </c>
      <c r="D2249" s="27" t="s">
        <v>248</v>
      </c>
      <c r="E2249" s="24">
        <v>1003482364559</v>
      </c>
      <c r="F2249" s="24">
        <v>10034823.64559</v>
      </c>
      <c r="G2249" s="51">
        <v>45251</v>
      </c>
      <c r="H2249" s="24">
        <v>79</v>
      </c>
      <c r="I2249" s="24" t="s">
        <v>202</v>
      </c>
      <c r="J2249" s="24">
        <v>1</v>
      </c>
      <c r="K2249" s="24">
        <v>10034823.64559</v>
      </c>
    </row>
    <row r="2250" spans="1:11" x14ac:dyDescent="0.35">
      <c r="A2250" s="27" t="s">
        <v>509</v>
      </c>
      <c r="B2250" s="27" t="s">
        <v>118</v>
      </c>
      <c r="C2250" s="27" t="s">
        <v>248</v>
      </c>
      <c r="D2250" s="27" t="s">
        <v>248</v>
      </c>
      <c r="E2250" s="24">
        <v>3094118559092</v>
      </c>
      <c r="F2250" s="24">
        <v>30941185.590920001</v>
      </c>
      <c r="G2250" s="51">
        <v>45251</v>
      </c>
      <c r="H2250" s="24">
        <v>81</v>
      </c>
      <c r="I2250" s="24" t="s">
        <v>202</v>
      </c>
      <c r="J2250" s="24">
        <v>1</v>
      </c>
      <c r="K2250" s="24">
        <v>30941185.590920001</v>
      </c>
    </row>
    <row r="2251" spans="1:11" x14ac:dyDescent="0.35">
      <c r="A2251" s="27" t="s">
        <v>509</v>
      </c>
      <c r="B2251" s="27" t="s">
        <v>249</v>
      </c>
      <c r="C2251" s="27" t="s">
        <v>248</v>
      </c>
      <c r="D2251" s="27" t="s">
        <v>248</v>
      </c>
      <c r="E2251" s="24">
        <v>286.28660000000002</v>
      </c>
      <c r="F2251" s="24">
        <v>2.8628660000000004E-3</v>
      </c>
      <c r="G2251" s="51">
        <v>45251</v>
      </c>
      <c r="H2251" s="24">
        <v>83</v>
      </c>
      <c r="I2251" s="24" t="s">
        <v>202</v>
      </c>
      <c r="J2251" s="24">
        <v>1</v>
      </c>
      <c r="K2251" s="24">
        <v>2.8628660000000004E-3</v>
      </c>
    </row>
    <row r="2252" spans="1:11" x14ac:dyDescent="0.35">
      <c r="A2252" s="27" t="s">
        <v>509</v>
      </c>
      <c r="B2252" s="27" t="s">
        <v>114</v>
      </c>
      <c r="C2252" s="27" t="s">
        <v>243</v>
      </c>
      <c r="D2252" s="27" t="s">
        <v>423</v>
      </c>
      <c r="E2252" s="24">
        <v>1905462824506</v>
      </c>
      <c r="F2252" s="24">
        <v>19054628.245060001</v>
      </c>
      <c r="G2252" s="51">
        <v>45251</v>
      </c>
      <c r="H2252" s="24">
        <v>7</v>
      </c>
      <c r="I2252" s="24">
        <v>0</v>
      </c>
      <c r="J2252" s="24">
        <v>1</v>
      </c>
      <c r="K2252" s="24">
        <v>19054628.245060001</v>
      </c>
    </row>
    <row r="2253" spans="1:11" x14ac:dyDescent="0.35">
      <c r="A2253" s="27" t="s">
        <v>509</v>
      </c>
      <c r="B2253" s="27" t="s">
        <v>122</v>
      </c>
      <c r="C2253" s="27" t="s">
        <v>261</v>
      </c>
      <c r="D2253" s="27" t="s">
        <v>424</v>
      </c>
      <c r="E2253" s="24">
        <v>35166165958</v>
      </c>
      <c r="F2253" s="24">
        <v>351661.65957999998</v>
      </c>
      <c r="G2253" s="51">
        <v>45251</v>
      </c>
      <c r="H2253" s="24">
        <v>15</v>
      </c>
      <c r="I2253" s="24">
        <v>16</v>
      </c>
      <c r="J2253" s="24">
        <v>1</v>
      </c>
      <c r="K2253" s="24">
        <v>351661.65957999998</v>
      </c>
    </row>
    <row r="2254" spans="1:11" x14ac:dyDescent="0.35">
      <c r="A2254" s="27" t="s">
        <v>509</v>
      </c>
      <c r="B2254" s="27" t="s">
        <v>122</v>
      </c>
      <c r="C2254" s="27" t="s">
        <v>255</v>
      </c>
      <c r="D2254" s="27" t="s">
        <v>424</v>
      </c>
      <c r="E2254" s="24">
        <v>39575013674</v>
      </c>
      <c r="F2254" s="24">
        <v>395750.13673999999</v>
      </c>
      <c r="G2254" s="51">
        <v>45251</v>
      </c>
      <c r="H2254" s="24">
        <v>15</v>
      </c>
      <c r="I2254" s="24">
        <v>16</v>
      </c>
      <c r="J2254" s="24">
        <v>1</v>
      </c>
      <c r="K2254" s="24">
        <v>395750.13673999999</v>
      </c>
    </row>
    <row r="2255" spans="1:11" x14ac:dyDescent="0.35">
      <c r="A2255" s="27" t="s">
        <v>509</v>
      </c>
      <c r="B2255" s="27" t="s">
        <v>123</v>
      </c>
      <c r="C2255" s="27" t="s">
        <v>260</v>
      </c>
      <c r="D2255" s="27" t="s">
        <v>424</v>
      </c>
      <c r="E2255" s="24">
        <v>320937156</v>
      </c>
      <c r="F2255" s="24">
        <v>3209.37156</v>
      </c>
      <c r="G2255" s="51">
        <v>45251</v>
      </c>
      <c r="H2255" s="24">
        <v>19</v>
      </c>
      <c r="I2255" s="24">
        <v>20</v>
      </c>
      <c r="J2255" s="24">
        <v>1</v>
      </c>
      <c r="K2255" s="24">
        <v>3209.37156</v>
      </c>
    </row>
    <row r="2256" spans="1:11" x14ac:dyDescent="0.35">
      <c r="A2256" s="27" t="s">
        <v>509</v>
      </c>
      <c r="B2256" s="27" t="s">
        <v>123</v>
      </c>
      <c r="C2256" s="27" t="s">
        <v>259</v>
      </c>
      <c r="D2256" s="27" t="s">
        <v>424</v>
      </c>
      <c r="E2256" s="24">
        <v>5891248233</v>
      </c>
      <c r="F2256" s="24">
        <v>58912.482329999999</v>
      </c>
      <c r="G2256" s="51">
        <v>45251</v>
      </c>
      <c r="H2256" s="24">
        <v>19</v>
      </c>
      <c r="I2256" s="24">
        <v>20</v>
      </c>
      <c r="J2256" s="24">
        <v>1</v>
      </c>
      <c r="K2256" s="24">
        <v>58912.482329999999</v>
      </c>
    </row>
    <row r="2257" spans="1:11" x14ac:dyDescent="0.35">
      <c r="A2257" s="27" t="s">
        <v>509</v>
      </c>
      <c r="B2257" s="27" t="s">
        <v>123</v>
      </c>
      <c r="C2257" s="27" t="s">
        <v>258</v>
      </c>
      <c r="D2257" s="27" t="s">
        <v>424</v>
      </c>
      <c r="E2257" s="24">
        <v>159366915</v>
      </c>
      <c r="F2257" s="24">
        <v>1593.6691499999999</v>
      </c>
      <c r="G2257" s="51">
        <v>45251</v>
      </c>
      <c r="H2257" s="24">
        <v>19</v>
      </c>
      <c r="I2257" s="24">
        <v>20</v>
      </c>
      <c r="J2257" s="24">
        <v>1</v>
      </c>
      <c r="K2257" s="24">
        <v>1593.6691499999999</v>
      </c>
    </row>
    <row r="2258" spans="1:11" x14ac:dyDescent="0.35">
      <c r="A2258" s="27" t="s">
        <v>509</v>
      </c>
      <c r="B2258" s="27" t="s">
        <v>123</v>
      </c>
      <c r="C2258" s="27" t="s">
        <v>250</v>
      </c>
      <c r="D2258" s="27" t="s">
        <v>424</v>
      </c>
      <c r="E2258" s="24">
        <v>124796820</v>
      </c>
      <c r="F2258" s="24">
        <v>1247.9682</v>
      </c>
      <c r="G2258" s="51">
        <v>45251</v>
      </c>
      <c r="H2258" s="24">
        <v>19</v>
      </c>
      <c r="I2258" s="24">
        <v>20</v>
      </c>
      <c r="J2258" s="24">
        <v>1</v>
      </c>
      <c r="K2258" s="24">
        <v>1247.9682</v>
      </c>
    </row>
    <row r="2259" spans="1:11" x14ac:dyDescent="0.35">
      <c r="A2259" s="27" t="s">
        <v>509</v>
      </c>
      <c r="B2259" s="27" t="s">
        <v>123</v>
      </c>
      <c r="C2259" s="27" t="s">
        <v>261</v>
      </c>
      <c r="D2259" s="27" t="s">
        <v>424</v>
      </c>
      <c r="E2259" s="24">
        <v>2139363218176</v>
      </c>
      <c r="F2259" s="24">
        <v>21393632.181759998</v>
      </c>
      <c r="G2259" s="51">
        <v>45251</v>
      </c>
      <c r="H2259" s="24">
        <v>19</v>
      </c>
      <c r="I2259" s="24">
        <v>20</v>
      </c>
      <c r="J2259" s="24">
        <v>1</v>
      </c>
      <c r="K2259" s="24">
        <v>21393632.181759998</v>
      </c>
    </row>
    <row r="2260" spans="1:11" x14ac:dyDescent="0.35">
      <c r="A2260" s="27" t="s">
        <v>509</v>
      </c>
      <c r="B2260" s="27" t="s">
        <v>123</v>
      </c>
      <c r="C2260" s="27" t="s">
        <v>251</v>
      </c>
      <c r="D2260" s="27" t="s">
        <v>424</v>
      </c>
      <c r="E2260" s="24">
        <v>2340832060</v>
      </c>
      <c r="F2260" s="24">
        <v>23408.320599999999</v>
      </c>
      <c r="G2260" s="51">
        <v>45251</v>
      </c>
      <c r="H2260" s="24">
        <v>19</v>
      </c>
      <c r="I2260" s="24">
        <v>20</v>
      </c>
      <c r="J2260" s="24">
        <v>1</v>
      </c>
      <c r="K2260" s="24">
        <v>23408.320599999999</v>
      </c>
    </row>
    <row r="2261" spans="1:11" x14ac:dyDescent="0.35">
      <c r="A2261" s="27" t="s">
        <v>509</v>
      </c>
      <c r="B2261" s="27" t="s">
        <v>123</v>
      </c>
      <c r="C2261" s="27" t="s">
        <v>254</v>
      </c>
      <c r="D2261" s="27" t="s">
        <v>424</v>
      </c>
      <c r="E2261" s="24">
        <v>280842124</v>
      </c>
      <c r="F2261" s="24">
        <v>2808.4212400000001</v>
      </c>
      <c r="G2261" s="51">
        <v>45251</v>
      </c>
      <c r="H2261" s="24">
        <v>19</v>
      </c>
      <c r="I2261" s="24">
        <v>20</v>
      </c>
      <c r="J2261" s="24">
        <v>1</v>
      </c>
      <c r="K2261" s="24">
        <v>2808.4212400000001</v>
      </c>
    </row>
    <row r="2262" spans="1:11" x14ac:dyDescent="0.35">
      <c r="A2262" s="27" t="s">
        <v>509</v>
      </c>
      <c r="B2262" s="27" t="s">
        <v>123</v>
      </c>
      <c r="C2262" s="27" t="s">
        <v>252</v>
      </c>
      <c r="D2262" s="27" t="s">
        <v>424</v>
      </c>
      <c r="E2262" s="24">
        <v>12387328907</v>
      </c>
      <c r="F2262" s="24">
        <v>123873.28907</v>
      </c>
      <c r="G2262" s="51">
        <v>45251</v>
      </c>
      <c r="H2262" s="24">
        <v>19</v>
      </c>
      <c r="I2262" s="24">
        <v>20</v>
      </c>
      <c r="J2262" s="24">
        <v>1</v>
      </c>
      <c r="K2262" s="24">
        <v>123873.28907</v>
      </c>
    </row>
    <row r="2263" spans="1:11" x14ac:dyDescent="0.35">
      <c r="A2263" s="27" t="s">
        <v>509</v>
      </c>
      <c r="B2263" s="27" t="s">
        <v>123</v>
      </c>
      <c r="C2263" s="27" t="s">
        <v>253</v>
      </c>
      <c r="D2263" s="27" t="s">
        <v>424</v>
      </c>
      <c r="E2263" s="24">
        <v>192195069</v>
      </c>
      <c r="F2263" s="24">
        <v>1921.9506899999999</v>
      </c>
      <c r="G2263" s="51">
        <v>45251</v>
      </c>
      <c r="H2263" s="24">
        <v>19</v>
      </c>
      <c r="I2263" s="24">
        <v>20</v>
      </c>
      <c r="J2263" s="24">
        <v>1</v>
      </c>
      <c r="K2263" s="24">
        <v>1921.9506899999999</v>
      </c>
    </row>
    <row r="2264" spans="1:11" x14ac:dyDescent="0.35">
      <c r="A2264" s="27" t="s">
        <v>509</v>
      </c>
      <c r="B2264" s="27" t="s">
        <v>123</v>
      </c>
      <c r="C2264" s="27" t="s">
        <v>257</v>
      </c>
      <c r="D2264" s="27" t="s">
        <v>424</v>
      </c>
      <c r="E2264" s="24">
        <v>200378844</v>
      </c>
      <c r="F2264" s="24">
        <v>2003.78844</v>
      </c>
      <c r="G2264" s="51">
        <v>45251</v>
      </c>
      <c r="H2264" s="24">
        <v>19</v>
      </c>
      <c r="I2264" s="24">
        <v>20</v>
      </c>
      <c r="J2264" s="24">
        <v>1</v>
      </c>
      <c r="K2264" s="24">
        <v>2003.78844</v>
      </c>
    </row>
    <row r="2265" spans="1:11" x14ac:dyDescent="0.35">
      <c r="A2265" s="27" t="s">
        <v>509</v>
      </c>
      <c r="B2265" s="27" t="s">
        <v>123</v>
      </c>
      <c r="C2265" s="27" t="s">
        <v>256</v>
      </c>
      <c r="D2265" s="27" t="s">
        <v>424</v>
      </c>
      <c r="E2265" s="24">
        <v>26064678288</v>
      </c>
      <c r="F2265" s="24">
        <v>260646.78288000001</v>
      </c>
      <c r="G2265" s="51">
        <v>45251</v>
      </c>
      <c r="H2265" s="24">
        <v>19</v>
      </c>
      <c r="I2265" s="24">
        <v>20</v>
      </c>
      <c r="J2265" s="24">
        <v>1</v>
      </c>
      <c r="K2265" s="24">
        <v>260646.78288000001</v>
      </c>
    </row>
    <row r="2266" spans="1:11" x14ac:dyDescent="0.35">
      <c r="A2266" s="27" t="s">
        <v>509</v>
      </c>
      <c r="B2266" s="27" t="s">
        <v>123</v>
      </c>
      <c r="C2266" s="27" t="s">
        <v>255</v>
      </c>
      <c r="D2266" s="27" t="s">
        <v>424</v>
      </c>
      <c r="E2266" s="24">
        <v>761742031113</v>
      </c>
      <c r="F2266" s="24">
        <v>7617420.3111300003</v>
      </c>
      <c r="G2266" s="51">
        <v>45251</v>
      </c>
      <c r="H2266" s="24">
        <v>19</v>
      </c>
      <c r="I2266" s="24">
        <v>20</v>
      </c>
      <c r="J2266" s="24">
        <v>1</v>
      </c>
      <c r="K2266" s="24">
        <v>7617420.3111300003</v>
      </c>
    </row>
    <row r="2267" spans="1:11" x14ac:dyDescent="0.35">
      <c r="A2267" s="27" t="s">
        <v>509</v>
      </c>
      <c r="B2267" s="27" t="s">
        <v>124</v>
      </c>
      <c r="C2267" s="27" t="s">
        <v>243</v>
      </c>
      <c r="D2267" s="27" t="s">
        <v>423</v>
      </c>
      <c r="E2267" s="24">
        <v>127655395661</v>
      </c>
      <c r="F2267" s="24">
        <v>1276553.95661</v>
      </c>
      <c r="G2267" s="51">
        <v>45251</v>
      </c>
      <c r="H2267" s="24">
        <v>25</v>
      </c>
      <c r="I2267" s="24">
        <v>0</v>
      </c>
      <c r="J2267" s="24">
        <v>1</v>
      </c>
      <c r="K2267" s="24">
        <v>1276553.95661</v>
      </c>
    </row>
    <row r="2268" spans="1:11" x14ac:dyDescent="0.35">
      <c r="A2268" s="27" t="s">
        <v>509</v>
      </c>
      <c r="B2268" s="27" t="s">
        <v>124</v>
      </c>
      <c r="C2268" s="27" t="s">
        <v>261</v>
      </c>
      <c r="D2268" s="27" t="s">
        <v>424</v>
      </c>
      <c r="E2268" s="24">
        <v>331123693549</v>
      </c>
      <c r="F2268" s="24">
        <v>3311236.9354900001</v>
      </c>
      <c r="G2268" s="51">
        <v>45251</v>
      </c>
      <c r="H2268" s="24">
        <v>25</v>
      </c>
      <c r="I2268" s="24">
        <v>26</v>
      </c>
      <c r="J2268" s="24">
        <v>1</v>
      </c>
      <c r="K2268" s="24">
        <v>3311236.9354900001</v>
      </c>
    </row>
    <row r="2269" spans="1:11" x14ac:dyDescent="0.35">
      <c r="A2269" s="27" t="s">
        <v>509</v>
      </c>
      <c r="B2269" s="27" t="s">
        <v>124</v>
      </c>
      <c r="C2269" s="27" t="s">
        <v>255</v>
      </c>
      <c r="D2269" s="27" t="s">
        <v>424</v>
      </c>
      <c r="E2269" s="24">
        <v>51045391475</v>
      </c>
      <c r="F2269" s="24">
        <v>510453.91475</v>
      </c>
      <c r="G2269" s="51">
        <v>45251</v>
      </c>
      <c r="H2269" s="24">
        <v>25</v>
      </c>
      <c r="I2269" s="24">
        <v>26</v>
      </c>
      <c r="J2269" s="24">
        <v>1</v>
      </c>
      <c r="K2269" s="24">
        <v>510453.91475</v>
      </c>
    </row>
    <row r="2270" spans="1:11" x14ac:dyDescent="0.35">
      <c r="A2270" s="27" t="s">
        <v>509</v>
      </c>
      <c r="B2270" s="27" t="s">
        <v>127</v>
      </c>
      <c r="C2270" s="27" t="s">
        <v>261</v>
      </c>
      <c r="D2270" s="27" t="s">
        <v>424</v>
      </c>
      <c r="E2270" s="24">
        <v>218719426781</v>
      </c>
      <c r="F2270" s="24">
        <v>2187194.2678100001</v>
      </c>
      <c r="G2270" s="51">
        <v>45251</v>
      </c>
      <c r="H2270" s="24">
        <v>25</v>
      </c>
      <c r="I2270" s="24">
        <v>26</v>
      </c>
      <c r="J2270" s="24">
        <v>1</v>
      </c>
      <c r="K2270" s="24">
        <v>2187194.2678100001</v>
      </c>
    </row>
    <row r="2271" spans="1:11" x14ac:dyDescent="0.35">
      <c r="A2271" s="27" t="s">
        <v>509</v>
      </c>
      <c r="B2271" s="27" t="s">
        <v>127</v>
      </c>
      <c r="C2271" s="27" t="s">
        <v>255</v>
      </c>
      <c r="D2271" s="27" t="s">
        <v>424</v>
      </c>
      <c r="E2271" s="24">
        <v>33519702419</v>
      </c>
      <c r="F2271" s="24">
        <v>335197.02419000003</v>
      </c>
      <c r="G2271" s="51">
        <v>45251</v>
      </c>
      <c r="H2271" s="24">
        <v>25</v>
      </c>
      <c r="I2271" s="24">
        <v>26</v>
      </c>
      <c r="J2271" s="24">
        <v>1</v>
      </c>
      <c r="K2271" s="24">
        <v>335197.02419000003</v>
      </c>
    </row>
    <row r="2272" spans="1:11" x14ac:dyDescent="0.35">
      <c r="A2272" s="27" t="s">
        <v>509</v>
      </c>
      <c r="B2272" s="27" t="s">
        <v>127</v>
      </c>
      <c r="C2272" s="27" t="s">
        <v>243</v>
      </c>
      <c r="D2272" s="27" t="s">
        <v>423</v>
      </c>
      <c r="E2272" s="24">
        <v>50927764094</v>
      </c>
      <c r="F2272" s="24">
        <v>509277.64094000001</v>
      </c>
      <c r="G2272" s="51">
        <v>45251</v>
      </c>
      <c r="H2272" s="24">
        <v>25</v>
      </c>
      <c r="I2272" s="24">
        <v>0</v>
      </c>
      <c r="J2272" s="24">
        <v>1</v>
      </c>
      <c r="K2272" s="24">
        <v>509277.64094000001</v>
      </c>
    </row>
    <row r="2273" spans="1:11" x14ac:dyDescent="0.35">
      <c r="A2273" s="27" t="s">
        <v>509</v>
      </c>
      <c r="B2273" s="27" t="s">
        <v>128</v>
      </c>
      <c r="C2273" s="27" t="s">
        <v>261</v>
      </c>
      <c r="D2273" s="27" t="s">
        <v>424</v>
      </c>
      <c r="E2273" s="24">
        <v>210736998136</v>
      </c>
      <c r="F2273" s="24">
        <v>2107369.9813600001</v>
      </c>
      <c r="G2273" s="51">
        <v>45251</v>
      </c>
      <c r="H2273" s="24">
        <v>27</v>
      </c>
      <c r="I2273" s="24">
        <v>28</v>
      </c>
      <c r="J2273" s="24">
        <v>1</v>
      </c>
      <c r="K2273" s="24">
        <v>2107369.9813600001</v>
      </c>
    </row>
    <row r="2274" spans="1:11" x14ac:dyDescent="0.35">
      <c r="A2274" s="27" t="s">
        <v>509</v>
      </c>
      <c r="B2274" s="27" t="s">
        <v>128</v>
      </c>
      <c r="C2274" s="27" t="s">
        <v>243</v>
      </c>
      <c r="D2274" s="27" t="s">
        <v>423</v>
      </c>
      <c r="E2274" s="24">
        <v>219602996422</v>
      </c>
      <c r="F2274" s="24">
        <v>2196029.96422</v>
      </c>
      <c r="G2274" s="51">
        <v>45251</v>
      </c>
      <c r="H2274" s="24">
        <v>27</v>
      </c>
      <c r="I2274" s="24">
        <v>0</v>
      </c>
      <c r="J2274" s="24">
        <v>1</v>
      </c>
      <c r="K2274" s="24">
        <v>2196029.96422</v>
      </c>
    </row>
    <row r="2275" spans="1:11" x14ac:dyDescent="0.35">
      <c r="A2275" s="27" t="s">
        <v>509</v>
      </c>
      <c r="B2275" s="27" t="s">
        <v>128</v>
      </c>
      <c r="C2275" s="27" t="s">
        <v>255</v>
      </c>
      <c r="D2275" s="27" t="s">
        <v>424</v>
      </c>
      <c r="E2275" s="24">
        <v>56857242263</v>
      </c>
      <c r="F2275" s="24">
        <v>568572.42263000004</v>
      </c>
      <c r="G2275" s="51">
        <v>45251</v>
      </c>
      <c r="H2275" s="24">
        <v>27</v>
      </c>
      <c r="I2275" s="24">
        <v>28</v>
      </c>
      <c r="J2275" s="24">
        <v>1</v>
      </c>
      <c r="K2275" s="24">
        <v>568572.42263000004</v>
      </c>
    </row>
    <row r="2276" spans="1:11" x14ac:dyDescent="0.35">
      <c r="A2276" s="27" t="s">
        <v>509</v>
      </c>
      <c r="B2276" s="27" t="s">
        <v>131</v>
      </c>
      <c r="C2276" s="27" t="s">
        <v>243</v>
      </c>
      <c r="D2276" s="27" t="s">
        <v>423</v>
      </c>
      <c r="E2276" s="24">
        <v>1591874841855</v>
      </c>
      <c r="F2276" s="24">
        <v>15918748.41855</v>
      </c>
      <c r="G2276" s="51">
        <v>45251</v>
      </c>
      <c r="H2276" s="24">
        <v>27</v>
      </c>
      <c r="I2276" s="24">
        <v>0</v>
      </c>
      <c r="J2276" s="24">
        <v>1</v>
      </c>
      <c r="K2276" s="24">
        <v>15918748.41855</v>
      </c>
    </row>
    <row r="2277" spans="1:11" x14ac:dyDescent="0.35">
      <c r="A2277" s="27" t="s">
        <v>509</v>
      </c>
      <c r="B2277" s="27" t="s">
        <v>131</v>
      </c>
      <c r="C2277" s="27" t="s">
        <v>261</v>
      </c>
      <c r="D2277" s="27" t="s">
        <v>424</v>
      </c>
      <c r="E2277" s="24">
        <v>513714895632</v>
      </c>
      <c r="F2277" s="24">
        <v>5137148.9563199999</v>
      </c>
      <c r="G2277" s="51">
        <v>45251</v>
      </c>
      <c r="H2277" s="24">
        <v>27</v>
      </c>
      <c r="I2277" s="24">
        <v>28</v>
      </c>
      <c r="J2277" s="24">
        <v>1</v>
      </c>
      <c r="K2277" s="24">
        <v>5137148.9563199999</v>
      </c>
    </row>
    <row r="2278" spans="1:11" x14ac:dyDescent="0.35">
      <c r="A2278" s="27" t="s">
        <v>509</v>
      </c>
      <c r="B2278" s="27" t="s">
        <v>131</v>
      </c>
      <c r="C2278" s="27" t="s">
        <v>255</v>
      </c>
      <c r="D2278" s="27" t="s">
        <v>424</v>
      </c>
      <c r="E2278" s="24">
        <v>279212622084</v>
      </c>
      <c r="F2278" s="24">
        <v>2792126.2208400001</v>
      </c>
      <c r="G2278" s="51">
        <v>45251</v>
      </c>
      <c r="H2278" s="24">
        <v>27</v>
      </c>
      <c r="I2278" s="24">
        <v>28</v>
      </c>
      <c r="J2278" s="24">
        <v>1</v>
      </c>
      <c r="K2278" s="24">
        <v>2792126.2208400001</v>
      </c>
    </row>
    <row r="2279" spans="1:11" x14ac:dyDescent="0.35">
      <c r="A2279" s="27" t="s">
        <v>509</v>
      </c>
      <c r="B2279" s="27" t="s">
        <v>135</v>
      </c>
      <c r="C2279" s="27" t="s">
        <v>255</v>
      </c>
      <c r="D2279" s="27" t="s">
        <v>424</v>
      </c>
      <c r="E2279" s="24">
        <v>7360912500</v>
      </c>
      <c r="F2279" s="24">
        <v>73609.125</v>
      </c>
      <c r="G2279" s="51">
        <v>45251</v>
      </c>
      <c r="H2279" s="24">
        <v>33</v>
      </c>
      <c r="I2279" s="24">
        <v>34</v>
      </c>
      <c r="J2279" s="24">
        <v>1</v>
      </c>
      <c r="K2279" s="24">
        <v>73609.125</v>
      </c>
    </row>
    <row r="2280" spans="1:11" x14ac:dyDescent="0.35">
      <c r="A2280" s="27" t="s">
        <v>509</v>
      </c>
      <c r="B2280" s="27" t="s">
        <v>135</v>
      </c>
      <c r="C2280" s="27" t="s">
        <v>261</v>
      </c>
      <c r="D2280" s="27" t="s">
        <v>424</v>
      </c>
      <c r="E2280" s="24">
        <v>4742374515</v>
      </c>
      <c r="F2280" s="24">
        <v>47423.745150000002</v>
      </c>
      <c r="G2280" s="51">
        <v>45251</v>
      </c>
      <c r="H2280" s="24">
        <v>33</v>
      </c>
      <c r="I2280" s="24">
        <v>34</v>
      </c>
      <c r="J2280" s="24">
        <v>1</v>
      </c>
      <c r="K2280" s="24">
        <v>47423.745150000002</v>
      </c>
    </row>
    <row r="2281" spans="1:11" x14ac:dyDescent="0.35">
      <c r="A2281" s="27" t="s">
        <v>509</v>
      </c>
      <c r="B2281" s="27" t="s">
        <v>135</v>
      </c>
      <c r="C2281" s="27" t="s">
        <v>243</v>
      </c>
      <c r="D2281" s="27" t="s">
        <v>423</v>
      </c>
      <c r="E2281" s="24">
        <v>16656510466</v>
      </c>
      <c r="F2281" s="24">
        <v>166565.10466000001</v>
      </c>
      <c r="G2281" s="51">
        <v>45251</v>
      </c>
      <c r="H2281" s="24">
        <v>33</v>
      </c>
      <c r="I2281" s="24">
        <v>0</v>
      </c>
      <c r="J2281" s="24">
        <v>1</v>
      </c>
      <c r="K2281" s="24">
        <v>166565.10466000001</v>
      </c>
    </row>
    <row r="2282" spans="1:11" x14ac:dyDescent="0.35">
      <c r="A2282" s="27" t="s">
        <v>509</v>
      </c>
      <c r="B2282" s="27" t="s">
        <v>144</v>
      </c>
      <c r="C2282" s="27" t="s">
        <v>261</v>
      </c>
      <c r="D2282" s="27" t="s">
        <v>424</v>
      </c>
      <c r="E2282" s="24">
        <v>1295346936</v>
      </c>
      <c r="F2282" s="24">
        <v>12953.469359999999</v>
      </c>
      <c r="G2282" s="51">
        <v>45251</v>
      </c>
      <c r="H2282" s="24">
        <v>43</v>
      </c>
      <c r="I2282" s="24">
        <v>44</v>
      </c>
      <c r="J2282" s="24">
        <v>1</v>
      </c>
      <c r="K2282" s="24">
        <v>12953.469359999999</v>
      </c>
    </row>
    <row r="2283" spans="1:11" x14ac:dyDescent="0.35">
      <c r="A2283" s="27" t="s">
        <v>509</v>
      </c>
      <c r="B2283" s="27" t="s">
        <v>146</v>
      </c>
      <c r="C2283" s="27" t="s">
        <v>243</v>
      </c>
      <c r="D2283" s="27" t="s">
        <v>423</v>
      </c>
      <c r="E2283" s="24">
        <v>918115001</v>
      </c>
      <c r="F2283" s="24">
        <v>9181.1500099999994</v>
      </c>
      <c r="G2283" s="51">
        <v>45251</v>
      </c>
      <c r="H2283" s="24">
        <v>45</v>
      </c>
      <c r="I2283" s="24">
        <v>0</v>
      </c>
      <c r="J2283" s="24">
        <v>1</v>
      </c>
      <c r="K2283" s="24">
        <v>9181.1500099999994</v>
      </c>
    </row>
    <row r="2284" spans="1:11" x14ac:dyDescent="0.35">
      <c r="A2284" s="27" t="s">
        <v>509</v>
      </c>
      <c r="B2284" s="27" t="s">
        <v>146</v>
      </c>
      <c r="C2284" s="27" t="s">
        <v>255</v>
      </c>
      <c r="D2284" s="27" t="s">
        <v>424</v>
      </c>
      <c r="E2284" s="24">
        <v>1789278833</v>
      </c>
      <c r="F2284" s="24">
        <v>17892.788329999999</v>
      </c>
      <c r="G2284" s="51">
        <v>45251</v>
      </c>
      <c r="H2284" s="24">
        <v>45</v>
      </c>
      <c r="I2284" s="24">
        <v>46</v>
      </c>
      <c r="J2284" s="24">
        <v>1</v>
      </c>
      <c r="K2284" s="24">
        <v>17892.788329999999</v>
      </c>
    </row>
    <row r="2285" spans="1:11" x14ac:dyDescent="0.35">
      <c r="A2285" s="27" t="s">
        <v>509</v>
      </c>
      <c r="B2285" s="27" t="s">
        <v>146</v>
      </c>
      <c r="C2285" s="27" t="s">
        <v>261</v>
      </c>
      <c r="D2285" s="27" t="s">
        <v>424</v>
      </c>
      <c r="E2285" s="24">
        <v>13248265525</v>
      </c>
      <c r="F2285" s="24">
        <v>132482.65525000001</v>
      </c>
      <c r="G2285" s="51">
        <v>45251</v>
      </c>
      <c r="H2285" s="24">
        <v>45</v>
      </c>
      <c r="I2285" s="24">
        <v>46</v>
      </c>
      <c r="J2285" s="24">
        <v>1</v>
      </c>
      <c r="K2285" s="24">
        <v>132482.65525000001</v>
      </c>
    </row>
    <row r="2286" spans="1:11" x14ac:dyDescent="0.35">
      <c r="A2286" s="27" t="s">
        <v>509</v>
      </c>
      <c r="B2286" s="27" t="s">
        <v>148</v>
      </c>
      <c r="C2286" s="27" t="s">
        <v>261</v>
      </c>
      <c r="D2286" s="27" t="s">
        <v>424</v>
      </c>
      <c r="E2286" s="24">
        <v>365348508743</v>
      </c>
      <c r="F2286" s="24">
        <v>3653485.0874299998</v>
      </c>
      <c r="G2286" s="51">
        <v>45251</v>
      </c>
      <c r="H2286" s="24">
        <v>49</v>
      </c>
      <c r="I2286" s="24">
        <v>50</v>
      </c>
      <c r="J2286" s="24">
        <v>1</v>
      </c>
      <c r="K2286" s="24">
        <v>3653485.0874299998</v>
      </c>
    </row>
    <row r="2287" spans="1:11" x14ac:dyDescent="0.35">
      <c r="A2287" s="27" t="s">
        <v>509</v>
      </c>
      <c r="B2287" s="27" t="s">
        <v>148</v>
      </c>
      <c r="C2287" s="27" t="s">
        <v>243</v>
      </c>
      <c r="D2287" s="27" t="s">
        <v>423</v>
      </c>
      <c r="E2287" s="24">
        <v>50000000000</v>
      </c>
      <c r="F2287" s="24">
        <v>500000</v>
      </c>
      <c r="G2287" s="51">
        <v>45251</v>
      </c>
      <c r="H2287" s="24">
        <v>49</v>
      </c>
      <c r="I2287" s="24">
        <v>0</v>
      </c>
      <c r="J2287" s="24">
        <v>1</v>
      </c>
      <c r="K2287" s="24">
        <v>500000</v>
      </c>
    </row>
    <row r="2288" spans="1:11" x14ac:dyDescent="0.35">
      <c r="A2288" s="27" t="s">
        <v>509</v>
      </c>
      <c r="B2288" s="27" t="s">
        <v>148</v>
      </c>
      <c r="C2288" s="27" t="s">
        <v>255</v>
      </c>
      <c r="D2288" s="27" t="s">
        <v>424</v>
      </c>
      <c r="E2288" s="24">
        <v>27480740000</v>
      </c>
      <c r="F2288" s="24">
        <v>274807.40000000002</v>
      </c>
      <c r="G2288" s="51">
        <v>45251</v>
      </c>
      <c r="H2288" s="24">
        <v>49</v>
      </c>
      <c r="I2288" s="24">
        <v>50</v>
      </c>
      <c r="J2288" s="24">
        <v>1</v>
      </c>
      <c r="K2288" s="24">
        <v>274807.40000000002</v>
      </c>
    </row>
    <row r="2289" spans="1:11" x14ac:dyDescent="0.35">
      <c r="A2289" s="27" t="s">
        <v>509</v>
      </c>
      <c r="B2289" s="27" t="s">
        <v>149</v>
      </c>
      <c r="C2289" s="27" t="s">
        <v>243</v>
      </c>
      <c r="D2289" s="27" t="s">
        <v>423</v>
      </c>
      <c r="E2289" s="24">
        <v>28902557</v>
      </c>
      <c r="F2289" s="24">
        <v>289.02557000000002</v>
      </c>
      <c r="G2289" s="51">
        <v>45251</v>
      </c>
      <c r="H2289" s="24">
        <v>49</v>
      </c>
      <c r="I2289" s="24">
        <v>0</v>
      </c>
      <c r="J2289" s="24">
        <v>1</v>
      </c>
      <c r="K2289" s="24">
        <v>289.02557000000002</v>
      </c>
    </row>
    <row r="2290" spans="1:11" x14ac:dyDescent="0.35">
      <c r="A2290" s="27" t="s">
        <v>509</v>
      </c>
      <c r="B2290" s="27" t="s">
        <v>150</v>
      </c>
      <c r="C2290" s="27" t="s">
        <v>257</v>
      </c>
      <c r="D2290" s="27" t="s">
        <v>424</v>
      </c>
      <c r="E2290" s="24">
        <v>3</v>
      </c>
      <c r="F2290" s="24">
        <v>3.0000000000000001E-5</v>
      </c>
      <c r="G2290" s="51">
        <v>45251</v>
      </c>
      <c r="H2290" s="24">
        <v>51</v>
      </c>
      <c r="I2290" s="24">
        <v>52</v>
      </c>
      <c r="J2290" s="24">
        <v>1</v>
      </c>
      <c r="K2290" s="24">
        <v>3.0000000000000001E-5</v>
      </c>
    </row>
    <row r="2291" spans="1:11" x14ac:dyDescent="0.35">
      <c r="A2291" s="27" t="s">
        <v>509</v>
      </c>
      <c r="B2291" s="27" t="s">
        <v>150</v>
      </c>
      <c r="C2291" s="27" t="s">
        <v>251</v>
      </c>
      <c r="D2291" s="27" t="s">
        <v>424</v>
      </c>
      <c r="E2291" s="24">
        <v>26342</v>
      </c>
      <c r="F2291" s="24">
        <v>0.26341999999999999</v>
      </c>
      <c r="G2291" s="51">
        <v>45251</v>
      </c>
      <c r="H2291" s="24">
        <v>51</v>
      </c>
      <c r="I2291" s="24">
        <v>52</v>
      </c>
      <c r="J2291" s="24">
        <v>1</v>
      </c>
      <c r="K2291" s="24">
        <v>0.26341999999999999</v>
      </c>
    </row>
    <row r="2292" spans="1:11" x14ac:dyDescent="0.35">
      <c r="A2292" s="27" t="s">
        <v>509</v>
      </c>
      <c r="B2292" s="27" t="s">
        <v>150</v>
      </c>
      <c r="C2292" s="27" t="s">
        <v>259</v>
      </c>
      <c r="D2292" s="27" t="s">
        <v>424</v>
      </c>
      <c r="E2292" s="24">
        <v>158520127</v>
      </c>
      <c r="F2292" s="24">
        <v>1585.20127</v>
      </c>
      <c r="G2292" s="51">
        <v>45251</v>
      </c>
      <c r="H2292" s="24">
        <v>51</v>
      </c>
      <c r="I2292" s="24">
        <v>52</v>
      </c>
      <c r="J2292" s="24">
        <v>1</v>
      </c>
      <c r="K2292" s="24">
        <v>1585.20127</v>
      </c>
    </row>
    <row r="2293" spans="1:11" x14ac:dyDescent="0.35">
      <c r="A2293" s="27" t="s">
        <v>509</v>
      </c>
      <c r="B2293" s="27" t="s">
        <v>150</v>
      </c>
      <c r="C2293" s="27" t="s">
        <v>260</v>
      </c>
      <c r="D2293" s="27" t="s">
        <v>424</v>
      </c>
      <c r="E2293" s="24">
        <v>37061393</v>
      </c>
      <c r="F2293" s="24">
        <v>370.61392999999998</v>
      </c>
      <c r="G2293" s="51">
        <v>45251</v>
      </c>
      <c r="H2293" s="24">
        <v>51</v>
      </c>
      <c r="I2293" s="24">
        <v>52</v>
      </c>
      <c r="J2293" s="24">
        <v>1</v>
      </c>
      <c r="K2293" s="24">
        <v>370.61392999999998</v>
      </c>
    </row>
    <row r="2294" spans="1:11" x14ac:dyDescent="0.35">
      <c r="A2294" s="27" t="s">
        <v>509</v>
      </c>
      <c r="B2294" s="27" t="s">
        <v>150</v>
      </c>
      <c r="C2294" s="27" t="s">
        <v>256</v>
      </c>
      <c r="D2294" s="27" t="s">
        <v>424</v>
      </c>
      <c r="E2294" s="24">
        <v>187670284</v>
      </c>
      <c r="F2294" s="24">
        <v>1876.7028399999999</v>
      </c>
      <c r="G2294" s="51">
        <v>45251</v>
      </c>
      <c r="H2294" s="24">
        <v>51</v>
      </c>
      <c r="I2294" s="24">
        <v>52</v>
      </c>
      <c r="J2294" s="24">
        <v>1</v>
      </c>
      <c r="K2294" s="24">
        <v>1876.7028399999999</v>
      </c>
    </row>
    <row r="2295" spans="1:11" x14ac:dyDescent="0.35">
      <c r="A2295" s="27" t="s">
        <v>509</v>
      </c>
      <c r="B2295" s="27" t="s">
        <v>150</v>
      </c>
      <c r="C2295" s="27" t="s">
        <v>252</v>
      </c>
      <c r="D2295" s="27" t="s">
        <v>424</v>
      </c>
      <c r="E2295" s="24">
        <v>1032107057</v>
      </c>
      <c r="F2295" s="24">
        <v>10321.07057</v>
      </c>
      <c r="G2295" s="51">
        <v>45251</v>
      </c>
      <c r="H2295" s="24">
        <v>51</v>
      </c>
      <c r="I2295" s="24">
        <v>52</v>
      </c>
      <c r="J2295" s="24">
        <v>1</v>
      </c>
      <c r="K2295" s="24">
        <v>10321.07057</v>
      </c>
    </row>
    <row r="2296" spans="1:11" x14ac:dyDescent="0.35">
      <c r="A2296" s="27" t="s">
        <v>509</v>
      </c>
      <c r="B2296" s="27" t="s">
        <v>150</v>
      </c>
      <c r="C2296" s="27" t="s">
        <v>262</v>
      </c>
      <c r="D2296" s="27" t="s">
        <v>424</v>
      </c>
      <c r="E2296" s="24">
        <v>1924324961</v>
      </c>
      <c r="F2296" s="24">
        <v>19243.249609999999</v>
      </c>
      <c r="G2296" s="51">
        <v>45251</v>
      </c>
      <c r="H2296" s="24">
        <v>51</v>
      </c>
      <c r="I2296" s="24">
        <v>52</v>
      </c>
      <c r="J2296" s="24">
        <v>1</v>
      </c>
      <c r="K2296" s="24">
        <v>19243.249609999999</v>
      </c>
    </row>
    <row r="2297" spans="1:11" x14ac:dyDescent="0.35">
      <c r="A2297" s="27" t="s">
        <v>509</v>
      </c>
      <c r="B2297" s="27" t="s">
        <v>150</v>
      </c>
      <c r="C2297" s="27" t="s">
        <v>243</v>
      </c>
      <c r="D2297" s="27" t="s">
        <v>423</v>
      </c>
      <c r="E2297" s="24">
        <v>37094317448</v>
      </c>
      <c r="F2297" s="24">
        <v>370943.17447999999</v>
      </c>
      <c r="G2297" s="51">
        <v>45251</v>
      </c>
      <c r="H2297" s="24">
        <v>51</v>
      </c>
      <c r="I2297" s="24">
        <v>0</v>
      </c>
      <c r="J2297" s="24">
        <v>1</v>
      </c>
      <c r="K2297" s="24">
        <v>370943.17447999999</v>
      </c>
    </row>
    <row r="2298" spans="1:11" x14ac:dyDescent="0.35">
      <c r="A2298" s="27" t="s">
        <v>509</v>
      </c>
      <c r="B2298" s="27" t="s">
        <v>150</v>
      </c>
      <c r="C2298" s="27" t="s">
        <v>255</v>
      </c>
      <c r="D2298" s="27" t="s">
        <v>424</v>
      </c>
      <c r="E2298" s="24">
        <v>117666129199</v>
      </c>
      <c r="F2298" s="24">
        <v>1176661.2919900001</v>
      </c>
      <c r="G2298" s="51">
        <v>45251</v>
      </c>
      <c r="H2298" s="24">
        <v>51</v>
      </c>
      <c r="I2298" s="24">
        <v>52</v>
      </c>
      <c r="J2298" s="24">
        <v>1</v>
      </c>
      <c r="K2298" s="24">
        <v>1176661.2919900001</v>
      </c>
    </row>
    <row r="2299" spans="1:11" x14ac:dyDescent="0.35">
      <c r="A2299" s="27" t="s">
        <v>509</v>
      </c>
      <c r="B2299" s="27" t="s">
        <v>150</v>
      </c>
      <c r="C2299" s="27" t="s">
        <v>261</v>
      </c>
      <c r="D2299" s="27" t="s">
        <v>424</v>
      </c>
      <c r="E2299" s="24">
        <v>48447746555</v>
      </c>
      <c r="F2299" s="24">
        <v>484477.46555000002</v>
      </c>
      <c r="G2299" s="51">
        <v>45251</v>
      </c>
      <c r="H2299" s="24">
        <v>51</v>
      </c>
      <c r="I2299" s="24">
        <v>52</v>
      </c>
      <c r="J2299" s="24">
        <v>1</v>
      </c>
      <c r="K2299" s="24">
        <v>484477.46555000002</v>
      </c>
    </row>
    <row r="2300" spans="1:11" x14ac:dyDescent="0.35">
      <c r="A2300" s="27" t="s">
        <v>509</v>
      </c>
      <c r="B2300" s="27" t="s">
        <v>192</v>
      </c>
      <c r="C2300" s="27" t="s">
        <v>243</v>
      </c>
      <c r="D2300" s="27" t="s">
        <v>423</v>
      </c>
      <c r="E2300" s="24">
        <v>9047138163</v>
      </c>
      <c r="F2300" s="24">
        <v>90471.381630000003</v>
      </c>
      <c r="G2300" s="51">
        <v>45251</v>
      </c>
      <c r="H2300" s="24">
        <v>61</v>
      </c>
      <c r="I2300" s="24">
        <v>0</v>
      </c>
      <c r="J2300" s="24">
        <v>1</v>
      </c>
      <c r="K2300" s="24">
        <v>90471.381630000003</v>
      </c>
    </row>
    <row r="2301" spans="1:11" x14ac:dyDescent="0.35">
      <c r="A2301" s="27" t="s">
        <v>509</v>
      </c>
      <c r="B2301" s="27" t="s">
        <v>192</v>
      </c>
      <c r="C2301" s="27" t="s">
        <v>261</v>
      </c>
      <c r="D2301" s="27" t="s">
        <v>424</v>
      </c>
      <c r="E2301" s="24">
        <v>13218443</v>
      </c>
      <c r="F2301" s="24">
        <v>132.18442999999999</v>
      </c>
      <c r="G2301" s="51">
        <v>45251</v>
      </c>
      <c r="H2301" s="24">
        <v>61</v>
      </c>
      <c r="I2301" s="24">
        <v>62</v>
      </c>
      <c r="J2301" s="24">
        <v>1</v>
      </c>
      <c r="K2301" s="24">
        <v>132.18442999999999</v>
      </c>
    </row>
    <row r="2302" spans="1:11" x14ac:dyDescent="0.35">
      <c r="A2302" s="27" t="s">
        <v>509</v>
      </c>
      <c r="B2302" s="27" t="s">
        <v>211</v>
      </c>
      <c r="C2302" s="27" t="s">
        <v>261</v>
      </c>
      <c r="D2302" s="27" t="s">
        <v>424</v>
      </c>
      <c r="E2302" s="24">
        <v>282795949</v>
      </c>
      <c r="F2302" s="24">
        <v>2827.9594900000002</v>
      </c>
      <c r="G2302" s="51">
        <v>45251</v>
      </c>
      <c r="H2302" s="24">
        <v>61</v>
      </c>
      <c r="I2302" s="24">
        <v>62</v>
      </c>
      <c r="J2302" s="24">
        <v>1</v>
      </c>
      <c r="K2302" s="24">
        <v>2827.9594900000002</v>
      </c>
    </row>
    <row r="2303" spans="1:11" x14ac:dyDescent="0.35">
      <c r="A2303" s="27" t="s">
        <v>509</v>
      </c>
      <c r="B2303" s="27" t="s">
        <v>211</v>
      </c>
      <c r="C2303" s="27" t="s">
        <v>243</v>
      </c>
      <c r="D2303" s="27" t="s">
        <v>423</v>
      </c>
      <c r="E2303" s="24">
        <v>329356178</v>
      </c>
      <c r="F2303" s="24">
        <v>3293.56178</v>
      </c>
      <c r="G2303" s="51">
        <v>45251</v>
      </c>
      <c r="H2303" s="24">
        <v>61</v>
      </c>
      <c r="I2303" s="24">
        <v>0</v>
      </c>
      <c r="J2303" s="24">
        <v>1</v>
      </c>
      <c r="K2303" s="24">
        <v>3293.56178</v>
      </c>
    </row>
    <row r="2304" spans="1:11" x14ac:dyDescent="0.35">
      <c r="A2304" s="27" t="s">
        <v>509</v>
      </c>
      <c r="B2304" s="27" t="s">
        <v>211</v>
      </c>
      <c r="C2304" s="27" t="s">
        <v>255</v>
      </c>
      <c r="D2304" s="27" t="s">
        <v>424</v>
      </c>
      <c r="E2304" s="24">
        <v>493207</v>
      </c>
      <c r="F2304" s="24">
        <v>4.9320700000000004</v>
      </c>
      <c r="G2304" s="51">
        <v>45251</v>
      </c>
      <c r="H2304" s="24">
        <v>61</v>
      </c>
      <c r="I2304" s="24">
        <v>62</v>
      </c>
      <c r="J2304" s="24">
        <v>1</v>
      </c>
      <c r="K2304" s="24">
        <v>4.9320700000000004</v>
      </c>
    </row>
    <row r="2305" spans="1:11" x14ac:dyDescent="0.35">
      <c r="A2305" s="27" t="s">
        <v>509</v>
      </c>
      <c r="B2305" s="27" t="s">
        <v>211</v>
      </c>
      <c r="C2305" s="27" t="s">
        <v>252</v>
      </c>
      <c r="D2305" s="27" t="s">
        <v>424</v>
      </c>
      <c r="E2305" s="24">
        <v>26551253</v>
      </c>
      <c r="F2305" s="24">
        <v>265.51253000000003</v>
      </c>
      <c r="G2305" s="51">
        <v>45251</v>
      </c>
      <c r="H2305" s="24">
        <v>61</v>
      </c>
      <c r="I2305" s="24">
        <v>62</v>
      </c>
      <c r="J2305" s="24">
        <v>1</v>
      </c>
      <c r="K2305" s="24">
        <v>265.51253000000003</v>
      </c>
    </row>
    <row r="2306" spans="1:11" x14ac:dyDescent="0.35">
      <c r="A2306" s="27" t="s">
        <v>509</v>
      </c>
      <c r="B2306" s="27" t="s">
        <v>214</v>
      </c>
      <c r="C2306" s="27" t="s">
        <v>252</v>
      </c>
      <c r="D2306" s="27" t="s">
        <v>424</v>
      </c>
      <c r="E2306" s="24">
        <v>894837</v>
      </c>
      <c r="F2306" s="24">
        <v>8.9483700000000006</v>
      </c>
      <c r="G2306" s="51">
        <v>45251</v>
      </c>
      <c r="H2306" s="24">
        <v>61</v>
      </c>
      <c r="I2306" s="24">
        <v>62</v>
      </c>
      <c r="J2306" s="24">
        <v>1</v>
      </c>
      <c r="K2306" s="24">
        <v>8.9483700000000006</v>
      </c>
    </row>
    <row r="2307" spans="1:11" x14ac:dyDescent="0.35">
      <c r="A2307" s="27" t="s">
        <v>509</v>
      </c>
      <c r="B2307" s="27" t="s">
        <v>214</v>
      </c>
      <c r="C2307" s="27" t="s">
        <v>261</v>
      </c>
      <c r="D2307" s="27" t="s">
        <v>424</v>
      </c>
      <c r="E2307" s="24">
        <v>31502940</v>
      </c>
      <c r="F2307" s="24">
        <v>315.02940000000001</v>
      </c>
      <c r="G2307" s="51">
        <v>45251</v>
      </c>
      <c r="H2307" s="24">
        <v>61</v>
      </c>
      <c r="I2307" s="24">
        <v>62</v>
      </c>
      <c r="J2307" s="24">
        <v>1</v>
      </c>
      <c r="K2307" s="24">
        <v>315.02940000000001</v>
      </c>
    </row>
    <row r="2308" spans="1:11" x14ac:dyDescent="0.35">
      <c r="A2308" s="27" t="s">
        <v>509</v>
      </c>
      <c r="B2308" s="27" t="s">
        <v>214</v>
      </c>
      <c r="C2308" s="27" t="s">
        <v>243</v>
      </c>
      <c r="D2308" s="27" t="s">
        <v>423</v>
      </c>
      <c r="E2308" s="24">
        <v>5007469631</v>
      </c>
      <c r="F2308" s="24">
        <v>50074.696309999999</v>
      </c>
      <c r="G2308" s="51">
        <v>45251</v>
      </c>
      <c r="H2308" s="24">
        <v>61</v>
      </c>
      <c r="I2308" s="24">
        <v>0</v>
      </c>
      <c r="J2308" s="24">
        <v>1</v>
      </c>
      <c r="K2308" s="24">
        <v>50074.696309999999</v>
      </c>
    </row>
    <row r="2309" spans="1:11" x14ac:dyDescent="0.35">
      <c r="A2309" s="27" t="s">
        <v>509</v>
      </c>
      <c r="B2309" s="27" t="s">
        <v>193</v>
      </c>
      <c r="C2309" s="27" t="s">
        <v>261</v>
      </c>
      <c r="D2309" s="27" t="s">
        <v>424</v>
      </c>
      <c r="E2309" s="24">
        <v>56190255911</v>
      </c>
      <c r="F2309" s="24">
        <v>561902.55911000003</v>
      </c>
      <c r="G2309" s="51">
        <v>45251</v>
      </c>
      <c r="H2309" s="24">
        <v>63</v>
      </c>
      <c r="I2309" s="24">
        <v>64</v>
      </c>
      <c r="J2309" s="24">
        <v>1</v>
      </c>
      <c r="K2309" s="24">
        <v>561902.55911000003</v>
      </c>
    </row>
    <row r="2310" spans="1:11" x14ac:dyDescent="0.35">
      <c r="A2310" s="27" t="s">
        <v>509</v>
      </c>
      <c r="B2310" s="27" t="s">
        <v>193</v>
      </c>
      <c r="C2310" s="27" t="s">
        <v>243</v>
      </c>
      <c r="D2310" s="27" t="s">
        <v>423</v>
      </c>
      <c r="E2310" s="24">
        <v>610175255495</v>
      </c>
      <c r="F2310" s="24">
        <v>6101752.5549499998</v>
      </c>
      <c r="G2310" s="51">
        <v>45251</v>
      </c>
      <c r="H2310" s="24">
        <v>63</v>
      </c>
      <c r="I2310" s="24">
        <v>0</v>
      </c>
      <c r="J2310" s="24">
        <v>1</v>
      </c>
      <c r="K2310" s="24">
        <v>6101752.5549499998</v>
      </c>
    </row>
    <row r="2311" spans="1:11" x14ac:dyDescent="0.35">
      <c r="A2311" s="27" t="s">
        <v>509</v>
      </c>
      <c r="B2311" s="27" t="s">
        <v>193</v>
      </c>
      <c r="C2311" s="27" t="s">
        <v>255</v>
      </c>
      <c r="D2311" s="27" t="s">
        <v>424</v>
      </c>
      <c r="E2311" s="24">
        <v>106996670458</v>
      </c>
      <c r="F2311" s="24">
        <v>1069966.7045799999</v>
      </c>
      <c r="G2311" s="51">
        <v>45251</v>
      </c>
      <c r="H2311" s="24">
        <v>63</v>
      </c>
      <c r="I2311" s="24">
        <v>64</v>
      </c>
      <c r="J2311" s="24">
        <v>1</v>
      </c>
      <c r="K2311" s="24">
        <v>1069966.7045799999</v>
      </c>
    </row>
    <row r="2312" spans="1:11" x14ac:dyDescent="0.35">
      <c r="A2312" s="27" t="s">
        <v>509</v>
      </c>
      <c r="B2312" s="27" t="s">
        <v>193</v>
      </c>
      <c r="C2312" s="27" t="s">
        <v>252</v>
      </c>
      <c r="D2312" s="27" t="s">
        <v>424</v>
      </c>
      <c r="E2312" s="24">
        <v>389859</v>
      </c>
      <c r="F2312" s="24">
        <v>3.89859</v>
      </c>
      <c r="G2312" s="51">
        <v>45251</v>
      </c>
      <c r="H2312" s="24">
        <v>63</v>
      </c>
      <c r="I2312" s="24">
        <v>64</v>
      </c>
      <c r="J2312" s="24">
        <v>1</v>
      </c>
      <c r="K2312" s="24">
        <v>3.89859</v>
      </c>
    </row>
    <row r="2313" spans="1:11" x14ac:dyDescent="0.35">
      <c r="A2313" s="27" t="s">
        <v>509</v>
      </c>
      <c r="B2313" s="27" t="s">
        <v>215</v>
      </c>
      <c r="C2313" s="27" t="s">
        <v>261</v>
      </c>
      <c r="D2313" s="27" t="s">
        <v>424</v>
      </c>
      <c r="E2313" s="24">
        <v>867345603</v>
      </c>
      <c r="F2313" s="24">
        <v>8673.4560299999994</v>
      </c>
      <c r="G2313" s="51">
        <v>45251</v>
      </c>
      <c r="H2313" s="24">
        <v>63</v>
      </c>
      <c r="I2313" s="24">
        <v>64</v>
      </c>
      <c r="J2313" s="24">
        <v>1</v>
      </c>
      <c r="K2313" s="24">
        <v>8673.4560299999994</v>
      </c>
    </row>
    <row r="2314" spans="1:11" x14ac:dyDescent="0.35">
      <c r="A2314" s="27" t="s">
        <v>509</v>
      </c>
      <c r="B2314" s="27" t="s">
        <v>215</v>
      </c>
      <c r="C2314" s="27" t="s">
        <v>243</v>
      </c>
      <c r="D2314" s="27" t="s">
        <v>423</v>
      </c>
      <c r="E2314" s="24">
        <v>55147991</v>
      </c>
      <c r="F2314" s="24">
        <v>551.47991000000002</v>
      </c>
      <c r="G2314" s="51">
        <v>45251</v>
      </c>
      <c r="H2314" s="24">
        <v>63</v>
      </c>
      <c r="I2314" s="24">
        <v>0</v>
      </c>
      <c r="J2314" s="24">
        <v>1</v>
      </c>
      <c r="K2314" s="24">
        <v>551.47991000000002</v>
      </c>
    </row>
    <row r="2315" spans="1:11" x14ac:dyDescent="0.35">
      <c r="A2315" s="27" t="s">
        <v>509</v>
      </c>
      <c r="B2315" s="27" t="s">
        <v>217</v>
      </c>
      <c r="C2315" s="27" t="s">
        <v>243</v>
      </c>
      <c r="D2315" s="27" t="s">
        <v>423</v>
      </c>
      <c r="E2315" s="24">
        <v>546183240</v>
      </c>
      <c r="F2315" s="24">
        <v>5461.8324000000002</v>
      </c>
      <c r="G2315" s="51">
        <v>45251</v>
      </c>
      <c r="H2315" s="24">
        <v>63</v>
      </c>
      <c r="I2315" s="24">
        <v>0</v>
      </c>
      <c r="J2315" s="24">
        <v>1</v>
      </c>
      <c r="K2315" s="24">
        <v>5461.8324000000002</v>
      </c>
    </row>
    <row r="2316" spans="1:11" x14ac:dyDescent="0.35">
      <c r="A2316" s="27" t="s">
        <v>509</v>
      </c>
      <c r="B2316" s="27" t="s">
        <v>219</v>
      </c>
      <c r="C2316" s="27" t="s">
        <v>243</v>
      </c>
      <c r="D2316" s="27" t="s">
        <v>423</v>
      </c>
      <c r="E2316" s="24">
        <v>39064311</v>
      </c>
      <c r="F2316" s="24">
        <v>390.64310999999998</v>
      </c>
      <c r="G2316" s="51">
        <v>45251</v>
      </c>
      <c r="H2316" s="24">
        <v>63</v>
      </c>
      <c r="I2316" s="24">
        <v>0</v>
      </c>
      <c r="J2316" s="24">
        <v>1</v>
      </c>
      <c r="K2316" s="24">
        <v>390.64310999999998</v>
      </c>
    </row>
    <row r="2317" spans="1:11" x14ac:dyDescent="0.35">
      <c r="A2317" s="27" t="s">
        <v>509</v>
      </c>
      <c r="B2317" s="27" t="s">
        <v>196</v>
      </c>
      <c r="C2317" s="27" t="s">
        <v>243</v>
      </c>
      <c r="D2317" s="27" t="s">
        <v>423</v>
      </c>
      <c r="E2317" s="24">
        <v>1799763740</v>
      </c>
      <c r="F2317" s="24">
        <v>17997.6374</v>
      </c>
      <c r="G2317" s="51">
        <v>45251</v>
      </c>
      <c r="H2317" s="24">
        <v>69</v>
      </c>
      <c r="I2317" s="24">
        <v>0</v>
      </c>
      <c r="J2317" s="24">
        <v>1</v>
      </c>
      <c r="K2317" s="24">
        <v>17997.6374</v>
      </c>
    </row>
    <row r="2318" spans="1:11" x14ac:dyDescent="0.35">
      <c r="A2318" s="27" t="s">
        <v>509</v>
      </c>
      <c r="B2318" s="27" t="s">
        <v>235</v>
      </c>
      <c r="C2318" s="27" t="s">
        <v>255</v>
      </c>
      <c r="D2318" s="27" t="s">
        <v>424</v>
      </c>
      <c r="E2318" s="24">
        <v>53914521712</v>
      </c>
      <c r="F2318" s="24">
        <v>539145.21712000004</v>
      </c>
      <c r="G2318" s="51">
        <v>45251</v>
      </c>
      <c r="H2318" s="24">
        <v>75</v>
      </c>
      <c r="I2318" s="24">
        <v>76</v>
      </c>
      <c r="J2318" s="24">
        <v>1</v>
      </c>
      <c r="K2318" s="24">
        <v>539145.21712000004</v>
      </c>
    </row>
    <row r="2319" spans="1:11" x14ac:dyDescent="0.35">
      <c r="A2319" s="27" t="s">
        <v>509</v>
      </c>
      <c r="B2319" s="27" t="s">
        <v>235</v>
      </c>
      <c r="C2319" s="27" t="s">
        <v>261</v>
      </c>
      <c r="D2319" s="27" t="s">
        <v>424</v>
      </c>
      <c r="E2319" s="24">
        <v>27610646158</v>
      </c>
      <c r="F2319" s="24">
        <v>276106.46158</v>
      </c>
      <c r="G2319" s="51">
        <v>45251</v>
      </c>
      <c r="H2319" s="24">
        <v>75</v>
      </c>
      <c r="I2319" s="24">
        <v>76</v>
      </c>
      <c r="J2319" s="24">
        <v>1</v>
      </c>
      <c r="K2319" s="24">
        <v>276106.46158</v>
      </c>
    </row>
    <row r="2320" spans="1:11" x14ac:dyDescent="0.35">
      <c r="A2320" s="27" t="s">
        <v>509</v>
      </c>
      <c r="B2320" s="27" t="s">
        <v>235</v>
      </c>
      <c r="C2320" s="27" t="s">
        <v>243</v>
      </c>
      <c r="D2320" s="27" t="s">
        <v>423</v>
      </c>
      <c r="E2320" s="24">
        <v>364110200000</v>
      </c>
      <c r="F2320" s="24">
        <v>3641102</v>
      </c>
      <c r="G2320" s="51">
        <v>45251</v>
      </c>
      <c r="H2320" s="24">
        <v>75</v>
      </c>
      <c r="I2320" s="24">
        <v>0</v>
      </c>
      <c r="J2320" s="24">
        <v>1</v>
      </c>
      <c r="K2320" s="24">
        <v>3641102</v>
      </c>
    </row>
    <row r="2321" spans="1:11" x14ac:dyDescent="0.35">
      <c r="A2321" s="27" t="s">
        <v>509</v>
      </c>
      <c r="B2321" s="27" t="s">
        <v>199</v>
      </c>
      <c r="C2321" s="27" t="s">
        <v>243</v>
      </c>
      <c r="D2321" s="27" t="s">
        <v>423</v>
      </c>
      <c r="E2321" s="24">
        <v>130119972</v>
      </c>
      <c r="F2321" s="24">
        <v>1301.1997200000001</v>
      </c>
      <c r="G2321" s="51">
        <v>45251</v>
      </c>
      <c r="H2321" s="24">
        <v>75</v>
      </c>
      <c r="I2321" s="24">
        <v>0</v>
      </c>
      <c r="J2321" s="24">
        <v>1</v>
      </c>
      <c r="K2321" s="24">
        <v>1301.1997200000001</v>
      </c>
    </row>
    <row r="2322" spans="1:11" x14ac:dyDescent="0.35">
      <c r="A2322" s="27" t="s">
        <v>509</v>
      </c>
      <c r="B2322" s="27" t="s">
        <v>236</v>
      </c>
      <c r="C2322" s="27" t="s">
        <v>261</v>
      </c>
      <c r="D2322" s="27" t="s">
        <v>424</v>
      </c>
      <c r="E2322" s="24">
        <v>60479285900</v>
      </c>
      <c r="F2322" s="24">
        <v>604792.85900000005</v>
      </c>
      <c r="G2322" s="51">
        <v>45251</v>
      </c>
      <c r="H2322" s="24">
        <v>77</v>
      </c>
      <c r="I2322" s="24">
        <v>78</v>
      </c>
      <c r="J2322" s="24">
        <v>1</v>
      </c>
      <c r="K2322" s="24">
        <v>604792.85900000005</v>
      </c>
    </row>
    <row r="2323" spans="1:11" x14ac:dyDescent="0.35">
      <c r="A2323" s="27" t="s">
        <v>509</v>
      </c>
      <c r="B2323" s="27" t="s">
        <v>236</v>
      </c>
      <c r="C2323" s="27" t="s">
        <v>255</v>
      </c>
      <c r="D2323" s="27" t="s">
        <v>424</v>
      </c>
      <c r="E2323" s="24">
        <v>2630299400</v>
      </c>
      <c r="F2323" s="24">
        <v>26302.993999999999</v>
      </c>
      <c r="G2323" s="51">
        <v>45251</v>
      </c>
      <c r="H2323" s="24">
        <v>77</v>
      </c>
      <c r="I2323" s="24">
        <v>78</v>
      </c>
      <c r="J2323" s="24">
        <v>1</v>
      </c>
      <c r="K2323" s="24">
        <v>26302.993999999999</v>
      </c>
    </row>
    <row r="2324" spans="1:11" x14ac:dyDescent="0.35">
      <c r="A2324" s="27" t="s">
        <v>509</v>
      </c>
      <c r="B2324" s="27" t="s">
        <v>236</v>
      </c>
      <c r="C2324" s="27" t="s">
        <v>243</v>
      </c>
      <c r="D2324" s="27" t="s">
        <v>423</v>
      </c>
      <c r="E2324" s="24">
        <v>10127082339</v>
      </c>
      <c r="F2324" s="24">
        <v>101270.82339000001</v>
      </c>
      <c r="G2324" s="51">
        <v>45251</v>
      </c>
      <c r="H2324" s="24">
        <v>77</v>
      </c>
      <c r="I2324" s="24">
        <v>0</v>
      </c>
      <c r="J2324" s="24">
        <v>1</v>
      </c>
      <c r="K2324" s="24">
        <v>101270.82339000001</v>
      </c>
    </row>
    <row r="2325" spans="1:11" x14ac:dyDescent="0.35">
      <c r="A2325" s="27" t="s">
        <v>509</v>
      </c>
      <c r="B2325" s="27" t="s">
        <v>263</v>
      </c>
      <c r="C2325" s="27" t="s">
        <v>248</v>
      </c>
      <c r="D2325" s="27" t="s">
        <v>248</v>
      </c>
      <c r="E2325" s="24">
        <v>287.85980000000001</v>
      </c>
      <c r="F2325" s="24">
        <v>2.878598E-3</v>
      </c>
      <c r="G2325" s="51">
        <v>45251</v>
      </c>
      <c r="H2325" s="24" t="s">
        <v>202</v>
      </c>
      <c r="I2325" s="24" t="s">
        <v>202</v>
      </c>
      <c r="J2325" s="24">
        <v>1</v>
      </c>
      <c r="K2325" s="24">
        <v>2.878598E-3</v>
      </c>
    </row>
    <row r="2326" spans="1:11" x14ac:dyDescent="0.35">
      <c r="A2326" s="27" t="s">
        <v>509</v>
      </c>
      <c r="B2326" s="27" t="s">
        <v>264</v>
      </c>
      <c r="C2326" s="27" t="s">
        <v>248</v>
      </c>
      <c r="D2326" s="27" t="s">
        <v>248</v>
      </c>
      <c r="E2326" s="24">
        <v>234.74270000000001</v>
      </c>
      <c r="F2326" s="24">
        <v>2.347427E-3</v>
      </c>
      <c r="G2326" s="51">
        <v>45251</v>
      </c>
      <c r="H2326" s="24" t="s">
        <v>202</v>
      </c>
      <c r="I2326" s="24" t="s">
        <v>202</v>
      </c>
      <c r="J2326" s="24">
        <v>1</v>
      </c>
      <c r="K2326" s="24">
        <v>2.347427E-3</v>
      </c>
    </row>
    <row r="2327" spans="1:11" x14ac:dyDescent="0.35">
      <c r="A2327" s="27" t="s">
        <v>509</v>
      </c>
      <c r="B2327" s="27" t="s">
        <v>155</v>
      </c>
      <c r="C2327" s="27" t="s">
        <v>248</v>
      </c>
      <c r="D2327" s="27" t="s">
        <v>248</v>
      </c>
      <c r="E2327" s="24">
        <v>4790263547559</v>
      </c>
      <c r="F2327" s="24">
        <v>47902635.475589998</v>
      </c>
      <c r="G2327" s="51">
        <v>45251</v>
      </c>
      <c r="H2327" s="24" t="s">
        <v>202</v>
      </c>
      <c r="I2327" s="24">
        <v>24</v>
      </c>
      <c r="J2327" s="24">
        <v>1</v>
      </c>
      <c r="K2327" s="24">
        <v>47902635.475589998</v>
      </c>
    </row>
    <row r="2328" spans="1:11" x14ac:dyDescent="0.35">
      <c r="A2328" s="27" t="s">
        <v>509</v>
      </c>
      <c r="B2328" s="27" t="s">
        <v>156</v>
      </c>
      <c r="C2328" s="27" t="s">
        <v>248</v>
      </c>
      <c r="D2328" s="27" t="s">
        <v>248</v>
      </c>
      <c r="E2328" s="24">
        <v>2284560767089</v>
      </c>
      <c r="F2328" s="24">
        <v>22845607.67089</v>
      </c>
      <c r="G2328" s="51">
        <v>45251</v>
      </c>
      <c r="H2328" s="24" t="s">
        <v>202</v>
      </c>
      <c r="I2328" s="24">
        <v>60</v>
      </c>
      <c r="J2328" s="24">
        <v>1</v>
      </c>
      <c r="K2328" s="24">
        <v>22845607.67089</v>
      </c>
    </row>
    <row r="2329" spans="1:11" x14ac:dyDescent="0.35">
      <c r="A2329" s="27" t="s">
        <v>509</v>
      </c>
      <c r="B2329" s="27" t="s">
        <v>157</v>
      </c>
      <c r="C2329" s="27" t="s">
        <v>248</v>
      </c>
      <c r="D2329" s="27" t="s">
        <v>248</v>
      </c>
      <c r="E2329" s="24">
        <v>240463706126</v>
      </c>
      <c r="F2329" s="24">
        <v>2404637.0612599999</v>
      </c>
      <c r="G2329" s="51">
        <v>45251</v>
      </c>
      <c r="H2329" s="24" t="s">
        <v>202</v>
      </c>
      <c r="I2329" s="24">
        <v>80</v>
      </c>
      <c r="J2329" s="24">
        <v>1</v>
      </c>
      <c r="K2329" s="24">
        <v>2404637.0612599999</v>
      </c>
    </row>
    <row r="2330" spans="1:11" x14ac:dyDescent="0.35">
      <c r="A2330" s="27" t="s">
        <v>509</v>
      </c>
      <c r="B2330" s="27" t="s">
        <v>158</v>
      </c>
      <c r="C2330" s="27" t="s">
        <v>248</v>
      </c>
      <c r="D2330" s="27" t="s">
        <v>248</v>
      </c>
      <c r="E2330" s="24">
        <v>2044097060963</v>
      </c>
      <c r="F2330" s="24">
        <v>20440970.60963</v>
      </c>
      <c r="G2330" s="51">
        <v>45251</v>
      </c>
      <c r="H2330" s="24" t="s">
        <v>202</v>
      </c>
      <c r="I2330" s="24">
        <v>82</v>
      </c>
      <c r="J2330" s="24">
        <v>1</v>
      </c>
      <c r="K2330" s="24">
        <v>20440970.60963</v>
      </c>
    </row>
    <row r="2331" spans="1:11" x14ac:dyDescent="0.35">
      <c r="A2331" s="27" t="s">
        <v>509</v>
      </c>
      <c r="B2331" s="27" t="s">
        <v>265</v>
      </c>
      <c r="C2331" s="27" t="s">
        <v>248</v>
      </c>
      <c r="D2331" s="27" t="s">
        <v>248</v>
      </c>
      <c r="E2331" s="24">
        <v>234.34620000000001</v>
      </c>
      <c r="F2331" s="24">
        <v>2.3434620000000001E-3</v>
      </c>
      <c r="G2331" s="51">
        <v>45251</v>
      </c>
      <c r="H2331" s="24" t="s">
        <v>202</v>
      </c>
      <c r="I2331" s="24">
        <v>84</v>
      </c>
      <c r="J2331" s="24">
        <v>1</v>
      </c>
      <c r="K2331" s="24">
        <v>2.3434620000000001E-3</v>
      </c>
    </row>
    <row r="2332" spans="1:11" x14ac:dyDescent="0.35">
      <c r="A2332" s="27" t="s">
        <v>509</v>
      </c>
      <c r="B2332" s="27" t="s">
        <v>228</v>
      </c>
      <c r="C2332" s="27" t="s">
        <v>243</v>
      </c>
      <c r="D2332" s="27" t="s">
        <v>423</v>
      </c>
      <c r="E2332" s="24">
        <v>2000000</v>
      </c>
      <c r="F2332" s="24">
        <v>20</v>
      </c>
      <c r="G2332" s="51">
        <v>45251</v>
      </c>
      <c r="H2332" s="24">
        <v>69</v>
      </c>
      <c r="I2332" s="24">
        <v>0</v>
      </c>
      <c r="J2332" s="24">
        <v>1</v>
      </c>
      <c r="K2332" s="24">
        <v>20</v>
      </c>
    </row>
    <row r="2333" spans="1:11" x14ac:dyDescent="0.35">
      <c r="A2333" s="27" t="s">
        <v>509</v>
      </c>
      <c r="B2333" s="27" t="s">
        <v>161</v>
      </c>
      <c r="C2333" s="27" t="s">
        <v>261</v>
      </c>
      <c r="D2333" s="27" t="s">
        <v>424</v>
      </c>
      <c r="E2333" s="24">
        <v>1033377477115</v>
      </c>
      <c r="F2333" s="24">
        <v>10333774.77115</v>
      </c>
      <c r="G2333" s="51">
        <v>45251</v>
      </c>
      <c r="H2333" s="24">
        <v>15</v>
      </c>
      <c r="I2333" s="24">
        <v>16</v>
      </c>
      <c r="J2333" s="24">
        <v>1</v>
      </c>
      <c r="K2333" s="24">
        <v>10333774.77115</v>
      </c>
    </row>
    <row r="2334" spans="1:11" x14ac:dyDescent="0.35">
      <c r="A2334" s="27" t="s">
        <v>509</v>
      </c>
      <c r="B2334" s="27" t="s">
        <v>238</v>
      </c>
      <c r="C2334" s="27" t="s">
        <v>243</v>
      </c>
      <c r="D2334" s="27" t="s">
        <v>423</v>
      </c>
      <c r="E2334" s="24">
        <v>467548</v>
      </c>
      <c r="F2334" s="24">
        <v>4.6754800000000003</v>
      </c>
      <c r="G2334" s="51">
        <v>45251</v>
      </c>
      <c r="H2334" s="24">
        <v>77</v>
      </c>
      <c r="I2334" s="24">
        <v>0</v>
      </c>
      <c r="J2334" s="24">
        <v>1</v>
      </c>
      <c r="K2334" s="24">
        <v>4.6754800000000003</v>
      </c>
    </row>
    <row r="2335" spans="1:11" x14ac:dyDescent="0.35">
      <c r="A2335" s="27" t="s">
        <v>509</v>
      </c>
      <c r="B2335" s="27" t="s">
        <v>113</v>
      </c>
      <c r="C2335" s="27" t="s">
        <v>262</v>
      </c>
      <c r="D2335" s="27" t="s">
        <v>424</v>
      </c>
      <c r="E2335" s="24">
        <v>3822350</v>
      </c>
      <c r="F2335" s="24">
        <v>38.223500000000001</v>
      </c>
      <c r="G2335" s="51">
        <v>45251</v>
      </c>
      <c r="H2335" s="24">
        <v>3</v>
      </c>
      <c r="I2335" s="24">
        <v>4</v>
      </c>
      <c r="J2335" s="24">
        <v>1</v>
      </c>
      <c r="K2335" s="24">
        <v>38.223500000000001</v>
      </c>
    </row>
    <row r="2336" spans="1:11" x14ac:dyDescent="0.35">
      <c r="A2336" s="27" t="s">
        <v>509</v>
      </c>
      <c r="B2336" s="27" t="s">
        <v>113</v>
      </c>
      <c r="C2336" s="27" t="s">
        <v>243</v>
      </c>
      <c r="D2336" s="27" t="s">
        <v>423</v>
      </c>
      <c r="E2336" s="24">
        <v>137492968310</v>
      </c>
      <c r="F2336" s="24">
        <v>1374929.6831</v>
      </c>
      <c r="G2336" s="51">
        <v>45251</v>
      </c>
      <c r="H2336" s="24">
        <v>3</v>
      </c>
      <c r="I2336" s="24">
        <v>0</v>
      </c>
      <c r="J2336" s="24">
        <v>1</v>
      </c>
      <c r="K2336" s="24">
        <v>1374929.6831</v>
      </c>
    </row>
    <row r="2337" spans="1:11" x14ac:dyDescent="0.35">
      <c r="A2337" s="27" t="s">
        <v>509</v>
      </c>
      <c r="B2337" s="27" t="s">
        <v>113</v>
      </c>
      <c r="C2337" s="27" t="s">
        <v>256</v>
      </c>
      <c r="D2337" s="27" t="s">
        <v>424</v>
      </c>
      <c r="E2337" s="24">
        <v>1492929595</v>
      </c>
      <c r="F2337" s="24">
        <v>14929.29595</v>
      </c>
      <c r="G2337" s="51">
        <v>45251</v>
      </c>
      <c r="H2337" s="24">
        <v>3</v>
      </c>
      <c r="I2337" s="24">
        <v>4</v>
      </c>
      <c r="J2337" s="24">
        <v>1</v>
      </c>
      <c r="K2337" s="24">
        <v>14929.29595</v>
      </c>
    </row>
    <row r="2338" spans="1:11" x14ac:dyDescent="0.35">
      <c r="A2338" s="27" t="s">
        <v>509</v>
      </c>
      <c r="B2338" s="27" t="s">
        <v>113</v>
      </c>
      <c r="C2338" s="27" t="s">
        <v>261</v>
      </c>
      <c r="D2338" s="27" t="s">
        <v>424</v>
      </c>
      <c r="E2338" s="24">
        <v>54580161289</v>
      </c>
      <c r="F2338" s="24">
        <v>545801.61288999999</v>
      </c>
      <c r="G2338" s="51">
        <v>45251</v>
      </c>
      <c r="H2338" s="24">
        <v>3</v>
      </c>
      <c r="I2338" s="24">
        <v>4</v>
      </c>
      <c r="J2338" s="24">
        <v>1</v>
      </c>
      <c r="K2338" s="24">
        <v>545801.61288999999</v>
      </c>
    </row>
    <row r="2339" spans="1:11" x14ac:dyDescent="0.35">
      <c r="A2339" s="27" t="s">
        <v>509</v>
      </c>
      <c r="B2339" s="27" t="s">
        <v>113</v>
      </c>
      <c r="C2339" s="27" t="s">
        <v>255</v>
      </c>
      <c r="D2339" s="27" t="s">
        <v>424</v>
      </c>
      <c r="E2339" s="24">
        <v>22175112045</v>
      </c>
      <c r="F2339" s="24">
        <v>221751.12044999999</v>
      </c>
      <c r="G2339" s="51">
        <v>45251</v>
      </c>
      <c r="H2339" s="24">
        <v>3</v>
      </c>
      <c r="I2339" s="24">
        <v>4</v>
      </c>
      <c r="J2339" s="24">
        <v>1</v>
      </c>
      <c r="K2339" s="24">
        <v>221751.12044999999</v>
      </c>
    </row>
    <row r="2340" spans="1:11" x14ac:dyDescent="0.35">
      <c r="A2340" s="27" t="s">
        <v>509</v>
      </c>
      <c r="B2340" s="27" t="s">
        <v>113</v>
      </c>
      <c r="C2340" s="27" t="s">
        <v>252</v>
      </c>
      <c r="D2340" s="27" t="s">
        <v>424</v>
      </c>
      <c r="E2340" s="24">
        <v>792852568</v>
      </c>
      <c r="F2340" s="24">
        <v>7928.5256799999997</v>
      </c>
      <c r="G2340" s="51">
        <v>45251</v>
      </c>
      <c r="H2340" s="24">
        <v>3</v>
      </c>
      <c r="I2340" s="24">
        <v>4</v>
      </c>
      <c r="J2340" s="24">
        <v>1</v>
      </c>
      <c r="K2340" s="24">
        <v>7928.5256799999997</v>
      </c>
    </row>
    <row r="2341" spans="1:11" x14ac:dyDescent="0.35">
      <c r="A2341" s="27" t="s">
        <v>509</v>
      </c>
      <c r="B2341" s="27" t="s">
        <v>203</v>
      </c>
      <c r="C2341" s="27" t="s">
        <v>261</v>
      </c>
      <c r="D2341" s="27" t="s">
        <v>424</v>
      </c>
      <c r="E2341" s="24">
        <v>2941747</v>
      </c>
      <c r="F2341" s="24">
        <v>29.417470000000002</v>
      </c>
      <c r="G2341" s="51">
        <v>45251</v>
      </c>
      <c r="H2341" s="24">
        <v>3</v>
      </c>
      <c r="I2341" s="24">
        <v>4</v>
      </c>
      <c r="J2341" s="24">
        <v>-1</v>
      </c>
      <c r="K2341" s="24">
        <v>-29.417470000000002</v>
      </c>
    </row>
    <row r="2342" spans="1:11" x14ac:dyDescent="0.35">
      <c r="A2342" s="27" t="s">
        <v>509</v>
      </c>
      <c r="B2342" s="27" t="s">
        <v>203</v>
      </c>
      <c r="C2342" s="27" t="s">
        <v>243</v>
      </c>
      <c r="D2342" s="27" t="s">
        <v>423</v>
      </c>
      <c r="E2342" s="24">
        <v>243355890</v>
      </c>
      <c r="F2342" s="24">
        <v>2433.5589</v>
      </c>
      <c r="G2342" s="51">
        <v>45251</v>
      </c>
      <c r="H2342" s="24">
        <v>3</v>
      </c>
      <c r="I2342" s="24">
        <v>0</v>
      </c>
      <c r="J2342" s="24">
        <v>-1</v>
      </c>
      <c r="K2342" s="24">
        <v>-2433.5589</v>
      </c>
    </row>
    <row r="2343" spans="1:11" x14ac:dyDescent="0.35">
      <c r="A2343" s="27" t="s">
        <v>509</v>
      </c>
      <c r="B2343" s="27" t="s">
        <v>203</v>
      </c>
      <c r="C2343" s="27" t="s">
        <v>255</v>
      </c>
      <c r="D2343" s="27" t="s">
        <v>424</v>
      </c>
      <c r="E2343" s="24">
        <v>78516</v>
      </c>
      <c r="F2343" s="24">
        <v>0.78515999999999997</v>
      </c>
      <c r="G2343" s="51">
        <v>45251</v>
      </c>
      <c r="H2343" s="24">
        <v>3</v>
      </c>
      <c r="I2343" s="24">
        <v>4</v>
      </c>
      <c r="J2343" s="24">
        <v>-1</v>
      </c>
      <c r="K2343" s="24">
        <v>-0.78515999999999997</v>
      </c>
    </row>
    <row r="2344" spans="1:11" x14ac:dyDescent="0.35">
      <c r="A2344" s="27" t="s">
        <v>509</v>
      </c>
      <c r="B2344" s="27" t="s">
        <v>203</v>
      </c>
      <c r="C2344" s="27" t="s">
        <v>262</v>
      </c>
      <c r="D2344" s="27" t="s">
        <v>424</v>
      </c>
      <c r="E2344" s="24">
        <v>3822350</v>
      </c>
      <c r="F2344" s="24">
        <v>38.223500000000001</v>
      </c>
      <c r="G2344" s="51">
        <v>45251</v>
      </c>
      <c r="H2344" s="24">
        <v>3</v>
      </c>
      <c r="I2344" s="24">
        <v>4</v>
      </c>
      <c r="J2344" s="24">
        <v>-1</v>
      </c>
      <c r="K2344" s="24">
        <v>-38.223500000000001</v>
      </c>
    </row>
    <row r="2345" spans="1:11" x14ac:dyDescent="0.35">
      <c r="A2345" s="27" t="s">
        <v>509</v>
      </c>
      <c r="B2345" s="27" t="s">
        <v>195</v>
      </c>
      <c r="C2345" s="27" t="s">
        <v>243</v>
      </c>
      <c r="D2345" s="27" t="s">
        <v>423</v>
      </c>
      <c r="E2345" s="24">
        <v>1077212810491</v>
      </c>
      <c r="F2345" s="24">
        <v>10772128.104909999</v>
      </c>
      <c r="G2345" s="51">
        <v>45251</v>
      </c>
      <c r="H2345" s="24">
        <v>5</v>
      </c>
      <c r="I2345" s="24">
        <v>0</v>
      </c>
      <c r="J2345" s="24">
        <v>1</v>
      </c>
      <c r="K2345" s="24">
        <v>10772128.104909999</v>
      </c>
    </row>
    <row r="2346" spans="1:11" x14ac:dyDescent="0.35">
      <c r="A2346" s="27" t="s">
        <v>509</v>
      </c>
      <c r="B2346" s="27" t="s">
        <v>167</v>
      </c>
      <c r="C2346" s="27" t="s">
        <v>256</v>
      </c>
      <c r="D2346" s="27" t="s">
        <v>424</v>
      </c>
      <c r="E2346" s="24">
        <v>2369861050</v>
      </c>
      <c r="F2346" s="24">
        <v>23698.610499999999</v>
      </c>
      <c r="G2346" s="51">
        <v>45251</v>
      </c>
      <c r="H2346" s="24">
        <v>25</v>
      </c>
      <c r="I2346" s="24">
        <v>26</v>
      </c>
      <c r="J2346" s="24">
        <v>1</v>
      </c>
      <c r="K2346" s="24">
        <v>23698.610499999999</v>
      </c>
    </row>
    <row r="2347" spans="1:11" x14ac:dyDescent="0.35">
      <c r="A2347" s="27" t="s">
        <v>509</v>
      </c>
      <c r="B2347" s="27" t="s">
        <v>167</v>
      </c>
      <c r="C2347" s="27" t="s">
        <v>251</v>
      </c>
      <c r="D2347" s="27" t="s">
        <v>424</v>
      </c>
      <c r="E2347" s="24">
        <v>48491936</v>
      </c>
      <c r="F2347" s="24">
        <v>484.91935999999998</v>
      </c>
      <c r="G2347" s="51">
        <v>45251</v>
      </c>
      <c r="H2347" s="24">
        <v>25</v>
      </c>
      <c r="I2347" s="24">
        <v>26</v>
      </c>
      <c r="J2347" s="24">
        <v>1</v>
      </c>
      <c r="K2347" s="24">
        <v>484.91935999999998</v>
      </c>
    </row>
    <row r="2348" spans="1:11" x14ac:dyDescent="0.35">
      <c r="A2348" s="27" t="s">
        <v>509</v>
      </c>
      <c r="B2348" s="27" t="s">
        <v>167</v>
      </c>
      <c r="C2348" s="27" t="s">
        <v>261</v>
      </c>
      <c r="D2348" s="27" t="s">
        <v>424</v>
      </c>
      <c r="E2348" s="24">
        <v>1041918516733</v>
      </c>
      <c r="F2348" s="24">
        <v>10419185.167330001</v>
      </c>
      <c r="G2348" s="51">
        <v>45251</v>
      </c>
      <c r="H2348" s="24">
        <v>25</v>
      </c>
      <c r="I2348" s="24">
        <v>26</v>
      </c>
      <c r="J2348" s="24">
        <v>1</v>
      </c>
      <c r="K2348" s="24">
        <v>10419185.167330001</v>
      </c>
    </row>
    <row r="2349" spans="1:11" x14ac:dyDescent="0.35">
      <c r="A2349" s="27" t="s">
        <v>509</v>
      </c>
      <c r="B2349" s="27" t="s">
        <v>167</v>
      </c>
      <c r="C2349" s="27" t="s">
        <v>255</v>
      </c>
      <c r="D2349" s="27" t="s">
        <v>424</v>
      </c>
      <c r="E2349" s="24">
        <v>258491688555</v>
      </c>
      <c r="F2349" s="24">
        <v>2584916.8855499998</v>
      </c>
      <c r="G2349" s="51">
        <v>45251</v>
      </c>
      <c r="H2349" s="24">
        <v>25</v>
      </c>
      <c r="I2349" s="24">
        <v>26</v>
      </c>
      <c r="J2349" s="24">
        <v>1</v>
      </c>
      <c r="K2349" s="24">
        <v>2584916.8855499998</v>
      </c>
    </row>
    <row r="2350" spans="1:11" x14ac:dyDescent="0.35">
      <c r="A2350" s="27" t="s">
        <v>509</v>
      </c>
      <c r="B2350" s="27" t="s">
        <v>167</v>
      </c>
      <c r="C2350" s="27" t="s">
        <v>258</v>
      </c>
      <c r="D2350" s="27" t="s">
        <v>424</v>
      </c>
      <c r="E2350" s="24">
        <v>139695</v>
      </c>
      <c r="F2350" s="24">
        <v>1.3969499999999999</v>
      </c>
      <c r="G2350" s="51">
        <v>45251</v>
      </c>
      <c r="H2350" s="24">
        <v>25</v>
      </c>
      <c r="I2350" s="24">
        <v>26</v>
      </c>
      <c r="J2350" s="24">
        <v>1</v>
      </c>
      <c r="K2350" s="24">
        <v>1.3969499999999999</v>
      </c>
    </row>
    <row r="2351" spans="1:11" x14ac:dyDescent="0.35">
      <c r="A2351" s="27" t="s">
        <v>509</v>
      </c>
      <c r="B2351" s="27" t="s">
        <v>167</v>
      </c>
      <c r="C2351" s="27" t="s">
        <v>262</v>
      </c>
      <c r="D2351" s="27" t="s">
        <v>424</v>
      </c>
      <c r="E2351" s="24">
        <v>58565306</v>
      </c>
      <c r="F2351" s="24">
        <v>585.65305999999998</v>
      </c>
      <c r="G2351" s="51">
        <v>45251</v>
      </c>
      <c r="H2351" s="24">
        <v>25</v>
      </c>
      <c r="I2351" s="24">
        <v>26</v>
      </c>
      <c r="J2351" s="24">
        <v>1</v>
      </c>
      <c r="K2351" s="24">
        <v>585.65305999999998</v>
      </c>
    </row>
    <row r="2352" spans="1:11" x14ac:dyDescent="0.35">
      <c r="A2352" s="27" t="s">
        <v>509</v>
      </c>
      <c r="B2352" s="27" t="s">
        <v>167</v>
      </c>
      <c r="C2352" s="27" t="s">
        <v>243</v>
      </c>
      <c r="D2352" s="27" t="s">
        <v>423</v>
      </c>
      <c r="E2352" s="24">
        <v>1590732385052</v>
      </c>
      <c r="F2352" s="24">
        <v>15907323.85052</v>
      </c>
      <c r="G2352" s="51">
        <v>45251</v>
      </c>
      <c r="H2352" s="24">
        <v>25</v>
      </c>
      <c r="I2352" s="24">
        <v>0</v>
      </c>
      <c r="J2352" s="24">
        <v>1</v>
      </c>
      <c r="K2352" s="24">
        <v>15907323.85052</v>
      </c>
    </row>
    <row r="2353" spans="1:11" x14ac:dyDescent="0.35">
      <c r="A2353" s="27" t="s">
        <v>509</v>
      </c>
      <c r="B2353" s="27" t="s">
        <v>167</v>
      </c>
      <c r="C2353" s="27" t="s">
        <v>259</v>
      </c>
      <c r="D2353" s="27" t="s">
        <v>424</v>
      </c>
      <c r="E2353" s="24">
        <v>1646364181</v>
      </c>
      <c r="F2353" s="24">
        <v>16463.641810000001</v>
      </c>
      <c r="G2353" s="51">
        <v>45251</v>
      </c>
      <c r="H2353" s="24">
        <v>25</v>
      </c>
      <c r="I2353" s="24">
        <v>26</v>
      </c>
      <c r="J2353" s="24">
        <v>1</v>
      </c>
      <c r="K2353" s="24">
        <v>16463.641810000001</v>
      </c>
    </row>
    <row r="2354" spans="1:11" x14ac:dyDescent="0.35">
      <c r="A2354" s="27" t="s">
        <v>509</v>
      </c>
      <c r="B2354" s="27" t="s">
        <v>167</v>
      </c>
      <c r="C2354" s="27" t="s">
        <v>252</v>
      </c>
      <c r="D2354" s="27" t="s">
        <v>424</v>
      </c>
      <c r="E2354" s="24">
        <v>5714386995</v>
      </c>
      <c r="F2354" s="24">
        <v>57143.86995</v>
      </c>
      <c r="G2354" s="51">
        <v>45251</v>
      </c>
      <c r="H2354" s="24">
        <v>25</v>
      </c>
      <c r="I2354" s="24">
        <v>26</v>
      </c>
      <c r="J2354" s="24">
        <v>1</v>
      </c>
      <c r="K2354" s="24">
        <v>57143.86995</v>
      </c>
    </row>
    <row r="2355" spans="1:11" x14ac:dyDescent="0.35">
      <c r="A2355" s="27" t="s">
        <v>509</v>
      </c>
      <c r="B2355" s="27" t="s">
        <v>168</v>
      </c>
      <c r="C2355" s="27" t="s">
        <v>255</v>
      </c>
      <c r="D2355" s="27" t="s">
        <v>424</v>
      </c>
      <c r="E2355" s="24">
        <v>171982031</v>
      </c>
      <c r="F2355" s="24">
        <v>1719.8203100000001</v>
      </c>
      <c r="G2355" s="51">
        <v>45251</v>
      </c>
      <c r="H2355" s="24">
        <v>25</v>
      </c>
      <c r="I2355" s="24">
        <v>26</v>
      </c>
      <c r="J2355" s="24">
        <v>1</v>
      </c>
      <c r="K2355" s="24">
        <v>1719.8203100000001</v>
      </c>
    </row>
    <row r="2356" spans="1:11" x14ac:dyDescent="0.35">
      <c r="A2356" s="27" t="s">
        <v>509</v>
      </c>
      <c r="B2356" s="27" t="s">
        <v>168</v>
      </c>
      <c r="C2356" s="27" t="s">
        <v>261</v>
      </c>
      <c r="D2356" s="27" t="s">
        <v>424</v>
      </c>
      <c r="E2356" s="24">
        <v>1598793680</v>
      </c>
      <c r="F2356" s="24">
        <v>15987.936799999999</v>
      </c>
      <c r="G2356" s="51">
        <v>45251</v>
      </c>
      <c r="H2356" s="24">
        <v>25</v>
      </c>
      <c r="I2356" s="24">
        <v>26</v>
      </c>
      <c r="J2356" s="24">
        <v>1</v>
      </c>
      <c r="K2356" s="24">
        <v>15987.936799999999</v>
      </c>
    </row>
    <row r="2357" spans="1:11" x14ac:dyDescent="0.35">
      <c r="A2357" s="27" t="s">
        <v>509</v>
      </c>
      <c r="B2357" s="27" t="s">
        <v>168</v>
      </c>
      <c r="C2357" s="27" t="s">
        <v>243</v>
      </c>
      <c r="D2357" s="27" t="s">
        <v>423</v>
      </c>
      <c r="E2357" s="24">
        <v>2649559353</v>
      </c>
      <c r="F2357" s="24">
        <v>26495.593529999998</v>
      </c>
      <c r="G2357" s="51">
        <v>45251</v>
      </c>
      <c r="H2357" s="24">
        <v>25</v>
      </c>
      <c r="I2357" s="24">
        <v>0</v>
      </c>
      <c r="J2357" s="24">
        <v>1</v>
      </c>
      <c r="K2357" s="24">
        <v>26495.593529999998</v>
      </c>
    </row>
    <row r="2358" spans="1:11" x14ac:dyDescent="0.35">
      <c r="A2358" s="27" t="s">
        <v>509</v>
      </c>
      <c r="B2358" s="27" t="s">
        <v>169</v>
      </c>
      <c r="C2358" s="27" t="s">
        <v>262</v>
      </c>
      <c r="D2358" s="27" t="s">
        <v>424</v>
      </c>
      <c r="E2358" s="24">
        <v>5463624628</v>
      </c>
      <c r="F2358" s="24">
        <v>54636.246279999999</v>
      </c>
      <c r="G2358" s="51">
        <v>45251</v>
      </c>
      <c r="H2358" s="24">
        <v>27</v>
      </c>
      <c r="I2358" s="24">
        <v>28</v>
      </c>
      <c r="J2358" s="24">
        <v>1</v>
      </c>
      <c r="K2358" s="24">
        <v>54636.246279999999</v>
      </c>
    </row>
    <row r="2359" spans="1:11" x14ac:dyDescent="0.35">
      <c r="A2359" s="27" t="s">
        <v>509</v>
      </c>
      <c r="B2359" s="27" t="s">
        <v>169</v>
      </c>
      <c r="C2359" s="27" t="s">
        <v>259</v>
      </c>
      <c r="D2359" s="27" t="s">
        <v>424</v>
      </c>
      <c r="E2359" s="24">
        <v>3081994957</v>
      </c>
      <c r="F2359" s="24">
        <v>30819.949570000001</v>
      </c>
      <c r="G2359" s="51">
        <v>45251</v>
      </c>
      <c r="H2359" s="24">
        <v>27</v>
      </c>
      <c r="I2359" s="24">
        <v>28</v>
      </c>
      <c r="J2359" s="24">
        <v>1</v>
      </c>
      <c r="K2359" s="24">
        <v>30819.949570000001</v>
      </c>
    </row>
    <row r="2360" spans="1:11" x14ac:dyDescent="0.35">
      <c r="A2360" s="27" t="s">
        <v>509</v>
      </c>
      <c r="B2360" s="27" t="s">
        <v>169</v>
      </c>
      <c r="C2360" s="27" t="s">
        <v>251</v>
      </c>
      <c r="D2360" s="27" t="s">
        <v>424</v>
      </c>
      <c r="E2360" s="24">
        <v>2185959624</v>
      </c>
      <c r="F2360" s="24">
        <v>21859.596239999999</v>
      </c>
      <c r="G2360" s="51">
        <v>45251</v>
      </c>
      <c r="H2360" s="24">
        <v>27</v>
      </c>
      <c r="I2360" s="24">
        <v>28</v>
      </c>
      <c r="J2360" s="24">
        <v>1</v>
      </c>
      <c r="K2360" s="24">
        <v>21859.596239999999</v>
      </c>
    </row>
    <row r="2361" spans="1:11" x14ac:dyDescent="0.35">
      <c r="A2361" s="27" t="s">
        <v>509</v>
      </c>
      <c r="B2361" s="27" t="s">
        <v>169</v>
      </c>
      <c r="C2361" s="27" t="s">
        <v>250</v>
      </c>
      <c r="D2361" s="27" t="s">
        <v>424</v>
      </c>
      <c r="E2361" s="24">
        <v>169904862</v>
      </c>
      <c r="F2361" s="24">
        <v>1699.04862</v>
      </c>
      <c r="G2361" s="51">
        <v>45251</v>
      </c>
      <c r="H2361" s="24">
        <v>27</v>
      </c>
      <c r="I2361" s="24">
        <v>28</v>
      </c>
      <c r="J2361" s="24">
        <v>1</v>
      </c>
      <c r="K2361" s="24">
        <v>1699.04862</v>
      </c>
    </row>
    <row r="2362" spans="1:11" x14ac:dyDescent="0.35">
      <c r="A2362" s="27" t="s">
        <v>509</v>
      </c>
      <c r="B2362" s="27" t="s">
        <v>169</v>
      </c>
      <c r="C2362" s="27" t="s">
        <v>243</v>
      </c>
      <c r="D2362" s="27" t="s">
        <v>423</v>
      </c>
      <c r="E2362" s="24">
        <v>1643830339449</v>
      </c>
      <c r="F2362" s="24">
        <v>16438303.39449</v>
      </c>
      <c r="G2362" s="51">
        <v>45251</v>
      </c>
      <c r="H2362" s="24">
        <v>27</v>
      </c>
      <c r="I2362" s="24">
        <v>0</v>
      </c>
      <c r="J2362" s="24">
        <v>1</v>
      </c>
      <c r="K2362" s="24">
        <v>16438303.39449</v>
      </c>
    </row>
    <row r="2363" spans="1:11" x14ac:dyDescent="0.35">
      <c r="A2363" s="27" t="s">
        <v>509</v>
      </c>
      <c r="B2363" s="27" t="s">
        <v>169</v>
      </c>
      <c r="C2363" s="27" t="s">
        <v>257</v>
      </c>
      <c r="D2363" s="27" t="s">
        <v>424</v>
      </c>
      <c r="E2363" s="24">
        <v>67571231</v>
      </c>
      <c r="F2363" s="24">
        <v>675.71231</v>
      </c>
      <c r="G2363" s="51">
        <v>45251</v>
      </c>
      <c r="H2363" s="24">
        <v>27</v>
      </c>
      <c r="I2363" s="24">
        <v>28</v>
      </c>
      <c r="J2363" s="24">
        <v>1</v>
      </c>
      <c r="K2363" s="24">
        <v>675.71231</v>
      </c>
    </row>
    <row r="2364" spans="1:11" x14ac:dyDescent="0.35">
      <c r="A2364" s="27" t="s">
        <v>509</v>
      </c>
      <c r="B2364" s="27" t="s">
        <v>169</v>
      </c>
      <c r="C2364" s="27" t="s">
        <v>254</v>
      </c>
      <c r="D2364" s="27" t="s">
        <v>424</v>
      </c>
      <c r="E2364" s="24">
        <v>281231267</v>
      </c>
      <c r="F2364" s="24">
        <v>2812.3126699999998</v>
      </c>
      <c r="G2364" s="51">
        <v>45251</v>
      </c>
      <c r="H2364" s="24">
        <v>27</v>
      </c>
      <c r="I2364" s="24">
        <v>28</v>
      </c>
      <c r="J2364" s="24">
        <v>1</v>
      </c>
      <c r="K2364" s="24">
        <v>2812.3126699999998</v>
      </c>
    </row>
    <row r="2365" spans="1:11" x14ac:dyDescent="0.35">
      <c r="A2365" s="27" t="s">
        <v>509</v>
      </c>
      <c r="B2365" s="27" t="s">
        <v>169</v>
      </c>
      <c r="C2365" s="27" t="s">
        <v>253</v>
      </c>
      <c r="D2365" s="27" t="s">
        <v>424</v>
      </c>
      <c r="E2365" s="24">
        <v>202213121</v>
      </c>
      <c r="F2365" s="24">
        <v>2022.13121</v>
      </c>
      <c r="G2365" s="51">
        <v>45251</v>
      </c>
      <c r="H2365" s="24">
        <v>27</v>
      </c>
      <c r="I2365" s="24">
        <v>28</v>
      </c>
      <c r="J2365" s="24">
        <v>1</v>
      </c>
      <c r="K2365" s="24">
        <v>2022.13121</v>
      </c>
    </row>
    <row r="2366" spans="1:11" x14ac:dyDescent="0.35">
      <c r="A2366" s="27" t="s">
        <v>509</v>
      </c>
      <c r="B2366" s="27" t="s">
        <v>169</v>
      </c>
      <c r="C2366" s="27" t="s">
        <v>256</v>
      </c>
      <c r="D2366" s="27" t="s">
        <v>424</v>
      </c>
      <c r="E2366" s="24">
        <v>24284921919</v>
      </c>
      <c r="F2366" s="24">
        <v>242849.21919</v>
      </c>
      <c r="G2366" s="51">
        <v>45251</v>
      </c>
      <c r="H2366" s="24">
        <v>27</v>
      </c>
      <c r="I2366" s="24">
        <v>28</v>
      </c>
      <c r="J2366" s="24">
        <v>1</v>
      </c>
      <c r="K2366" s="24">
        <v>242849.21919</v>
      </c>
    </row>
    <row r="2367" spans="1:11" x14ac:dyDescent="0.35">
      <c r="A2367" s="27" t="s">
        <v>509</v>
      </c>
      <c r="B2367" s="27" t="s">
        <v>169</v>
      </c>
      <c r="C2367" s="27" t="s">
        <v>252</v>
      </c>
      <c r="D2367" s="27" t="s">
        <v>424</v>
      </c>
      <c r="E2367" s="24">
        <v>6359147767</v>
      </c>
      <c r="F2367" s="24">
        <v>63591.47767</v>
      </c>
      <c r="G2367" s="51">
        <v>45251</v>
      </c>
      <c r="H2367" s="24">
        <v>27</v>
      </c>
      <c r="I2367" s="24">
        <v>28</v>
      </c>
      <c r="J2367" s="24">
        <v>1</v>
      </c>
      <c r="K2367" s="24">
        <v>63591.47767</v>
      </c>
    </row>
    <row r="2368" spans="1:11" x14ac:dyDescent="0.35">
      <c r="A2368" s="27" t="s">
        <v>509</v>
      </c>
      <c r="B2368" s="27" t="s">
        <v>169</v>
      </c>
      <c r="C2368" s="27" t="s">
        <v>258</v>
      </c>
      <c r="D2368" s="27" t="s">
        <v>424</v>
      </c>
      <c r="E2368" s="24">
        <v>52600282</v>
      </c>
      <c r="F2368" s="24">
        <v>526.00282000000004</v>
      </c>
      <c r="G2368" s="51">
        <v>45251</v>
      </c>
      <c r="H2368" s="24">
        <v>27</v>
      </c>
      <c r="I2368" s="24">
        <v>28</v>
      </c>
      <c r="J2368" s="24">
        <v>1</v>
      </c>
      <c r="K2368" s="24">
        <v>526.00282000000004</v>
      </c>
    </row>
    <row r="2369" spans="1:11" x14ac:dyDescent="0.35">
      <c r="A2369" s="27" t="s">
        <v>509</v>
      </c>
      <c r="B2369" s="27" t="s">
        <v>169</v>
      </c>
      <c r="C2369" s="27" t="s">
        <v>255</v>
      </c>
      <c r="D2369" s="27" t="s">
        <v>424</v>
      </c>
      <c r="E2369" s="24">
        <v>730346230594</v>
      </c>
      <c r="F2369" s="24">
        <v>7303462.3059400003</v>
      </c>
      <c r="G2369" s="51">
        <v>45251</v>
      </c>
      <c r="H2369" s="24">
        <v>27</v>
      </c>
      <c r="I2369" s="24">
        <v>28</v>
      </c>
      <c r="J2369" s="24">
        <v>1</v>
      </c>
      <c r="K2369" s="24">
        <v>7303462.3059400003</v>
      </c>
    </row>
    <row r="2370" spans="1:11" x14ac:dyDescent="0.35">
      <c r="A2370" s="27" t="s">
        <v>509</v>
      </c>
      <c r="B2370" s="27" t="s">
        <v>169</v>
      </c>
      <c r="C2370" s="27" t="s">
        <v>260</v>
      </c>
      <c r="D2370" s="27" t="s">
        <v>424</v>
      </c>
      <c r="E2370" s="24">
        <v>269031174</v>
      </c>
      <c r="F2370" s="24">
        <v>2690.3117400000001</v>
      </c>
      <c r="G2370" s="51">
        <v>45251</v>
      </c>
      <c r="H2370" s="24">
        <v>27</v>
      </c>
      <c r="I2370" s="24">
        <v>28</v>
      </c>
      <c r="J2370" s="24">
        <v>1</v>
      </c>
      <c r="K2370" s="24">
        <v>2690.3117400000001</v>
      </c>
    </row>
    <row r="2371" spans="1:11" x14ac:dyDescent="0.35">
      <c r="A2371" s="27" t="s">
        <v>509</v>
      </c>
      <c r="B2371" s="27" t="s">
        <v>169</v>
      </c>
      <c r="C2371" s="27" t="s">
        <v>261</v>
      </c>
      <c r="D2371" s="27" t="s">
        <v>424</v>
      </c>
      <c r="E2371" s="24">
        <v>1876091148864</v>
      </c>
      <c r="F2371" s="24">
        <v>18760911.488639999</v>
      </c>
      <c r="G2371" s="51">
        <v>45251</v>
      </c>
      <c r="H2371" s="24">
        <v>27</v>
      </c>
      <c r="I2371" s="24">
        <v>28</v>
      </c>
      <c r="J2371" s="24">
        <v>1</v>
      </c>
      <c r="K2371" s="24">
        <v>18760911.488639999</v>
      </c>
    </row>
    <row r="2372" spans="1:11" x14ac:dyDescent="0.35">
      <c r="A2372" s="27" t="s">
        <v>509</v>
      </c>
      <c r="B2372" s="27" t="s">
        <v>172</v>
      </c>
      <c r="C2372" s="27" t="s">
        <v>260</v>
      </c>
      <c r="D2372" s="27" t="s">
        <v>424</v>
      </c>
      <c r="E2372" s="24">
        <v>51288000</v>
      </c>
      <c r="F2372" s="24">
        <v>512.88</v>
      </c>
      <c r="G2372" s="51">
        <v>45251</v>
      </c>
      <c r="H2372" s="24">
        <v>31</v>
      </c>
      <c r="I2372" s="24">
        <v>32</v>
      </c>
      <c r="J2372" s="24">
        <v>1</v>
      </c>
      <c r="K2372" s="24">
        <v>512.88</v>
      </c>
    </row>
    <row r="2373" spans="1:11" x14ac:dyDescent="0.35">
      <c r="A2373" s="27" t="s">
        <v>509</v>
      </c>
      <c r="B2373" s="27" t="s">
        <v>172</v>
      </c>
      <c r="C2373" s="27" t="s">
        <v>243</v>
      </c>
      <c r="D2373" s="27" t="s">
        <v>423</v>
      </c>
      <c r="E2373" s="24">
        <v>4271607786</v>
      </c>
      <c r="F2373" s="24">
        <v>42716.077859999998</v>
      </c>
      <c r="G2373" s="51">
        <v>45251</v>
      </c>
      <c r="H2373" s="24">
        <v>31</v>
      </c>
      <c r="I2373" s="24">
        <v>0</v>
      </c>
      <c r="J2373" s="24">
        <v>1</v>
      </c>
      <c r="K2373" s="24">
        <v>42716.077859999998</v>
      </c>
    </row>
    <row r="2374" spans="1:11" x14ac:dyDescent="0.35">
      <c r="A2374" s="27" t="s">
        <v>509</v>
      </c>
      <c r="B2374" s="27" t="s">
        <v>172</v>
      </c>
      <c r="C2374" s="27" t="s">
        <v>255</v>
      </c>
      <c r="D2374" s="27" t="s">
        <v>424</v>
      </c>
      <c r="E2374" s="24">
        <v>410578785</v>
      </c>
      <c r="F2374" s="24">
        <v>4105.7878499999997</v>
      </c>
      <c r="G2374" s="51">
        <v>45251</v>
      </c>
      <c r="H2374" s="24">
        <v>31</v>
      </c>
      <c r="I2374" s="24">
        <v>32</v>
      </c>
      <c r="J2374" s="24">
        <v>1</v>
      </c>
      <c r="K2374" s="24">
        <v>4105.7878499999997</v>
      </c>
    </row>
    <row r="2375" spans="1:11" x14ac:dyDescent="0.35">
      <c r="A2375" s="27" t="s">
        <v>509</v>
      </c>
      <c r="B2375" s="27" t="s">
        <v>172</v>
      </c>
      <c r="C2375" s="27" t="s">
        <v>261</v>
      </c>
      <c r="D2375" s="27" t="s">
        <v>424</v>
      </c>
      <c r="E2375" s="24">
        <v>222551558</v>
      </c>
      <c r="F2375" s="24">
        <v>2225.5155800000002</v>
      </c>
      <c r="G2375" s="51">
        <v>45251</v>
      </c>
      <c r="H2375" s="24">
        <v>31</v>
      </c>
      <c r="I2375" s="24">
        <v>32</v>
      </c>
      <c r="J2375" s="24">
        <v>1</v>
      </c>
      <c r="K2375" s="24">
        <v>2225.5155800000002</v>
      </c>
    </row>
    <row r="2376" spans="1:11" x14ac:dyDescent="0.35">
      <c r="A2376" s="27" t="s">
        <v>509</v>
      </c>
      <c r="B2376" s="27" t="s">
        <v>175</v>
      </c>
      <c r="C2376" s="27" t="s">
        <v>255</v>
      </c>
      <c r="D2376" s="27" t="s">
        <v>424</v>
      </c>
      <c r="E2376" s="24">
        <v>938913479</v>
      </c>
      <c r="F2376" s="24">
        <v>9389.1347900000001</v>
      </c>
      <c r="G2376" s="51">
        <v>45251</v>
      </c>
      <c r="H2376" s="24">
        <v>33</v>
      </c>
      <c r="I2376" s="24">
        <v>34</v>
      </c>
      <c r="J2376" s="24">
        <v>1</v>
      </c>
      <c r="K2376" s="24">
        <v>9389.1347900000001</v>
      </c>
    </row>
    <row r="2377" spans="1:11" x14ac:dyDescent="0.35">
      <c r="A2377" s="27" t="s">
        <v>509</v>
      </c>
      <c r="B2377" s="27" t="s">
        <v>175</v>
      </c>
      <c r="C2377" s="27" t="s">
        <v>261</v>
      </c>
      <c r="D2377" s="27" t="s">
        <v>424</v>
      </c>
      <c r="E2377" s="24">
        <v>27767468205</v>
      </c>
      <c r="F2377" s="24">
        <v>277674.68205</v>
      </c>
      <c r="G2377" s="51">
        <v>45251</v>
      </c>
      <c r="H2377" s="24">
        <v>33</v>
      </c>
      <c r="I2377" s="24">
        <v>34</v>
      </c>
      <c r="J2377" s="24">
        <v>1</v>
      </c>
      <c r="K2377" s="24">
        <v>277674.68205</v>
      </c>
    </row>
    <row r="2378" spans="1:11" x14ac:dyDescent="0.35">
      <c r="A2378" s="27" t="s">
        <v>509</v>
      </c>
      <c r="B2378" s="27" t="s">
        <v>175</v>
      </c>
      <c r="C2378" s="27" t="s">
        <v>259</v>
      </c>
      <c r="D2378" s="27" t="s">
        <v>424</v>
      </c>
      <c r="E2378" s="24">
        <v>1978434131</v>
      </c>
      <c r="F2378" s="24">
        <v>19784.34131</v>
      </c>
      <c r="G2378" s="51">
        <v>45251</v>
      </c>
      <c r="H2378" s="24">
        <v>33</v>
      </c>
      <c r="I2378" s="24">
        <v>34</v>
      </c>
      <c r="J2378" s="24">
        <v>1</v>
      </c>
      <c r="K2378" s="24">
        <v>19784.34131</v>
      </c>
    </row>
    <row r="2379" spans="1:11" x14ac:dyDescent="0.35">
      <c r="A2379" s="27" t="s">
        <v>509</v>
      </c>
      <c r="B2379" s="27" t="s">
        <v>175</v>
      </c>
      <c r="C2379" s="27" t="s">
        <v>243</v>
      </c>
      <c r="D2379" s="27" t="s">
        <v>423</v>
      </c>
      <c r="E2379" s="24">
        <v>26742941015</v>
      </c>
      <c r="F2379" s="24">
        <v>267429.41015000001</v>
      </c>
      <c r="G2379" s="51">
        <v>45251</v>
      </c>
      <c r="H2379" s="24">
        <v>33</v>
      </c>
      <c r="I2379" s="24">
        <v>0</v>
      </c>
      <c r="J2379" s="24">
        <v>1</v>
      </c>
      <c r="K2379" s="24">
        <v>267429.41015000001</v>
      </c>
    </row>
    <row r="2380" spans="1:11" x14ac:dyDescent="0.35">
      <c r="A2380" s="27" t="s">
        <v>509</v>
      </c>
      <c r="B2380" s="27" t="s">
        <v>175</v>
      </c>
      <c r="C2380" s="27" t="s">
        <v>262</v>
      </c>
      <c r="D2380" s="27" t="s">
        <v>424</v>
      </c>
      <c r="E2380" s="24">
        <v>297559</v>
      </c>
      <c r="F2380" s="24">
        <v>2.97559</v>
      </c>
      <c r="G2380" s="51">
        <v>45251</v>
      </c>
      <c r="H2380" s="24">
        <v>33</v>
      </c>
      <c r="I2380" s="24">
        <v>34</v>
      </c>
      <c r="J2380" s="24">
        <v>1</v>
      </c>
      <c r="K2380" s="24">
        <v>2.97559</v>
      </c>
    </row>
    <row r="2381" spans="1:11" x14ac:dyDescent="0.35">
      <c r="A2381" s="27" t="s">
        <v>509</v>
      </c>
      <c r="B2381" s="27" t="s">
        <v>176</v>
      </c>
      <c r="C2381" s="27" t="s">
        <v>243</v>
      </c>
      <c r="D2381" s="27" t="s">
        <v>423</v>
      </c>
      <c r="E2381" s="24">
        <v>111210410</v>
      </c>
      <c r="F2381" s="24">
        <v>1112.1041</v>
      </c>
      <c r="G2381" s="51">
        <v>45251</v>
      </c>
      <c r="H2381" s="24">
        <v>33</v>
      </c>
      <c r="I2381" s="24">
        <v>0</v>
      </c>
      <c r="J2381" s="24">
        <v>1</v>
      </c>
      <c r="K2381" s="24">
        <v>1112.1041</v>
      </c>
    </row>
    <row r="2382" spans="1:11" x14ac:dyDescent="0.35">
      <c r="A2382" s="27" t="s">
        <v>509</v>
      </c>
      <c r="B2382" s="27" t="s">
        <v>179</v>
      </c>
      <c r="C2382" s="27" t="s">
        <v>243</v>
      </c>
      <c r="D2382" s="27" t="s">
        <v>423</v>
      </c>
      <c r="E2382" s="24">
        <v>71071</v>
      </c>
      <c r="F2382" s="24">
        <v>0.71070999999999995</v>
      </c>
      <c r="G2382" s="51">
        <v>45251</v>
      </c>
      <c r="H2382" s="24">
        <v>37</v>
      </c>
      <c r="I2382" s="24">
        <v>0</v>
      </c>
      <c r="J2382" s="24">
        <v>1</v>
      </c>
      <c r="K2382" s="24">
        <v>0.71070999999999995</v>
      </c>
    </row>
    <row r="2383" spans="1:11" x14ac:dyDescent="0.35">
      <c r="A2383" s="27" t="s">
        <v>509</v>
      </c>
      <c r="B2383" s="27" t="s">
        <v>183</v>
      </c>
      <c r="C2383" s="27" t="s">
        <v>261</v>
      </c>
      <c r="D2383" s="27" t="s">
        <v>424</v>
      </c>
      <c r="E2383" s="24">
        <v>5342369290</v>
      </c>
      <c r="F2383" s="24">
        <v>53423.692900000002</v>
      </c>
      <c r="G2383" s="51">
        <v>45251</v>
      </c>
      <c r="H2383" s="24">
        <v>47</v>
      </c>
      <c r="I2383" s="24">
        <v>48</v>
      </c>
      <c r="J2383" s="24">
        <v>1</v>
      </c>
      <c r="K2383" s="24">
        <v>53423.692900000002</v>
      </c>
    </row>
    <row r="2384" spans="1:11" x14ac:dyDescent="0.35">
      <c r="A2384" s="27" t="s">
        <v>509</v>
      </c>
      <c r="B2384" s="27" t="s">
        <v>183</v>
      </c>
      <c r="C2384" s="27" t="s">
        <v>243</v>
      </c>
      <c r="D2384" s="27" t="s">
        <v>423</v>
      </c>
      <c r="E2384" s="24">
        <v>56697567960</v>
      </c>
      <c r="F2384" s="24">
        <v>566975.67960000003</v>
      </c>
      <c r="G2384" s="51">
        <v>45251</v>
      </c>
      <c r="H2384" s="24">
        <v>47</v>
      </c>
      <c r="I2384" s="24">
        <v>0</v>
      </c>
      <c r="J2384" s="24">
        <v>1</v>
      </c>
      <c r="K2384" s="24">
        <v>566975.67960000003</v>
      </c>
    </row>
    <row r="2385" spans="1:11" x14ac:dyDescent="0.35">
      <c r="A2385" s="27" t="s">
        <v>509</v>
      </c>
      <c r="B2385" s="27" t="s">
        <v>183</v>
      </c>
      <c r="C2385" s="27" t="s">
        <v>255</v>
      </c>
      <c r="D2385" s="27" t="s">
        <v>424</v>
      </c>
      <c r="E2385" s="24">
        <v>2931585316</v>
      </c>
      <c r="F2385" s="24">
        <v>29315.853159999999</v>
      </c>
      <c r="G2385" s="51">
        <v>45251</v>
      </c>
      <c r="H2385" s="24">
        <v>47</v>
      </c>
      <c r="I2385" s="24">
        <v>48</v>
      </c>
      <c r="J2385" s="24">
        <v>1</v>
      </c>
      <c r="K2385" s="24">
        <v>29315.853159999999</v>
      </c>
    </row>
    <row r="2386" spans="1:11" x14ac:dyDescent="0.35">
      <c r="A2386" s="27" t="s">
        <v>509</v>
      </c>
      <c r="B2386" s="27" t="s">
        <v>200</v>
      </c>
      <c r="C2386" s="27" t="s">
        <v>243</v>
      </c>
      <c r="D2386" s="27" t="s">
        <v>423</v>
      </c>
      <c r="E2386" s="24">
        <v>74249217330</v>
      </c>
      <c r="F2386" s="24">
        <v>742492.17330000002</v>
      </c>
      <c r="G2386" s="51">
        <v>45251</v>
      </c>
      <c r="H2386" s="24">
        <v>77</v>
      </c>
      <c r="I2386" s="24">
        <v>0</v>
      </c>
      <c r="J2386" s="24">
        <v>1</v>
      </c>
      <c r="K2386" s="24">
        <v>742492.17330000002</v>
      </c>
    </row>
    <row r="2387" spans="1:11" x14ac:dyDescent="0.35">
      <c r="A2387" s="27" t="s">
        <v>509</v>
      </c>
      <c r="B2387" s="27" t="s">
        <v>200</v>
      </c>
      <c r="C2387" s="27" t="s">
        <v>255</v>
      </c>
      <c r="D2387" s="27" t="s">
        <v>424</v>
      </c>
      <c r="E2387" s="24">
        <v>4652117076</v>
      </c>
      <c r="F2387" s="24">
        <v>46521.170760000001</v>
      </c>
      <c r="G2387" s="51">
        <v>45251</v>
      </c>
      <c r="H2387" s="24">
        <v>77</v>
      </c>
      <c r="I2387" s="24">
        <v>78</v>
      </c>
      <c r="J2387" s="24">
        <v>1</v>
      </c>
      <c r="K2387" s="24">
        <v>46521.170760000001</v>
      </c>
    </row>
    <row r="2388" spans="1:11" x14ac:dyDescent="0.35">
      <c r="A2388" s="27" t="s">
        <v>509</v>
      </c>
      <c r="B2388" s="27" t="s">
        <v>200</v>
      </c>
      <c r="C2388" s="27" t="s">
        <v>261</v>
      </c>
      <c r="D2388" s="27" t="s">
        <v>424</v>
      </c>
      <c r="E2388" s="24">
        <v>8794048335</v>
      </c>
      <c r="F2388" s="24">
        <v>87940.483349999995</v>
      </c>
      <c r="G2388" s="51">
        <v>45251</v>
      </c>
      <c r="H2388" s="24">
        <v>77</v>
      </c>
      <c r="I2388" s="24">
        <v>78</v>
      </c>
      <c r="J2388" s="24">
        <v>1</v>
      </c>
      <c r="K2388" s="24">
        <v>87940.483349999995</v>
      </c>
    </row>
    <row r="2389" spans="1:11" x14ac:dyDescent="0.35">
      <c r="A2389" s="27" t="s">
        <v>509</v>
      </c>
      <c r="B2389" s="27" t="s">
        <v>184</v>
      </c>
      <c r="C2389" s="27" t="s">
        <v>261</v>
      </c>
      <c r="D2389" s="27" t="s">
        <v>424</v>
      </c>
      <c r="E2389" s="24">
        <v>500321770</v>
      </c>
      <c r="F2389" s="24">
        <v>5003.2177000000001</v>
      </c>
      <c r="G2389" s="51">
        <v>45251</v>
      </c>
      <c r="H2389" s="24">
        <v>27</v>
      </c>
      <c r="I2389" s="24">
        <v>28</v>
      </c>
      <c r="J2389" s="24">
        <v>1</v>
      </c>
      <c r="K2389" s="24">
        <v>5003.2177000000001</v>
      </c>
    </row>
    <row r="2390" spans="1:11" x14ac:dyDescent="0.35">
      <c r="A2390" s="27" t="s">
        <v>509</v>
      </c>
      <c r="B2390" s="27" t="s">
        <v>184</v>
      </c>
      <c r="C2390" s="27" t="s">
        <v>243</v>
      </c>
      <c r="D2390" s="27" t="s">
        <v>423</v>
      </c>
      <c r="E2390" s="24">
        <v>990708054</v>
      </c>
      <c r="F2390" s="24">
        <v>9907.0805400000008</v>
      </c>
      <c r="G2390" s="51">
        <v>45251</v>
      </c>
      <c r="H2390" s="24">
        <v>27</v>
      </c>
      <c r="I2390" s="24">
        <v>0</v>
      </c>
      <c r="J2390" s="24">
        <v>1</v>
      </c>
      <c r="K2390" s="24">
        <v>9907.0805400000008</v>
      </c>
    </row>
    <row r="2391" spans="1:11" x14ac:dyDescent="0.35">
      <c r="A2391" s="27" t="s">
        <v>509</v>
      </c>
      <c r="B2391" s="27" t="s">
        <v>184</v>
      </c>
      <c r="C2391" s="27" t="s">
        <v>255</v>
      </c>
      <c r="D2391" s="27" t="s">
        <v>424</v>
      </c>
      <c r="E2391" s="24">
        <v>43159598</v>
      </c>
      <c r="F2391" s="24">
        <v>431.59598</v>
      </c>
      <c r="G2391" s="51">
        <v>45251</v>
      </c>
      <c r="H2391" s="24">
        <v>27</v>
      </c>
      <c r="I2391" s="24">
        <v>28</v>
      </c>
      <c r="J2391" s="24">
        <v>1</v>
      </c>
      <c r="K2391" s="24">
        <v>431.59598</v>
      </c>
    </row>
    <row r="2392" spans="1:11" x14ac:dyDescent="0.35">
      <c r="A2392" s="27" t="s">
        <v>509</v>
      </c>
      <c r="B2392" s="27" t="s">
        <v>185</v>
      </c>
      <c r="C2392" s="27" t="s">
        <v>261</v>
      </c>
      <c r="D2392" s="27" t="s">
        <v>424</v>
      </c>
      <c r="E2392" s="24">
        <v>615450154183</v>
      </c>
      <c r="F2392" s="24">
        <v>6154501.5418299995</v>
      </c>
      <c r="G2392" s="51">
        <v>45251</v>
      </c>
      <c r="H2392" s="24">
        <v>17</v>
      </c>
      <c r="I2392" s="24">
        <v>18</v>
      </c>
      <c r="J2392" s="24">
        <v>1</v>
      </c>
      <c r="K2392" s="24">
        <v>6154501.5418299995</v>
      </c>
    </row>
    <row r="2393" spans="1:11" x14ac:dyDescent="0.35">
      <c r="A2393" s="27" t="s">
        <v>509</v>
      </c>
      <c r="B2393" s="27" t="s">
        <v>185</v>
      </c>
      <c r="C2393" s="27" t="s">
        <v>255</v>
      </c>
      <c r="D2393" s="27" t="s">
        <v>424</v>
      </c>
      <c r="E2393" s="24">
        <v>38588847690</v>
      </c>
      <c r="F2393" s="24">
        <v>385888.47690000001</v>
      </c>
      <c r="G2393" s="51">
        <v>45251</v>
      </c>
      <c r="H2393" s="24">
        <v>17</v>
      </c>
      <c r="I2393" s="24">
        <v>18</v>
      </c>
      <c r="J2393" s="24">
        <v>1</v>
      </c>
      <c r="K2393" s="24">
        <v>385888.47690000001</v>
      </c>
    </row>
    <row r="2394" spans="1:11" x14ac:dyDescent="0.35">
      <c r="A2394" s="27" t="s">
        <v>509</v>
      </c>
      <c r="B2394" s="27" t="s">
        <v>186</v>
      </c>
      <c r="C2394" s="27" t="s">
        <v>243</v>
      </c>
      <c r="D2394" s="27" t="s">
        <v>423</v>
      </c>
      <c r="E2394" s="24">
        <v>2856200000000</v>
      </c>
      <c r="F2394" s="24">
        <v>28562000</v>
      </c>
      <c r="G2394" s="51">
        <v>45251</v>
      </c>
      <c r="H2394" s="24">
        <v>11</v>
      </c>
      <c r="I2394" s="24">
        <v>0</v>
      </c>
      <c r="J2394" s="24">
        <v>1</v>
      </c>
      <c r="K2394" s="24">
        <v>28562000</v>
      </c>
    </row>
    <row r="2395" spans="1:11" x14ac:dyDescent="0.35">
      <c r="A2395" s="27" t="s">
        <v>510</v>
      </c>
      <c r="B2395" s="27" t="s">
        <v>242</v>
      </c>
      <c r="C2395" s="27" t="s">
        <v>243</v>
      </c>
      <c r="D2395" s="27" t="s">
        <v>423</v>
      </c>
      <c r="E2395" s="24">
        <v>4085717299687</v>
      </c>
      <c r="F2395" s="24">
        <v>40857172.996870004</v>
      </c>
      <c r="G2395" s="51">
        <v>45252</v>
      </c>
      <c r="H2395" s="24" t="s">
        <v>202</v>
      </c>
      <c r="I2395" s="24">
        <v>0</v>
      </c>
      <c r="J2395" s="24">
        <v>0</v>
      </c>
      <c r="K2395" s="24">
        <v>0</v>
      </c>
    </row>
    <row r="2396" spans="1:11" x14ac:dyDescent="0.35">
      <c r="A2396" s="27" t="s">
        <v>510</v>
      </c>
      <c r="B2396" s="27" t="s">
        <v>244</v>
      </c>
      <c r="C2396" s="27" t="s">
        <v>243</v>
      </c>
      <c r="D2396" s="27" t="s">
        <v>423</v>
      </c>
      <c r="E2396" s="24">
        <v>1772660697247</v>
      </c>
      <c r="F2396" s="24">
        <v>17726606.97247</v>
      </c>
      <c r="G2396" s="51">
        <v>45252</v>
      </c>
      <c r="H2396" s="24" t="s">
        <v>202</v>
      </c>
      <c r="I2396" s="24">
        <v>0</v>
      </c>
      <c r="J2396" s="24">
        <v>0</v>
      </c>
      <c r="K2396" s="24">
        <v>0</v>
      </c>
    </row>
    <row r="2397" spans="1:11" x14ac:dyDescent="0.35">
      <c r="A2397" s="27" t="s">
        <v>510</v>
      </c>
      <c r="B2397" s="27" t="s">
        <v>245</v>
      </c>
      <c r="C2397" s="27" t="s">
        <v>243</v>
      </c>
      <c r="D2397" s="27" t="s">
        <v>423</v>
      </c>
      <c r="E2397" s="24">
        <v>720723397466</v>
      </c>
      <c r="F2397" s="24">
        <v>7207233.9746599998</v>
      </c>
      <c r="G2397" s="51">
        <v>45252</v>
      </c>
      <c r="H2397" s="24" t="s">
        <v>202</v>
      </c>
      <c r="I2397" s="24">
        <v>0</v>
      </c>
      <c r="J2397" s="24">
        <v>0</v>
      </c>
      <c r="K2397" s="24">
        <v>0</v>
      </c>
    </row>
    <row r="2398" spans="1:11" x14ac:dyDescent="0.35">
      <c r="A2398" s="27" t="s">
        <v>510</v>
      </c>
      <c r="B2398" s="27" t="s">
        <v>246</v>
      </c>
      <c r="C2398" s="27" t="s">
        <v>243</v>
      </c>
      <c r="D2398" s="27" t="s">
        <v>423</v>
      </c>
      <c r="E2398" s="24">
        <v>1051937299781</v>
      </c>
      <c r="F2398" s="24">
        <v>10519372.997810001</v>
      </c>
      <c r="G2398" s="51">
        <v>45252</v>
      </c>
      <c r="H2398" s="24" t="s">
        <v>202</v>
      </c>
      <c r="I2398" s="24">
        <v>0</v>
      </c>
      <c r="J2398" s="24">
        <v>0</v>
      </c>
      <c r="K2398" s="24">
        <v>0</v>
      </c>
    </row>
    <row r="2399" spans="1:11" x14ac:dyDescent="0.35">
      <c r="A2399" s="27" t="s">
        <v>510</v>
      </c>
      <c r="B2399" s="27" t="s">
        <v>247</v>
      </c>
      <c r="C2399" s="27" t="s">
        <v>243</v>
      </c>
      <c r="D2399" s="27" t="s">
        <v>423</v>
      </c>
      <c r="E2399" s="24">
        <v>388.39929999999998</v>
      </c>
      <c r="F2399" s="24">
        <v>3.8839929999999996E-3</v>
      </c>
      <c r="G2399" s="51">
        <v>45252</v>
      </c>
      <c r="H2399" s="24" t="s">
        <v>202</v>
      </c>
      <c r="I2399" s="24">
        <v>0</v>
      </c>
      <c r="J2399" s="24">
        <v>0</v>
      </c>
      <c r="K2399" s="24">
        <v>0</v>
      </c>
    </row>
    <row r="2400" spans="1:11" x14ac:dyDescent="0.35">
      <c r="A2400" s="27" t="s">
        <v>510</v>
      </c>
      <c r="B2400" s="27" t="s">
        <v>115</v>
      </c>
      <c r="C2400" s="27" t="s">
        <v>248</v>
      </c>
      <c r="D2400" s="27" t="s">
        <v>248</v>
      </c>
      <c r="E2400" s="24">
        <v>8989672824854</v>
      </c>
      <c r="F2400" s="24">
        <v>89896728.248539999</v>
      </c>
      <c r="G2400" s="51">
        <v>45252</v>
      </c>
      <c r="H2400" s="24">
        <v>23</v>
      </c>
      <c r="I2400" s="24" t="s">
        <v>202</v>
      </c>
      <c r="J2400" s="24">
        <v>1</v>
      </c>
      <c r="K2400" s="24">
        <v>89896728.248539999</v>
      </c>
    </row>
    <row r="2401" spans="1:11" x14ac:dyDescent="0.35">
      <c r="A2401" s="27" t="s">
        <v>510</v>
      </c>
      <c r="B2401" s="27" t="s">
        <v>116</v>
      </c>
      <c r="C2401" s="27" t="s">
        <v>248</v>
      </c>
      <c r="D2401" s="27" t="s">
        <v>248</v>
      </c>
      <c r="E2401" s="24">
        <v>4114268771790</v>
      </c>
      <c r="F2401" s="24">
        <v>41142687.717900001</v>
      </c>
      <c r="G2401" s="51">
        <v>45252</v>
      </c>
      <c r="H2401" s="24">
        <v>59</v>
      </c>
      <c r="I2401" s="24" t="s">
        <v>202</v>
      </c>
      <c r="J2401" s="24">
        <v>1</v>
      </c>
      <c r="K2401" s="24">
        <v>41142687.717900001</v>
      </c>
    </row>
    <row r="2402" spans="1:11" x14ac:dyDescent="0.35">
      <c r="A2402" s="27" t="s">
        <v>510</v>
      </c>
      <c r="B2402" s="27" t="s">
        <v>117</v>
      </c>
      <c r="C2402" s="27" t="s">
        <v>248</v>
      </c>
      <c r="D2402" s="27" t="s">
        <v>248</v>
      </c>
      <c r="E2402" s="24">
        <v>935351645371</v>
      </c>
      <c r="F2402" s="24">
        <v>9353516.4537099991</v>
      </c>
      <c r="G2402" s="51">
        <v>45252</v>
      </c>
      <c r="H2402" s="24">
        <v>79</v>
      </c>
      <c r="I2402" s="24" t="s">
        <v>202</v>
      </c>
      <c r="J2402" s="24">
        <v>1</v>
      </c>
      <c r="K2402" s="24">
        <v>9353516.4537099991</v>
      </c>
    </row>
    <row r="2403" spans="1:11" x14ac:dyDescent="0.35">
      <c r="A2403" s="27" t="s">
        <v>510</v>
      </c>
      <c r="B2403" s="27" t="s">
        <v>118</v>
      </c>
      <c r="C2403" s="27" t="s">
        <v>248</v>
      </c>
      <c r="D2403" s="27" t="s">
        <v>248</v>
      </c>
      <c r="E2403" s="24">
        <v>3178917126419</v>
      </c>
      <c r="F2403" s="24">
        <v>31789171.26419</v>
      </c>
      <c r="G2403" s="51">
        <v>45252</v>
      </c>
      <c r="H2403" s="24">
        <v>81</v>
      </c>
      <c r="I2403" s="24" t="s">
        <v>202</v>
      </c>
      <c r="J2403" s="24">
        <v>1</v>
      </c>
      <c r="K2403" s="24">
        <v>31789171.26419</v>
      </c>
    </row>
    <row r="2404" spans="1:11" x14ac:dyDescent="0.35">
      <c r="A2404" s="27" t="s">
        <v>510</v>
      </c>
      <c r="B2404" s="27" t="s">
        <v>249</v>
      </c>
      <c r="C2404" s="27" t="s">
        <v>248</v>
      </c>
      <c r="D2404" s="27" t="s">
        <v>248</v>
      </c>
      <c r="E2404" s="24">
        <v>282.79039999999998</v>
      </c>
      <c r="F2404" s="24">
        <v>2.8279039999999996E-3</v>
      </c>
      <c r="G2404" s="51">
        <v>45252</v>
      </c>
      <c r="H2404" s="24">
        <v>83</v>
      </c>
      <c r="I2404" s="24" t="s">
        <v>202</v>
      </c>
      <c r="J2404" s="24">
        <v>1</v>
      </c>
      <c r="K2404" s="24">
        <v>2.8279039999999996E-3</v>
      </c>
    </row>
    <row r="2405" spans="1:11" x14ac:dyDescent="0.35">
      <c r="A2405" s="27" t="s">
        <v>510</v>
      </c>
      <c r="B2405" s="27" t="s">
        <v>114</v>
      </c>
      <c r="C2405" s="27" t="s">
        <v>243</v>
      </c>
      <c r="D2405" s="27" t="s">
        <v>423</v>
      </c>
      <c r="E2405" s="24">
        <v>1889827044310</v>
      </c>
      <c r="F2405" s="24">
        <v>18898270.443100002</v>
      </c>
      <c r="G2405" s="51">
        <v>45252</v>
      </c>
      <c r="H2405" s="24">
        <v>7</v>
      </c>
      <c r="I2405" s="24">
        <v>0</v>
      </c>
      <c r="J2405" s="24">
        <v>1</v>
      </c>
      <c r="K2405" s="24">
        <v>18898270.443100002</v>
      </c>
    </row>
    <row r="2406" spans="1:11" x14ac:dyDescent="0.35">
      <c r="A2406" s="27" t="s">
        <v>510</v>
      </c>
      <c r="B2406" s="27" t="s">
        <v>122</v>
      </c>
      <c r="C2406" s="27" t="s">
        <v>261</v>
      </c>
      <c r="D2406" s="27" t="s">
        <v>424</v>
      </c>
      <c r="E2406" s="24">
        <v>35078784272</v>
      </c>
      <c r="F2406" s="24">
        <v>350787.84272000002</v>
      </c>
      <c r="G2406" s="51">
        <v>45252</v>
      </c>
      <c r="H2406" s="24">
        <v>15</v>
      </c>
      <c r="I2406" s="24">
        <v>16</v>
      </c>
      <c r="J2406" s="24">
        <v>1</v>
      </c>
      <c r="K2406" s="24">
        <v>350787.84272000002</v>
      </c>
    </row>
    <row r="2407" spans="1:11" x14ac:dyDescent="0.35">
      <c r="A2407" s="27" t="s">
        <v>510</v>
      </c>
      <c r="B2407" s="27" t="s">
        <v>122</v>
      </c>
      <c r="C2407" s="27" t="s">
        <v>255</v>
      </c>
      <c r="D2407" s="27" t="s">
        <v>424</v>
      </c>
      <c r="E2407" s="24">
        <v>39716546702</v>
      </c>
      <c r="F2407" s="24">
        <v>397165.46701999998</v>
      </c>
      <c r="G2407" s="51">
        <v>45252</v>
      </c>
      <c r="H2407" s="24">
        <v>15</v>
      </c>
      <c r="I2407" s="24">
        <v>16</v>
      </c>
      <c r="J2407" s="24">
        <v>1</v>
      </c>
      <c r="K2407" s="24">
        <v>397165.46701999998</v>
      </c>
    </row>
    <row r="2408" spans="1:11" x14ac:dyDescent="0.35">
      <c r="A2408" s="27" t="s">
        <v>510</v>
      </c>
      <c r="B2408" s="27" t="s">
        <v>123</v>
      </c>
      <c r="C2408" s="27" t="s">
        <v>260</v>
      </c>
      <c r="D2408" s="27" t="s">
        <v>424</v>
      </c>
      <c r="E2408" s="24">
        <v>323612258</v>
      </c>
      <c r="F2408" s="24">
        <v>3236.1225800000002</v>
      </c>
      <c r="G2408" s="51">
        <v>45252</v>
      </c>
      <c r="H2408" s="24">
        <v>19</v>
      </c>
      <c r="I2408" s="24">
        <v>20</v>
      </c>
      <c r="J2408" s="24">
        <v>1</v>
      </c>
      <c r="K2408" s="24">
        <v>3236.1225800000002</v>
      </c>
    </row>
    <row r="2409" spans="1:11" x14ac:dyDescent="0.35">
      <c r="A2409" s="27" t="s">
        <v>510</v>
      </c>
      <c r="B2409" s="27" t="s">
        <v>123</v>
      </c>
      <c r="C2409" s="27" t="s">
        <v>259</v>
      </c>
      <c r="D2409" s="27" t="s">
        <v>424</v>
      </c>
      <c r="E2409" s="24">
        <v>5884580092</v>
      </c>
      <c r="F2409" s="24">
        <v>58845.800920000001</v>
      </c>
      <c r="G2409" s="51">
        <v>45252</v>
      </c>
      <c r="H2409" s="24">
        <v>19</v>
      </c>
      <c r="I2409" s="24">
        <v>20</v>
      </c>
      <c r="J2409" s="24">
        <v>1</v>
      </c>
      <c r="K2409" s="24">
        <v>58845.800920000001</v>
      </c>
    </row>
    <row r="2410" spans="1:11" x14ac:dyDescent="0.35">
      <c r="A2410" s="27" t="s">
        <v>510</v>
      </c>
      <c r="B2410" s="27" t="s">
        <v>123</v>
      </c>
      <c r="C2410" s="27" t="s">
        <v>251</v>
      </c>
      <c r="D2410" s="27" t="s">
        <v>424</v>
      </c>
      <c r="E2410" s="24">
        <v>4113827598</v>
      </c>
      <c r="F2410" s="24">
        <v>41138.275979999999</v>
      </c>
      <c r="G2410" s="51">
        <v>45252</v>
      </c>
      <c r="H2410" s="24">
        <v>19</v>
      </c>
      <c r="I2410" s="24">
        <v>20</v>
      </c>
      <c r="J2410" s="24">
        <v>1</v>
      </c>
      <c r="K2410" s="24">
        <v>41138.275979999999</v>
      </c>
    </row>
    <row r="2411" spans="1:11" x14ac:dyDescent="0.35">
      <c r="A2411" s="27" t="s">
        <v>510</v>
      </c>
      <c r="B2411" s="27" t="s">
        <v>123</v>
      </c>
      <c r="C2411" s="27" t="s">
        <v>250</v>
      </c>
      <c r="D2411" s="27" t="s">
        <v>424</v>
      </c>
      <c r="E2411" s="24">
        <v>125501698</v>
      </c>
      <c r="F2411" s="24">
        <v>1255.0169800000001</v>
      </c>
      <c r="G2411" s="51">
        <v>45252</v>
      </c>
      <c r="H2411" s="24">
        <v>19</v>
      </c>
      <c r="I2411" s="24">
        <v>20</v>
      </c>
      <c r="J2411" s="24">
        <v>1</v>
      </c>
      <c r="K2411" s="24">
        <v>1255.0169800000001</v>
      </c>
    </row>
    <row r="2412" spans="1:11" x14ac:dyDescent="0.35">
      <c r="A2412" s="27" t="s">
        <v>510</v>
      </c>
      <c r="B2412" s="27" t="s">
        <v>123</v>
      </c>
      <c r="C2412" s="27" t="s">
        <v>258</v>
      </c>
      <c r="D2412" s="27" t="s">
        <v>424</v>
      </c>
      <c r="E2412" s="24">
        <v>159946538</v>
      </c>
      <c r="F2412" s="24">
        <v>1599.4653800000001</v>
      </c>
      <c r="G2412" s="51">
        <v>45252</v>
      </c>
      <c r="H2412" s="24">
        <v>19</v>
      </c>
      <c r="I2412" s="24">
        <v>20</v>
      </c>
      <c r="J2412" s="24">
        <v>1</v>
      </c>
      <c r="K2412" s="24">
        <v>1599.4653800000001</v>
      </c>
    </row>
    <row r="2413" spans="1:11" x14ac:dyDescent="0.35">
      <c r="A2413" s="27" t="s">
        <v>510</v>
      </c>
      <c r="B2413" s="27" t="s">
        <v>123</v>
      </c>
      <c r="C2413" s="27" t="s">
        <v>261</v>
      </c>
      <c r="D2413" s="27" t="s">
        <v>424</v>
      </c>
      <c r="E2413" s="24">
        <v>2199337191329</v>
      </c>
      <c r="F2413" s="24">
        <v>21993371.913290001</v>
      </c>
      <c r="G2413" s="51">
        <v>45252</v>
      </c>
      <c r="H2413" s="24">
        <v>19</v>
      </c>
      <c r="I2413" s="24">
        <v>20</v>
      </c>
      <c r="J2413" s="24">
        <v>1</v>
      </c>
      <c r="K2413" s="24">
        <v>21993371.913290001</v>
      </c>
    </row>
    <row r="2414" spans="1:11" x14ac:dyDescent="0.35">
      <c r="A2414" s="27" t="s">
        <v>510</v>
      </c>
      <c r="B2414" s="27" t="s">
        <v>123</v>
      </c>
      <c r="C2414" s="27" t="s">
        <v>254</v>
      </c>
      <c r="D2414" s="27" t="s">
        <v>424</v>
      </c>
      <c r="E2414" s="24">
        <v>300433646</v>
      </c>
      <c r="F2414" s="24">
        <v>3004.33646</v>
      </c>
      <c r="G2414" s="51">
        <v>45252</v>
      </c>
      <c r="H2414" s="24">
        <v>19</v>
      </c>
      <c r="I2414" s="24">
        <v>20</v>
      </c>
      <c r="J2414" s="24">
        <v>1</v>
      </c>
      <c r="K2414" s="24">
        <v>3004.33646</v>
      </c>
    </row>
    <row r="2415" spans="1:11" x14ac:dyDescent="0.35">
      <c r="A2415" s="27" t="s">
        <v>510</v>
      </c>
      <c r="B2415" s="27" t="s">
        <v>123</v>
      </c>
      <c r="C2415" s="27" t="s">
        <v>253</v>
      </c>
      <c r="D2415" s="27" t="s">
        <v>424</v>
      </c>
      <c r="E2415" s="24">
        <v>192781906</v>
      </c>
      <c r="F2415" s="24">
        <v>1927.81906</v>
      </c>
      <c r="G2415" s="51">
        <v>45252</v>
      </c>
      <c r="H2415" s="24">
        <v>19</v>
      </c>
      <c r="I2415" s="24">
        <v>20</v>
      </c>
      <c r="J2415" s="24">
        <v>1</v>
      </c>
      <c r="K2415" s="24">
        <v>1927.81906</v>
      </c>
    </row>
    <row r="2416" spans="1:11" x14ac:dyDescent="0.35">
      <c r="A2416" s="27" t="s">
        <v>510</v>
      </c>
      <c r="B2416" s="27" t="s">
        <v>123</v>
      </c>
      <c r="C2416" s="27" t="s">
        <v>252</v>
      </c>
      <c r="D2416" s="27" t="s">
        <v>424</v>
      </c>
      <c r="E2416" s="24">
        <v>11504840091</v>
      </c>
      <c r="F2416" s="24">
        <v>115048.40091</v>
      </c>
      <c r="G2416" s="51">
        <v>45252</v>
      </c>
      <c r="H2416" s="24">
        <v>19</v>
      </c>
      <c r="I2416" s="24">
        <v>20</v>
      </c>
      <c r="J2416" s="24">
        <v>1</v>
      </c>
      <c r="K2416" s="24">
        <v>115048.40091</v>
      </c>
    </row>
    <row r="2417" spans="1:11" x14ac:dyDescent="0.35">
      <c r="A2417" s="27" t="s">
        <v>510</v>
      </c>
      <c r="B2417" s="27" t="s">
        <v>123</v>
      </c>
      <c r="C2417" s="27" t="s">
        <v>257</v>
      </c>
      <c r="D2417" s="27" t="s">
        <v>424</v>
      </c>
      <c r="E2417" s="24">
        <v>200421266</v>
      </c>
      <c r="F2417" s="24">
        <v>2004.2126599999999</v>
      </c>
      <c r="G2417" s="51">
        <v>45252</v>
      </c>
      <c r="H2417" s="24">
        <v>19</v>
      </c>
      <c r="I2417" s="24">
        <v>20</v>
      </c>
      <c r="J2417" s="24">
        <v>1</v>
      </c>
      <c r="K2417" s="24">
        <v>2004.2126599999999</v>
      </c>
    </row>
    <row r="2418" spans="1:11" x14ac:dyDescent="0.35">
      <c r="A2418" s="27" t="s">
        <v>510</v>
      </c>
      <c r="B2418" s="27" t="s">
        <v>123</v>
      </c>
      <c r="C2418" s="27" t="s">
        <v>256</v>
      </c>
      <c r="D2418" s="27" t="s">
        <v>424</v>
      </c>
      <c r="E2418" s="24">
        <v>26214958053</v>
      </c>
      <c r="F2418" s="24">
        <v>262149.58052999998</v>
      </c>
      <c r="G2418" s="51">
        <v>45252</v>
      </c>
      <c r="H2418" s="24">
        <v>19</v>
      </c>
      <c r="I2418" s="24">
        <v>20</v>
      </c>
      <c r="J2418" s="24">
        <v>1</v>
      </c>
      <c r="K2418" s="24">
        <v>262149.58052999998</v>
      </c>
    </row>
    <row r="2419" spans="1:11" x14ac:dyDescent="0.35">
      <c r="A2419" s="27" t="s">
        <v>510</v>
      </c>
      <c r="B2419" s="27" t="s">
        <v>123</v>
      </c>
      <c r="C2419" s="27" t="s">
        <v>255</v>
      </c>
      <c r="D2419" s="27" t="s">
        <v>424</v>
      </c>
      <c r="E2419" s="24">
        <v>804254926283</v>
      </c>
      <c r="F2419" s="24">
        <v>8042549.2628300004</v>
      </c>
      <c r="G2419" s="51">
        <v>45252</v>
      </c>
      <c r="H2419" s="24">
        <v>19</v>
      </c>
      <c r="I2419" s="24">
        <v>20</v>
      </c>
      <c r="J2419" s="24">
        <v>1</v>
      </c>
      <c r="K2419" s="24">
        <v>8042549.2628300004</v>
      </c>
    </row>
    <row r="2420" spans="1:11" x14ac:dyDescent="0.35">
      <c r="A2420" s="27" t="s">
        <v>510</v>
      </c>
      <c r="B2420" s="27" t="s">
        <v>124</v>
      </c>
      <c r="C2420" s="27" t="s">
        <v>261</v>
      </c>
      <c r="D2420" s="27" t="s">
        <v>424</v>
      </c>
      <c r="E2420" s="24">
        <v>325162866694</v>
      </c>
      <c r="F2420" s="24">
        <v>3251628.6669399999</v>
      </c>
      <c r="G2420" s="51">
        <v>45252</v>
      </c>
      <c r="H2420" s="24">
        <v>25</v>
      </c>
      <c r="I2420" s="24">
        <v>26</v>
      </c>
      <c r="J2420" s="24">
        <v>1</v>
      </c>
      <c r="K2420" s="24">
        <v>3251628.6669399999</v>
      </c>
    </row>
    <row r="2421" spans="1:11" x14ac:dyDescent="0.35">
      <c r="A2421" s="27" t="s">
        <v>510</v>
      </c>
      <c r="B2421" s="27" t="s">
        <v>124</v>
      </c>
      <c r="C2421" s="27" t="s">
        <v>255</v>
      </c>
      <c r="D2421" s="27" t="s">
        <v>424</v>
      </c>
      <c r="E2421" s="24">
        <v>51658065884</v>
      </c>
      <c r="F2421" s="24">
        <v>516580.65883999999</v>
      </c>
      <c r="G2421" s="51">
        <v>45252</v>
      </c>
      <c r="H2421" s="24">
        <v>25</v>
      </c>
      <c r="I2421" s="24">
        <v>26</v>
      </c>
      <c r="J2421" s="24">
        <v>1</v>
      </c>
      <c r="K2421" s="24">
        <v>516580.65883999999</v>
      </c>
    </row>
    <row r="2422" spans="1:11" x14ac:dyDescent="0.35">
      <c r="A2422" s="27" t="s">
        <v>510</v>
      </c>
      <c r="B2422" s="27" t="s">
        <v>124</v>
      </c>
      <c r="C2422" s="27" t="s">
        <v>243</v>
      </c>
      <c r="D2422" s="27" t="s">
        <v>423</v>
      </c>
      <c r="E2422" s="24">
        <v>127580937299</v>
      </c>
      <c r="F2422" s="24">
        <v>1275809.3729900001</v>
      </c>
      <c r="G2422" s="51">
        <v>45252</v>
      </c>
      <c r="H2422" s="24">
        <v>25</v>
      </c>
      <c r="I2422" s="24">
        <v>0</v>
      </c>
      <c r="J2422" s="24">
        <v>1</v>
      </c>
      <c r="K2422" s="24">
        <v>1275809.3729900001</v>
      </c>
    </row>
    <row r="2423" spans="1:11" x14ac:dyDescent="0.35">
      <c r="A2423" s="27" t="s">
        <v>510</v>
      </c>
      <c r="B2423" s="27" t="s">
        <v>127</v>
      </c>
      <c r="C2423" s="27" t="s">
        <v>261</v>
      </c>
      <c r="D2423" s="27" t="s">
        <v>424</v>
      </c>
      <c r="E2423" s="24">
        <v>222089418282</v>
      </c>
      <c r="F2423" s="24">
        <v>2220894.1828200002</v>
      </c>
      <c r="G2423" s="51">
        <v>45252</v>
      </c>
      <c r="H2423" s="24">
        <v>25</v>
      </c>
      <c r="I2423" s="24">
        <v>26</v>
      </c>
      <c r="J2423" s="24">
        <v>1</v>
      </c>
      <c r="K2423" s="24">
        <v>2220894.1828200002</v>
      </c>
    </row>
    <row r="2424" spans="1:11" x14ac:dyDescent="0.35">
      <c r="A2424" s="27" t="s">
        <v>510</v>
      </c>
      <c r="B2424" s="27" t="s">
        <v>127</v>
      </c>
      <c r="C2424" s="27" t="s">
        <v>255</v>
      </c>
      <c r="D2424" s="27" t="s">
        <v>424</v>
      </c>
      <c r="E2424" s="24">
        <v>34087133841</v>
      </c>
      <c r="F2424" s="24">
        <v>340871.33841000003</v>
      </c>
      <c r="G2424" s="51">
        <v>45252</v>
      </c>
      <c r="H2424" s="24">
        <v>25</v>
      </c>
      <c r="I2424" s="24">
        <v>26</v>
      </c>
      <c r="J2424" s="24">
        <v>1</v>
      </c>
      <c r="K2424" s="24">
        <v>340871.33841000003</v>
      </c>
    </row>
    <row r="2425" spans="1:11" x14ac:dyDescent="0.35">
      <c r="A2425" s="27" t="s">
        <v>510</v>
      </c>
      <c r="B2425" s="27" t="s">
        <v>127</v>
      </c>
      <c r="C2425" s="27" t="s">
        <v>243</v>
      </c>
      <c r="D2425" s="27" t="s">
        <v>423</v>
      </c>
      <c r="E2425" s="24">
        <v>52076973673</v>
      </c>
      <c r="F2425" s="24">
        <v>520769.73673</v>
      </c>
      <c r="G2425" s="51">
        <v>45252</v>
      </c>
      <c r="H2425" s="24">
        <v>25</v>
      </c>
      <c r="I2425" s="24">
        <v>0</v>
      </c>
      <c r="J2425" s="24">
        <v>1</v>
      </c>
      <c r="K2425" s="24">
        <v>520769.73673</v>
      </c>
    </row>
    <row r="2426" spans="1:11" x14ac:dyDescent="0.35">
      <c r="A2426" s="27" t="s">
        <v>510</v>
      </c>
      <c r="B2426" s="27" t="s">
        <v>128</v>
      </c>
      <c r="C2426" s="27" t="s">
        <v>261</v>
      </c>
      <c r="D2426" s="27" t="s">
        <v>424</v>
      </c>
      <c r="E2426" s="24">
        <v>224877385945</v>
      </c>
      <c r="F2426" s="24">
        <v>2248773.8594499999</v>
      </c>
      <c r="G2426" s="51">
        <v>45252</v>
      </c>
      <c r="H2426" s="24">
        <v>27</v>
      </c>
      <c r="I2426" s="24">
        <v>28</v>
      </c>
      <c r="J2426" s="24">
        <v>1</v>
      </c>
      <c r="K2426" s="24">
        <v>2248773.8594499999</v>
      </c>
    </row>
    <row r="2427" spans="1:11" x14ac:dyDescent="0.35">
      <c r="A2427" s="27" t="s">
        <v>510</v>
      </c>
      <c r="B2427" s="27" t="s">
        <v>128</v>
      </c>
      <c r="C2427" s="27" t="s">
        <v>255</v>
      </c>
      <c r="D2427" s="27" t="s">
        <v>424</v>
      </c>
      <c r="E2427" s="24">
        <v>58510377948</v>
      </c>
      <c r="F2427" s="24">
        <v>585103.77948000003</v>
      </c>
      <c r="G2427" s="51">
        <v>45252</v>
      </c>
      <c r="H2427" s="24">
        <v>27</v>
      </c>
      <c r="I2427" s="24">
        <v>28</v>
      </c>
      <c r="J2427" s="24">
        <v>1</v>
      </c>
      <c r="K2427" s="24">
        <v>585103.77948000003</v>
      </c>
    </row>
    <row r="2428" spans="1:11" x14ac:dyDescent="0.35">
      <c r="A2428" s="27" t="s">
        <v>510</v>
      </c>
      <c r="B2428" s="27" t="s">
        <v>128</v>
      </c>
      <c r="C2428" s="27" t="s">
        <v>243</v>
      </c>
      <c r="D2428" s="27" t="s">
        <v>423</v>
      </c>
      <c r="E2428" s="24">
        <v>219223996422</v>
      </c>
      <c r="F2428" s="24">
        <v>2192239.96422</v>
      </c>
      <c r="G2428" s="51">
        <v>45252</v>
      </c>
      <c r="H2428" s="24">
        <v>27</v>
      </c>
      <c r="I2428" s="24">
        <v>0</v>
      </c>
      <c r="J2428" s="24">
        <v>1</v>
      </c>
      <c r="K2428" s="24">
        <v>2192239.96422</v>
      </c>
    </row>
    <row r="2429" spans="1:11" x14ac:dyDescent="0.35">
      <c r="A2429" s="27" t="s">
        <v>510</v>
      </c>
      <c r="B2429" s="27" t="s">
        <v>131</v>
      </c>
      <c r="C2429" s="27" t="s">
        <v>243</v>
      </c>
      <c r="D2429" s="27" t="s">
        <v>423</v>
      </c>
      <c r="E2429" s="24">
        <v>1579837180550</v>
      </c>
      <c r="F2429" s="24">
        <v>15798371.805500001</v>
      </c>
      <c r="G2429" s="51">
        <v>45252</v>
      </c>
      <c r="H2429" s="24">
        <v>27</v>
      </c>
      <c r="I2429" s="24">
        <v>0</v>
      </c>
      <c r="J2429" s="24">
        <v>1</v>
      </c>
      <c r="K2429" s="24">
        <v>15798371.805500001</v>
      </c>
    </row>
    <row r="2430" spans="1:11" x14ac:dyDescent="0.35">
      <c r="A2430" s="27" t="s">
        <v>510</v>
      </c>
      <c r="B2430" s="27" t="s">
        <v>131</v>
      </c>
      <c r="C2430" s="27" t="s">
        <v>261</v>
      </c>
      <c r="D2430" s="27" t="s">
        <v>424</v>
      </c>
      <c r="E2430" s="24">
        <v>543514467588</v>
      </c>
      <c r="F2430" s="24">
        <v>5435144.67588</v>
      </c>
      <c r="G2430" s="51">
        <v>45252</v>
      </c>
      <c r="H2430" s="24">
        <v>27</v>
      </c>
      <c r="I2430" s="24">
        <v>28</v>
      </c>
      <c r="J2430" s="24">
        <v>1</v>
      </c>
      <c r="K2430" s="24">
        <v>5435144.67588</v>
      </c>
    </row>
    <row r="2431" spans="1:11" x14ac:dyDescent="0.35">
      <c r="A2431" s="27" t="s">
        <v>510</v>
      </c>
      <c r="B2431" s="27" t="s">
        <v>131</v>
      </c>
      <c r="C2431" s="27" t="s">
        <v>255</v>
      </c>
      <c r="D2431" s="27" t="s">
        <v>424</v>
      </c>
      <c r="E2431" s="24">
        <v>279246202452</v>
      </c>
      <c r="F2431" s="24">
        <v>2792462.02452</v>
      </c>
      <c r="G2431" s="51">
        <v>45252</v>
      </c>
      <c r="H2431" s="24">
        <v>27</v>
      </c>
      <c r="I2431" s="24">
        <v>28</v>
      </c>
      <c r="J2431" s="24">
        <v>1</v>
      </c>
      <c r="K2431" s="24">
        <v>2792462.02452</v>
      </c>
    </row>
    <row r="2432" spans="1:11" x14ac:dyDescent="0.35">
      <c r="A2432" s="27" t="s">
        <v>510</v>
      </c>
      <c r="B2432" s="27" t="s">
        <v>135</v>
      </c>
      <c r="C2432" s="27" t="s">
        <v>261</v>
      </c>
      <c r="D2432" s="27" t="s">
        <v>424</v>
      </c>
      <c r="E2432" s="24">
        <v>4730590555</v>
      </c>
      <c r="F2432" s="24">
        <v>47305.905550000003</v>
      </c>
      <c r="G2432" s="51">
        <v>45252</v>
      </c>
      <c r="H2432" s="24">
        <v>33</v>
      </c>
      <c r="I2432" s="24">
        <v>34</v>
      </c>
      <c r="J2432" s="24">
        <v>1</v>
      </c>
      <c r="K2432" s="24">
        <v>47305.905550000003</v>
      </c>
    </row>
    <row r="2433" spans="1:11" x14ac:dyDescent="0.35">
      <c r="A2433" s="27" t="s">
        <v>510</v>
      </c>
      <c r="B2433" s="27" t="s">
        <v>135</v>
      </c>
      <c r="C2433" s="27" t="s">
        <v>255</v>
      </c>
      <c r="D2433" s="27" t="s">
        <v>424</v>
      </c>
      <c r="E2433" s="24">
        <v>7387237500</v>
      </c>
      <c r="F2433" s="24">
        <v>73872.375</v>
      </c>
      <c r="G2433" s="51">
        <v>45252</v>
      </c>
      <c r="H2433" s="24">
        <v>33</v>
      </c>
      <c r="I2433" s="24">
        <v>34</v>
      </c>
      <c r="J2433" s="24">
        <v>1</v>
      </c>
      <c r="K2433" s="24">
        <v>73872.375</v>
      </c>
    </row>
    <row r="2434" spans="1:11" x14ac:dyDescent="0.35">
      <c r="A2434" s="27" t="s">
        <v>510</v>
      </c>
      <c r="B2434" s="27" t="s">
        <v>135</v>
      </c>
      <c r="C2434" s="27" t="s">
        <v>243</v>
      </c>
      <c r="D2434" s="27" t="s">
        <v>423</v>
      </c>
      <c r="E2434" s="24">
        <v>21246510466</v>
      </c>
      <c r="F2434" s="24">
        <v>212465.10466000001</v>
      </c>
      <c r="G2434" s="51">
        <v>45252</v>
      </c>
      <c r="H2434" s="24">
        <v>33</v>
      </c>
      <c r="I2434" s="24">
        <v>0</v>
      </c>
      <c r="J2434" s="24">
        <v>1</v>
      </c>
      <c r="K2434" s="24">
        <v>212465.10466000001</v>
      </c>
    </row>
    <row r="2435" spans="1:11" x14ac:dyDescent="0.35">
      <c r="A2435" s="27" t="s">
        <v>510</v>
      </c>
      <c r="B2435" s="27" t="s">
        <v>144</v>
      </c>
      <c r="C2435" s="27" t="s">
        <v>261</v>
      </c>
      <c r="D2435" s="27" t="s">
        <v>424</v>
      </c>
      <c r="E2435" s="24">
        <v>1292128228</v>
      </c>
      <c r="F2435" s="24">
        <v>12921.282279999999</v>
      </c>
      <c r="G2435" s="51">
        <v>45252</v>
      </c>
      <c r="H2435" s="24">
        <v>43</v>
      </c>
      <c r="I2435" s="24">
        <v>44</v>
      </c>
      <c r="J2435" s="24">
        <v>1</v>
      </c>
      <c r="K2435" s="24">
        <v>12921.282279999999</v>
      </c>
    </row>
    <row r="2436" spans="1:11" x14ac:dyDescent="0.35">
      <c r="A2436" s="27" t="s">
        <v>510</v>
      </c>
      <c r="B2436" s="27" t="s">
        <v>146</v>
      </c>
      <c r="C2436" s="27" t="s">
        <v>243</v>
      </c>
      <c r="D2436" s="27" t="s">
        <v>423</v>
      </c>
      <c r="E2436" s="24">
        <v>1091515948</v>
      </c>
      <c r="F2436" s="24">
        <v>10915.15948</v>
      </c>
      <c r="G2436" s="51">
        <v>45252</v>
      </c>
      <c r="H2436" s="24">
        <v>45</v>
      </c>
      <c r="I2436" s="24">
        <v>0</v>
      </c>
      <c r="J2436" s="24">
        <v>1</v>
      </c>
      <c r="K2436" s="24">
        <v>10915.15948</v>
      </c>
    </row>
    <row r="2437" spans="1:11" x14ac:dyDescent="0.35">
      <c r="A2437" s="27" t="s">
        <v>510</v>
      </c>
      <c r="B2437" s="27" t="s">
        <v>146</v>
      </c>
      <c r="C2437" s="27" t="s">
        <v>261</v>
      </c>
      <c r="D2437" s="27" t="s">
        <v>424</v>
      </c>
      <c r="E2437" s="24">
        <v>13215345934</v>
      </c>
      <c r="F2437" s="24">
        <v>132153.45934</v>
      </c>
      <c r="G2437" s="51">
        <v>45252</v>
      </c>
      <c r="H2437" s="24">
        <v>45</v>
      </c>
      <c r="I2437" s="24">
        <v>46</v>
      </c>
      <c r="J2437" s="24">
        <v>1</v>
      </c>
      <c r="K2437" s="24">
        <v>132153.45934</v>
      </c>
    </row>
    <row r="2438" spans="1:11" x14ac:dyDescent="0.35">
      <c r="A2438" s="27" t="s">
        <v>510</v>
      </c>
      <c r="B2438" s="27" t="s">
        <v>146</v>
      </c>
      <c r="C2438" s="27" t="s">
        <v>255</v>
      </c>
      <c r="D2438" s="27" t="s">
        <v>424</v>
      </c>
      <c r="E2438" s="24">
        <v>1795677872</v>
      </c>
      <c r="F2438" s="24">
        <v>17956.778719999998</v>
      </c>
      <c r="G2438" s="51">
        <v>45252</v>
      </c>
      <c r="H2438" s="24">
        <v>45</v>
      </c>
      <c r="I2438" s="24">
        <v>46</v>
      </c>
      <c r="J2438" s="24">
        <v>1</v>
      </c>
      <c r="K2438" s="24">
        <v>17956.778719999998</v>
      </c>
    </row>
    <row r="2439" spans="1:11" x14ac:dyDescent="0.35">
      <c r="A2439" s="27" t="s">
        <v>510</v>
      </c>
      <c r="B2439" s="27" t="s">
        <v>148</v>
      </c>
      <c r="C2439" s="27" t="s">
        <v>243</v>
      </c>
      <c r="D2439" s="27" t="s">
        <v>423</v>
      </c>
      <c r="E2439" s="24">
        <v>50000000000</v>
      </c>
      <c r="F2439" s="24">
        <v>500000</v>
      </c>
      <c r="G2439" s="51">
        <v>45252</v>
      </c>
      <c r="H2439" s="24">
        <v>49</v>
      </c>
      <c r="I2439" s="24">
        <v>0</v>
      </c>
      <c r="J2439" s="24">
        <v>1</v>
      </c>
      <c r="K2439" s="24">
        <v>500000</v>
      </c>
    </row>
    <row r="2440" spans="1:11" x14ac:dyDescent="0.35">
      <c r="A2440" s="27" t="s">
        <v>510</v>
      </c>
      <c r="B2440" s="27" t="s">
        <v>148</v>
      </c>
      <c r="C2440" s="27" t="s">
        <v>261</v>
      </c>
      <c r="D2440" s="27" t="s">
        <v>424</v>
      </c>
      <c r="E2440" s="24">
        <v>376424795215</v>
      </c>
      <c r="F2440" s="24">
        <v>3764247.9521499998</v>
      </c>
      <c r="G2440" s="51">
        <v>45252</v>
      </c>
      <c r="H2440" s="24">
        <v>49</v>
      </c>
      <c r="I2440" s="24">
        <v>50</v>
      </c>
      <c r="J2440" s="24">
        <v>1</v>
      </c>
      <c r="K2440" s="24">
        <v>3764247.9521499998</v>
      </c>
    </row>
    <row r="2441" spans="1:11" x14ac:dyDescent="0.35">
      <c r="A2441" s="27" t="s">
        <v>510</v>
      </c>
      <c r="B2441" s="27" t="s">
        <v>148</v>
      </c>
      <c r="C2441" s="27" t="s">
        <v>256</v>
      </c>
      <c r="D2441" s="27" t="s">
        <v>424</v>
      </c>
      <c r="E2441" s="24">
        <v>3861526321</v>
      </c>
      <c r="F2441" s="24">
        <v>38615.263209999997</v>
      </c>
      <c r="G2441" s="51">
        <v>45252</v>
      </c>
      <c r="H2441" s="24">
        <v>49</v>
      </c>
      <c r="I2441" s="24">
        <v>50</v>
      </c>
      <c r="J2441" s="24">
        <v>1</v>
      </c>
      <c r="K2441" s="24">
        <v>38615.263209999997</v>
      </c>
    </row>
    <row r="2442" spans="1:11" x14ac:dyDescent="0.35">
      <c r="A2442" s="27" t="s">
        <v>510</v>
      </c>
      <c r="B2442" s="27" t="s">
        <v>148</v>
      </c>
      <c r="C2442" s="27" t="s">
        <v>255</v>
      </c>
      <c r="D2442" s="27" t="s">
        <v>424</v>
      </c>
      <c r="E2442" s="24">
        <v>27579020000</v>
      </c>
      <c r="F2442" s="24">
        <v>275790.2</v>
      </c>
      <c r="G2442" s="51">
        <v>45252</v>
      </c>
      <c r="H2442" s="24">
        <v>49</v>
      </c>
      <c r="I2442" s="24">
        <v>50</v>
      </c>
      <c r="J2442" s="24">
        <v>1</v>
      </c>
      <c r="K2442" s="24">
        <v>275790.2</v>
      </c>
    </row>
    <row r="2443" spans="1:11" x14ac:dyDescent="0.35">
      <c r="A2443" s="27" t="s">
        <v>510</v>
      </c>
      <c r="B2443" s="27" t="s">
        <v>149</v>
      </c>
      <c r="C2443" s="27" t="s">
        <v>243</v>
      </c>
      <c r="D2443" s="27" t="s">
        <v>423</v>
      </c>
      <c r="E2443" s="24">
        <v>37543167</v>
      </c>
      <c r="F2443" s="24">
        <v>375.43167</v>
      </c>
      <c r="G2443" s="51">
        <v>45252</v>
      </c>
      <c r="H2443" s="24">
        <v>49</v>
      </c>
      <c r="I2443" s="24">
        <v>0</v>
      </c>
      <c r="J2443" s="24">
        <v>1</v>
      </c>
      <c r="K2443" s="24">
        <v>375.43167</v>
      </c>
    </row>
    <row r="2444" spans="1:11" x14ac:dyDescent="0.35">
      <c r="A2444" s="27" t="s">
        <v>510</v>
      </c>
      <c r="B2444" s="27" t="s">
        <v>150</v>
      </c>
      <c r="C2444" s="27" t="s">
        <v>258</v>
      </c>
      <c r="D2444" s="27" t="s">
        <v>424</v>
      </c>
      <c r="E2444" s="24">
        <v>164815851</v>
      </c>
      <c r="F2444" s="24">
        <v>1648.15851</v>
      </c>
      <c r="G2444" s="51">
        <v>45252</v>
      </c>
      <c r="H2444" s="24">
        <v>51</v>
      </c>
      <c r="I2444" s="24">
        <v>52</v>
      </c>
      <c r="J2444" s="24">
        <v>1</v>
      </c>
      <c r="K2444" s="24">
        <v>1648.15851</v>
      </c>
    </row>
    <row r="2445" spans="1:11" x14ac:dyDescent="0.35">
      <c r="A2445" s="27" t="s">
        <v>510</v>
      </c>
      <c r="B2445" s="27" t="s">
        <v>150</v>
      </c>
      <c r="C2445" s="27" t="s">
        <v>257</v>
      </c>
      <c r="D2445" s="27" t="s">
        <v>424</v>
      </c>
      <c r="E2445" s="24">
        <v>415763</v>
      </c>
      <c r="F2445" s="24">
        <v>4.1576300000000002</v>
      </c>
      <c r="G2445" s="51">
        <v>45252</v>
      </c>
      <c r="H2445" s="24">
        <v>51</v>
      </c>
      <c r="I2445" s="24">
        <v>52</v>
      </c>
      <c r="J2445" s="24">
        <v>1</v>
      </c>
      <c r="K2445" s="24">
        <v>4.1576300000000002</v>
      </c>
    </row>
    <row r="2446" spans="1:11" x14ac:dyDescent="0.35">
      <c r="A2446" s="27" t="s">
        <v>510</v>
      </c>
      <c r="B2446" s="27" t="s">
        <v>150</v>
      </c>
      <c r="C2446" s="27" t="s">
        <v>259</v>
      </c>
      <c r="D2446" s="27" t="s">
        <v>424</v>
      </c>
      <c r="E2446" s="24">
        <v>1029525204</v>
      </c>
      <c r="F2446" s="24">
        <v>10295.252039999999</v>
      </c>
      <c r="G2446" s="51">
        <v>45252</v>
      </c>
      <c r="H2446" s="24">
        <v>51</v>
      </c>
      <c r="I2446" s="24">
        <v>52</v>
      </c>
      <c r="J2446" s="24">
        <v>1</v>
      </c>
      <c r="K2446" s="24">
        <v>10295.252039999999</v>
      </c>
    </row>
    <row r="2447" spans="1:11" x14ac:dyDescent="0.35">
      <c r="A2447" s="27" t="s">
        <v>510</v>
      </c>
      <c r="B2447" s="27" t="s">
        <v>150</v>
      </c>
      <c r="C2447" s="27" t="s">
        <v>260</v>
      </c>
      <c r="D2447" s="27" t="s">
        <v>424</v>
      </c>
      <c r="E2447" s="24">
        <v>37370310</v>
      </c>
      <c r="F2447" s="24">
        <v>373.70310000000001</v>
      </c>
      <c r="G2447" s="51">
        <v>45252</v>
      </c>
      <c r="H2447" s="24">
        <v>51</v>
      </c>
      <c r="I2447" s="24">
        <v>52</v>
      </c>
      <c r="J2447" s="24">
        <v>1</v>
      </c>
      <c r="K2447" s="24">
        <v>373.70310000000001</v>
      </c>
    </row>
    <row r="2448" spans="1:11" x14ac:dyDescent="0.35">
      <c r="A2448" s="27" t="s">
        <v>510</v>
      </c>
      <c r="B2448" s="27" t="s">
        <v>150</v>
      </c>
      <c r="C2448" s="27" t="s">
        <v>251</v>
      </c>
      <c r="D2448" s="27" t="s">
        <v>424</v>
      </c>
      <c r="E2448" s="24">
        <v>1738354503</v>
      </c>
      <c r="F2448" s="24">
        <v>17383.545030000001</v>
      </c>
      <c r="G2448" s="51">
        <v>45252</v>
      </c>
      <c r="H2448" s="24">
        <v>51</v>
      </c>
      <c r="I2448" s="24">
        <v>52</v>
      </c>
      <c r="J2448" s="24">
        <v>1</v>
      </c>
      <c r="K2448" s="24">
        <v>17383.545030000001</v>
      </c>
    </row>
    <row r="2449" spans="1:11" x14ac:dyDescent="0.35">
      <c r="A2449" s="27" t="s">
        <v>510</v>
      </c>
      <c r="B2449" s="27" t="s">
        <v>150</v>
      </c>
      <c r="C2449" s="27" t="s">
        <v>256</v>
      </c>
      <c r="D2449" s="27" t="s">
        <v>424</v>
      </c>
      <c r="E2449" s="24">
        <v>904689170</v>
      </c>
      <c r="F2449" s="24">
        <v>9046.8917000000001</v>
      </c>
      <c r="G2449" s="51">
        <v>45252</v>
      </c>
      <c r="H2449" s="24">
        <v>51</v>
      </c>
      <c r="I2449" s="24">
        <v>52</v>
      </c>
      <c r="J2449" s="24">
        <v>1</v>
      </c>
      <c r="K2449" s="24">
        <v>9046.8917000000001</v>
      </c>
    </row>
    <row r="2450" spans="1:11" x14ac:dyDescent="0.35">
      <c r="A2450" s="27" t="s">
        <v>510</v>
      </c>
      <c r="B2450" s="27" t="s">
        <v>150</v>
      </c>
      <c r="C2450" s="27" t="s">
        <v>262</v>
      </c>
      <c r="D2450" s="27" t="s">
        <v>424</v>
      </c>
      <c r="E2450" s="24">
        <v>1933069522</v>
      </c>
      <c r="F2450" s="24">
        <v>19330.695220000001</v>
      </c>
      <c r="G2450" s="51">
        <v>45252</v>
      </c>
      <c r="H2450" s="24">
        <v>51</v>
      </c>
      <c r="I2450" s="24">
        <v>52</v>
      </c>
      <c r="J2450" s="24">
        <v>1</v>
      </c>
      <c r="K2450" s="24">
        <v>19330.695220000001</v>
      </c>
    </row>
    <row r="2451" spans="1:11" x14ac:dyDescent="0.35">
      <c r="A2451" s="27" t="s">
        <v>510</v>
      </c>
      <c r="B2451" s="27" t="s">
        <v>150</v>
      </c>
      <c r="C2451" s="27" t="s">
        <v>252</v>
      </c>
      <c r="D2451" s="27" t="s">
        <v>424</v>
      </c>
      <c r="E2451" s="24">
        <v>11322134</v>
      </c>
      <c r="F2451" s="24">
        <v>113.22134</v>
      </c>
      <c r="G2451" s="51">
        <v>45252</v>
      </c>
      <c r="H2451" s="24">
        <v>51</v>
      </c>
      <c r="I2451" s="24">
        <v>52</v>
      </c>
      <c r="J2451" s="24">
        <v>1</v>
      </c>
      <c r="K2451" s="24">
        <v>113.22134</v>
      </c>
    </row>
    <row r="2452" spans="1:11" x14ac:dyDescent="0.35">
      <c r="A2452" s="27" t="s">
        <v>510</v>
      </c>
      <c r="B2452" s="27" t="s">
        <v>150</v>
      </c>
      <c r="C2452" s="27" t="s">
        <v>243</v>
      </c>
      <c r="D2452" s="27" t="s">
        <v>423</v>
      </c>
      <c r="E2452" s="24">
        <v>37101142449</v>
      </c>
      <c r="F2452" s="24">
        <v>371011.42449</v>
      </c>
      <c r="G2452" s="51">
        <v>45252</v>
      </c>
      <c r="H2452" s="24">
        <v>51</v>
      </c>
      <c r="I2452" s="24">
        <v>0</v>
      </c>
      <c r="J2452" s="24">
        <v>1</v>
      </c>
      <c r="K2452" s="24">
        <v>371011.42449</v>
      </c>
    </row>
    <row r="2453" spans="1:11" x14ac:dyDescent="0.35">
      <c r="A2453" s="27" t="s">
        <v>510</v>
      </c>
      <c r="B2453" s="27" t="s">
        <v>150</v>
      </c>
      <c r="C2453" s="27" t="s">
        <v>255</v>
      </c>
      <c r="D2453" s="27" t="s">
        <v>424</v>
      </c>
      <c r="E2453" s="24">
        <v>165117197992</v>
      </c>
      <c r="F2453" s="24">
        <v>1651171.9799200001</v>
      </c>
      <c r="G2453" s="51">
        <v>45252</v>
      </c>
      <c r="H2453" s="24">
        <v>51</v>
      </c>
      <c r="I2453" s="24">
        <v>52</v>
      </c>
      <c r="J2453" s="24">
        <v>1</v>
      </c>
      <c r="K2453" s="24">
        <v>1651171.9799200001</v>
      </c>
    </row>
    <row r="2454" spans="1:11" x14ac:dyDescent="0.35">
      <c r="A2454" s="27" t="s">
        <v>510</v>
      </c>
      <c r="B2454" s="27" t="s">
        <v>150</v>
      </c>
      <c r="C2454" s="27" t="s">
        <v>261</v>
      </c>
      <c r="D2454" s="27" t="s">
        <v>424</v>
      </c>
      <c r="E2454" s="24">
        <v>37141640870</v>
      </c>
      <c r="F2454" s="24">
        <v>371416.40870000003</v>
      </c>
      <c r="G2454" s="51">
        <v>45252</v>
      </c>
      <c r="H2454" s="24">
        <v>51</v>
      </c>
      <c r="I2454" s="24">
        <v>52</v>
      </c>
      <c r="J2454" s="24">
        <v>1</v>
      </c>
      <c r="K2454" s="24">
        <v>371416.40870000003</v>
      </c>
    </row>
    <row r="2455" spans="1:11" x14ac:dyDescent="0.35">
      <c r="A2455" s="27" t="s">
        <v>510</v>
      </c>
      <c r="B2455" s="27" t="s">
        <v>192</v>
      </c>
      <c r="C2455" s="27" t="s">
        <v>261</v>
      </c>
      <c r="D2455" s="27" t="s">
        <v>424</v>
      </c>
      <c r="E2455" s="24">
        <v>10996570</v>
      </c>
      <c r="F2455" s="24">
        <v>109.9657</v>
      </c>
      <c r="G2455" s="51">
        <v>45252</v>
      </c>
      <c r="H2455" s="24">
        <v>61</v>
      </c>
      <c r="I2455" s="24">
        <v>62</v>
      </c>
      <c r="J2455" s="24">
        <v>1</v>
      </c>
      <c r="K2455" s="24">
        <v>109.9657</v>
      </c>
    </row>
    <row r="2456" spans="1:11" x14ac:dyDescent="0.35">
      <c r="A2456" s="27" t="s">
        <v>510</v>
      </c>
      <c r="B2456" s="27" t="s">
        <v>192</v>
      </c>
      <c r="C2456" s="27" t="s">
        <v>243</v>
      </c>
      <c r="D2456" s="27" t="s">
        <v>423</v>
      </c>
      <c r="E2456" s="24">
        <v>8051006926</v>
      </c>
      <c r="F2456" s="24">
        <v>80510.069260000004</v>
      </c>
      <c r="G2456" s="51">
        <v>45252</v>
      </c>
      <c r="H2456" s="24">
        <v>61</v>
      </c>
      <c r="I2456" s="24">
        <v>0</v>
      </c>
      <c r="J2456" s="24">
        <v>1</v>
      </c>
      <c r="K2456" s="24">
        <v>80510.069260000004</v>
      </c>
    </row>
    <row r="2457" spans="1:11" x14ac:dyDescent="0.35">
      <c r="A2457" s="27" t="s">
        <v>510</v>
      </c>
      <c r="B2457" s="27" t="s">
        <v>211</v>
      </c>
      <c r="C2457" s="27" t="s">
        <v>243</v>
      </c>
      <c r="D2457" s="27" t="s">
        <v>423</v>
      </c>
      <c r="E2457" s="24">
        <v>314394748</v>
      </c>
      <c r="F2457" s="24">
        <v>3143.9474799999998</v>
      </c>
      <c r="G2457" s="51">
        <v>45252</v>
      </c>
      <c r="H2457" s="24">
        <v>61</v>
      </c>
      <c r="I2457" s="24">
        <v>0</v>
      </c>
      <c r="J2457" s="24">
        <v>1</v>
      </c>
      <c r="K2457" s="24">
        <v>3143.9474799999998</v>
      </c>
    </row>
    <row r="2458" spans="1:11" x14ac:dyDescent="0.35">
      <c r="A2458" s="27" t="s">
        <v>510</v>
      </c>
      <c r="B2458" s="27" t="s">
        <v>211</v>
      </c>
      <c r="C2458" s="27" t="s">
        <v>261</v>
      </c>
      <c r="D2458" s="27" t="s">
        <v>424</v>
      </c>
      <c r="E2458" s="24">
        <v>271839835</v>
      </c>
      <c r="F2458" s="24">
        <v>2718.3983499999999</v>
      </c>
      <c r="G2458" s="51">
        <v>45252</v>
      </c>
      <c r="H2458" s="24">
        <v>61</v>
      </c>
      <c r="I2458" s="24">
        <v>62</v>
      </c>
      <c r="J2458" s="24">
        <v>1</v>
      </c>
      <c r="K2458" s="24">
        <v>2718.3983499999999</v>
      </c>
    </row>
    <row r="2459" spans="1:11" x14ac:dyDescent="0.35">
      <c r="A2459" s="27" t="s">
        <v>510</v>
      </c>
      <c r="B2459" s="27" t="s">
        <v>211</v>
      </c>
      <c r="C2459" s="27" t="s">
        <v>252</v>
      </c>
      <c r="D2459" s="27" t="s">
        <v>424</v>
      </c>
      <c r="E2459" s="24">
        <v>27503800</v>
      </c>
      <c r="F2459" s="24">
        <v>275.03800000000001</v>
      </c>
      <c r="G2459" s="51">
        <v>45252</v>
      </c>
      <c r="H2459" s="24">
        <v>61</v>
      </c>
      <c r="I2459" s="24">
        <v>62</v>
      </c>
      <c r="J2459" s="24">
        <v>1</v>
      </c>
      <c r="K2459" s="24">
        <v>275.03800000000001</v>
      </c>
    </row>
    <row r="2460" spans="1:11" x14ac:dyDescent="0.35">
      <c r="A2460" s="27" t="s">
        <v>510</v>
      </c>
      <c r="B2460" s="27" t="s">
        <v>211</v>
      </c>
      <c r="C2460" s="27" t="s">
        <v>255</v>
      </c>
      <c r="D2460" s="27" t="s">
        <v>424</v>
      </c>
      <c r="E2460" s="24">
        <v>494965</v>
      </c>
      <c r="F2460" s="24">
        <v>4.9496500000000001</v>
      </c>
      <c r="G2460" s="51">
        <v>45252</v>
      </c>
      <c r="H2460" s="24">
        <v>61</v>
      </c>
      <c r="I2460" s="24">
        <v>62</v>
      </c>
      <c r="J2460" s="24">
        <v>1</v>
      </c>
      <c r="K2460" s="24">
        <v>4.9496500000000001</v>
      </c>
    </row>
    <row r="2461" spans="1:11" x14ac:dyDescent="0.35">
      <c r="A2461" s="27" t="s">
        <v>510</v>
      </c>
      <c r="B2461" s="27" t="s">
        <v>214</v>
      </c>
      <c r="C2461" s="27" t="s">
        <v>261</v>
      </c>
      <c r="D2461" s="27" t="s">
        <v>424</v>
      </c>
      <c r="E2461" s="24">
        <v>32616401</v>
      </c>
      <c r="F2461" s="24">
        <v>326.16401000000002</v>
      </c>
      <c r="G2461" s="51">
        <v>45252</v>
      </c>
      <c r="H2461" s="24">
        <v>61</v>
      </c>
      <c r="I2461" s="24">
        <v>62</v>
      </c>
      <c r="J2461" s="24">
        <v>1</v>
      </c>
      <c r="K2461" s="24">
        <v>326.16401000000002</v>
      </c>
    </row>
    <row r="2462" spans="1:11" x14ac:dyDescent="0.35">
      <c r="A2462" s="27" t="s">
        <v>510</v>
      </c>
      <c r="B2462" s="27" t="s">
        <v>214</v>
      </c>
      <c r="C2462" s="27" t="s">
        <v>252</v>
      </c>
      <c r="D2462" s="27" t="s">
        <v>424</v>
      </c>
      <c r="E2462" s="24">
        <v>1136505</v>
      </c>
      <c r="F2462" s="24">
        <v>11.36505</v>
      </c>
      <c r="G2462" s="51">
        <v>45252</v>
      </c>
      <c r="H2462" s="24">
        <v>61</v>
      </c>
      <c r="I2462" s="24">
        <v>62</v>
      </c>
      <c r="J2462" s="24">
        <v>1</v>
      </c>
      <c r="K2462" s="24">
        <v>11.36505</v>
      </c>
    </row>
    <row r="2463" spans="1:11" x14ac:dyDescent="0.35">
      <c r="A2463" s="27" t="s">
        <v>510</v>
      </c>
      <c r="B2463" s="27" t="s">
        <v>214</v>
      </c>
      <c r="C2463" s="27" t="s">
        <v>243</v>
      </c>
      <c r="D2463" s="27" t="s">
        <v>423</v>
      </c>
      <c r="E2463" s="24">
        <v>3547448298</v>
      </c>
      <c r="F2463" s="24">
        <v>35474.482980000001</v>
      </c>
      <c r="G2463" s="51">
        <v>45252</v>
      </c>
      <c r="H2463" s="24">
        <v>61</v>
      </c>
      <c r="I2463" s="24">
        <v>0</v>
      </c>
      <c r="J2463" s="24">
        <v>1</v>
      </c>
      <c r="K2463" s="24">
        <v>35474.482980000001</v>
      </c>
    </row>
    <row r="2464" spans="1:11" x14ac:dyDescent="0.35">
      <c r="A2464" s="27" t="s">
        <v>510</v>
      </c>
      <c r="B2464" s="27" t="s">
        <v>193</v>
      </c>
      <c r="C2464" s="27" t="s">
        <v>261</v>
      </c>
      <c r="D2464" s="27" t="s">
        <v>424</v>
      </c>
      <c r="E2464" s="24">
        <v>56050633086</v>
      </c>
      <c r="F2464" s="24">
        <v>560506.33085999999</v>
      </c>
      <c r="G2464" s="51">
        <v>45252</v>
      </c>
      <c r="H2464" s="24">
        <v>63</v>
      </c>
      <c r="I2464" s="24">
        <v>64</v>
      </c>
      <c r="J2464" s="24">
        <v>1</v>
      </c>
      <c r="K2464" s="24">
        <v>560506.33085999999</v>
      </c>
    </row>
    <row r="2465" spans="1:11" x14ac:dyDescent="0.35">
      <c r="A2465" s="27" t="s">
        <v>510</v>
      </c>
      <c r="B2465" s="27" t="s">
        <v>193</v>
      </c>
      <c r="C2465" s="27" t="s">
        <v>252</v>
      </c>
      <c r="D2465" s="27" t="s">
        <v>424</v>
      </c>
      <c r="E2465" s="24">
        <v>390400</v>
      </c>
      <c r="F2465" s="24">
        <v>3.9039999999999999</v>
      </c>
      <c r="G2465" s="51">
        <v>45252</v>
      </c>
      <c r="H2465" s="24">
        <v>63</v>
      </c>
      <c r="I2465" s="24">
        <v>64</v>
      </c>
      <c r="J2465" s="24">
        <v>1</v>
      </c>
      <c r="K2465" s="24">
        <v>3.9039999999999999</v>
      </c>
    </row>
    <row r="2466" spans="1:11" x14ac:dyDescent="0.35">
      <c r="A2466" s="27" t="s">
        <v>510</v>
      </c>
      <c r="B2466" s="27" t="s">
        <v>193</v>
      </c>
      <c r="C2466" s="27" t="s">
        <v>255</v>
      </c>
      <c r="D2466" s="27" t="s">
        <v>424</v>
      </c>
      <c r="E2466" s="24">
        <v>119198905100</v>
      </c>
      <c r="F2466" s="24">
        <v>1191989.051</v>
      </c>
      <c r="G2466" s="51">
        <v>45252</v>
      </c>
      <c r="H2466" s="24">
        <v>63</v>
      </c>
      <c r="I2466" s="24">
        <v>64</v>
      </c>
      <c r="J2466" s="24">
        <v>1</v>
      </c>
      <c r="K2466" s="24">
        <v>1191989.051</v>
      </c>
    </row>
    <row r="2467" spans="1:11" x14ac:dyDescent="0.35">
      <c r="A2467" s="27" t="s">
        <v>510</v>
      </c>
      <c r="B2467" s="27" t="s">
        <v>193</v>
      </c>
      <c r="C2467" s="27" t="s">
        <v>243</v>
      </c>
      <c r="D2467" s="27" t="s">
        <v>423</v>
      </c>
      <c r="E2467" s="24">
        <v>611956669320</v>
      </c>
      <c r="F2467" s="24">
        <v>6119566.6931999996</v>
      </c>
      <c r="G2467" s="51">
        <v>45252</v>
      </c>
      <c r="H2467" s="24">
        <v>63</v>
      </c>
      <c r="I2467" s="24">
        <v>0</v>
      </c>
      <c r="J2467" s="24">
        <v>1</v>
      </c>
      <c r="K2467" s="24">
        <v>6119566.6931999996</v>
      </c>
    </row>
    <row r="2468" spans="1:11" x14ac:dyDescent="0.35">
      <c r="A2468" s="27" t="s">
        <v>510</v>
      </c>
      <c r="B2468" s="27" t="s">
        <v>215</v>
      </c>
      <c r="C2468" s="27" t="s">
        <v>261</v>
      </c>
      <c r="D2468" s="27" t="s">
        <v>424</v>
      </c>
      <c r="E2468" s="24">
        <v>865190400</v>
      </c>
      <c r="F2468" s="24">
        <v>8651.9040000000005</v>
      </c>
      <c r="G2468" s="51">
        <v>45252</v>
      </c>
      <c r="H2468" s="24">
        <v>63</v>
      </c>
      <c r="I2468" s="24">
        <v>64</v>
      </c>
      <c r="J2468" s="24">
        <v>1</v>
      </c>
      <c r="K2468" s="24">
        <v>8651.9040000000005</v>
      </c>
    </row>
    <row r="2469" spans="1:11" x14ac:dyDescent="0.35">
      <c r="A2469" s="27" t="s">
        <v>510</v>
      </c>
      <c r="B2469" s="27" t="s">
        <v>215</v>
      </c>
      <c r="C2469" s="27" t="s">
        <v>243</v>
      </c>
      <c r="D2469" s="27" t="s">
        <v>423</v>
      </c>
      <c r="E2469" s="24">
        <v>55147991</v>
      </c>
      <c r="F2469" s="24">
        <v>551.47991000000002</v>
      </c>
      <c r="G2469" s="51">
        <v>45252</v>
      </c>
      <c r="H2469" s="24">
        <v>63</v>
      </c>
      <c r="I2469" s="24">
        <v>0</v>
      </c>
      <c r="J2469" s="24">
        <v>1</v>
      </c>
      <c r="K2469" s="24">
        <v>551.47991000000002</v>
      </c>
    </row>
    <row r="2470" spans="1:11" x14ac:dyDescent="0.35">
      <c r="A2470" s="27" t="s">
        <v>510</v>
      </c>
      <c r="B2470" s="27" t="s">
        <v>217</v>
      </c>
      <c r="C2470" s="27" t="s">
        <v>243</v>
      </c>
      <c r="D2470" s="27" t="s">
        <v>423</v>
      </c>
      <c r="E2470" s="24">
        <v>347587200</v>
      </c>
      <c r="F2470" s="24">
        <v>3475.8719999999998</v>
      </c>
      <c r="G2470" s="51">
        <v>45252</v>
      </c>
      <c r="H2470" s="24">
        <v>63</v>
      </c>
      <c r="I2470" s="24">
        <v>0</v>
      </c>
      <c r="J2470" s="24">
        <v>1</v>
      </c>
      <c r="K2470" s="24">
        <v>3475.8719999999998</v>
      </c>
    </row>
    <row r="2471" spans="1:11" x14ac:dyDescent="0.35">
      <c r="A2471" s="27" t="s">
        <v>510</v>
      </c>
      <c r="B2471" s="27" t="s">
        <v>219</v>
      </c>
      <c r="C2471" s="27" t="s">
        <v>243</v>
      </c>
      <c r="D2471" s="27" t="s">
        <v>423</v>
      </c>
      <c r="E2471" s="24">
        <v>55979012</v>
      </c>
      <c r="F2471" s="24">
        <v>559.79012</v>
      </c>
      <c r="G2471" s="51">
        <v>45252</v>
      </c>
      <c r="H2471" s="24">
        <v>63</v>
      </c>
      <c r="I2471" s="24">
        <v>0</v>
      </c>
      <c r="J2471" s="24">
        <v>1</v>
      </c>
      <c r="K2471" s="24">
        <v>559.79012</v>
      </c>
    </row>
    <row r="2472" spans="1:11" x14ac:dyDescent="0.35">
      <c r="A2472" s="27" t="s">
        <v>510</v>
      </c>
      <c r="B2472" s="27" t="s">
        <v>196</v>
      </c>
      <c r="C2472" s="27" t="s">
        <v>243</v>
      </c>
      <c r="D2472" s="27" t="s">
        <v>423</v>
      </c>
      <c r="E2472" s="24">
        <v>4556112009</v>
      </c>
      <c r="F2472" s="24">
        <v>45561.120089999997</v>
      </c>
      <c r="G2472" s="51">
        <v>45252</v>
      </c>
      <c r="H2472" s="24">
        <v>69</v>
      </c>
      <c r="I2472" s="24">
        <v>0</v>
      </c>
      <c r="J2472" s="24">
        <v>1</v>
      </c>
      <c r="K2472" s="24">
        <v>45561.120089999997</v>
      </c>
    </row>
    <row r="2473" spans="1:11" x14ac:dyDescent="0.35">
      <c r="A2473" s="27" t="s">
        <v>510</v>
      </c>
      <c r="B2473" s="27" t="s">
        <v>235</v>
      </c>
      <c r="C2473" s="27" t="s">
        <v>243</v>
      </c>
      <c r="D2473" s="27" t="s">
        <v>423</v>
      </c>
      <c r="E2473" s="24">
        <v>364110200000</v>
      </c>
      <c r="F2473" s="24">
        <v>3641102</v>
      </c>
      <c r="G2473" s="51">
        <v>45252</v>
      </c>
      <c r="H2473" s="24">
        <v>75</v>
      </c>
      <c r="I2473" s="24">
        <v>0</v>
      </c>
      <c r="J2473" s="24">
        <v>1</v>
      </c>
      <c r="K2473" s="24">
        <v>3641102</v>
      </c>
    </row>
    <row r="2474" spans="1:11" x14ac:dyDescent="0.35">
      <c r="A2474" s="27" t="s">
        <v>510</v>
      </c>
      <c r="B2474" s="27" t="s">
        <v>235</v>
      </c>
      <c r="C2474" s="27" t="s">
        <v>258</v>
      </c>
      <c r="D2474" s="27" t="s">
        <v>424</v>
      </c>
      <c r="E2474" s="24">
        <v>170135000</v>
      </c>
      <c r="F2474" s="24">
        <v>1701.35</v>
      </c>
      <c r="G2474" s="51">
        <v>45252</v>
      </c>
      <c r="H2474" s="24">
        <v>75</v>
      </c>
      <c r="I2474" s="24">
        <v>76</v>
      </c>
      <c r="J2474" s="24">
        <v>1</v>
      </c>
      <c r="K2474" s="24">
        <v>1701.35</v>
      </c>
    </row>
    <row r="2475" spans="1:11" x14ac:dyDescent="0.35">
      <c r="A2475" s="27" t="s">
        <v>510</v>
      </c>
      <c r="B2475" s="27" t="s">
        <v>235</v>
      </c>
      <c r="C2475" s="27" t="s">
        <v>259</v>
      </c>
      <c r="D2475" s="27" t="s">
        <v>424</v>
      </c>
      <c r="E2475" s="24">
        <v>1352160000</v>
      </c>
      <c r="F2475" s="24">
        <v>13521.6</v>
      </c>
      <c r="G2475" s="51">
        <v>45252</v>
      </c>
      <c r="H2475" s="24">
        <v>75</v>
      </c>
      <c r="I2475" s="24">
        <v>76</v>
      </c>
      <c r="J2475" s="24">
        <v>1</v>
      </c>
      <c r="K2475" s="24">
        <v>13521.6</v>
      </c>
    </row>
    <row r="2476" spans="1:11" x14ac:dyDescent="0.35">
      <c r="A2476" s="27" t="s">
        <v>510</v>
      </c>
      <c r="B2476" s="27" t="s">
        <v>235</v>
      </c>
      <c r="C2476" s="27" t="s">
        <v>255</v>
      </c>
      <c r="D2476" s="27" t="s">
        <v>424</v>
      </c>
      <c r="E2476" s="24">
        <v>67521078379</v>
      </c>
      <c r="F2476" s="24">
        <v>675210.78379000002</v>
      </c>
      <c r="G2476" s="51">
        <v>45252</v>
      </c>
      <c r="H2476" s="24">
        <v>75</v>
      </c>
      <c r="I2476" s="24">
        <v>76</v>
      </c>
      <c r="J2476" s="24">
        <v>1</v>
      </c>
      <c r="K2476" s="24">
        <v>675210.78379000002</v>
      </c>
    </row>
    <row r="2477" spans="1:11" x14ac:dyDescent="0.35">
      <c r="A2477" s="27" t="s">
        <v>510</v>
      </c>
      <c r="B2477" s="27" t="s">
        <v>235</v>
      </c>
      <c r="C2477" s="27" t="s">
        <v>261</v>
      </c>
      <c r="D2477" s="27" t="s">
        <v>424</v>
      </c>
      <c r="E2477" s="24">
        <v>28300386636</v>
      </c>
      <c r="F2477" s="24">
        <v>283003.86635999999</v>
      </c>
      <c r="G2477" s="51">
        <v>45252</v>
      </c>
      <c r="H2477" s="24">
        <v>75</v>
      </c>
      <c r="I2477" s="24">
        <v>76</v>
      </c>
      <c r="J2477" s="24">
        <v>1</v>
      </c>
      <c r="K2477" s="24">
        <v>283003.86635999999</v>
      </c>
    </row>
    <row r="2478" spans="1:11" x14ac:dyDescent="0.35">
      <c r="A2478" s="27" t="s">
        <v>510</v>
      </c>
      <c r="B2478" s="27" t="s">
        <v>199</v>
      </c>
      <c r="C2478" s="27" t="s">
        <v>243</v>
      </c>
      <c r="D2478" s="27" t="s">
        <v>423</v>
      </c>
      <c r="E2478" s="24">
        <v>23260267</v>
      </c>
      <c r="F2478" s="24">
        <v>232.60266999999999</v>
      </c>
      <c r="G2478" s="51">
        <v>45252</v>
      </c>
      <c r="H2478" s="24">
        <v>75</v>
      </c>
      <c r="I2478" s="24">
        <v>0</v>
      </c>
      <c r="J2478" s="24">
        <v>1</v>
      </c>
      <c r="K2478" s="24">
        <v>232.60266999999999</v>
      </c>
    </row>
    <row r="2479" spans="1:11" x14ac:dyDescent="0.35">
      <c r="A2479" s="27" t="s">
        <v>510</v>
      </c>
      <c r="B2479" s="27" t="s">
        <v>236</v>
      </c>
      <c r="C2479" s="27" t="s">
        <v>243</v>
      </c>
      <c r="D2479" s="27" t="s">
        <v>423</v>
      </c>
      <c r="E2479" s="24">
        <v>21213698548</v>
      </c>
      <c r="F2479" s="24">
        <v>212136.98548</v>
      </c>
      <c r="G2479" s="51">
        <v>45252</v>
      </c>
      <c r="H2479" s="24">
        <v>77</v>
      </c>
      <c r="I2479" s="24">
        <v>0</v>
      </c>
      <c r="J2479" s="24">
        <v>1</v>
      </c>
      <c r="K2479" s="24">
        <v>212136.98548</v>
      </c>
    </row>
    <row r="2480" spans="1:11" x14ac:dyDescent="0.35">
      <c r="A2480" s="27" t="s">
        <v>510</v>
      </c>
      <c r="B2480" s="27" t="s">
        <v>236</v>
      </c>
      <c r="C2480" s="27" t="s">
        <v>262</v>
      </c>
      <c r="D2480" s="27" t="s">
        <v>424</v>
      </c>
      <c r="E2480" s="24">
        <v>342340324</v>
      </c>
      <c r="F2480" s="24">
        <v>3423.4032400000001</v>
      </c>
      <c r="G2480" s="51">
        <v>45252</v>
      </c>
      <c r="H2480" s="24">
        <v>77</v>
      </c>
      <c r="I2480" s="24">
        <v>78</v>
      </c>
      <c r="J2480" s="24">
        <v>1</v>
      </c>
      <c r="K2480" s="24">
        <v>3423.4032400000001</v>
      </c>
    </row>
    <row r="2481" spans="1:11" x14ac:dyDescent="0.35">
      <c r="A2481" s="27" t="s">
        <v>510</v>
      </c>
      <c r="B2481" s="27" t="s">
        <v>236</v>
      </c>
      <c r="C2481" s="27" t="s">
        <v>261</v>
      </c>
      <c r="D2481" s="27" t="s">
        <v>424</v>
      </c>
      <c r="E2481" s="24">
        <v>20049439933</v>
      </c>
      <c r="F2481" s="24">
        <v>200494.39932999999</v>
      </c>
      <c r="G2481" s="51">
        <v>45252</v>
      </c>
      <c r="H2481" s="24">
        <v>77</v>
      </c>
      <c r="I2481" s="24">
        <v>78</v>
      </c>
      <c r="J2481" s="24">
        <v>1</v>
      </c>
      <c r="K2481" s="24">
        <v>200494.39932999999</v>
      </c>
    </row>
    <row r="2482" spans="1:11" x14ac:dyDescent="0.35">
      <c r="A2482" s="27" t="s">
        <v>510</v>
      </c>
      <c r="B2482" s="27" t="s">
        <v>236</v>
      </c>
      <c r="C2482" s="27" t="s">
        <v>255</v>
      </c>
      <c r="D2482" s="27" t="s">
        <v>424</v>
      </c>
      <c r="E2482" s="24">
        <v>2547189343</v>
      </c>
      <c r="F2482" s="24">
        <v>25471.89343</v>
      </c>
      <c r="G2482" s="51">
        <v>45252</v>
      </c>
      <c r="H2482" s="24">
        <v>77</v>
      </c>
      <c r="I2482" s="24">
        <v>78</v>
      </c>
      <c r="J2482" s="24">
        <v>1</v>
      </c>
      <c r="K2482" s="24">
        <v>25471.89343</v>
      </c>
    </row>
    <row r="2483" spans="1:11" x14ac:dyDescent="0.35">
      <c r="A2483" s="27" t="s">
        <v>510</v>
      </c>
      <c r="B2483" s="27" t="s">
        <v>263</v>
      </c>
      <c r="C2483" s="27" t="s">
        <v>248</v>
      </c>
      <c r="D2483" s="27" t="s">
        <v>248</v>
      </c>
      <c r="E2483" s="24">
        <v>287.78480000000002</v>
      </c>
      <c r="F2483" s="24">
        <v>2.8778480000000001E-3</v>
      </c>
      <c r="G2483" s="51">
        <v>45252</v>
      </c>
      <c r="H2483" s="24" t="s">
        <v>202</v>
      </c>
      <c r="I2483" s="24" t="s">
        <v>202</v>
      </c>
      <c r="J2483" s="24">
        <v>1</v>
      </c>
      <c r="K2483" s="24">
        <v>2.8778480000000001E-3</v>
      </c>
    </row>
    <row r="2484" spans="1:11" x14ac:dyDescent="0.35">
      <c r="A2484" s="27" t="s">
        <v>510</v>
      </c>
      <c r="B2484" s="27" t="s">
        <v>264</v>
      </c>
      <c r="C2484" s="27" t="s">
        <v>248</v>
      </c>
      <c r="D2484" s="27" t="s">
        <v>248</v>
      </c>
      <c r="E2484" s="24">
        <v>234.72380000000001</v>
      </c>
      <c r="F2484" s="24">
        <v>2.3472380000000002E-3</v>
      </c>
      <c r="G2484" s="51">
        <v>45252</v>
      </c>
      <c r="H2484" s="24" t="s">
        <v>202</v>
      </c>
      <c r="I2484" s="24" t="s">
        <v>202</v>
      </c>
      <c r="J2484" s="24">
        <v>1</v>
      </c>
      <c r="K2484" s="24">
        <v>2.3472380000000002E-3</v>
      </c>
    </row>
    <row r="2485" spans="1:11" x14ac:dyDescent="0.35">
      <c r="A2485" s="27" t="s">
        <v>510</v>
      </c>
      <c r="B2485" s="27" t="s">
        <v>155</v>
      </c>
      <c r="C2485" s="27" t="s">
        <v>248</v>
      </c>
      <c r="D2485" s="27" t="s">
        <v>248</v>
      </c>
      <c r="E2485" s="24">
        <v>4903955525167</v>
      </c>
      <c r="F2485" s="24">
        <v>49039555.251670003</v>
      </c>
      <c r="G2485" s="51">
        <v>45252</v>
      </c>
      <c r="H2485" s="24" t="s">
        <v>202</v>
      </c>
      <c r="I2485" s="24">
        <v>24</v>
      </c>
      <c r="J2485" s="24">
        <v>1</v>
      </c>
      <c r="K2485" s="24">
        <v>49039555.251670003</v>
      </c>
    </row>
    <row r="2486" spans="1:11" x14ac:dyDescent="0.35">
      <c r="A2486" s="27" t="s">
        <v>510</v>
      </c>
      <c r="B2486" s="27" t="s">
        <v>156</v>
      </c>
      <c r="C2486" s="27" t="s">
        <v>248</v>
      </c>
      <c r="D2486" s="27" t="s">
        <v>248</v>
      </c>
      <c r="E2486" s="24">
        <v>2341608074543</v>
      </c>
      <c r="F2486" s="24">
        <v>23416080.74543</v>
      </c>
      <c r="G2486" s="51">
        <v>45252</v>
      </c>
      <c r="H2486" s="24" t="s">
        <v>202</v>
      </c>
      <c r="I2486" s="24">
        <v>60</v>
      </c>
      <c r="J2486" s="24">
        <v>1</v>
      </c>
      <c r="K2486" s="24">
        <v>23416080.74543</v>
      </c>
    </row>
    <row r="2487" spans="1:11" x14ac:dyDescent="0.35">
      <c r="A2487" s="27" t="s">
        <v>510</v>
      </c>
      <c r="B2487" s="27" t="s">
        <v>157</v>
      </c>
      <c r="C2487" s="27" t="s">
        <v>248</v>
      </c>
      <c r="D2487" s="27" t="s">
        <v>248</v>
      </c>
      <c r="E2487" s="24">
        <v>214628247905</v>
      </c>
      <c r="F2487" s="24">
        <v>2146282.4790500002</v>
      </c>
      <c r="G2487" s="51">
        <v>45252</v>
      </c>
      <c r="H2487" s="24" t="s">
        <v>202</v>
      </c>
      <c r="I2487" s="24">
        <v>80</v>
      </c>
      <c r="J2487" s="24">
        <v>1</v>
      </c>
      <c r="K2487" s="24">
        <v>2146282.4790500002</v>
      </c>
    </row>
    <row r="2488" spans="1:11" x14ac:dyDescent="0.35">
      <c r="A2488" s="27" t="s">
        <v>510</v>
      </c>
      <c r="B2488" s="27" t="s">
        <v>158</v>
      </c>
      <c r="C2488" s="27" t="s">
        <v>248</v>
      </c>
      <c r="D2488" s="27" t="s">
        <v>248</v>
      </c>
      <c r="E2488" s="24">
        <v>2126979826638</v>
      </c>
      <c r="F2488" s="24">
        <v>21269798.266380001</v>
      </c>
      <c r="G2488" s="51">
        <v>45252</v>
      </c>
      <c r="H2488" s="24" t="s">
        <v>202</v>
      </c>
      <c r="I2488" s="24">
        <v>82</v>
      </c>
      <c r="J2488" s="24">
        <v>1</v>
      </c>
      <c r="K2488" s="24">
        <v>21269798.266380001</v>
      </c>
    </row>
    <row r="2489" spans="1:11" x14ac:dyDescent="0.35">
      <c r="A2489" s="27" t="s">
        <v>510</v>
      </c>
      <c r="B2489" s="27" t="s">
        <v>265</v>
      </c>
      <c r="C2489" s="27" t="s">
        <v>248</v>
      </c>
      <c r="D2489" s="27" t="s">
        <v>248</v>
      </c>
      <c r="E2489" s="24">
        <v>230.55959999999999</v>
      </c>
      <c r="F2489" s="24">
        <v>2.305596E-3</v>
      </c>
      <c r="G2489" s="51">
        <v>45252</v>
      </c>
      <c r="H2489" s="24" t="s">
        <v>202</v>
      </c>
      <c r="I2489" s="24">
        <v>84</v>
      </c>
      <c r="J2489" s="24">
        <v>1</v>
      </c>
      <c r="K2489" s="24">
        <v>2.305596E-3</v>
      </c>
    </row>
    <row r="2490" spans="1:11" x14ac:dyDescent="0.35">
      <c r="A2490" s="27" t="s">
        <v>510</v>
      </c>
      <c r="B2490" s="27" t="s">
        <v>228</v>
      </c>
      <c r="C2490" s="27" t="s">
        <v>243</v>
      </c>
      <c r="D2490" s="27" t="s">
        <v>423</v>
      </c>
      <c r="E2490" s="24">
        <v>2000000</v>
      </c>
      <c r="F2490" s="24">
        <v>20</v>
      </c>
      <c r="G2490" s="51">
        <v>45252</v>
      </c>
      <c r="H2490" s="24">
        <v>69</v>
      </c>
      <c r="I2490" s="24">
        <v>0</v>
      </c>
      <c r="J2490" s="24">
        <v>1</v>
      </c>
      <c r="K2490" s="24">
        <v>20</v>
      </c>
    </row>
    <row r="2491" spans="1:11" x14ac:dyDescent="0.35">
      <c r="A2491" s="27" t="s">
        <v>510</v>
      </c>
      <c r="B2491" s="27" t="s">
        <v>161</v>
      </c>
      <c r="C2491" s="27" t="s">
        <v>261</v>
      </c>
      <c r="D2491" s="27" t="s">
        <v>424</v>
      </c>
      <c r="E2491" s="24">
        <v>1030809717345</v>
      </c>
      <c r="F2491" s="24">
        <v>10308097.173450001</v>
      </c>
      <c r="G2491" s="51">
        <v>45252</v>
      </c>
      <c r="H2491" s="24">
        <v>15</v>
      </c>
      <c r="I2491" s="24">
        <v>16</v>
      </c>
      <c r="J2491" s="24">
        <v>1</v>
      </c>
      <c r="K2491" s="24">
        <v>10308097.173450001</v>
      </c>
    </row>
    <row r="2492" spans="1:11" x14ac:dyDescent="0.35">
      <c r="A2492" s="27" t="s">
        <v>510</v>
      </c>
      <c r="B2492" s="27" t="s">
        <v>238</v>
      </c>
      <c r="C2492" s="27" t="s">
        <v>243</v>
      </c>
      <c r="D2492" s="27" t="s">
        <v>423</v>
      </c>
      <c r="E2492" s="24">
        <v>467548</v>
      </c>
      <c r="F2492" s="24">
        <v>4.6754800000000003</v>
      </c>
      <c r="G2492" s="51">
        <v>45252</v>
      </c>
      <c r="H2492" s="24">
        <v>77</v>
      </c>
      <c r="I2492" s="24">
        <v>0</v>
      </c>
      <c r="J2492" s="24">
        <v>1</v>
      </c>
      <c r="K2492" s="24">
        <v>4.6754800000000003</v>
      </c>
    </row>
    <row r="2493" spans="1:11" x14ac:dyDescent="0.35">
      <c r="A2493" s="27" t="s">
        <v>510</v>
      </c>
      <c r="B2493" s="27" t="s">
        <v>113</v>
      </c>
      <c r="C2493" s="27" t="s">
        <v>262</v>
      </c>
      <c r="D2493" s="27" t="s">
        <v>424</v>
      </c>
      <c r="E2493" s="24">
        <v>3839720</v>
      </c>
      <c r="F2493" s="24">
        <v>38.397199999999998</v>
      </c>
      <c r="G2493" s="51">
        <v>45252</v>
      </c>
      <c r="H2493" s="24">
        <v>3</v>
      </c>
      <c r="I2493" s="24">
        <v>4</v>
      </c>
      <c r="J2493" s="24">
        <v>1</v>
      </c>
      <c r="K2493" s="24">
        <v>38.397199999999998</v>
      </c>
    </row>
    <row r="2494" spans="1:11" x14ac:dyDescent="0.35">
      <c r="A2494" s="27" t="s">
        <v>510</v>
      </c>
      <c r="B2494" s="27" t="s">
        <v>113</v>
      </c>
      <c r="C2494" s="27" t="s">
        <v>252</v>
      </c>
      <c r="D2494" s="27" t="s">
        <v>424</v>
      </c>
      <c r="E2494" s="24">
        <v>789891625</v>
      </c>
      <c r="F2494" s="24">
        <v>7898.9162500000002</v>
      </c>
      <c r="G2494" s="51">
        <v>45252</v>
      </c>
      <c r="H2494" s="24">
        <v>3</v>
      </c>
      <c r="I2494" s="24">
        <v>4</v>
      </c>
      <c r="J2494" s="24">
        <v>1</v>
      </c>
      <c r="K2494" s="24">
        <v>7898.9162500000002</v>
      </c>
    </row>
    <row r="2495" spans="1:11" x14ac:dyDescent="0.35">
      <c r="A2495" s="27" t="s">
        <v>510</v>
      </c>
      <c r="B2495" s="27" t="s">
        <v>113</v>
      </c>
      <c r="C2495" s="27" t="s">
        <v>261</v>
      </c>
      <c r="D2495" s="27" t="s">
        <v>424</v>
      </c>
      <c r="E2495" s="24">
        <v>66057146448</v>
      </c>
      <c r="F2495" s="24">
        <v>660571.46447999997</v>
      </c>
      <c r="G2495" s="51">
        <v>45252</v>
      </c>
      <c r="H2495" s="24">
        <v>3</v>
      </c>
      <c r="I2495" s="24">
        <v>4</v>
      </c>
      <c r="J2495" s="24">
        <v>1</v>
      </c>
      <c r="K2495" s="24">
        <v>660571.46447999997</v>
      </c>
    </row>
    <row r="2496" spans="1:11" x14ac:dyDescent="0.35">
      <c r="A2496" s="27" t="s">
        <v>510</v>
      </c>
      <c r="B2496" s="27" t="s">
        <v>113</v>
      </c>
      <c r="C2496" s="27" t="s">
        <v>255</v>
      </c>
      <c r="D2496" s="27" t="s">
        <v>424</v>
      </c>
      <c r="E2496" s="24">
        <v>24634368639</v>
      </c>
      <c r="F2496" s="24">
        <v>246343.68638999999</v>
      </c>
      <c r="G2496" s="51">
        <v>45252</v>
      </c>
      <c r="H2496" s="24">
        <v>3</v>
      </c>
      <c r="I2496" s="24">
        <v>4</v>
      </c>
      <c r="J2496" s="24">
        <v>1</v>
      </c>
      <c r="K2496" s="24">
        <v>246343.68638999999</v>
      </c>
    </row>
    <row r="2497" spans="1:11" x14ac:dyDescent="0.35">
      <c r="A2497" s="27" t="s">
        <v>510</v>
      </c>
      <c r="B2497" s="27" t="s">
        <v>113</v>
      </c>
      <c r="C2497" s="27" t="s">
        <v>243</v>
      </c>
      <c r="D2497" s="27" t="s">
        <v>423</v>
      </c>
      <c r="E2497" s="24">
        <v>144114879510</v>
      </c>
      <c r="F2497" s="24">
        <v>1441148.7951</v>
      </c>
      <c r="G2497" s="51">
        <v>45252</v>
      </c>
      <c r="H2497" s="24">
        <v>3</v>
      </c>
      <c r="I2497" s="24">
        <v>0</v>
      </c>
      <c r="J2497" s="24">
        <v>1</v>
      </c>
      <c r="K2497" s="24">
        <v>1441148.7951</v>
      </c>
    </row>
    <row r="2498" spans="1:11" x14ac:dyDescent="0.35">
      <c r="A2498" s="27" t="s">
        <v>510</v>
      </c>
      <c r="B2498" s="27" t="s">
        <v>113</v>
      </c>
      <c r="C2498" s="27" t="s">
        <v>256</v>
      </c>
      <c r="D2498" s="27" t="s">
        <v>424</v>
      </c>
      <c r="E2498" s="24">
        <v>1492364215</v>
      </c>
      <c r="F2498" s="24">
        <v>14923.64215</v>
      </c>
      <c r="G2498" s="51">
        <v>45252</v>
      </c>
      <c r="H2498" s="24">
        <v>3</v>
      </c>
      <c r="I2498" s="24">
        <v>4</v>
      </c>
      <c r="J2498" s="24">
        <v>1</v>
      </c>
      <c r="K2498" s="24">
        <v>14923.64215</v>
      </c>
    </row>
    <row r="2499" spans="1:11" x14ac:dyDescent="0.35">
      <c r="A2499" s="27" t="s">
        <v>510</v>
      </c>
      <c r="B2499" s="27" t="s">
        <v>203</v>
      </c>
      <c r="C2499" s="27" t="s">
        <v>255</v>
      </c>
      <c r="D2499" s="27" t="s">
        <v>424</v>
      </c>
      <c r="E2499" s="24">
        <v>78797</v>
      </c>
      <c r="F2499" s="24">
        <v>0.78796999999999995</v>
      </c>
      <c r="G2499" s="51">
        <v>45252</v>
      </c>
      <c r="H2499" s="24">
        <v>3</v>
      </c>
      <c r="I2499" s="24">
        <v>4</v>
      </c>
      <c r="J2499" s="24">
        <v>-1</v>
      </c>
      <c r="K2499" s="24">
        <v>-0.78796999999999995</v>
      </c>
    </row>
    <row r="2500" spans="1:11" x14ac:dyDescent="0.35">
      <c r="A2500" s="27" t="s">
        <v>510</v>
      </c>
      <c r="B2500" s="27" t="s">
        <v>203</v>
      </c>
      <c r="C2500" s="27" t="s">
        <v>243</v>
      </c>
      <c r="D2500" s="27" t="s">
        <v>423</v>
      </c>
      <c r="E2500" s="24">
        <v>243355890</v>
      </c>
      <c r="F2500" s="24">
        <v>2433.5589</v>
      </c>
      <c r="G2500" s="51">
        <v>45252</v>
      </c>
      <c r="H2500" s="24">
        <v>3</v>
      </c>
      <c r="I2500" s="24">
        <v>0</v>
      </c>
      <c r="J2500" s="24">
        <v>-1</v>
      </c>
      <c r="K2500" s="24">
        <v>-2433.5589</v>
      </c>
    </row>
    <row r="2501" spans="1:11" x14ac:dyDescent="0.35">
      <c r="A2501" s="27" t="s">
        <v>510</v>
      </c>
      <c r="B2501" s="27" t="s">
        <v>203</v>
      </c>
      <c r="C2501" s="27" t="s">
        <v>262</v>
      </c>
      <c r="D2501" s="27" t="s">
        <v>424</v>
      </c>
      <c r="E2501" s="24">
        <v>3839720</v>
      </c>
      <c r="F2501" s="24">
        <v>38.397199999999998</v>
      </c>
      <c r="G2501" s="51">
        <v>45252</v>
      </c>
      <c r="H2501" s="24">
        <v>3</v>
      </c>
      <c r="I2501" s="24">
        <v>4</v>
      </c>
      <c r="J2501" s="24">
        <v>-1</v>
      </c>
      <c r="K2501" s="24">
        <v>-38.397199999999998</v>
      </c>
    </row>
    <row r="2502" spans="1:11" x14ac:dyDescent="0.35">
      <c r="A2502" s="27" t="s">
        <v>510</v>
      </c>
      <c r="B2502" s="27" t="s">
        <v>203</v>
      </c>
      <c r="C2502" s="27" t="s">
        <v>261</v>
      </c>
      <c r="D2502" s="27" t="s">
        <v>424</v>
      </c>
      <c r="E2502" s="24">
        <v>2934437</v>
      </c>
      <c r="F2502" s="24">
        <v>29.344370000000001</v>
      </c>
      <c r="G2502" s="51">
        <v>45252</v>
      </c>
      <c r="H2502" s="24">
        <v>3</v>
      </c>
      <c r="I2502" s="24">
        <v>4</v>
      </c>
      <c r="J2502" s="24">
        <v>-1</v>
      </c>
      <c r="K2502" s="24">
        <v>-29.344370000000001</v>
      </c>
    </row>
    <row r="2503" spans="1:11" x14ac:dyDescent="0.35">
      <c r="A2503" s="27" t="s">
        <v>510</v>
      </c>
      <c r="B2503" s="27" t="s">
        <v>195</v>
      </c>
      <c r="C2503" s="27" t="s">
        <v>243</v>
      </c>
      <c r="D2503" s="27" t="s">
        <v>423</v>
      </c>
      <c r="E2503" s="24">
        <v>1089161297465</v>
      </c>
      <c r="F2503" s="24">
        <v>10891612.974649999</v>
      </c>
      <c r="G2503" s="51">
        <v>45252</v>
      </c>
      <c r="H2503" s="24">
        <v>5</v>
      </c>
      <c r="I2503" s="24">
        <v>0</v>
      </c>
      <c r="J2503" s="24">
        <v>1</v>
      </c>
      <c r="K2503" s="24">
        <v>10891612.974649999</v>
      </c>
    </row>
    <row r="2504" spans="1:11" x14ac:dyDescent="0.35">
      <c r="A2504" s="27" t="s">
        <v>510</v>
      </c>
      <c r="B2504" s="27" t="s">
        <v>167</v>
      </c>
      <c r="C2504" s="27" t="s">
        <v>256</v>
      </c>
      <c r="D2504" s="27" t="s">
        <v>424</v>
      </c>
      <c r="E2504" s="24">
        <v>2458773839</v>
      </c>
      <c r="F2504" s="24">
        <v>24587.738389999999</v>
      </c>
      <c r="G2504" s="51">
        <v>45252</v>
      </c>
      <c r="H2504" s="24">
        <v>25</v>
      </c>
      <c r="I2504" s="24">
        <v>26</v>
      </c>
      <c r="J2504" s="24">
        <v>1</v>
      </c>
      <c r="K2504" s="24">
        <v>24587.738389999999</v>
      </c>
    </row>
    <row r="2505" spans="1:11" x14ac:dyDescent="0.35">
      <c r="A2505" s="27" t="s">
        <v>510</v>
      </c>
      <c r="B2505" s="27" t="s">
        <v>167</v>
      </c>
      <c r="C2505" s="27" t="s">
        <v>252</v>
      </c>
      <c r="D2505" s="27" t="s">
        <v>424</v>
      </c>
      <c r="E2505" s="24">
        <v>5722246370</v>
      </c>
      <c r="F2505" s="24">
        <v>57222.4637</v>
      </c>
      <c r="G2505" s="51">
        <v>45252</v>
      </c>
      <c r="H2505" s="24">
        <v>25</v>
      </c>
      <c r="I2505" s="24">
        <v>26</v>
      </c>
      <c r="J2505" s="24">
        <v>1</v>
      </c>
      <c r="K2505" s="24">
        <v>57222.4637</v>
      </c>
    </row>
    <row r="2506" spans="1:11" x14ac:dyDescent="0.35">
      <c r="A2506" s="27" t="s">
        <v>510</v>
      </c>
      <c r="B2506" s="27" t="s">
        <v>167</v>
      </c>
      <c r="C2506" s="27" t="s">
        <v>262</v>
      </c>
      <c r="D2506" s="27" t="s">
        <v>424</v>
      </c>
      <c r="E2506" s="24">
        <v>58831445</v>
      </c>
      <c r="F2506" s="24">
        <v>588.31444999999997</v>
      </c>
      <c r="G2506" s="51">
        <v>45252</v>
      </c>
      <c r="H2506" s="24">
        <v>25</v>
      </c>
      <c r="I2506" s="24">
        <v>26</v>
      </c>
      <c r="J2506" s="24">
        <v>1</v>
      </c>
      <c r="K2506" s="24">
        <v>588.31444999999997</v>
      </c>
    </row>
    <row r="2507" spans="1:11" x14ac:dyDescent="0.35">
      <c r="A2507" s="27" t="s">
        <v>510</v>
      </c>
      <c r="B2507" s="27" t="s">
        <v>167</v>
      </c>
      <c r="C2507" s="27" t="s">
        <v>261</v>
      </c>
      <c r="D2507" s="27" t="s">
        <v>424</v>
      </c>
      <c r="E2507" s="24">
        <v>1041169742179</v>
      </c>
      <c r="F2507" s="24">
        <v>10411697.42179</v>
      </c>
      <c r="G2507" s="51">
        <v>45252</v>
      </c>
      <c r="H2507" s="24">
        <v>25</v>
      </c>
      <c r="I2507" s="24">
        <v>26</v>
      </c>
      <c r="J2507" s="24">
        <v>1</v>
      </c>
      <c r="K2507" s="24">
        <v>10411697.42179</v>
      </c>
    </row>
    <row r="2508" spans="1:11" x14ac:dyDescent="0.35">
      <c r="A2508" s="27" t="s">
        <v>510</v>
      </c>
      <c r="B2508" s="27" t="s">
        <v>167</v>
      </c>
      <c r="C2508" s="27" t="s">
        <v>258</v>
      </c>
      <c r="D2508" s="27" t="s">
        <v>424</v>
      </c>
      <c r="E2508" s="24">
        <v>140313</v>
      </c>
      <c r="F2508" s="24">
        <v>1.40313</v>
      </c>
      <c r="G2508" s="51">
        <v>45252</v>
      </c>
      <c r="H2508" s="24">
        <v>25</v>
      </c>
      <c r="I2508" s="24">
        <v>26</v>
      </c>
      <c r="J2508" s="24">
        <v>1</v>
      </c>
      <c r="K2508" s="24">
        <v>1.40313</v>
      </c>
    </row>
    <row r="2509" spans="1:11" x14ac:dyDescent="0.35">
      <c r="A2509" s="27" t="s">
        <v>510</v>
      </c>
      <c r="B2509" s="27" t="s">
        <v>167</v>
      </c>
      <c r="C2509" s="27" t="s">
        <v>259</v>
      </c>
      <c r="D2509" s="27" t="s">
        <v>424</v>
      </c>
      <c r="E2509" s="24">
        <v>1655970004</v>
      </c>
      <c r="F2509" s="24">
        <v>16559.70004</v>
      </c>
      <c r="G2509" s="51">
        <v>45252</v>
      </c>
      <c r="H2509" s="24">
        <v>25</v>
      </c>
      <c r="I2509" s="24">
        <v>26</v>
      </c>
      <c r="J2509" s="24">
        <v>1</v>
      </c>
      <c r="K2509" s="24">
        <v>16559.70004</v>
      </c>
    </row>
    <row r="2510" spans="1:11" x14ac:dyDescent="0.35">
      <c r="A2510" s="27" t="s">
        <v>510</v>
      </c>
      <c r="B2510" s="27" t="s">
        <v>167</v>
      </c>
      <c r="C2510" s="27" t="s">
        <v>251</v>
      </c>
      <c r="D2510" s="27" t="s">
        <v>424</v>
      </c>
      <c r="E2510" s="24">
        <v>47052537</v>
      </c>
      <c r="F2510" s="24">
        <v>470.52537000000001</v>
      </c>
      <c r="G2510" s="51">
        <v>45252</v>
      </c>
      <c r="H2510" s="24">
        <v>25</v>
      </c>
      <c r="I2510" s="24">
        <v>26</v>
      </c>
      <c r="J2510" s="24">
        <v>1</v>
      </c>
      <c r="K2510" s="24">
        <v>470.52537000000001</v>
      </c>
    </row>
    <row r="2511" spans="1:11" x14ac:dyDescent="0.35">
      <c r="A2511" s="27" t="s">
        <v>510</v>
      </c>
      <c r="B2511" s="27" t="s">
        <v>167</v>
      </c>
      <c r="C2511" s="27" t="s">
        <v>255</v>
      </c>
      <c r="D2511" s="27" t="s">
        <v>424</v>
      </c>
      <c r="E2511" s="24">
        <v>258474742220</v>
      </c>
      <c r="F2511" s="24">
        <v>2584747.4221999999</v>
      </c>
      <c r="G2511" s="51">
        <v>45252</v>
      </c>
      <c r="H2511" s="24">
        <v>25</v>
      </c>
      <c r="I2511" s="24">
        <v>26</v>
      </c>
      <c r="J2511" s="24">
        <v>1</v>
      </c>
      <c r="K2511" s="24">
        <v>2584747.4221999999</v>
      </c>
    </row>
    <row r="2512" spans="1:11" x14ac:dyDescent="0.35">
      <c r="A2512" s="27" t="s">
        <v>510</v>
      </c>
      <c r="B2512" s="27" t="s">
        <v>167</v>
      </c>
      <c r="C2512" s="27" t="s">
        <v>243</v>
      </c>
      <c r="D2512" s="27" t="s">
        <v>423</v>
      </c>
      <c r="E2512" s="24">
        <v>1610720306751</v>
      </c>
      <c r="F2512" s="24">
        <v>16107203.067509999</v>
      </c>
      <c r="G2512" s="51">
        <v>45252</v>
      </c>
      <c r="H2512" s="24">
        <v>25</v>
      </c>
      <c r="I2512" s="24">
        <v>0</v>
      </c>
      <c r="J2512" s="24">
        <v>1</v>
      </c>
      <c r="K2512" s="24">
        <v>16107203.067509999</v>
      </c>
    </row>
    <row r="2513" spans="1:11" x14ac:dyDescent="0.35">
      <c r="A2513" s="27" t="s">
        <v>510</v>
      </c>
      <c r="B2513" s="27" t="s">
        <v>168</v>
      </c>
      <c r="C2513" s="27" t="s">
        <v>261</v>
      </c>
      <c r="D2513" s="27" t="s">
        <v>424</v>
      </c>
      <c r="E2513" s="24">
        <v>1590549543</v>
      </c>
      <c r="F2513" s="24">
        <v>15905.495430000001</v>
      </c>
      <c r="G2513" s="51">
        <v>45252</v>
      </c>
      <c r="H2513" s="24">
        <v>25</v>
      </c>
      <c r="I2513" s="24">
        <v>26</v>
      </c>
      <c r="J2513" s="24">
        <v>1</v>
      </c>
      <c r="K2513" s="24">
        <v>15905.495430000001</v>
      </c>
    </row>
    <row r="2514" spans="1:11" x14ac:dyDescent="0.35">
      <c r="A2514" s="27" t="s">
        <v>510</v>
      </c>
      <c r="B2514" s="27" t="s">
        <v>168</v>
      </c>
      <c r="C2514" s="27" t="s">
        <v>243</v>
      </c>
      <c r="D2514" s="27" t="s">
        <v>423</v>
      </c>
      <c r="E2514" s="24">
        <v>2638321232</v>
      </c>
      <c r="F2514" s="24">
        <v>26383.212319999999</v>
      </c>
      <c r="G2514" s="51">
        <v>45252</v>
      </c>
      <c r="H2514" s="24">
        <v>25</v>
      </c>
      <c r="I2514" s="24">
        <v>0</v>
      </c>
      <c r="J2514" s="24">
        <v>1</v>
      </c>
      <c r="K2514" s="24">
        <v>26383.212319999999</v>
      </c>
    </row>
    <row r="2515" spans="1:11" x14ac:dyDescent="0.35">
      <c r="A2515" s="27" t="s">
        <v>510</v>
      </c>
      <c r="B2515" s="27" t="s">
        <v>168</v>
      </c>
      <c r="C2515" s="27" t="s">
        <v>255</v>
      </c>
      <c r="D2515" s="27" t="s">
        <v>424</v>
      </c>
      <c r="E2515" s="24">
        <v>172270582</v>
      </c>
      <c r="F2515" s="24">
        <v>1722.7058199999999</v>
      </c>
      <c r="G2515" s="51">
        <v>45252</v>
      </c>
      <c r="H2515" s="24">
        <v>25</v>
      </c>
      <c r="I2515" s="24">
        <v>26</v>
      </c>
      <c r="J2515" s="24">
        <v>1</v>
      </c>
      <c r="K2515" s="24">
        <v>1722.7058199999999</v>
      </c>
    </row>
    <row r="2516" spans="1:11" x14ac:dyDescent="0.35">
      <c r="A2516" s="27" t="s">
        <v>510</v>
      </c>
      <c r="B2516" s="27" t="s">
        <v>169</v>
      </c>
      <c r="C2516" s="27" t="s">
        <v>259</v>
      </c>
      <c r="D2516" s="27" t="s">
        <v>424</v>
      </c>
      <c r="E2516" s="24">
        <v>2834847527</v>
      </c>
      <c r="F2516" s="24">
        <v>28348.475269999999</v>
      </c>
      <c r="G2516" s="51">
        <v>45252</v>
      </c>
      <c r="H2516" s="24">
        <v>27</v>
      </c>
      <c r="I2516" s="24">
        <v>28</v>
      </c>
      <c r="J2516" s="24">
        <v>1</v>
      </c>
      <c r="K2516" s="24">
        <v>28348.475269999999</v>
      </c>
    </row>
    <row r="2517" spans="1:11" x14ac:dyDescent="0.35">
      <c r="A2517" s="27" t="s">
        <v>510</v>
      </c>
      <c r="B2517" s="27" t="s">
        <v>169</v>
      </c>
      <c r="C2517" s="27" t="s">
        <v>253</v>
      </c>
      <c r="D2517" s="27" t="s">
        <v>424</v>
      </c>
      <c r="E2517" s="24">
        <v>202830547</v>
      </c>
      <c r="F2517" s="24">
        <v>2028.30547</v>
      </c>
      <c r="G2517" s="51">
        <v>45252</v>
      </c>
      <c r="H2517" s="24">
        <v>27</v>
      </c>
      <c r="I2517" s="24">
        <v>28</v>
      </c>
      <c r="J2517" s="24">
        <v>1</v>
      </c>
      <c r="K2517" s="24">
        <v>2028.30547</v>
      </c>
    </row>
    <row r="2518" spans="1:11" x14ac:dyDescent="0.35">
      <c r="A2518" s="27" t="s">
        <v>510</v>
      </c>
      <c r="B2518" s="27" t="s">
        <v>169</v>
      </c>
      <c r="C2518" s="27" t="s">
        <v>251</v>
      </c>
      <c r="D2518" s="27" t="s">
        <v>424</v>
      </c>
      <c r="E2518" s="24">
        <v>2180291746</v>
      </c>
      <c r="F2518" s="24">
        <v>21802.917460000001</v>
      </c>
      <c r="G2518" s="51">
        <v>45252</v>
      </c>
      <c r="H2518" s="24">
        <v>27</v>
      </c>
      <c r="I2518" s="24">
        <v>28</v>
      </c>
      <c r="J2518" s="24">
        <v>1</v>
      </c>
      <c r="K2518" s="24">
        <v>21802.917460000001</v>
      </c>
    </row>
    <row r="2519" spans="1:11" x14ac:dyDescent="0.35">
      <c r="A2519" s="27" t="s">
        <v>510</v>
      </c>
      <c r="B2519" s="27" t="s">
        <v>169</v>
      </c>
      <c r="C2519" s="27" t="s">
        <v>250</v>
      </c>
      <c r="D2519" s="27" t="s">
        <v>424</v>
      </c>
      <c r="E2519" s="24">
        <v>170864519</v>
      </c>
      <c r="F2519" s="24">
        <v>1708.64519</v>
      </c>
      <c r="G2519" s="51">
        <v>45252</v>
      </c>
      <c r="H2519" s="24">
        <v>27</v>
      </c>
      <c r="I2519" s="24">
        <v>28</v>
      </c>
      <c r="J2519" s="24">
        <v>1</v>
      </c>
      <c r="K2519" s="24">
        <v>1708.64519</v>
      </c>
    </row>
    <row r="2520" spans="1:11" x14ac:dyDescent="0.35">
      <c r="A2520" s="27" t="s">
        <v>510</v>
      </c>
      <c r="B2520" s="27" t="s">
        <v>169</v>
      </c>
      <c r="C2520" s="27" t="s">
        <v>258</v>
      </c>
      <c r="D2520" s="27" t="s">
        <v>424</v>
      </c>
      <c r="E2520" s="24">
        <v>52832872</v>
      </c>
      <c r="F2520" s="24">
        <v>528.32871999999998</v>
      </c>
      <c r="G2520" s="51">
        <v>45252</v>
      </c>
      <c r="H2520" s="24">
        <v>27</v>
      </c>
      <c r="I2520" s="24">
        <v>28</v>
      </c>
      <c r="J2520" s="24">
        <v>1</v>
      </c>
      <c r="K2520" s="24">
        <v>528.32871999999998</v>
      </c>
    </row>
    <row r="2521" spans="1:11" x14ac:dyDescent="0.35">
      <c r="A2521" s="27" t="s">
        <v>510</v>
      </c>
      <c r="B2521" s="27" t="s">
        <v>169</v>
      </c>
      <c r="C2521" s="27" t="s">
        <v>257</v>
      </c>
      <c r="D2521" s="27" t="s">
        <v>424</v>
      </c>
      <c r="E2521" s="24">
        <v>57191536</v>
      </c>
      <c r="F2521" s="24">
        <v>571.91535999999996</v>
      </c>
      <c r="G2521" s="51">
        <v>45252</v>
      </c>
      <c r="H2521" s="24">
        <v>27</v>
      </c>
      <c r="I2521" s="24">
        <v>28</v>
      </c>
      <c r="J2521" s="24">
        <v>1</v>
      </c>
      <c r="K2521" s="24">
        <v>571.91535999999996</v>
      </c>
    </row>
    <row r="2522" spans="1:11" x14ac:dyDescent="0.35">
      <c r="A2522" s="27" t="s">
        <v>510</v>
      </c>
      <c r="B2522" s="27" t="s">
        <v>169</v>
      </c>
      <c r="C2522" s="27" t="s">
        <v>254</v>
      </c>
      <c r="D2522" s="27" t="s">
        <v>424</v>
      </c>
      <c r="E2522" s="24">
        <v>250626244</v>
      </c>
      <c r="F2522" s="24">
        <v>2506.26244</v>
      </c>
      <c r="G2522" s="51">
        <v>45252</v>
      </c>
      <c r="H2522" s="24">
        <v>27</v>
      </c>
      <c r="I2522" s="24">
        <v>28</v>
      </c>
      <c r="J2522" s="24">
        <v>1</v>
      </c>
      <c r="K2522" s="24">
        <v>2506.26244</v>
      </c>
    </row>
    <row r="2523" spans="1:11" x14ac:dyDescent="0.35">
      <c r="A2523" s="27" t="s">
        <v>510</v>
      </c>
      <c r="B2523" s="27" t="s">
        <v>169</v>
      </c>
      <c r="C2523" s="27" t="s">
        <v>256</v>
      </c>
      <c r="D2523" s="27" t="s">
        <v>424</v>
      </c>
      <c r="E2523" s="24">
        <v>20460044066</v>
      </c>
      <c r="F2523" s="24">
        <v>204600.44065999999</v>
      </c>
      <c r="G2523" s="51">
        <v>45252</v>
      </c>
      <c r="H2523" s="24">
        <v>27</v>
      </c>
      <c r="I2523" s="24">
        <v>28</v>
      </c>
      <c r="J2523" s="24">
        <v>1</v>
      </c>
      <c r="K2523" s="24">
        <v>204600.44065999999</v>
      </c>
    </row>
    <row r="2524" spans="1:11" x14ac:dyDescent="0.35">
      <c r="A2524" s="27" t="s">
        <v>510</v>
      </c>
      <c r="B2524" s="27" t="s">
        <v>169</v>
      </c>
      <c r="C2524" s="27" t="s">
        <v>252</v>
      </c>
      <c r="D2524" s="27" t="s">
        <v>424</v>
      </c>
      <c r="E2524" s="24">
        <v>6415577198</v>
      </c>
      <c r="F2524" s="24">
        <v>64155.771979999998</v>
      </c>
      <c r="G2524" s="51">
        <v>45252</v>
      </c>
      <c r="H2524" s="24">
        <v>27</v>
      </c>
      <c r="I2524" s="24">
        <v>28</v>
      </c>
      <c r="J2524" s="24">
        <v>1</v>
      </c>
      <c r="K2524" s="24">
        <v>64155.771979999998</v>
      </c>
    </row>
    <row r="2525" spans="1:11" x14ac:dyDescent="0.35">
      <c r="A2525" s="27" t="s">
        <v>510</v>
      </c>
      <c r="B2525" s="27" t="s">
        <v>169</v>
      </c>
      <c r="C2525" s="27" t="s">
        <v>262</v>
      </c>
      <c r="D2525" s="27" t="s">
        <v>424</v>
      </c>
      <c r="E2525" s="24">
        <v>5488452541</v>
      </c>
      <c r="F2525" s="24">
        <v>54884.525410000002</v>
      </c>
      <c r="G2525" s="51">
        <v>45252</v>
      </c>
      <c r="H2525" s="24">
        <v>27</v>
      </c>
      <c r="I2525" s="24">
        <v>28</v>
      </c>
      <c r="J2525" s="24">
        <v>1</v>
      </c>
      <c r="K2525" s="24">
        <v>54884.525410000002</v>
      </c>
    </row>
    <row r="2526" spans="1:11" x14ac:dyDescent="0.35">
      <c r="A2526" s="27" t="s">
        <v>510</v>
      </c>
      <c r="B2526" s="27" t="s">
        <v>169</v>
      </c>
      <c r="C2526" s="27" t="s">
        <v>243</v>
      </c>
      <c r="D2526" s="27" t="s">
        <v>423</v>
      </c>
      <c r="E2526" s="24">
        <v>1666984424235</v>
      </c>
      <c r="F2526" s="24">
        <v>16669844.242350001</v>
      </c>
      <c r="G2526" s="51">
        <v>45252</v>
      </c>
      <c r="H2526" s="24">
        <v>27</v>
      </c>
      <c r="I2526" s="24">
        <v>0</v>
      </c>
      <c r="J2526" s="24">
        <v>1</v>
      </c>
      <c r="K2526" s="24">
        <v>16669844.242350001</v>
      </c>
    </row>
    <row r="2527" spans="1:11" x14ac:dyDescent="0.35">
      <c r="A2527" s="27" t="s">
        <v>510</v>
      </c>
      <c r="B2527" s="27" t="s">
        <v>169</v>
      </c>
      <c r="C2527" s="27" t="s">
        <v>255</v>
      </c>
      <c r="D2527" s="27" t="s">
        <v>424</v>
      </c>
      <c r="E2527" s="24">
        <v>737335035818</v>
      </c>
      <c r="F2527" s="24">
        <v>7373350.3581800004</v>
      </c>
      <c r="G2527" s="51">
        <v>45252</v>
      </c>
      <c r="H2527" s="24">
        <v>27</v>
      </c>
      <c r="I2527" s="24">
        <v>28</v>
      </c>
      <c r="J2527" s="24">
        <v>1</v>
      </c>
      <c r="K2527" s="24">
        <v>7373350.3581800004</v>
      </c>
    </row>
    <row r="2528" spans="1:11" x14ac:dyDescent="0.35">
      <c r="A2528" s="27" t="s">
        <v>510</v>
      </c>
      <c r="B2528" s="27" t="s">
        <v>169</v>
      </c>
      <c r="C2528" s="27" t="s">
        <v>261</v>
      </c>
      <c r="D2528" s="27" t="s">
        <v>424</v>
      </c>
      <c r="E2528" s="24">
        <v>1871271464372</v>
      </c>
      <c r="F2528" s="24">
        <v>18712714.643720001</v>
      </c>
      <c r="G2528" s="51">
        <v>45252</v>
      </c>
      <c r="H2528" s="24">
        <v>27</v>
      </c>
      <c r="I2528" s="24">
        <v>28</v>
      </c>
      <c r="J2528" s="24">
        <v>1</v>
      </c>
      <c r="K2528" s="24">
        <v>18712714.643720001</v>
      </c>
    </row>
    <row r="2529" spans="1:11" x14ac:dyDescent="0.35">
      <c r="A2529" s="27" t="s">
        <v>510</v>
      </c>
      <c r="B2529" s="27" t="s">
        <v>169</v>
      </c>
      <c r="C2529" s="27" t="s">
        <v>260</v>
      </c>
      <c r="D2529" s="27" t="s">
        <v>424</v>
      </c>
      <c r="E2529" s="24">
        <v>271273624</v>
      </c>
      <c r="F2529" s="24">
        <v>2712.7362400000002</v>
      </c>
      <c r="G2529" s="51">
        <v>45252</v>
      </c>
      <c r="H2529" s="24">
        <v>27</v>
      </c>
      <c r="I2529" s="24">
        <v>28</v>
      </c>
      <c r="J2529" s="24">
        <v>1</v>
      </c>
      <c r="K2529" s="24">
        <v>2712.7362400000002</v>
      </c>
    </row>
    <row r="2530" spans="1:11" x14ac:dyDescent="0.35">
      <c r="A2530" s="27" t="s">
        <v>510</v>
      </c>
      <c r="B2530" s="27" t="s">
        <v>172</v>
      </c>
      <c r="C2530" s="27" t="s">
        <v>255</v>
      </c>
      <c r="D2530" s="27" t="s">
        <v>424</v>
      </c>
      <c r="E2530" s="24">
        <v>412047145</v>
      </c>
      <c r="F2530" s="24">
        <v>4120.47145</v>
      </c>
      <c r="G2530" s="51">
        <v>45252</v>
      </c>
      <c r="H2530" s="24">
        <v>31</v>
      </c>
      <c r="I2530" s="24">
        <v>32</v>
      </c>
      <c r="J2530" s="24">
        <v>1</v>
      </c>
      <c r="K2530" s="24">
        <v>4120.47145</v>
      </c>
    </row>
    <row r="2531" spans="1:11" x14ac:dyDescent="0.35">
      <c r="A2531" s="27" t="s">
        <v>510</v>
      </c>
      <c r="B2531" s="27" t="s">
        <v>172</v>
      </c>
      <c r="C2531" s="27" t="s">
        <v>243</v>
      </c>
      <c r="D2531" s="27" t="s">
        <v>423</v>
      </c>
      <c r="E2531" s="24">
        <v>213654</v>
      </c>
      <c r="F2531" s="24">
        <v>2.1365400000000001</v>
      </c>
      <c r="G2531" s="51">
        <v>45252</v>
      </c>
      <c r="H2531" s="24">
        <v>31</v>
      </c>
      <c r="I2531" s="24">
        <v>0</v>
      </c>
      <c r="J2531" s="24">
        <v>1</v>
      </c>
      <c r="K2531" s="24">
        <v>2.1365400000000001</v>
      </c>
    </row>
    <row r="2532" spans="1:11" x14ac:dyDescent="0.35">
      <c r="A2532" s="27" t="s">
        <v>510</v>
      </c>
      <c r="B2532" s="27" t="s">
        <v>172</v>
      </c>
      <c r="C2532" s="27" t="s">
        <v>260</v>
      </c>
      <c r="D2532" s="27" t="s">
        <v>424</v>
      </c>
      <c r="E2532" s="24">
        <v>51715500</v>
      </c>
      <c r="F2532" s="24">
        <v>517.15499999999997</v>
      </c>
      <c r="G2532" s="51">
        <v>45252</v>
      </c>
      <c r="H2532" s="24">
        <v>31</v>
      </c>
      <c r="I2532" s="24">
        <v>32</v>
      </c>
      <c r="J2532" s="24">
        <v>1</v>
      </c>
      <c r="K2532" s="24">
        <v>517.15499999999997</v>
      </c>
    </row>
    <row r="2533" spans="1:11" x14ac:dyDescent="0.35">
      <c r="A2533" s="27" t="s">
        <v>510</v>
      </c>
      <c r="B2533" s="27" t="s">
        <v>172</v>
      </c>
      <c r="C2533" s="27" t="s">
        <v>261</v>
      </c>
      <c r="D2533" s="27" t="s">
        <v>424</v>
      </c>
      <c r="E2533" s="24">
        <v>221998556</v>
      </c>
      <c r="F2533" s="24">
        <v>2219.9855600000001</v>
      </c>
      <c r="G2533" s="51">
        <v>45252</v>
      </c>
      <c r="H2533" s="24">
        <v>31</v>
      </c>
      <c r="I2533" s="24">
        <v>32</v>
      </c>
      <c r="J2533" s="24">
        <v>1</v>
      </c>
      <c r="K2533" s="24">
        <v>2219.9855600000001</v>
      </c>
    </row>
    <row r="2534" spans="1:11" x14ac:dyDescent="0.35">
      <c r="A2534" s="27" t="s">
        <v>510</v>
      </c>
      <c r="B2534" s="27" t="s">
        <v>175</v>
      </c>
      <c r="C2534" s="27" t="s">
        <v>262</v>
      </c>
      <c r="D2534" s="27" t="s">
        <v>424</v>
      </c>
      <c r="E2534" s="24">
        <v>298911</v>
      </c>
      <c r="F2534" s="24">
        <v>2.9891100000000002</v>
      </c>
      <c r="G2534" s="51">
        <v>45252</v>
      </c>
      <c r="H2534" s="24">
        <v>33</v>
      </c>
      <c r="I2534" s="24">
        <v>34</v>
      </c>
      <c r="J2534" s="24">
        <v>1</v>
      </c>
      <c r="K2534" s="24">
        <v>2.9891100000000002</v>
      </c>
    </row>
    <row r="2535" spans="1:11" x14ac:dyDescent="0.35">
      <c r="A2535" s="27" t="s">
        <v>510</v>
      </c>
      <c r="B2535" s="27" t="s">
        <v>175</v>
      </c>
      <c r="C2535" s="27" t="s">
        <v>243</v>
      </c>
      <c r="D2535" s="27" t="s">
        <v>423</v>
      </c>
      <c r="E2535" s="24">
        <v>23723341934</v>
      </c>
      <c r="F2535" s="24">
        <v>237233.41933999999</v>
      </c>
      <c r="G2535" s="51">
        <v>45252</v>
      </c>
      <c r="H2535" s="24">
        <v>33</v>
      </c>
      <c r="I2535" s="24">
        <v>0</v>
      </c>
      <c r="J2535" s="24">
        <v>1</v>
      </c>
      <c r="K2535" s="24">
        <v>237233.41933999999</v>
      </c>
    </row>
    <row r="2536" spans="1:11" x14ac:dyDescent="0.35">
      <c r="A2536" s="27" t="s">
        <v>510</v>
      </c>
      <c r="B2536" s="27" t="s">
        <v>175</v>
      </c>
      <c r="C2536" s="27" t="s">
        <v>259</v>
      </c>
      <c r="D2536" s="27" t="s">
        <v>424</v>
      </c>
      <c r="E2536" s="24">
        <v>1988027582</v>
      </c>
      <c r="F2536" s="24">
        <v>19880.275819999999</v>
      </c>
      <c r="G2536" s="51">
        <v>45252</v>
      </c>
      <c r="H2536" s="24">
        <v>33</v>
      </c>
      <c r="I2536" s="24">
        <v>34</v>
      </c>
      <c r="J2536" s="24">
        <v>1</v>
      </c>
      <c r="K2536" s="24">
        <v>19880.275819999999</v>
      </c>
    </row>
    <row r="2537" spans="1:11" x14ac:dyDescent="0.35">
      <c r="A2537" s="27" t="s">
        <v>510</v>
      </c>
      <c r="B2537" s="27" t="s">
        <v>175</v>
      </c>
      <c r="C2537" s="27" t="s">
        <v>261</v>
      </c>
      <c r="D2537" s="27" t="s">
        <v>424</v>
      </c>
      <c r="E2537" s="24">
        <v>27699011717</v>
      </c>
      <c r="F2537" s="24">
        <v>276990.11716999998</v>
      </c>
      <c r="G2537" s="51">
        <v>45252</v>
      </c>
      <c r="H2537" s="24">
        <v>33</v>
      </c>
      <c r="I2537" s="24">
        <v>34</v>
      </c>
      <c r="J2537" s="24">
        <v>1</v>
      </c>
      <c r="K2537" s="24">
        <v>276990.11716999998</v>
      </c>
    </row>
    <row r="2538" spans="1:11" x14ac:dyDescent="0.35">
      <c r="A2538" s="27" t="s">
        <v>510</v>
      </c>
      <c r="B2538" s="27" t="s">
        <v>175</v>
      </c>
      <c r="C2538" s="27" t="s">
        <v>255</v>
      </c>
      <c r="D2538" s="27" t="s">
        <v>424</v>
      </c>
      <c r="E2538" s="24">
        <v>942271338</v>
      </c>
      <c r="F2538" s="24">
        <v>9422.7133799999992</v>
      </c>
      <c r="G2538" s="51">
        <v>45252</v>
      </c>
      <c r="H2538" s="24">
        <v>33</v>
      </c>
      <c r="I2538" s="24">
        <v>34</v>
      </c>
      <c r="J2538" s="24">
        <v>1</v>
      </c>
      <c r="K2538" s="24">
        <v>9422.7133799999992</v>
      </c>
    </row>
    <row r="2539" spans="1:11" x14ac:dyDescent="0.35">
      <c r="A2539" s="27" t="s">
        <v>510</v>
      </c>
      <c r="B2539" s="27" t="s">
        <v>176</v>
      </c>
      <c r="C2539" s="27" t="s">
        <v>243</v>
      </c>
      <c r="D2539" s="27" t="s">
        <v>423</v>
      </c>
      <c r="E2539" s="24">
        <v>111210410</v>
      </c>
      <c r="F2539" s="24">
        <v>1112.1041</v>
      </c>
      <c r="G2539" s="51">
        <v>45252</v>
      </c>
      <c r="H2539" s="24">
        <v>33</v>
      </c>
      <c r="I2539" s="24">
        <v>0</v>
      </c>
      <c r="J2539" s="24">
        <v>1</v>
      </c>
      <c r="K2539" s="24">
        <v>1112.1041</v>
      </c>
    </row>
    <row r="2540" spans="1:11" x14ac:dyDescent="0.35">
      <c r="A2540" s="27" t="s">
        <v>510</v>
      </c>
      <c r="B2540" s="27" t="s">
        <v>179</v>
      </c>
      <c r="C2540" s="27" t="s">
        <v>243</v>
      </c>
      <c r="D2540" s="27" t="s">
        <v>423</v>
      </c>
      <c r="E2540" s="24">
        <v>71071</v>
      </c>
      <c r="F2540" s="24">
        <v>0.71070999999999995</v>
      </c>
      <c r="G2540" s="51">
        <v>45252</v>
      </c>
      <c r="H2540" s="24">
        <v>37</v>
      </c>
      <c r="I2540" s="24">
        <v>0</v>
      </c>
      <c r="J2540" s="24">
        <v>1</v>
      </c>
      <c r="K2540" s="24">
        <v>0.71070999999999995</v>
      </c>
    </row>
    <row r="2541" spans="1:11" x14ac:dyDescent="0.35">
      <c r="A2541" s="27" t="s">
        <v>510</v>
      </c>
      <c r="B2541" s="27" t="s">
        <v>183</v>
      </c>
      <c r="C2541" s="27" t="s">
        <v>261</v>
      </c>
      <c r="D2541" s="27" t="s">
        <v>424</v>
      </c>
      <c r="E2541" s="24">
        <v>200163133</v>
      </c>
      <c r="F2541" s="24">
        <v>2001.6313299999999</v>
      </c>
      <c r="G2541" s="51">
        <v>45252</v>
      </c>
      <c r="H2541" s="24">
        <v>47</v>
      </c>
      <c r="I2541" s="24">
        <v>48</v>
      </c>
      <c r="J2541" s="24">
        <v>1</v>
      </c>
      <c r="K2541" s="24">
        <v>2001.6313299999999</v>
      </c>
    </row>
    <row r="2542" spans="1:11" x14ac:dyDescent="0.35">
      <c r="A2542" s="27" t="s">
        <v>510</v>
      </c>
      <c r="B2542" s="27" t="s">
        <v>183</v>
      </c>
      <c r="C2542" s="27" t="s">
        <v>255</v>
      </c>
      <c r="D2542" s="27" t="s">
        <v>424</v>
      </c>
      <c r="E2542" s="24">
        <v>70881824</v>
      </c>
      <c r="F2542" s="24">
        <v>708.81823999999995</v>
      </c>
      <c r="G2542" s="51">
        <v>45252</v>
      </c>
      <c r="H2542" s="24">
        <v>47</v>
      </c>
      <c r="I2542" s="24">
        <v>48</v>
      </c>
      <c r="J2542" s="24">
        <v>1</v>
      </c>
      <c r="K2542" s="24">
        <v>708.81823999999995</v>
      </c>
    </row>
    <row r="2543" spans="1:11" x14ac:dyDescent="0.35">
      <c r="A2543" s="27" t="s">
        <v>510</v>
      </c>
      <c r="B2543" s="27" t="s">
        <v>183</v>
      </c>
      <c r="C2543" s="27" t="s">
        <v>243</v>
      </c>
      <c r="D2543" s="27" t="s">
        <v>423</v>
      </c>
      <c r="E2543" s="24">
        <v>10410716681</v>
      </c>
      <c r="F2543" s="24">
        <v>104107.16681</v>
      </c>
      <c r="G2543" s="51">
        <v>45252</v>
      </c>
      <c r="H2543" s="24">
        <v>47</v>
      </c>
      <c r="I2543" s="24">
        <v>0</v>
      </c>
      <c r="J2543" s="24">
        <v>1</v>
      </c>
      <c r="K2543" s="24">
        <v>104107.16681</v>
      </c>
    </row>
    <row r="2544" spans="1:11" x14ac:dyDescent="0.35">
      <c r="A2544" s="27" t="s">
        <v>510</v>
      </c>
      <c r="B2544" s="27" t="s">
        <v>200</v>
      </c>
      <c r="C2544" s="27" t="s">
        <v>261</v>
      </c>
      <c r="D2544" s="27" t="s">
        <v>424</v>
      </c>
      <c r="E2544" s="24">
        <v>4062863604</v>
      </c>
      <c r="F2544" s="24">
        <v>40628.636039999998</v>
      </c>
      <c r="G2544" s="51">
        <v>45252</v>
      </c>
      <c r="H2544" s="24">
        <v>77</v>
      </c>
      <c r="I2544" s="24">
        <v>78</v>
      </c>
      <c r="J2544" s="24">
        <v>1</v>
      </c>
      <c r="K2544" s="24">
        <v>40628.636039999998</v>
      </c>
    </row>
    <row r="2545" spans="1:11" x14ac:dyDescent="0.35">
      <c r="A2545" s="27" t="s">
        <v>510</v>
      </c>
      <c r="B2545" s="27" t="s">
        <v>200</v>
      </c>
      <c r="C2545" s="27" t="s">
        <v>255</v>
      </c>
      <c r="D2545" s="27" t="s">
        <v>424</v>
      </c>
      <c r="E2545" s="24">
        <v>1880507117</v>
      </c>
      <c r="F2545" s="24">
        <v>18805.071169999999</v>
      </c>
      <c r="G2545" s="51">
        <v>45252</v>
      </c>
      <c r="H2545" s="24">
        <v>77</v>
      </c>
      <c r="I2545" s="24">
        <v>78</v>
      </c>
      <c r="J2545" s="24">
        <v>1</v>
      </c>
      <c r="K2545" s="24">
        <v>18805.071169999999</v>
      </c>
    </row>
    <row r="2546" spans="1:11" x14ac:dyDescent="0.35">
      <c r="A2546" s="27" t="s">
        <v>510</v>
      </c>
      <c r="B2546" s="27" t="s">
        <v>200</v>
      </c>
      <c r="C2546" s="27" t="s">
        <v>243</v>
      </c>
      <c r="D2546" s="27" t="s">
        <v>423</v>
      </c>
      <c r="E2546" s="24">
        <v>18653542346</v>
      </c>
      <c r="F2546" s="24">
        <v>186535.42345999999</v>
      </c>
      <c r="G2546" s="51">
        <v>45252</v>
      </c>
      <c r="H2546" s="24">
        <v>77</v>
      </c>
      <c r="I2546" s="24">
        <v>0</v>
      </c>
      <c r="J2546" s="24">
        <v>1</v>
      </c>
      <c r="K2546" s="24">
        <v>186535.42345999999</v>
      </c>
    </row>
    <row r="2547" spans="1:11" x14ac:dyDescent="0.35">
      <c r="A2547" s="27" t="s">
        <v>510</v>
      </c>
      <c r="B2547" s="27" t="s">
        <v>184</v>
      </c>
      <c r="C2547" s="27" t="s">
        <v>255</v>
      </c>
      <c r="D2547" s="27" t="s">
        <v>424</v>
      </c>
      <c r="E2547" s="24">
        <v>42812218</v>
      </c>
      <c r="F2547" s="24">
        <v>428.12218000000001</v>
      </c>
      <c r="G2547" s="51">
        <v>45252</v>
      </c>
      <c r="H2547" s="24">
        <v>27</v>
      </c>
      <c r="I2547" s="24">
        <v>28</v>
      </c>
      <c r="J2547" s="24">
        <v>1</v>
      </c>
      <c r="K2547" s="24">
        <v>428.12218000000001</v>
      </c>
    </row>
    <row r="2548" spans="1:11" x14ac:dyDescent="0.35">
      <c r="A2548" s="27" t="s">
        <v>510</v>
      </c>
      <c r="B2548" s="27" t="s">
        <v>184</v>
      </c>
      <c r="C2548" s="27" t="s">
        <v>243</v>
      </c>
      <c r="D2548" s="27" t="s">
        <v>423</v>
      </c>
      <c r="E2548" s="24">
        <v>983770767</v>
      </c>
      <c r="F2548" s="24">
        <v>9837.7076699999998</v>
      </c>
      <c r="G2548" s="51">
        <v>45252</v>
      </c>
      <c r="H2548" s="24">
        <v>27</v>
      </c>
      <c r="I2548" s="24">
        <v>0</v>
      </c>
      <c r="J2548" s="24">
        <v>1</v>
      </c>
      <c r="K2548" s="24">
        <v>9837.7076699999998</v>
      </c>
    </row>
    <row r="2549" spans="1:11" x14ac:dyDescent="0.35">
      <c r="A2549" s="27" t="s">
        <v>510</v>
      </c>
      <c r="B2549" s="27" t="s">
        <v>184</v>
      </c>
      <c r="C2549" s="27" t="s">
        <v>261</v>
      </c>
      <c r="D2549" s="27" t="s">
        <v>424</v>
      </c>
      <c r="E2549" s="24">
        <v>497436286</v>
      </c>
      <c r="F2549" s="24">
        <v>4974.3628600000002</v>
      </c>
      <c r="G2549" s="51">
        <v>45252</v>
      </c>
      <c r="H2549" s="24">
        <v>27</v>
      </c>
      <c r="I2549" s="24">
        <v>28</v>
      </c>
      <c r="J2549" s="24">
        <v>1</v>
      </c>
      <c r="K2549" s="24">
        <v>4974.3628600000002</v>
      </c>
    </row>
    <row r="2550" spans="1:11" x14ac:dyDescent="0.35">
      <c r="A2550" s="27" t="s">
        <v>510</v>
      </c>
      <c r="B2550" s="27" t="s">
        <v>185</v>
      </c>
      <c r="C2550" s="27" t="s">
        <v>261</v>
      </c>
      <c r="D2550" s="27" t="s">
        <v>424</v>
      </c>
      <c r="E2550" s="24">
        <v>614039844527</v>
      </c>
      <c r="F2550" s="24">
        <v>6140398.44527</v>
      </c>
      <c r="G2550" s="51">
        <v>45252</v>
      </c>
      <c r="H2550" s="24">
        <v>17</v>
      </c>
      <c r="I2550" s="24">
        <v>18</v>
      </c>
      <c r="J2550" s="24">
        <v>1</v>
      </c>
      <c r="K2550" s="24">
        <v>6140398.44527</v>
      </c>
    </row>
    <row r="2551" spans="1:11" x14ac:dyDescent="0.35">
      <c r="A2551" s="27" t="s">
        <v>510</v>
      </c>
      <c r="B2551" s="27" t="s">
        <v>185</v>
      </c>
      <c r="C2551" s="27" t="s">
        <v>255</v>
      </c>
      <c r="D2551" s="27" t="s">
        <v>424</v>
      </c>
      <c r="E2551" s="24">
        <v>38726853870</v>
      </c>
      <c r="F2551" s="24">
        <v>387268.53869999998</v>
      </c>
      <c r="G2551" s="51">
        <v>45252</v>
      </c>
      <c r="H2551" s="24">
        <v>17</v>
      </c>
      <c r="I2551" s="24">
        <v>18</v>
      </c>
      <c r="J2551" s="24">
        <v>1</v>
      </c>
      <c r="K2551" s="24">
        <v>387268.53869999998</v>
      </c>
    </row>
    <row r="2552" spans="1:11" x14ac:dyDescent="0.35">
      <c r="A2552" s="27" t="s">
        <v>510</v>
      </c>
      <c r="B2552" s="27" t="s">
        <v>186</v>
      </c>
      <c r="C2552" s="27" t="s">
        <v>243</v>
      </c>
      <c r="D2552" s="27" t="s">
        <v>423</v>
      </c>
      <c r="E2552" s="24">
        <v>2871200000000</v>
      </c>
      <c r="F2552" s="24">
        <v>28712000</v>
      </c>
      <c r="G2552" s="51">
        <v>45252</v>
      </c>
      <c r="H2552" s="24">
        <v>11</v>
      </c>
      <c r="I2552" s="24">
        <v>0</v>
      </c>
      <c r="J2552" s="24">
        <v>1</v>
      </c>
      <c r="K2552" s="24">
        <v>28712000</v>
      </c>
    </row>
    <row r="2553" spans="1:11" x14ac:dyDescent="0.35">
      <c r="A2553" s="27" t="s">
        <v>511</v>
      </c>
      <c r="B2553" s="27" t="s">
        <v>242</v>
      </c>
      <c r="C2553" s="27" t="s">
        <v>243</v>
      </c>
      <c r="D2553" s="27" t="s">
        <v>423</v>
      </c>
      <c r="E2553" s="24">
        <v>4235943201191</v>
      </c>
      <c r="F2553" s="24">
        <v>42359432.011909999</v>
      </c>
      <c r="G2553" s="51">
        <v>45253</v>
      </c>
      <c r="H2553" s="24" t="s">
        <v>202</v>
      </c>
      <c r="I2553" s="24">
        <v>0</v>
      </c>
      <c r="J2553" s="24">
        <v>0</v>
      </c>
      <c r="K2553" s="24">
        <v>0</v>
      </c>
    </row>
    <row r="2554" spans="1:11" x14ac:dyDescent="0.35">
      <c r="A2554" s="27" t="s">
        <v>511</v>
      </c>
      <c r="B2554" s="27" t="s">
        <v>244</v>
      </c>
      <c r="C2554" s="27" t="s">
        <v>243</v>
      </c>
      <c r="D2554" s="27" t="s">
        <v>423</v>
      </c>
      <c r="E2554" s="24">
        <v>1845734086115</v>
      </c>
      <c r="F2554" s="24">
        <v>18457340.86115</v>
      </c>
      <c r="G2554" s="51">
        <v>45253</v>
      </c>
      <c r="H2554" s="24" t="s">
        <v>202</v>
      </c>
      <c r="I2554" s="24">
        <v>0</v>
      </c>
      <c r="J2554" s="24">
        <v>0</v>
      </c>
      <c r="K2554" s="24">
        <v>0</v>
      </c>
    </row>
    <row r="2555" spans="1:11" x14ac:dyDescent="0.35">
      <c r="A2555" s="27" t="s">
        <v>511</v>
      </c>
      <c r="B2555" s="27" t="s">
        <v>245</v>
      </c>
      <c r="C2555" s="27" t="s">
        <v>243</v>
      </c>
      <c r="D2555" s="27" t="s">
        <v>423</v>
      </c>
      <c r="E2555" s="24">
        <v>720298986044</v>
      </c>
      <c r="F2555" s="24">
        <v>7202989.86044</v>
      </c>
      <c r="G2555" s="51">
        <v>45253</v>
      </c>
      <c r="H2555" s="24" t="s">
        <v>202</v>
      </c>
      <c r="I2555" s="24">
        <v>0</v>
      </c>
      <c r="J2555" s="24">
        <v>0</v>
      </c>
      <c r="K2555" s="24">
        <v>0</v>
      </c>
    </row>
    <row r="2556" spans="1:11" x14ac:dyDescent="0.35">
      <c r="A2556" s="27" t="s">
        <v>511</v>
      </c>
      <c r="B2556" s="27" t="s">
        <v>246</v>
      </c>
      <c r="C2556" s="27" t="s">
        <v>243</v>
      </c>
      <c r="D2556" s="27" t="s">
        <v>423</v>
      </c>
      <c r="E2556" s="24">
        <v>1125435100071</v>
      </c>
      <c r="F2556" s="24">
        <v>11254351.000709999</v>
      </c>
      <c r="G2556" s="51">
        <v>45253</v>
      </c>
      <c r="H2556" s="24" t="s">
        <v>202</v>
      </c>
      <c r="I2556" s="24">
        <v>0</v>
      </c>
      <c r="J2556" s="24">
        <v>0</v>
      </c>
      <c r="K2556" s="24">
        <v>0</v>
      </c>
    </row>
    <row r="2557" spans="1:11" x14ac:dyDescent="0.35">
      <c r="A2557" s="27" t="s">
        <v>511</v>
      </c>
      <c r="B2557" s="27" t="s">
        <v>247</v>
      </c>
      <c r="C2557" s="27" t="s">
        <v>243</v>
      </c>
      <c r="D2557" s="27" t="s">
        <v>423</v>
      </c>
      <c r="E2557" s="24">
        <v>376.3827</v>
      </c>
      <c r="F2557" s="24">
        <v>3.763827E-3</v>
      </c>
      <c r="G2557" s="51">
        <v>45253</v>
      </c>
      <c r="H2557" s="24" t="s">
        <v>202</v>
      </c>
      <c r="I2557" s="24">
        <v>0</v>
      </c>
      <c r="J2557" s="24">
        <v>0</v>
      </c>
      <c r="K2557" s="24">
        <v>0</v>
      </c>
    </row>
    <row r="2558" spans="1:11" x14ac:dyDescent="0.35">
      <c r="A2558" s="27" t="s">
        <v>511</v>
      </c>
      <c r="B2558" s="27" t="s">
        <v>115</v>
      </c>
      <c r="C2558" s="27" t="s">
        <v>248</v>
      </c>
      <c r="D2558" s="27" t="s">
        <v>248</v>
      </c>
      <c r="E2558" s="24">
        <v>9032925190662</v>
      </c>
      <c r="F2558" s="24">
        <v>90329251.906619996</v>
      </c>
      <c r="G2558" s="51">
        <v>45253</v>
      </c>
      <c r="H2558" s="24">
        <v>23</v>
      </c>
      <c r="I2558" s="24" t="s">
        <v>202</v>
      </c>
      <c r="J2558" s="24">
        <v>1</v>
      </c>
      <c r="K2558" s="24">
        <v>90329251.906619996</v>
      </c>
    </row>
    <row r="2559" spans="1:11" x14ac:dyDescent="0.35">
      <c r="A2559" s="27" t="s">
        <v>511</v>
      </c>
      <c r="B2559" s="27" t="s">
        <v>116</v>
      </c>
      <c r="C2559" s="27" t="s">
        <v>248</v>
      </c>
      <c r="D2559" s="27" t="s">
        <v>248</v>
      </c>
      <c r="E2559" s="24">
        <v>4172997214868</v>
      </c>
      <c r="F2559" s="24">
        <v>41729972.148680001</v>
      </c>
      <c r="G2559" s="51">
        <v>45253</v>
      </c>
      <c r="H2559" s="24">
        <v>59</v>
      </c>
      <c r="I2559" s="24" t="s">
        <v>202</v>
      </c>
      <c r="J2559" s="24">
        <v>1</v>
      </c>
      <c r="K2559" s="24">
        <v>41729972.148680001</v>
      </c>
    </row>
    <row r="2560" spans="1:11" x14ac:dyDescent="0.35">
      <c r="A2560" s="27" t="s">
        <v>511</v>
      </c>
      <c r="B2560" s="27" t="s">
        <v>117</v>
      </c>
      <c r="C2560" s="27" t="s">
        <v>248</v>
      </c>
      <c r="D2560" s="27" t="s">
        <v>248</v>
      </c>
      <c r="E2560" s="24">
        <v>956793139909</v>
      </c>
      <c r="F2560" s="24">
        <v>9567931.3990899995</v>
      </c>
      <c r="G2560" s="51">
        <v>45253</v>
      </c>
      <c r="H2560" s="24">
        <v>79</v>
      </c>
      <c r="I2560" s="24" t="s">
        <v>202</v>
      </c>
      <c r="J2560" s="24">
        <v>1</v>
      </c>
      <c r="K2560" s="24">
        <v>9567931.3990899995</v>
      </c>
    </row>
    <row r="2561" spans="1:11" x14ac:dyDescent="0.35">
      <c r="A2561" s="27" t="s">
        <v>511</v>
      </c>
      <c r="B2561" s="27" t="s">
        <v>118</v>
      </c>
      <c r="C2561" s="27" t="s">
        <v>248</v>
      </c>
      <c r="D2561" s="27" t="s">
        <v>248</v>
      </c>
      <c r="E2561" s="24">
        <v>3216204074959</v>
      </c>
      <c r="F2561" s="24">
        <v>32162040.749589998</v>
      </c>
      <c r="G2561" s="51">
        <v>45253</v>
      </c>
      <c r="H2561" s="24">
        <v>81</v>
      </c>
      <c r="I2561" s="24" t="s">
        <v>202</v>
      </c>
      <c r="J2561" s="24">
        <v>1</v>
      </c>
      <c r="K2561" s="24">
        <v>32162040.749589998</v>
      </c>
    </row>
    <row r="2562" spans="1:11" x14ac:dyDescent="0.35">
      <c r="A2562" s="27" t="s">
        <v>511</v>
      </c>
      <c r="B2562" s="27" t="s">
        <v>249</v>
      </c>
      <c r="C2562" s="27" t="s">
        <v>248</v>
      </c>
      <c r="D2562" s="27" t="s">
        <v>248</v>
      </c>
      <c r="E2562" s="24">
        <v>280.85669999999999</v>
      </c>
      <c r="F2562" s="24">
        <v>2.8085670000000001E-3</v>
      </c>
      <c r="G2562" s="51">
        <v>45253</v>
      </c>
      <c r="H2562" s="24">
        <v>83</v>
      </c>
      <c r="I2562" s="24" t="s">
        <v>202</v>
      </c>
      <c r="J2562" s="24">
        <v>1</v>
      </c>
      <c r="K2562" s="24">
        <v>2.8085670000000001E-3</v>
      </c>
    </row>
    <row r="2563" spans="1:11" x14ac:dyDescent="0.35">
      <c r="A2563" s="27" t="s">
        <v>511</v>
      </c>
      <c r="B2563" s="27" t="s">
        <v>114</v>
      </c>
      <c r="C2563" s="27" t="s">
        <v>243</v>
      </c>
      <c r="D2563" s="27" t="s">
        <v>423</v>
      </c>
      <c r="E2563" s="24">
        <v>1891456763679</v>
      </c>
      <c r="F2563" s="24">
        <v>18914567.63679</v>
      </c>
      <c r="G2563" s="51">
        <v>45253</v>
      </c>
      <c r="H2563" s="24">
        <v>7</v>
      </c>
      <c r="I2563" s="24">
        <v>0</v>
      </c>
      <c r="J2563" s="24">
        <v>1</v>
      </c>
      <c r="K2563" s="24">
        <v>18914567.63679</v>
      </c>
    </row>
    <row r="2564" spans="1:11" x14ac:dyDescent="0.35">
      <c r="A2564" s="27" t="s">
        <v>511</v>
      </c>
      <c r="B2564" s="27" t="s">
        <v>122</v>
      </c>
      <c r="C2564" s="27" t="s">
        <v>255</v>
      </c>
      <c r="D2564" s="27" t="s">
        <v>424</v>
      </c>
      <c r="E2564" s="24">
        <v>39784490620</v>
      </c>
      <c r="F2564" s="24">
        <v>397844.90620000003</v>
      </c>
      <c r="G2564" s="51">
        <v>45253</v>
      </c>
      <c r="H2564" s="24">
        <v>15</v>
      </c>
      <c r="I2564" s="24">
        <v>16</v>
      </c>
      <c r="J2564" s="24">
        <v>1</v>
      </c>
      <c r="K2564" s="24">
        <v>397844.90620000003</v>
      </c>
    </row>
    <row r="2565" spans="1:11" x14ac:dyDescent="0.35">
      <c r="A2565" s="27" t="s">
        <v>511</v>
      </c>
      <c r="B2565" s="27" t="s">
        <v>122</v>
      </c>
      <c r="C2565" s="27" t="s">
        <v>261</v>
      </c>
      <c r="D2565" s="27" t="s">
        <v>424</v>
      </c>
      <c r="E2565" s="24">
        <v>35074600071</v>
      </c>
      <c r="F2565" s="24">
        <v>350746.00070999999</v>
      </c>
      <c r="G2565" s="51">
        <v>45253</v>
      </c>
      <c r="H2565" s="24">
        <v>15</v>
      </c>
      <c r="I2565" s="24">
        <v>16</v>
      </c>
      <c r="J2565" s="24">
        <v>1</v>
      </c>
      <c r="K2565" s="24">
        <v>350746.00070999999</v>
      </c>
    </row>
    <row r="2566" spans="1:11" x14ac:dyDescent="0.35">
      <c r="A2566" s="27" t="s">
        <v>511</v>
      </c>
      <c r="B2566" s="27" t="s">
        <v>123</v>
      </c>
      <c r="C2566" s="27" t="s">
        <v>258</v>
      </c>
      <c r="D2566" s="27" t="s">
        <v>424</v>
      </c>
      <c r="E2566" s="24">
        <v>166045009</v>
      </c>
      <c r="F2566" s="24">
        <v>1660.45009</v>
      </c>
      <c r="G2566" s="51">
        <v>45253</v>
      </c>
      <c r="H2566" s="24">
        <v>19</v>
      </c>
      <c r="I2566" s="24">
        <v>20</v>
      </c>
      <c r="J2566" s="24">
        <v>1</v>
      </c>
      <c r="K2566" s="24">
        <v>1660.45009</v>
      </c>
    </row>
    <row r="2567" spans="1:11" x14ac:dyDescent="0.35">
      <c r="A2567" s="27" t="s">
        <v>511</v>
      </c>
      <c r="B2567" s="27" t="s">
        <v>123</v>
      </c>
      <c r="C2567" s="27" t="s">
        <v>257</v>
      </c>
      <c r="D2567" s="27" t="s">
        <v>424</v>
      </c>
      <c r="E2567" s="24">
        <v>199901597</v>
      </c>
      <c r="F2567" s="24">
        <v>1999.0159699999999</v>
      </c>
      <c r="G2567" s="51">
        <v>45253</v>
      </c>
      <c r="H2567" s="24">
        <v>19</v>
      </c>
      <c r="I2567" s="24">
        <v>20</v>
      </c>
      <c r="J2567" s="24">
        <v>1</v>
      </c>
      <c r="K2567" s="24">
        <v>1999.0159699999999</v>
      </c>
    </row>
    <row r="2568" spans="1:11" x14ac:dyDescent="0.35">
      <c r="A2568" s="27" t="s">
        <v>511</v>
      </c>
      <c r="B2568" s="27" t="s">
        <v>123</v>
      </c>
      <c r="C2568" s="27" t="s">
        <v>259</v>
      </c>
      <c r="D2568" s="27" t="s">
        <v>424</v>
      </c>
      <c r="E2568" s="24">
        <v>5024343115</v>
      </c>
      <c r="F2568" s="24">
        <v>50243.431149999997</v>
      </c>
      <c r="G2568" s="51">
        <v>45253</v>
      </c>
      <c r="H2568" s="24">
        <v>19</v>
      </c>
      <c r="I2568" s="24">
        <v>20</v>
      </c>
      <c r="J2568" s="24">
        <v>1</v>
      </c>
      <c r="K2568" s="24">
        <v>50243.431149999997</v>
      </c>
    </row>
    <row r="2569" spans="1:11" x14ac:dyDescent="0.35">
      <c r="A2569" s="27" t="s">
        <v>511</v>
      </c>
      <c r="B2569" s="27" t="s">
        <v>123</v>
      </c>
      <c r="C2569" s="27" t="s">
        <v>261</v>
      </c>
      <c r="D2569" s="27" t="s">
        <v>424</v>
      </c>
      <c r="E2569" s="24">
        <v>2118577021176</v>
      </c>
      <c r="F2569" s="24">
        <v>21185770.211759999</v>
      </c>
      <c r="G2569" s="51">
        <v>45253</v>
      </c>
      <c r="H2569" s="24">
        <v>19</v>
      </c>
      <c r="I2569" s="24">
        <v>20</v>
      </c>
      <c r="J2569" s="24">
        <v>1</v>
      </c>
      <c r="K2569" s="24">
        <v>21185770.211759999</v>
      </c>
    </row>
    <row r="2570" spans="1:11" x14ac:dyDescent="0.35">
      <c r="A2570" s="27" t="s">
        <v>511</v>
      </c>
      <c r="B2570" s="27" t="s">
        <v>123</v>
      </c>
      <c r="C2570" s="27" t="s">
        <v>260</v>
      </c>
      <c r="D2570" s="27" t="s">
        <v>424</v>
      </c>
      <c r="E2570" s="24">
        <v>287254841</v>
      </c>
      <c r="F2570" s="24">
        <v>2872.5484099999999</v>
      </c>
      <c r="G2570" s="51">
        <v>45253</v>
      </c>
      <c r="H2570" s="24">
        <v>19</v>
      </c>
      <c r="I2570" s="24">
        <v>20</v>
      </c>
      <c r="J2570" s="24">
        <v>1</v>
      </c>
      <c r="K2570" s="24">
        <v>2872.5484099999999</v>
      </c>
    </row>
    <row r="2571" spans="1:11" x14ac:dyDescent="0.35">
      <c r="A2571" s="27" t="s">
        <v>511</v>
      </c>
      <c r="B2571" s="27" t="s">
        <v>123</v>
      </c>
      <c r="C2571" s="27" t="s">
        <v>252</v>
      </c>
      <c r="D2571" s="27" t="s">
        <v>424</v>
      </c>
      <c r="E2571" s="24">
        <v>11512331212</v>
      </c>
      <c r="F2571" s="24">
        <v>115123.31212</v>
      </c>
      <c r="G2571" s="51">
        <v>45253</v>
      </c>
      <c r="H2571" s="24">
        <v>19</v>
      </c>
      <c r="I2571" s="24">
        <v>20</v>
      </c>
      <c r="J2571" s="24">
        <v>1</v>
      </c>
      <c r="K2571" s="24">
        <v>115123.31212</v>
      </c>
    </row>
    <row r="2572" spans="1:11" x14ac:dyDescent="0.35">
      <c r="A2572" s="27" t="s">
        <v>511</v>
      </c>
      <c r="B2572" s="27" t="s">
        <v>123</v>
      </c>
      <c r="C2572" s="27" t="s">
        <v>251</v>
      </c>
      <c r="D2572" s="27" t="s">
        <v>424</v>
      </c>
      <c r="E2572" s="24">
        <v>4112731551</v>
      </c>
      <c r="F2572" s="24">
        <v>41127.31551</v>
      </c>
      <c r="G2572" s="51">
        <v>45253</v>
      </c>
      <c r="H2572" s="24">
        <v>19</v>
      </c>
      <c r="I2572" s="24">
        <v>20</v>
      </c>
      <c r="J2572" s="24">
        <v>1</v>
      </c>
      <c r="K2572" s="24">
        <v>41127.31551</v>
      </c>
    </row>
    <row r="2573" spans="1:11" x14ac:dyDescent="0.35">
      <c r="A2573" s="27" t="s">
        <v>511</v>
      </c>
      <c r="B2573" s="27" t="s">
        <v>123</v>
      </c>
      <c r="C2573" s="27" t="s">
        <v>250</v>
      </c>
      <c r="D2573" s="27" t="s">
        <v>424</v>
      </c>
      <c r="E2573" s="24">
        <v>125888929</v>
      </c>
      <c r="F2573" s="24">
        <v>1258.8892900000001</v>
      </c>
      <c r="G2573" s="51">
        <v>45253</v>
      </c>
      <c r="H2573" s="24">
        <v>19</v>
      </c>
      <c r="I2573" s="24">
        <v>20</v>
      </c>
      <c r="J2573" s="24">
        <v>1</v>
      </c>
      <c r="K2573" s="24">
        <v>1258.8892900000001</v>
      </c>
    </row>
    <row r="2574" spans="1:11" x14ac:dyDescent="0.35">
      <c r="A2574" s="27" t="s">
        <v>511</v>
      </c>
      <c r="B2574" s="27" t="s">
        <v>123</v>
      </c>
      <c r="C2574" s="27" t="s">
        <v>253</v>
      </c>
      <c r="D2574" s="27" t="s">
        <v>424</v>
      </c>
      <c r="E2574" s="24">
        <v>193683258</v>
      </c>
      <c r="F2574" s="24">
        <v>1936.83258</v>
      </c>
      <c r="G2574" s="51">
        <v>45253</v>
      </c>
      <c r="H2574" s="24">
        <v>19</v>
      </c>
      <c r="I2574" s="24">
        <v>20</v>
      </c>
      <c r="J2574" s="24">
        <v>1</v>
      </c>
      <c r="K2574" s="24">
        <v>1936.83258</v>
      </c>
    </row>
    <row r="2575" spans="1:11" x14ac:dyDescent="0.35">
      <c r="A2575" s="27" t="s">
        <v>511</v>
      </c>
      <c r="B2575" s="27" t="s">
        <v>123</v>
      </c>
      <c r="C2575" s="27" t="s">
        <v>256</v>
      </c>
      <c r="D2575" s="27" t="s">
        <v>424</v>
      </c>
      <c r="E2575" s="24">
        <v>25663039296</v>
      </c>
      <c r="F2575" s="24">
        <v>256630.39296</v>
      </c>
      <c r="G2575" s="51">
        <v>45253</v>
      </c>
      <c r="H2575" s="24">
        <v>19</v>
      </c>
      <c r="I2575" s="24">
        <v>20</v>
      </c>
      <c r="J2575" s="24">
        <v>1</v>
      </c>
      <c r="K2575" s="24">
        <v>256630.39296</v>
      </c>
    </row>
    <row r="2576" spans="1:11" x14ac:dyDescent="0.35">
      <c r="A2576" s="27" t="s">
        <v>511</v>
      </c>
      <c r="B2576" s="27" t="s">
        <v>123</v>
      </c>
      <c r="C2576" s="27" t="s">
        <v>255</v>
      </c>
      <c r="D2576" s="27" t="s">
        <v>424</v>
      </c>
      <c r="E2576" s="24">
        <v>775866136739</v>
      </c>
      <c r="F2576" s="24">
        <v>7758661.3673900003</v>
      </c>
      <c r="G2576" s="51">
        <v>45253</v>
      </c>
      <c r="H2576" s="24">
        <v>19</v>
      </c>
      <c r="I2576" s="24">
        <v>20</v>
      </c>
      <c r="J2576" s="24">
        <v>1</v>
      </c>
      <c r="K2576" s="24">
        <v>7758661.3673900003</v>
      </c>
    </row>
    <row r="2577" spans="1:11" x14ac:dyDescent="0.35">
      <c r="A2577" s="27" t="s">
        <v>511</v>
      </c>
      <c r="B2577" s="27" t="s">
        <v>123</v>
      </c>
      <c r="C2577" s="27" t="s">
        <v>254</v>
      </c>
      <c r="D2577" s="27" t="s">
        <v>424</v>
      </c>
      <c r="E2577" s="24">
        <v>300956732</v>
      </c>
      <c r="F2577" s="24">
        <v>3009.5673200000001</v>
      </c>
      <c r="G2577" s="51">
        <v>45253</v>
      </c>
      <c r="H2577" s="24">
        <v>19</v>
      </c>
      <c r="I2577" s="24">
        <v>20</v>
      </c>
      <c r="J2577" s="24">
        <v>1</v>
      </c>
      <c r="K2577" s="24">
        <v>3009.5673200000001</v>
      </c>
    </row>
    <row r="2578" spans="1:11" x14ac:dyDescent="0.35">
      <c r="A2578" s="27" t="s">
        <v>511</v>
      </c>
      <c r="B2578" s="27" t="s">
        <v>124</v>
      </c>
      <c r="C2578" s="27" t="s">
        <v>255</v>
      </c>
      <c r="D2578" s="27" t="s">
        <v>424</v>
      </c>
      <c r="E2578" s="24">
        <v>50935318763</v>
      </c>
      <c r="F2578" s="24">
        <v>509353.18763</v>
      </c>
      <c r="G2578" s="51">
        <v>45253</v>
      </c>
      <c r="H2578" s="24">
        <v>25</v>
      </c>
      <c r="I2578" s="24">
        <v>26</v>
      </c>
      <c r="J2578" s="24">
        <v>1</v>
      </c>
      <c r="K2578" s="24">
        <v>509353.18763</v>
      </c>
    </row>
    <row r="2579" spans="1:11" x14ac:dyDescent="0.35">
      <c r="A2579" s="27" t="s">
        <v>511</v>
      </c>
      <c r="B2579" s="27" t="s">
        <v>124</v>
      </c>
      <c r="C2579" s="27" t="s">
        <v>261</v>
      </c>
      <c r="D2579" s="27" t="s">
        <v>424</v>
      </c>
      <c r="E2579" s="24">
        <v>322128195916</v>
      </c>
      <c r="F2579" s="24">
        <v>3221281.9591600001</v>
      </c>
      <c r="G2579" s="51">
        <v>45253</v>
      </c>
      <c r="H2579" s="24">
        <v>25</v>
      </c>
      <c r="I2579" s="24">
        <v>26</v>
      </c>
      <c r="J2579" s="24">
        <v>1</v>
      </c>
      <c r="K2579" s="24">
        <v>3221281.9591600001</v>
      </c>
    </row>
    <row r="2580" spans="1:11" x14ac:dyDescent="0.35">
      <c r="A2580" s="27" t="s">
        <v>511</v>
      </c>
      <c r="B2580" s="27" t="s">
        <v>124</v>
      </c>
      <c r="C2580" s="27" t="s">
        <v>243</v>
      </c>
      <c r="D2580" s="27" t="s">
        <v>423</v>
      </c>
      <c r="E2580" s="24">
        <v>127170223396</v>
      </c>
      <c r="F2580" s="24">
        <v>1271702.2339600001</v>
      </c>
      <c r="G2580" s="51">
        <v>45253</v>
      </c>
      <c r="H2580" s="24">
        <v>25</v>
      </c>
      <c r="I2580" s="24">
        <v>0</v>
      </c>
      <c r="J2580" s="24">
        <v>1</v>
      </c>
      <c r="K2580" s="24">
        <v>1271702.2339600001</v>
      </c>
    </row>
    <row r="2581" spans="1:11" x14ac:dyDescent="0.35">
      <c r="A2581" s="27" t="s">
        <v>511</v>
      </c>
      <c r="B2581" s="27" t="s">
        <v>127</v>
      </c>
      <c r="C2581" s="27" t="s">
        <v>243</v>
      </c>
      <c r="D2581" s="27" t="s">
        <v>423</v>
      </c>
      <c r="E2581" s="24">
        <v>52856947261</v>
      </c>
      <c r="F2581" s="24">
        <v>528569.47261000006</v>
      </c>
      <c r="G2581" s="51">
        <v>45253</v>
      </c>
      <c r="H2581" s="24">
        <v>25</v>
      </c>
      <c r="I2581" s="24">
        <v>0</v>
      </c>
      <c r="J2581" s="24">
        <v>1</v>
      </c>
      <c r="K2581" s="24">
        <v>528569.47261000006</v>
      </c>
    </row>
    <row r="2582" spans="1:11" x14ac:dyDescent="0.35">
      <c r="A2582" s="27" t="s">
        <v>511</v>
      </c>
      <c r="B2582" s="27" t="s">
        <v>127</v>
      </c>
      <c r="C2582" s="27" t="s">
        <v>255</v>
      </c>
      <c r="D2582" s="27" t="s">
        <v>424</v>
      </c>
      <c r="E2582" s="24">
        <v>34525437831</v>
      </c>
      <c r="F2582" s="24">
        <v>345254.37831</v>
      </c>
      <c r="G2582" s="51">
        <v>45253</v>
      </c>
      <c r="H2582" s="24">
        <v>25</v>
      </c>
      <c r="I2582" s="24">
        <v>26</v>
      </c>
      <c r="J2582" s="24">
        <v>1</v>
      </c>
      <c r="K2582" s="24">
        <v>345254.37831</v>
      </c>
    </row>
    <row r="2583" spans="1:11" x14ac:dyDescent="0.35">
      <c r="A2583" s="27" t="s">
        <v>511</v>
      </c>
      <c r="B2583" s="27" t="s">
        <v>127</v>
      </c>
      <c r="C2583" s="27" t="s">
        <v>261</v>
      </c>
      <c r="D2583" s="27" t="s">
        <v>424</v>
      </c>
      <c r="E2583" s="24">
        <v>225319132317</v>
      </c>
      <c r="F2583" s="24">
        <v>2253191.3231700002</v>
      </c>
      <c r="G2583" s="51">
        <v>45253</v>
      </c>
      <c r="H2583" s="24">
        <v>25</v>
      </c>
      <c r="I2583" s="24">
        <v>26</v>
      </c>
      <c r="J2583" s="24">
        <v>1</v>
      </c>
      <c r="K2583" s="24">
        <v>2253191.3231700002</v>
      </c>
    </row>
    <row r="2584" spans="1:11" x14ac:dyDescent="0.35">
      <c r="A2584" s="27" t="s">
        <v>511</v>
      </c>
      <c r="B2584" s="27" t="s">
        <v>128</v>
      </c>
      <c r="C2584" s="27" t="s">
        <v>243</v>
      </c>
      <c r="D2584" s="27" t="s">
        <v>423</v>
      </c>
      <c r="E2584" s="24">
        <v>219417996422</v>
      </c>
      <c r="F2584" s="24">
        <v>2194179.96422</v>
      </c>
      <c r="G2584" s="51">
        <v>45253</v>
      </c>
      <c r="H2584" s="24">
        <v>27</v>
      </c>
      <c r="I2584" s="24">
        <v>0</v>
      </c>
      <c r="J2584" s="24">
        <v>1</v>
      </c>
      <c r="K2584" s="24">
        <v>2194179.96422</v>
      </c>
    </row>
    <row r="2585" spans="1:11" x14ac:dyDescent="0.35">
      <c r="A2585" s="27" t="s">
        <v>511</v>
      </c>
      <c r="B2585" s="27" t="s">
        <v>128</v>
      </c>
      <c r="C2585" s="27" t="s">
        <v>261</v>
      </c>
      <c r="D2585" s="27" t="s">
        <v>424</v>
      </c>
      <c r="E2585" s="24">
        <v>200729189631</v>
      </c>
      <c r="F2585" s="24">
        <v>2007291.89631</v>
      </c>
      <c r="G2585" s="51">
        <v>45253</v>
      </c>
      <c r="H2585" s="24">
        <v>27</v>
      </c>
      <c r="I2585" s="24">
        <v>28</v>
      </c>
      <c r="J2585" s="24">
        <v>1</v>
      </c>
      <c r="K2585" s="24">
        <v>2007291.89631</v>
      </c>
    </row>
    <row r="2586" spans="1:11" x14ac:dyDescent="0.35">
      <c r="A2586" s="27" t="s">
        <v>511</v>
      </c>
      <c r="B2586" s="27" t="s">
        <v>128</v>
      </c>
      <c r="C2586" s="27" t="s">
        <v>255</v>
      </c>
      <c r="D2586" s="27" t="s">
        <v>424</v>
      </c>
      <c r="E2586" s="24">
        <v>60805153209</v>
      </c>
      <c r="F2586" s="24">
        <v>608051.53208999999</v>
      </c>
      <c r="G2586" s="51">
        <v>45253</v>
      </c>
      <c r="H2586" s="24">
        <v>27</v>
      </c>
      <c r="I2586" s="24">
        <v>28</v>
      </c>
      <c r="J2586" s="24">
        <v>1</v>
      </c>
      <c r="K2586" s="24">
        <v>608051.53208999999</v>
      </c>
    </row>
    <row r="2587" spans="1:11" x14ac:dyDescent="0.35">
      <c r="A2587" s="27" t="s">
        <v>511</v>
      </c>
      <c r="B2587" s="27" t="s">
        <v>131</v>
      </c>
      <c r="C2587" s="27" t="s">
        <v>255</v>
      </c>
      <c r="D2587" s="27" t="s">
        <v>424</v>
      </c>
      <c r="E2587" s="24">
        <v>285147255690</v>
      </c>
      <c r="F2587" s="24">
        <v>2851472.5569000002</v>
      </c>
      <c r="G2587" s="51">
        <v>45253</v>
      </c>
      <c r="H2587" s="24">
        <v>27</v>
      </c>
      <c r="I2587" s="24">
        <v>28</v>
      </c>
      <c r="J2587" s="24">
        <v>1</v>
      </c>
      <c r="K2587" s="24">
        <v>2851472.5569000002</v>
      </c>
    </row>
    <row r="2588" spans="1:11" x14ac:dyDescent="0.35">
      <c r="A2588" s="27" t="s">
        <v>511</v>
      </c>
      <c r="B2588" s="27" t="s">
        <v>131</v>
      </c>
      <c r="C2588" s="27" t="s">
        <v>261</v>
      </c>
      <c r="D2588" s="27" t="s">
        <v>424</v>
      </c>
      <c r="E2588" s="24">
        <v>502781539766</v>
      </c>
      <c r="F2588" s="24">
        <v>5027815.3976600002</v>
      </c>
      <c r="G2588" s="51">
        <v>45253</v>
      </c>
      <c r="H2588" s="24">
        <v>27</v>
      </c>
      <c r="I2588" s="24">
        <v>28</v>
      </c>
      <c r="J2588" s="24">
        <v>1</v>
      </c>
      <c r="K2588" s="24">
        <v>5027815.3976600002</v>
      </c>
    </row>
    <row r="2589" spans="1:11" x14ac:dyDescent="0.35">
      <c r="A2589" s="27" t="s">
        <v>511</v>
      </c>
      <c r="B2589" s="27" t="s">
        <v>131</v>
      </c>
      <c r="C2589" s="27" t="s">
        <v>243</v>
      </c>
      <c r="D2589" s="27" t="s">
        <v>423</v>
      </c>
      <c r="E2589" s="24">
        <v>1510492088482</v>
      </c>
      <c r="F2589" s="24">
        <v>15104920.884819999</v>
      </c>
      <c r="G2589" s="51">
        <v>45253</v>
      </c>
      <c r="H2589" s="24">
        <v>27</v>
      </c>
      <c r="I2589" s="24">
        <v>0</v>
      </c>
      <c r="J2589" s="24">
        <v>1</v>
      </c>
      <c r="K2589" s="24">
        <v>15104920.884819999</v>
      </c>
    </row>
    <row r="2590" spans="1:11" x14ac:dyDescent="0.35">
      <c r="A2590" s="27" t="s">
        <v>511</v>
      </c>
      <c r="B2590" s="27" t="s">
        <v>135</v>
      </c>
      <c r="C2590" s="27" t="s">
        <v>261</v>
      </c>
      <c r="D2590" s="27" t="s">
        <v>424</v>
      </c>
      <c r="E2590" s="24">
        <v>4730026290</v>
      </c>
      <c r="F2590" s="24">
        <v>47300.262900000002</v>
      </c>
      <c r="G2590" s="51">
        <v>45253</v>
      </c>
      <c r="H2590" s="24">
        <v>33</v>
      </c>
      <c r="I2590" s="24">
        <v>34</v>
      </c>
      <c r="J2590" s="24">
        <v>1</v>
      </c>
      <c r="K2590" s="24">
        <v>47300.262900000002</v>
      </c>
    </row>
    <row r="2591" spans="1:11" x14ac:dyDescent="0.35">
      <c r="A2591" s="27" t="s">
        <v>511</v>
      </c>
      <c r="B2591" s="27" t="s">
        <v>135</v>
      </c>
      <c r="C2591" s="27" t="s">
        <v>243</v>
      </c>
      <c r="D2591" s="27" t="s">
        <v>423</v>
      </c>
      <c r="E2591" s="24">
        <v>21246510466</v>
      </c>
      <c r="F2591" s="24">
        <v>212465.10466000001</v>
      </c>
      <c r="G2591" s="51">
        <v>45253</v>
      </c>
      <c r="H2591" s="24">
        <v>33</v>
      </c>
      <c r="I2591" s="24">
        <v>0</v>
      </c>
      <c r="J2591" s="24">
        <v>1</v>
      </c>
      <c r="K2591" s="24">
        <v>212465.10466000001</v>
      </c>
    </row>
    <row r="2592" spans="1:11" x14ac:dyDescent="0.35">
      <c r="A2592" s="27" t="s">
        <v>511</v>
      </c>
      <c r="B2592" s="27" t="s">
        <v>135</v>
      </c>
      <c r="C2592" s="27" t="s">
        <v>255</v>
      </c>
      <c r="D2592" s="27" t="s">
        <v>424</v>
      </c>
      <c r="E2592" s="24">
        <v>7399875000</v>
      </c>
      <c r="F2592" s="24">
        <v>73998.75</v>
      </c>
      <c r="G2592" s="51">
        <v>45253</v>
      </c>
      <c r="H2592" s="24">
        <v>33</v>
      </c>
      <c r="I2592" s="24">
        <v>34</v>
      </c>
      <c r="J2592" s="24">
        <v>1</v>
      </c>
      <c r="K2592" s="24">
        <v>73998.75</v>
      </c>
    </row>
    <row r="2593" spans="1:11" x14ac:dyDescent="0.35">
      <c r="A2593" s="27" t="s">
        <v>511</v>
      </c>
      <c r="B2593" s="27" t="s">
        <v>144</v>
      </c>
      <c r="C2593" s="27" t="s">
        <v>261</v>
      </c>
      <c r="D2593" s="27" t="s">
        <v>424</v>
      </c>
      <c r="E2593" s="24">
        <v>1291974103</v>
      </c>
      <c r="F2593" s="24">
        <v>12919.741029999999</v>
      </c>
      <c r="G2593" s="51">
        <v>45253</v>
      </c>
      <c r="H2593" s="24">
        <v>43</v>
      </c>
      <c r="I2593" s="24">
        <v>44</v>
      </c>
      <c r="J2593" s="24">
        <v>1</v>
      </c>
      <c r="K2593" s="24">
        <v>12919.741029999999</v>
      </c>
    </row>
    <row r="2594" spans="1:11" x14ac:dyDescent="0.35">
      <c r="A2594" s="27" t="s">
        <v>511</v>
      </c>
      <c r="B2594" s="27" t="s">
        <v>146</v>
      </c>
      <c r="C2594" s="27" t="s">
        <v>243</v>
      </c>
      <c r="D2594" s="27" t="s">
        <v>423</v>
      </c>
      <c r="E2594" s="24">
        <v>1091515948</v>
      </c>
      <c r="F2594" s="24">
        <v>10915.15948</v>
      </c>
      <c r="G2594" s="51">
        <v>45253</v>
      </c>
      <c r="H2594" s="24">
        <v>45</v>
      </c>
      <c r="I2594" s="24">
        <v>0</v>
      </c>
      <c r="J2594" s="24">
        <v>1</v>
      </c>
      <c r="K2594" s="24">
        <v>10915.15948</v>
      </c>
    </row>
    <row r="2595" spans="1:11" x14ac:dyDescent="0.35">
      <c r="A2595" s="27" t="s">
        <v>511</v>
      </c>
      <c r="B2595" s="27" t="s">
        <v>146</v>
      </c>
      <c r="C2595" s="27" t="s">
        <v>261</v>
      </c>
      <c r="D2595" s="27" t="s">
        <v>424</v>
      </c>
      <c r="E2595" s="24">
        <v>30623649506</v>
      </c>
      <c r="F2595" s="24">
        <v>306236.49505999999</v>
      </c>
      <c r="G2595" s="51">
        <v>45253</v>
      </c>
      <c r="H2595" s="24">
        <v>45</v>
      </c>
      <c r="I2595" s="24">
        <v>46</v>
      </c>
      <c r="J2595" s="24">
        <v>1</v>
      </c>
      <c r="K2595" s="24">
        <v>306236.49505999999</v>
      </c>
    </row>
    <row r="2596" spans="1:11" x14ac:dyDescent="0.35">
      <c r="A2596" s="27" t="s">
        <v>511</v>
      </c>
      <c r="B2596" s="27" t="s">
        <v>146</v>
      </c>
      <c r="C2596" s="27" t="s">
        <v>255</v>
      </c>
      <c r="D2596" s="27" t="s">
        <v>424</v>
      </c>
      <c r="E2596" s="24">
        <v>1798749775</v>
      </c>
      <c r="F2596" s="24">
        <v>17987.497749999999</v>
      </c>
      <c r="G2596" s="51">
        <v>45253</v>
      </c>
      <c r="H2596" s="24">
        <v>45</v>
      </c>
      <c r="I2596" s="24">
        <v>46</v>
      </c>
      <c r="J2596" s="24">
        <v>1</v>
      </c>
      <c r="K2596" s="24">
        <v>17987.497749999999</v>
      </c>
    </row>
    <row r="2597" spans="1:11" x14ac:dyDescent="0.35">
      <c r="A2597" s="27" t="s">
        <v>511</v>
      </c>
      <c r="B2597" s="27" t="s">
        <v>148</v>
      </c>
      <c r="C2597" s="27" t="s">
        <v>251</v>
      </c>
      <c r="D2597" s="27" t="s">
        <v>424</v>
      </c>
      <c r="E2597" s="24">
        <v>420260800</v>
      </c>
      <c r="F2597" s="24">
        <v>4202.6080000000002</v>
      </c>
      <c r="G2597" s="51">
        <v>45253</v>
      </c>
      <c r="H2597" s="24">
        <v>49</v>
      </c>
      <c r="I2597" s="24">
        <v>50</v>
      </c>
      <c r="J2597" s="24">
        <v>1</v>
      </c>
      <c r="K2597" s="24">
        <v>4202.6080000000002</v>
      </c>
    </row>
    <row r="2598" spans="1:11" x14ac:dyDescent="0.35">
      <c r="A2598" s="27" t="s">
        <v>511</v>
      </c>
      <c r="B2598" s="27" t="s">
        <v>148</v>
      </c>
      <c r="C2598" s="27" t="s">
        <v>261</v>
      </c>
      <c r="D2598" s="27" t="s">
        <v>424</v>
      </c>
      <c r="E2598" s="24">
        <v>370336300852</v>
      </c>
      <c r="F2598" s="24">
        <v>3703363.0085200001</v>
      </c>
      <c r="G2598" s="51">
        <v>45253</v>
      </c>
      <c r="H2598" s="24">
        <v>49</v>
      </c>
      <c r="I2598" s="24">
        <v>50</v>
      </c>
      <c r="J2598" s="24">
        <v>1</v>
      </c>
      <c r="K2598" s="24">
        <v>3703363.0085200001</v>
      </c>
    </row>
    <row r="2599" spans="1:11" x14ac:dyDescent="0.35">
      <c r="A2599" s="27" t="s">
        <v>511</v>
      </c>
      <c r="B2599" s="27" t="s">
        <v>148</v>
      </c>
      <c r="C2599" s="27" t="s">
        <v>256</v>
      </c>
      <c r="D2599" s="27" t="s">
        <v>424</v>
      </c>
      <c r="E2599" s="24">
        <v>723011200</v>
      </c>
      <c r="F2599" s="24">
        <v>7230.1120000000001</v>
      </c>
      <c r="G2599" s="51">
        <v>45253</v>
      </c>
      <c r="H2599" s="24">
        <v>49</v>
      </c>
      <c r="I2599" s="24">
        <v>50</v>
      </c>
      <c r="J2599" s="24">
        <v>1</v>
      </c>
      <c r="K2599" s="24">
        <v>7230.1120000000001</v>
      </c>
    </row>
    <row r="2600" spans="1:11" x14ac:dyDescent="0.35">
      <c r="A2600" s="27" t="s">
        <v>511</v>
      </c>
      <c r="B2600" s="27" t="s">
        <v>148</v>
      </c>
      <c r="C2600" s="27" t="s">
        <v>255</v>
      </c>
      <c r="D2600" s="27" t="s">
        <v>424</v>
      </c>
      <c r="E2600" s="24">
        <v>1973300000</v>
      </c>
      <c r="F2600" s="24">
        <v>19733</v>
      </c>
      <c r="G2600" s="51">
        <v>45253</v>
      </c>
      <c r="H2600" s="24">
        <v>49</v>
      </c>
      <c r="I2600" s="24">
        <v>50</v>
      </c>
      <c r="J2600" s="24">
        <v>1</v>
      </c>
      <c r="K2600" s="24">
        <v>19733</v>
      </c>
    </row>
    <row r="2601" spans="1:11" x14ac:dyDescent="0.35">
      <c r="A2601" s="27" t="s">
        <v>511</v>
      </c>
      <c r="B2601" s="27" t="s">
        <v>148</v>
      </c>
      <c r="C2601" s="27" t="s">
        <v>243</v>
      </c>
      <c r="D2601" s="27" t="s">
        <v>423</v>
      </c>
      <c r="E2601" s="24">
        <v>100000000000</v>
      </c>
      <c r="F2601" s="24">
        <v>1000000</v>
      </c>
      <c r="G2601" s="51">
        <v>45253</v>
      </c>
      <c r="H2601" s="24">
        <v>49</v>
      </c>
      <c r="I2601" s="24">
        <v>0</v>
      </c>
      <c r="J2601" s="24">
        <v>1</v>
      </c>
      <c r="K2601" s="24">
        <v>1000000</v>
      </c>
    </row>
    <row r="2602" spans="1:11" x14ac:dyDescent="0.35">
      <c r="A2602" s="27" t="s">
        <v>511</v>
      </c>
      <c r="B2602" s="27" t="s">
        <v>149</v>
      </c>
      <c r="C2602" s="27" t="s">
        <v>243</v>
      </c>
      <c r="D2602" s="27" t="s">
        <v>423</v>
      </c>
      <c r="E2602" s="24">
        <v>6585717</v>
      </c>
      <c r="F2602" s="24">
        <v>65.857169999999996</v>
      </c>
      <c r="G2602" s="51">
        <v>45253</v>
      </c>
      <c r="H2602" s="24">
        <v>49</v>
      </c>
      <c r="I2602" s="24">
        <v>0</v>
      </c>
      <c r="J2602" s="24">
        <v>1</v>
      </c>
      <c r="K2602" s="24">
        <v>65.857169999999996</v>
      </c>
    </row>
    <row r="2603" spans="1:11" x14ac:dyDescent="0.35">
      <c r="A2603" s="27" t="s">
        <v>511</v>
      </c>
      <c r="B2603" s="27" t="s">
        <v>150</v>
      </c>
      <c r="C2603" s="27" t="s">
        <v>257</v>
      </c>
      <c r="D2603" s="27" t="s">
        <v>424</v>
      </c>
      <c r="E2603" s="24">
        <v>3</v>
      </c>
      <c r="F2603" s="24">
        <v>3.0000000000000001E-5</v>
      </c>
      <c r="G2603" s="51">
        <v>45253</v>
      </c>
      <c r="H2603" s="24">
        <v>51</v>
      </c>
      <c r="I2603" s="24">
        <v>52</v>
      </c>
      <c r="J2603" s="24">
        <v>1</v>
      </c>
      <c r="K2603" s="24">
        <v>3.0000000000000001E-5</v>
      </c>
    </row>
    <row r="2604" spans="1:11" x14ac:dyDescent="0.35">
      <c r="A2604" s="27" t="s">
        <v>511</v>
      </c>
      <c r="B2604" s="27" t="s">
        <v>150</v>
      </c>
      <c r="C2604" s="27" t="s">
        <v>251</v>
      </c>
      <c r="D2604" s="27" t="s">
        <v>424</v>
      </c>
      <c r="E2604" s="24">
        <v>1737891353</v>
      </c>
      <c r="F2604" s="24">
        <v>17378.913530000002</v>
      </c>
      <c r="G2604" s="51">
        <v>45253</v>
      </c>
      <c r="H2604" s="24">
        <v>51</v>
      </c>
      <c r="I2604" s="24">
        <v>52</v>
      </c>
      <c r="J2604" s="24">
        <v>1</v>
      </c>
      <c r="K2604" s="24">
        <v>17378.913530000002</v>
      </c>
    </row>
    <row r="2605" spans="1:11" x14ac:dyDescent="0.35">
      <c r="A2605" s="27" t="s">
        <v>511</v>
      </c>
      <c r="B2605" s="27" t="s">
        <v>150</v>
      </c>
      <c r="C2605" s="27" t="s">
        <v>262</v>
      </c>
      <c r="D2605" s="27" t="s">
        <v>424</v>
      </c>
      <c r="E2605" s="24">
        <v>1947944769</v>
      </c>
      <c r="F2605" s="24">
        <v>19479.447690000001</v>
      </c>
      <c r="G2605" s="51">
        <v>45253</v>
      </c>
      <c r="H2605" s="24">
        <v>51</v>
      </c>
      <c r="I2605" s="24">
        <v>52</v>
      </c>
      <c r="J2605" s="24">
        <v>1</v>
      </c>
      <c r="K2605" s="24">
        <v>19479.447690000001</v>
      </c>
    </row>
    <row r="2606" spans="1:11" x14ac:dyDescent="0.35">
      <c r="A2606" s="27" t="s">
        <v>511</v>
      </c>
      <c r="B2606" s="27" t="s">
        <v>150</v>
      </c>
      <c r="C2606" s="27" t="s">
        <v>259</v>
      </c>
      <c r="D2606" s="27" t="s">
        <v>424</v>
      </c>
      <c r="E2606" s="24">
        <v>1860621335</v>
      </c>
      <c r="F2606" s="24">
        <v>18606.213350000002</v>
      </c>
      <c r="G2606" s="51">
        <v>45253</v>
      </c>
      <c r="H2606" s="24">
        <v>51</v>
      </c>
      <c r="I2606" s="24">
        <v>52</v>
      </c>
      <c r="J2606" s="24">
        <v>1</v>
      </c>
      <c r="K2606" s="24">
        <v>18606.213350000002</v>
      </c>
    </row>
    <row r="2607" spans="1:11" x14ac:dyDescent="0.35">
      <c r="A2607" s="27" t="s">
        <v>511</v>
      </c>
      <c r="B2607" s="27" t="s">
        <v>150</v>
      </c>
      <c r="C2607" s="27" t="s">
        <v>252</v>
      </c>
      <c r="D2607" s="27" t="s">
        <v>424</v>
      </c>
      <c r="E2607" s="24">
        <v>11329104</v>
      </c>
      <c r="F2607" s="24">
        <v>113.29104</v>
      </c>
      <c r="G2607" s="51">
        <v>45253</v>
      </c>
      <c r="H2607" s="24">
        <v>51</v>
      </c>
      <c r="I2607" s="24">
        <v>52</v>
      </c>
      <c r="J2607" s="24">
        <v>1</v>
      </c>
      <c r="K2607" s="24">
        <v>113.29104</v>
      </c>
    </row>
    <row r="2608" spans="1:11" x14ac:dyDescent="0.35">
      <c r="A2608" s="27" t="s">
        <v>511</v>
      </c>
      <c r="B2608" s="27" t="s">
        <v>150</v>
      </c>
      <c r="C2608" s="27" t="s">
        <v>256</v>
      </c>
      <c r="D2608" s="27" t="s">
        <v>424</v>
      </c>
      <c r="E2608" s="24">
        <v>3692531574</v>
      </c>
      <c r="F2608" s="24">
        <v>36925.315739999998</v>
      </c>
      <c r="G2608" s="51">
        <v>45253</v>
      </c>
      <c r="H2608" s="24">
        <v>51</v>
      </c>
      <c r="I2608" s="24">
        <v>52</v>
      </c>
      <c r="J2608" s="24">
        <v>1</v>
      </c>
      <c r="K2608" s="24">
        <v>36925.315739999998</v>
      </c>
    </row>
    <row r="2609" spans="1:11" x14ac:dyDescent="0.35">
      <c r="A2609" s="27" t="s">
        <v>511</v>
      </c>
      <c r="B2609" s="27" t="s">
        <v>150</v>
      </c>
      <c r="C2609" s="27" t="s">
        <v>261</v>
      </c>
      <c r="D2609" s="27" t="s">
        <v>424</v>
      </c>
      <c r="E2609" s="24">
        <v>53926538158</v>
      </c>
      <c r="F2609" s="24">
        <v>539265.38158000004</v>
      </c>
      <c r="G2609" s="51">
        <v>45253</v>
      </c>
      <c r="H2609" s="24">
        <v>51</v>
      </c>
      <c r="I2609" s="24">
        <v>52</v>
      </c>
      <c r="J2609" s="24">
        <v>1</v>
      </c>
      <c r="K2609" s="24">
        <v>539265.38158000004</v>
      </c>
    </row>
    <row r="2610" spans="1:11" x14ac:dyDescent="0.35">
      <c r="A2610" s="27" t="s">
        <v>511</v>
      </c>
      <c r="B2610" s="27" t="s">
        <v>150</v>
      </c>
      <c r="C2610" s="27" t="s">
        <v>243</v>
      </c>
      <c r="D2610" s="27" t="s">
        <v>423</v>
      </c>
      <c r="E2610" s="24">
        <v>36486447519</v>
      </c>
      <c r="F2610" s="24">
        <v>364864.47519000003</v>
      </c>
      <c r="G2610" s="51">
        <v>45253</v>
      </c>
      <c r="H2610" s="24">
        <v>51</v>
      </c>
      <c r="I2610" s="24">
        <v>0</v>
      </c>
      <c r="J2610" s="24">
        <v>1</v>
      </c>
      <c r="K2610" s="24">
        <v>364864.47519000003</v>
      </c>
    </row>
    <row r="2611" spans="1:11" x14ac:dyDescent="0.35">
      <c r="A2611" s="27" t="s">
        <v>511</v>
      </c>
      <c r="B2611" s="27" t="s">
        <v>150</v>
      </c>
      <c r="C2611" s="27" t="s">
        <v>255</v>
      </c>
      <c r="D2611" s="27" t="s">
        <v>424</v>
      </c>
      <c r="E2611" s="24">
        <v>181390020942</v>
      </c>
      <c r="F2611" s="24">
        <v>1813900.20942</v>
      </c>
      <c r="G2611" s="51">
        <v>45253</v>
      </c>
      <c r="H2611" s="24">
        <v>51</v>
      </c>
      <c r="I2611" s="24">
        <v>52</v>
      </c>
      <c r="J2611" s="24">
        <v>1</v>
      </c>
      <c r="K2611" s="24">
        <v>1813900.20942</v>
      </c>
    </row>
    <row r="2612" spans="1:11" x14ac:dyDescent="0.35">
      <c r="A2612" s="27" t="s">
        <v>511</v>
      </c>
      <c r="B2612" s="27" t="s">
        <v>192</v>
      </c>
      <c r="C2612" s="27" t="s">
        <v>261</v>
      </c>
      <c r="D2612" s="27" t="s">
        <v>424</v>
      </c>
      <c r="E2612" s="24">
        <v>10995257</v>
      </c>
      <c r="F2612" s="24">
        <v>109.95256999999999</v>
      </c>
      <c r="G2612" s="51">
        <v>45253</v>
      </c>
      <c r="H2612" s="24">
        <v>61</v>
      </c>
      <c r="I2612" s="24">
        <v>62</v>
      </c>
      <c r="J2612" s="24">
        <v>1</v>
      </c>
      <c r="K2612" s="24">
        <v>109.95256999999999</v>
      </c>
    </row>
    <row r="2613" spans="1:11" x14ac:dyDescent="0.35">
      <c r="A2613" s="27" t="s">
        <v>511</v>
      </c>
      <c r="B2613" s="27" t="s">
        <v>192</v>
      </c>
      <c r="C2613" s="27" t="s">
        <v>243</v>
      </c>
      <c r="D2613" s="27" t="s">
        <v>423</v>
      </c>
      <c r="E2613" s="24">
        <v>7899572668</v>
      </c>
      <c r="F2613" s="24">
        <v>78995.726680000007</v>
      </c>
      <c r="G2613" s="51">
        <v>45253</v>
      </c>
      <c r="H2613" s="24">
        <v>61</v>
      </c>
      <c r="I2613" s="24">
        <v>0</v>
      </c>
      <c r="J2613" s="24">
        <v>1</v>
      </c>
      <c r="K2613" s="24">
        <v>78995.726680000007</v>
      </c>
    </row>
    <row r="2614" spans="1:11" x14ac:dyDescent="0.35">
      <c r="A2614" s="27" t="s">
        <v>511</v>
      </c>
      <c r="B2614" s="27" t="s">
        <v>211</v>
      </c>
      <c r="C2614" s="27" t="s">
        <v>252</v>
      </c>
      <c r="D2614" s="27" t="s">
        <v>424</v>
      </c>
      <c r="E2614" s="24">
        <v>26604917</v>
      </c>
      <c r="F2614" s="24">
        <v>266.04917</v>
      </c>
      <c r="G2614" s="51">
        <v>45253</v>
      </c>
      <c r="H2614" s="24">
        <v>61</v>
      </c>
      <c r="I2614" s="24">
        <v>62</v>
      </c>
      <c r="J2614" s="24">
        <v>1</v>
      </c>
      <c r="K2614" s="24">
        <v>266.04917</v>
      </c>
    </row>
    <row r="2615" spans="1:11" x14ac:dyDescent="0.35">
      <c r="A2615" s="27" t="s">
        <v>511</v>
      </c>
      <c r="B2615" s="27" t="s">
        <v>211</v>
      </c>
      <c r="C2615" s="27" t="s">
        <v>243</v>
      </c>
      <c r="D2615" s="27" t="s">
        <v>423</v>
      </c>
      <c r="E2615" s="24">
        <v>302733536</v>
      </c>
      <c r="F2615" s="24">
        <v>3027.33536</v>
      </c>
      <c r="G2615" s="51">
        <v>45253</v>
      </c>
      <c r="H2615" s="24">
        <v>61</v>
      </c>
      <c r="I2615" s="24">
        <v>0</v>
      </c>
      <c r="J2615" s="24">
        <v>1</v>
      </c>
      <c r="K2615" s="24">
        <v>3027.33536</v>
      </c>
    </row>
    <row r="2616" spans="1:11" x14ac:dyDescent="0.35">
      <c r="A2616" s="27" t="s">
        <v>511</v>
      </c>
      <c r="B2616" s="27" t="s">
        <v>211</v>
      </c>
      <c r="C2616" s="27" t="s">
        <v>261</v>
      </c>
      <c r="D2616" s="27" t="s">
        <v>424</v>
      </c>
      <c r="E2616" s="24">
        <v>266190228</v>
      </c>
      <c r="F2616" s="24">
        <v>2661.9022799999998</v>
      </c>
      <c r="G2616" s="51">
        <v>45253</v>
      </c>
      <c r="H2616" s="24">
        <v>61</v>
      </c>
      <c r="I2616" s="24">
        <v>62</v>
      </c>
      <c r="J2616" s="24">
        <v>1</v>
      </c>
      <c r="K2616" s="24">
        <v>2661.9022799999998</v>
      </c>
    </row>
    <row r="2617" spans="1:11" x14ac:dyDescent="0.35">
      <c r="A2617" s="27" t="s">
        <v>511</v>
      </c>
      <c r="B2617" s="27" t="s">
        <v>211</v>
      </c>
      <c r="C2617" s="27" t="s">
        <v>255</v>
      </c>
      <c r="D2617" s="27" t="s">
        <v>424</v>
      </c>
      <c r="E2617" s="24">
        <v>495811</v>
      </c>
      <c r="F2617" s="24">
        <v>4.9581099999999996</v>
      </c>
      <c r="G2617" s="51">
        <v>45253</v>
      </c>
      <c r="H2617" s="24">
        <v>61</v>
      </c>
      <c r="I2617" s="24">
        <v>62</v>
      </c>
      <c r="J2617" s="24">
        <v>1</v>
      </c>
      <c r="K2617" s="24">
        <v>4.9581099999999996</v>
      </c>
    </row>
    <row r="2618" spans="1:11" x14ac:dyDescent="0.35">
      <c r="A2618" s="27" t="s">
        <v>511</v>
      </c>
      <c r="B2618" s="27" t="s">
        <v>214</v>
      </c>
      <c r="C2618" s="27" t="s">
        <v>243</v>
      </c>
      <c r="D2618" s="27" t="s">
        <v>423</v>
      </c>
      <c r="E2618" s="24">
        <v>3514119348</v>
      </c>
      <c r="F2618" s="24">
        <v>35141.193480000002</v>
      </c>
      <c r="G2618" s="51">
        <v>45253</v>
      </c>
      <c r="H2618" s="24">
        <v>61</v>
      </c>
      <c r="I2618" s="24">
        <v>0</v>
      </c>
      <c r="J2618" s="24">
        <v>1</v>
      </c>
      <c r="K2618" s="24">
        <v>35141.193480000002</v>
      </c>
    </row>
    <row r="2619" spans="1:11" x14ac:dyDescent="0.35">
      <c r="A2619" s="27" t="s">
        <v>511</v>
      </c>
      <c r="B2619" s="27" t="s">
        <v>214</v>
      </c>
      <c r="C2619" s="27" t="s">
        <v>252</v>
      </c>
      <c r="D2619" s="27" t="s">
        <v>424</v>
      </c>
      <c r="E2619" s="24">
        <v>966198</v>
      </c>
      <c r="F2619" s="24">
        <v>9.6619799999999998</v>
      </c>
      <c r="G2619" s="51">
        <v>45253</v>
      </c>
      <c r="H2619" s="24">
        <v>61</v>
      </c>
      <c r="I2619" s="24">
        <v>62</v>
      </c>
      <c r="J2619" s="24">
        <v>1</v>
      </c>
      <c r="K2619" s="24">
        <v>9.6619799999999998</v>
      </c>
    </row>
    <row r="2620" spans="1:11" x14ac:dyDescent="0.35">
      <c r="A2620" s="27" t="s">
        <v>511</v>
      </c>
      <c r="B2620" s="27" t="s">
        <v>214</v>
      </c>
      <c r="C2620" s="27" t="s">
        <v>261</v>
      </c>
      <c r="D2620" s="27" t="s">
        <v>424</v>
      </c>
      <c r="E2620" s="24">
        <v>25220166</v>
      </c>
      <c r="F2620" s="24">
        <v>252.20166</v>
      </c>
      <c r="G2620" s="51">
        <v>45253</v>
      </c>
      <c r="H2620" s="24">
        <v>61</v>
      </c>
      <c r="I2620" s="24">
        <v>62</v>
      </c>
      <c r="J2620" s="24">
        <v>1</v>
      </c>
      <c r="K2620" s="24">
        <v>252.20166</v>
      </c>
    </row>
    <row r="2621" spans="1:11" x14ac:dyDescent="0.35">
      <c r="A2621" s="27" t="s">
        <v>511</v>
      </c>
      <c r="B2621" s="27" t="s">
        <v>193</v>
      </c>
      <c r="C2621" s="27" t="s">
        <v>252</v>
      </c>
      <c r="D2621" s="27" t="s">
        <v>424</v>
      </c>
      <c r="E2621" s="24">
        <v>390640</v>
      </c>
      <c r="F2621" s="24">
        <v>3.9064000000000001</v>
      </c>
      <c r="G2621" s="51">
        <v>45253</v>
      </c>
      <c r="H2621" s="24">
        <v>63</v>
      </c>
      <c r="I2621" s="24">
        <v>64</v>
      </c>
      <c r="J2621" s="24">
        <v>1</v>
      </c>
      <c r="K2621" s="24">
        <v>3.9064000000000001</v>
      </c>
    </row>
    <row r="2622" spans="1:11" x14ac:dyDescent="0.35">
      <c r="A2622" s="27" t="s">
        <v>511</v>
      </c>
      <c r="B2622" s="27" t="s">
        <v>193</v>
      </c>
      <c r="C2622" s="27" t="s">
        <v>243</v>
      </c>
      <c r="D2622" s="27" t="s">
        <v>423</v>
      </c>
      <c r="E2622" s="24">
        <v>608436602937</v>
      </c>
      <c r="F2622" s="24">
        <v>6084366.0293699997</v>
      </c>
      <c r="G2622" s="51">
        <v>45253</v>
      </c>
      <c r="H2622" s="24">
        <v>63</v>
      </c>
      <c r="I2622" s="24">
        <v>0</v>
      </c>
      <c r="J2622" s="24">
        <v>1</v>
      </c>
      <c r="K2622" s="24">
        <v>6084366.0293699997</v>
      </c>
    </row>
    <row r="2623" spans="1:11" x14ac:dyDescent="0.35">
      <c r="A2623" s="27" t="s">
        <v>511</v>
      </c>
      <c r="B2623" s="27" t="s">
        <v>193</v>
      </c>
      <c r="C2623" s="27" t="s">
        <v>261</v>
      </c>
      <c r="D2623" s="27" t="s">
        <v>424</v>
      </c>
      <c r="E2623" s="24">
        <v>56043947361</v>
      </c>
      <c r="F2623" s="24">
        <v>560439.47360999999</v>
      </c>
      <c r="G2623" s="51">
        <v>45253</v>
      </c>
      <c r="H2623" s="24">
        <v>63</v>
      </c>
      <c r="I2623" s="24">
        <v>64</v>
      </c>
      <c r="J2623" s="24">
        <v>1</v>
      </c>
      <c r="K2623" s="24">
        <v>560439.47360999999</v>
      </c>
    </row>
    <row r="2624" spans="1:11" x14ac:dyDescent="0.35">
      <c r="A2624" s="27" t="s">
        <v>511</v>
      </c>
      <c r="B2624" s="27" t="s">
        <v>193</v>
      </c>
      <c r="C2624" s="27" t="s">
        <v>255</v>
      </c>
      <c r="D2624" s="27" t="s">
        <v>424</v>
      </c>
      <c r="E2624" s="24">
        <v>119402821133</v>
      </c>
      <c r="F2624" s="24">
        <v>1194028.2113300001</v>
      </c>
      <c r="G2624" s="51">
        <v>45253</v>
      </c>
      <c r="H2624" s="24">
        <v>63</v>
      </c>
      <c r="I2624" s="24">
        <v>64</v>
      </c>
      <c r="J2624" s="24">
        <v>1</v>
      </c>
      <c r="K2624" s="24">
        <v>1194028.2113300001</v>
      </c>
    </row>
    <row r="2625" spans="1:11" x14ac:dyDescent="0.35">
      <c r="A2625" s="27" t="s">
        <v>511</v>
      </c>
      <c r="B2625" s="27" t="s">
        <v>215</v>
      </c>
      <c r="C2625" s="27" t="s">
        <v>261</v>
      </c>
      <c r="D2625" s="27" t="s">
        <v>424</v>
      </c>
      <c r="E2625" s="24">
        <v>865087200</v>
      </c>
      <c r="F2625" s="24">
        <v>8650.8719999999994</v>
      </c>
      <c r="G2625" s="51">
        <v>45253</v>
      </c>
      <c r="H2625" s="24">
        <v>63</v>
      </c>
      <c r="I2625" s="24">
        <v>64</v>
      </c>
      <c r="J2625" s="24">
        <v>1</v>
      </c>
      <c r="K2625" s="24">
        <v>8650.8719999999994</v>
      </c>
    </row>
    <row r="2626" spans="1:11" x14ac:dyDescent="0.35">
      <c r="A2626" s="27" t="s">
        <v>511</v>
      </c>
      <c r="B2626" s="27" t="s">
        <v>215</v>
      </c>
      <c r="C2626" s="27" t="s">
        <v>243</v>
      </c>
      <c r="D2626" s="27" t="s">
        <v>423</v>
      </c>
      <c r="E2626" s="24">
        <v>55147991</v>
      </c>
      <c r="F2626" s="24">
        <v>551.47991000000002</v>
      </c>
      <c r="G2626" s="51">
        <v>45253</v>
      </c>
      <c r="H2626" s="24">
        <v>63</v>
      </c>
      <c r="I2626" s="24">
        <v>0</v>
      </c>
      <c r="J2626" s="24">
        <v>1</v>
      </c>
      <c r="K2626" s="24">
        <v>551.47991000000002</v>
      </c>
    </row>
    <row r="2627" spans="1:11" x14ac:dyDescent="0.35">
      <c r="A2627" s="27" t="s">
        <v>511</v>
      </c>
      <c r="B2627" s="27" t="s">
        <v>217</v>
      </c>
      <c r="C2627" s="27" t="s">
        <v>243</v>
      </c>
      <c r="D2627" s="27" t="s">
        <v>423</v>
      </c>
      <c r="E2627" s="24">
        <v>573686640</v>
      </c>
      <c r="F2627" s="24">
        <v>5736.8663999999999</v>
      </c>
      <c r="G2627" s="51">
        <v>45253</v>
      </c>
      <c r="H2627" s="24">
        <v>63</v>
      </c>
      <c r="I2627" s="24">
        <v>0</v>
      </c>
      <c r="J2627" s="24">
        <v>1</v>
      </c>
      <c r="K2627" s="24">
        <v>5736.8663999999999</v>
      </c>
    </row>
    <row r="2628" spans="1:11" x14ac:dyDescent="0.35">
      <c r="A2628" s="27" t="s">
        <v>511</v>
      </c>
      <c r="B2628" s="27" t="s">
        <v>219</v>
      </c>
      <c r="C2628" s="27" t="s">
        <v>243</v>
      </c>
      <c r="D2628" s="27" t="s">
        <v>423</v>
      </c>
      <c r="E2628" s="24">
        <v>188565132</v>
      </c>
      <c r="F2628" s="24">
        <v>1885.6513199999999</v>
      </c>
      <c r="G2628" s="51">
        <v>45253</v>
      </c>
      <c r="H2628" s="24">
        <v>63</v>
      </c>
      <c r="I2628" s="24">
        <v>0</v>
      </c>
      <c r="J2628" s="24">
        <v>1</v>
      </c>
      <c r="K2628" s="24">
        <v>1885.6513199999999</v>
      </c>
    </row>
    <row r="2629" spans="1:11" x14ac:dyDescent="0.35">
      <c r="A2629" s="27" t="s">
        <v>511</v>
      </c>
      <c r="B2629" s="27" t="s">
        <v>196</v>
      </c>
      <c r="C2629" s="27" t="s">
        <v>243</v>
      </c>
      <c r="D2629" s="27" t="s">
        <v>423</v>
      </c>
      <c r="E2629" s="24">
        <v>5433102154</v>
      </c>
      <c r="F2629" s="24">
        <v>54331.021540000002</v>
      </c>
      <c r="G2629" s="51">
        <v>45253</v>
      </c>
      <c r="H2629" s="24">
        <v>69</v>
      </c>
      <c r="I2629" s="24">
        <v>0</v>
      </c>
      <c r="J2629" s="24">
        <v>1</v>
      </c>
      <c r="K2629" s="24">
        <v>54331.021540000002</v>
      </c>
    </row>
    <row r="2630" spans="1:11" x14ac:dyDescent="0.35">
      <c r="A2630" s="27" t="s">
        <v>511</v>
      </c>
      <c r="B2630" s="27" t="s">
        <v>235</v>
      </c>
      <c r="C2630" s="27" t="s">
        <v>243</v>
      </c>
      <c r="D2630" s="27" t="s">
        <v>423</v>
      </c>
      <c r="E2630" s="24">
        <v>364110200000</v>
      </c>
      <c r="F2630" s="24">
        <v>3641102</v>
      </c>
      <c r="G2630" s="51">
        <v>45253</v>
      </c>
      <c r="H2630" s="24">
        <v>75</v>
      </c>
      <c r="I2630" s="24">
        <v>0</v>
      </c>
      <c r="J2630" s="24">
        <v>1</v>
      </c>
      <c r="K2630" s="24">
        <v>3641102</v>
      </c>
    </row>
    <row r="2631" spans="1:11" x14ac:dyDescent="0.35">
      <c r="A2631" s="27" t="s">
        <v>511</v>
      </c>
      <c r="B2631" s="27" t="s">
        <v>235</v>
      </c>
      <c r="C2631" s="27" t="s">
        <v>261</v>
      </c>
      <c r="D2631" s="27" t="s">
        <v>424</v>
      </c>
      <c r="E2631" s="24">
        <v>2690267639</v>
      </c>
      <c r="F2631" s="24">
        <v>26902.676390000001</v>
      </c>
      <c r="G2631" s="51">
        <v>45253</v>
      </c>
      <c r="H2631" s="24">
        <v>75</v>
      </c>
      <c r="I2631" s="24">
        <v>76</v>
      </c>
      <c r="J2631" s="24">
        <v>1</v>
      </c>
      <c r="K2631" s="24">
        <v>26902.676390000001</v>
      </c>
    </row>
    <row r="2632" spans="1:11" x14ac:dyDescent="0.35">
      <c r="A2632" s="27" t="s">
        <v>511</v>
      </c>
      <c r="B2632" s="27" t="s">
        <v>235</v>
      </c>
      <c r="C2632" s="27" t="s">
        <v>258</v>
      </c>
      <c r="D2632" s="27" t="s">
        <v>424</v>
      </c>
      <c r="E2632" s="24">
        <v>439650000</v>
      </c>
      <c r="F2632" s="24">
        <v>4396.5</v>
      </c>
      <c r="G2632" s="51">
        <v>45253</v>
      </c>
      <c r="H2632" s="24">
        <v>75</v>
      </c>
      <c r="I2632" s="24">
        <v>76</v>
      </c>
      <c r="J2632" s="24">
        <v>1</v>
      </c>
      <c r="K2632" s="24">
        <v>4396.5</v>
      </c>
    </row>
    <row r="2633" spans="1:11" x14ac:dyDescent="0.35">
      <c r="A2633" s="27" t="s">
        <v>511</v>
      </c>
      <c r="B2633" s="27" t="s">
        <v>235</v>
      </c>
      <c r="C2633" s="27" t="s">
        <v>259</v>
      </c>
      <c r="D2633" s="27" t="s">
        <v>424</v>
      </c>
      <c r="E2633" s="24">
        <v>3164245000</v>
      </c>
      <c r="F2633" s="24">
        <v>31642.45</v>
      </c>
      <c r="G2633" s="51">
        <v>45253</v>
      </c>
      <c r="H2633" s="24">
        <v>75</v>
      </c>
      <c r="I2633" s="24">
        <v>76</v>
      </c>
      <c r="J2633" s="24">
        <v>1</v>
      </c>
      <c r="K2633" s="24">
        <v>31642.45</v>
      </c>
    </row>
    <row r="2634" spans="1:11" x14ac:dyDescent="0.35">
      <c r="A2634" s="27" t="s">
        <v>511</v>
      </c>
      <c r="B2634" s="27" t="s">
        <v>235</v>
      </c>
      <c r="C2634" s="27" t="s">
        <v>255</v>
      </c>
      <c r="D2634" s="27" t="s">
        <v>424</v>
      </c>
      <c r="E2634" s="24">
        <v>106714587932</v>
      </c>
      <c r="F2634" s="24">
        <v>1067145.8793200001</v>
      </c>
      <c r="G2634" s="51">
        <v>45253</v>
      </c>
      <c r="H2634" s="24">
        <v>75</v>
      </c>
      <c r="I2634" s="24">
        <v>76</v>
      </c>
      <c r="J2634" s="24">
        <v>1</v>
      </c>
      <c r="K2634" s="24">
        <v>1067145.8793200001</v>
      </c>
    </row>
    <row r="2635" spans="1:11" x14ac:dyDescent="0.35">
      <c r="A2635" s="27" t="s">
        <v>511</v>
      </c>
      <c r="B2635" s="27" t="s">
        <v>199</v>
      </c>
      <c r="C2635" s="27" t="s">
        <v>243</v>
      </c>
      <c r="D2635" s="27" t="s">
        <v>423</v>
      </c>
      <c r="E2635" s="24">
        <v>38060046</v>
      </c>
      <c r="F2635" s="24">
        <v>380.60046</v>
      </c>
      <c r="G2635" s="51">
        <v>45253</v>
      </c>
      <c r="H2635" s="24">
        <v>75</v>
      </c>
      <c r="I2635" s="24">
        <v>0</v>
      </c>
      <c r="J2635" s="24">
        <v>1</v>
      </c>
      <c r="K2635" s="24">
        <v>380.60046</v>
      </c>
    </row>
    <row r="2636" spans="1:11" x14ac:dyDescent="0.35">
      <c r="A2636" s="27" t="s">
        <v>511</v>
      </c>
      <c r="B2636" s="27" t="s">
        <v>236</v>
      </c>
      <c r="C2636" s="27" t="s">
        <v>262</v>
      </c>
      <c r="D2636" s="27" t="s">
        <v>424</v>
      </c>
      <c r="E2636" s="24">
        <v>344974682</v>
      </c>
      <c r="F2636" s="24">
        <v>3449.7468199999998</v>
      </c>
      <c r="G2636" s="51">
        <v>45253</v>
      </c>
      <c r="H2636" s="24">
        <v>77</v>
      </c>
      <c r="I2636" s="24">
        <v>78</v>
      </c>
      <c r="J2636" s="24">
        <v>1</v>
      </c>
      <c r="K2636" s="24">
        <v>3449.7468199999998</v>
      </c>
    </row>
    <row r="2637" spans="1:11" x14ac:dyDescent="0.35">
      <c r="A2637" s="27" t="s">
        <v>511</v>
      </c>
      <c r="B2637" s="27" t="s">
        <v>236</v>
      </c>
      <c r="C2637" s="27" t="s">
        <v>255</v>
      </c>
      <c r="D2637" s="27" t="s">
        <v>424</v>
      </c>
      <c r="E2637" s="24">
        <v>2990623953</v>
      </c>
      <c r="F2637" s="24">
        <v>29906.239529999999</v>
      </c>
      <c r="G2637" s="51">
        <v>45253</v>
      </c>
      <c r="H2637" s="24">
        <v>77</v>
      </c>
      <c r="I2637" s="24">
        <v>78</v>
      </c>
      <c r="J2637" s="24">
        <v>1</v>
      </c>
      <c r="K2637" s="24">
        <v>29906.239529999999</v>
      </c>
    </row>
    <row r="2638" spans="1:11" x14ac:dyDescent="0.35">
      <c r="A2638" s="27" t="s">
        <v>511</v>
      </c>
      <c r="B2638" s="27" t="s">
        <v>236</v>
      </c>
      <c r="C2638" s="27" t="s">
        <v>243</v>
      </c>
      <c r="D2638" s="27" t="s">
        <v>423</v>
      </c>
      <c r="E2638" s="24">
        <v>21637647077</v>
      </c>
      <c r="F2638" s="24">
        <v>216376.47077000001</v>
      </c>
      <c r="G2638" s="51">
        <v>45253</v>
      </c>
      <c r="H2638" s="24">
        <v>77</v>
      </c>
      <c r="I2638" s="24">
        <v>0</v>
      </c>
      <c r="J2638" s="24">
        <v>1</v>
      </c>
      <c r="K2638" s="24">
        <v>216376.47077000001</v>
      </c>
    </row>
    <row r="2639" spans="1:11" x14ac:dyDescent="0.35">
      <c r="A2639" s="27" t="s">
        <v>511</v>
      </c>
      <c r="B2639" s="27" t="s">
        <v>236</v>
      </c>
      <c r="C2639" s="27" t="s">
        <v>261</v>
      </c>
      <c r="D2639" s="27" t="s">
        <v>424</v>
      </c>
      <c r="E2639" s="24">
        <v>26256830069</v>
      </c>
      <c r="F2639" s="24">
        <v>262568.30069</v>
      </c>
      <c r="G2639" s="51">
        <v>45253</v>
      </c>
      <c r="H2639" s="24">
        <v>77</v>
      </c>
      <c r="I2639" s="24">
        <v>78</v>
      </c>
      <c r="J2639" s="24">
        <v>1</v>
      </c>
      <c r="K2639" s="24">
        <v>262568.30069</v>
      </c>
    </row>
    <row r="2640" spans="1:11" x14ac:dyDescent="0.35">
      <c r="A2640" s="27" t="s">
        <v>511</v>
      </c>
      <c r="B2640" s="27" t="s">
        <v>263</v>
      </c>
      <c r="C2640" s="27" t="s">
        <v>248</v>
      </c>
      <c r="D2640" s="27" t="s">
        <v>248</v>
      </c>
      <c r="E2640" s="24">
        <v>287.55779999999999</v>
      </c>
      <c r="F2640" s="24">
        <v>2.8755779999999997E-3</v>
      </c>
      <c r="G2640" s="51">
        <v>45253</v>
      </c>
      <c r="H2640" s="24" t="s">
        <v>202</v>
      </c>
      <c r="I2640" s="24" t="s">
        <v>202</v>
      </c>
      <c r="J2640" s="24">
        <v>1</v>
      </c>
      <c r="K2640" s="24">
        <v>2.8755779999999997E-3</v>
      </c>
    </row>
    <row r="2641" spans="1:11" x14ac:dyDescent="0.35">
      <c r="A2641" s="27" t="s">
        <v>511</v>
      </c>
      <c r="B2641" s="27" t="s">
        <v>264</v>
      </c>
      <c r="C2641" s="27" t="s">
        <v>248</v>
      </c>
      <c r="D2641" s="27" t="s">
        <v>248</v>
      </c>
      <c r="E2641" s="24">
        <v>234.53450000000001</v>
      </c>
      <c r="F2641" s="24">
        <v>2.345345E-3</v>
      </c>
      <c r="G2641" s="51">
        <v>45253</v>
      </c>
      <c r="H2641" s="24" t="s">
        <v>202</v>
      </c>
      <c r="I2641" s="24" t="s">
        <v>202</v>
      </c>
      <c r="J2641" s="24">
        <v>1</v>
      </c>
      <c r="K2641" s="24">
        <v>2.345345E-3</v>
      </c>
    </row>
    <row r="2642" spans="1:11" x14ac:dyDescent="0.35">
      <c r="A2642" s="27" t="s">
        <v>511</v>
      </c>
      <c r="B2642" s="27" t="s">
        <v>155</v>
      </c>
      <c r="C2642" s="27" t="s">
        <v>248</v>
      </c>
      <c r="D2642" s="27" t="s">
        <v>248</v>
      </c>
      <c r="E2642" s="24">
        <v>4796981989471</v>
      </c>
      <c r="F2642" s="24">
        <v>47969819.894709997</v>
      </c>
      <c r="G2642" s="51">
        <v>45253</v>
      </c>
      <c r="H2642" s="24" t="s">
        <v>202</v>
      </c>
      <c r="I2642" s="24">
        <v>24</v>
      </c>
      <c r="J2642" s="24">
        <v>1</v>
      </c>
      <c r="K2642" s="24">
        <v>47969819.894709997</v>
      </c>
    </row>
    <row r="2643" spans="1:11" x14ac:dyDescent="0.35">
      <c r="A2643" s="27" t="s">
        <v>511</v>
      </c>
      <c r="B2643" s="27" t="s">
        <v>156</v>
      </c>
      <c r="C2643" s="27" t="s">
        <v>248</v>
      </c>
      <c r="D2643" s="27" t="s">
        <v>248</v>
      </c>
      <c r="E2643" s="24">
        <v>2327263128753</v>
      </c>
      <c r="F2643" s="24">
        <v>23272631.287530001</v>
      </c>
      <c r="G2643" s="51">
        <v>45253</v>
      </c>
      <c r="H2643" s="24" t="s">
        <v>202</v>
      </c>
      <c r="I2643" s="24">
        <v>60</v>
      </c>
      <c r="J2643" s="24">
        <v>1</v>
      </c>
      <c r="K2643" s="24">
        <v>23272631.287530001</v>
      </c>
    </row>
    <row r="2644" spans="1:11" x14ac:dyDescent="0.35">
      <c r="A2644" s="27" t="s">
        <v>511</v>
      </c>
      <c r="B2644" s="27" t="s">
        <v>157</v>
      </c>
      <c r="C2644" s="27" t="s">
        <v>248</v>
      </c>
      <c r="D2644" s="27" t="s">
        <v>248</v>
      </c>
      <c r="E2644" s="24">
        <v>236494153865</v>
      </c>
      <c r="F2644" s="24">
        <v>2364941.53865</v>
      </c>
      <c r="G2644" s="51">
        <v>45253</v>
      </c>
      <c r="H2644" s="24" t="s">
        <v>202</v>
      </c>
      <c r="I2644" s="24">
        <v>80</v>
      </c>
      <c r="J2644" s="24">
        <v>1</v>
      </c>
      <c r="K2644" s="24">
        <v>2364941.53865</v>
      </c>
    </row>
    <row r="2645" spans="1:11" x14ac:dyDescent="0.35">
      <c r="A2645" s="27" t="s">
        <v>511</v>
      </c>
      <c r="B2645" s="27" t="s">
        <v>158</v>
      </c>
      <c r="C2645" s="27" t="s">
        <v>248</v>
      </c>
      <c r="D2645" s="27" t="s">
        <v>248</v>
      </c>
      <c r="E2645" s="24">
        <v>2090768974888</v>
      </c>
      <c r="F2645" s="24">
        <v>20907689.748879999</v>
      </c>
      <c r="G2645" s="51">
        <v>45253</v>
      </c>
      <c r="H2645" s="24" t="s">
        <v>202</v>
      </c>
      <c r="I2645" s="24">
        <v>82</v>
      </c>
      <c r="J2645" s="24">
        <v>1</v>
      </c>
      <c r="K2645" s="24">
        <v>20907689.748879999</v>
      </c>
    </row>
    <row r="2646" spans="1:11" x14ac:dyDescent="0.35">
      <c r="A2646" s="27" t="s">
        <v>511</v>
      </c>
      <c r="B2646" s="27" t="s">
        <v>265</v>
      </c>
      <c r="C2646" s="27" t="s">
        <v>248</v>
      </c>
      <c r="D2646" s="27" t="s">
        <v>248</v>
      </c>
      <c r="E2646" s="24">
        <v>229.43629999999999</v>
      </c>
      <c r="F2646" s="24">
        <v>2.2943629999999998E-3</v>
      </c>
      <c r="G2646" s="51">
        <v>45253</v>
      </c>
      <c r="H2646" s="24" t="s">
        <v>202</v>
      </c>
      <c r="I2646" s="24">
        <v>84</v>
      </c>
      <c r="J2646" s="24">
        <v>1</v>
      </c>
      <c r="K2646" s="24">
        <v>2.2943629999999998E-3</v>
      </c>
    </row>
    <row r="2647" spans="1:11" x14ac:dyDescent="0.35">
      <c r="A2647" s="27" t="s">
        <v>511</v>
      </c>
      <c r="B2647" s="27" t="s">
        <v>228</v>
      </c>
      <c r="C2647" s="27" t="s">
        <v>243</v>
      </c>
      <c r="D2647" s="27" t="s">
        <v>423</v>
      </c>
      <c r="E2647" s="24">
        <v>2000000</v>
      </c>
      <c r="F2647" s="24">
        <v>20</v>
      </c>
      <c r="G2647" s="51">
        <v>45253</v>
      </c>
      <c r="H2647" s="24">
        <v>69</v>
      </c>
      <c r="I2647" s="24">
        <v>0</v>
      </c>
      <c r="J2647" s="24">
        <v>1</v>
      </c>
      <c r="K2647" s="24">
        <v>20</v>
      </c>
    </row>
    <row r="2648" spans="1:11" x14ac:dyDescent="0.35">
      <c r="A2648" s="27" t="s">
        <v>511</v>
      </c>
      <c r="B2648" s="27" t="s">
        <v>161</v>
      </c>
      <c r="C2648" s="27" t="s">
        <v>261</v>
      </c>
      <c r="D2648" s="27" t="s">
        <v>424</v>
      </c>
      <c r="E2648" s="24">
        <v>1030686762255</v>
      </c>
      <c r="F2648" s="24">
        <v>10306867.62255</v>
      </c>
      <c r="G2648" s="51">
        <v>45253</v>
      </c>
      <c r="H2648" s="24">
        <v>15</v>
      </c>
      <c r="I2648" s="24">
        <v>16</v>
      </c>
      <c r="J2648" s="24">
        <v>1</v>
      </c>
      <c r="K2648" s="24">
        <v>10306867.62255</v>
      </c>
    </row>
    <row r="2649" spans="1:11" x14ac:dyDescent="0.35">
      <c r="A2649" s="27" t="s">
        <v>511</v>
      </c>
      <c r="B2649" s="27" t="s">
        <v>238</v>
      </c>
      <c r="C2649" s="27" t="s">
        <v>243</v>
      </c>
      <c r="D2649" s="27" t="s">
        <v>423</v>
      </c>
      <c r="E2649" s="24">
        <v>460716</v>
      </c>
      <c r="F2649" s="24">
        <v>4.6071600000000004</v>
      </c>
      <c r="G2649" s="51">
        <v>45253</v>
      </c>
      <c r="H2649" s="24">
        <v>77</v>
      </c>
      <c r="I2649" s="24">
        <v>0</v>
      </c>
      <c r="J2649" s="24">
        <v>1</v>
      </c>
      <c r="K2649" s="24">
        <v>4.6071600000000004</v>
      </c>
    </row>
    <row r="2650" spans="1:11" x14ac:dyDescent="0.35">
      <c r="A2650" s="27" t="s">
        <v>511</v>
      </c>
      <c r="B2650" s="27" t="s">
        <v>113</v>
      </c>
      <c r="C2650" s="27" t="s">
        <v>252</v>
      </c>
      <c r="D2650" s="27" t="s">
        <v>424</v>
      </c>
      <c r="E2650" s="24">
        <v>787930315</v>
      </c>
      <c r="F2650" s="24">
        <v>7879.3031499999997</v>
      </c>
      <c r="G2650" s="51">
        <v>45253</v>
      </c>
      <c r="H2650" s="24">
        <v>3</v>
      </c>
      <c r="I2650" s="24">
        <v>4</v>
      </c>
      <c r="J2650" s="24">
        <v>1</v>
      </c>
      <c r="K2650" s="24">
        <v>7879.3031499999997</v>
      </c>
    </row>
    <row r="2651" spans="1:11" x14ac:dyDescent="0.35">
      <c r="A2651" s="27" t="s">
        <v>511</v>
      </c>
      <c r="B2651" s="27" t="s">
        <v>113</v>
      </c>
      <c r="C2651" s="27" t="s">
        <v>262</v>
      </c>
      <c r="D2651" s="27" t="s">
        <v>424</v>
      </c>
      <c r="E2651" s="24">
        <v>3869267</v>
      </c>
      <c r="F2651" s="24">
        <v>38.69267</v>
      </c>
      <c r="G2651" s="51">
        <v>45253</v>
      </c>
      <c r="H2651" s="24">
        <v>3</v>
      </c>
      <c r="I2651" s="24">
        <v>4</v>
      </c>
      <c r="J2651" s="24">
        <v>1</v>
      </c>
      <c r="K2651" s="24">
        <v>38.69267</v>
      </c>
    </row>
    <row r="2652" spans="1:11" x14ac:dyDescent="0.35">
      <c r="A2652" s="27" t="s">
        <v>511</v>
      </c>
      <c r="B2652" s="27" t="s">
        <v>113</v>
      </c>
      <c r="C2652" s="27" t="s">
        <v>256</v>
      </c>
      <c r="D2652" s="27" t="s">
        <v>424</v>
      </c>
      <c r="E2652" s="24">
        <v>1498079205</v>
      </c>
      <c r="F2652" s="24">
        <v>14980.79205</v>
      </c>
      <c r="G2652" s="51">
        <v>45253</v>
      </c>
      <c r="H2652" s="24">
        <v>3</v>
      </c>
      <c r="I2652" s="24">
        <v>4</v>
      </c>
      <c r="J2652" s="24">
        <v>1</v>
      </c>
      <c r="K2652" s="24">
        <v>14980.79205</v>
      </c>
    </row>
    <row r="2653" spans="1:11" x14ac:dyDescent="0.35">
      <c r="A2653" s="27" t="s">
        <v>511</v>
      </c>
      <c r="B2653" s="27" t="s">
        <v>113</v>
      </c>
      <c r="C2653" s="27" t="s">
        <v>255</v>
      </c>
      <c r="D2653" s="27" t="s">
        <v>424</v>
      </c>
      <c r="E2653" s="24">
        <v>27198033366</v>
      </c>
      <c r="F2653" s="24">
        <v>271980.33366</v>
      </c>
      <c r="G2653" s="51">
        <v>45253</v>
      </c>
      <c r="H2653" s="24">
        <v>3</v>
      </c>
      <c r="I2653" s="24">
        <v>4</v>
      </c>
      <c r="J2653" s="24">
        <v>1</v>
      </c>
      <c r="K2653" s="24">
        <v>271980.33366</v>
      </c>
    </row>
    <row r="2654" spans="1:11" x14ac:dyDescent="0.35">
      <c r="A2654" s="27" t="s">
        <v>511</v>
      </c>
      <c r="B2654" s="27" t="s">
        <v>113</v>
      </c>
      <c r="C2654" s="27" t="s">
        <v>261</v>
      </c>
      <c r="D2654" s="27" t="s">
        <v>424</v>
      </c>
      <c r="E2654" s="24">
        <v>67130016977</v>
      </c>
      <c r="F2654" s="24">
        <v>671300.16977000004</v>
      </c>
      <c r="G2654" s="51">
        <v>45253</v>
      </c>
      <c r="H2654" s="24">
        <v>3</v>
      </c>
      <c r="I2654" s="24">
        <v>4</v>
      </c>
      <c r="J2654" s="24">
        <v>1</v>
      </c>
      <c r="K2654" s="24">
        <v>671300.16977000004</v>
      </c>
    </row>
    <row r="2655" spans="1:11" x14ac:dyDescent="0.35">
      <c r="A2655" s="27" t="s">
        <v>511</v>
      </c>
      <c r="B2655" s="27" t="s">
        <v>113</v>
      </c>
      <c r="C2655" s="27" t="s">
        <v>243</v>
      </c>
      <c r="D2655" s="27" t="s">
        <v>423</v>
      </c>
      <c r="E2655" s="24">
        <v>142839600010</v>
      </c>
      <c r="F2655" s="24">
        <v>1428396.0001000001</v>
      </c>
      <c r="G2655" s="51">
        <v>45253</v>
      </c>
      <c r="H2655" s="24">
        <v>3</v>
      </c>
      <c r="I2655" s="24">
        <v>0</v>
      </c>
      <c r="J2655" s="24">
        <v>1</v>
      </c>
      <c r="K2655" s="24">
        <v>1428396.0001000001</v>
      </c>
    </row>
    <row r="2656" spans="1:11" x14ac:dyDescent="0.35">
      <c r="A2656" s="27" t="s">
        <v>511</v>
      </c>
      <c r="B2656" s="27" t="s">
        <v>203</v>
      </c>
      <c r="C2656" s="27" t="s">
        <v>261</v>
      </c>
      <c r="D2656" s="27" t="s">
        <v>424</v>
      </c>
      <c r="E2656" s="24">
        <v>2934087</v>
      </c>
      <c r="F2656" s="24">
        <v>29.340869999999999</v>
      </c>
      <c r="G2656" s="51">
        <v>45253</v>
      </c>
      <c r="H2656" s="24">
        <v>3</v>
      </c>
      <c r="I2656" s="24">
        <v>4</v>
      </c>
      <c r="J2656" s="24">
        <v>-1</v>
      </c>
      <c r="K2656" s="24">
        <v>-29.340869999999999</v>
      </c>
    </row>
    <row r="2657" spans="1:11" x14ac:dyDescent="0.35">
      <c r="A2657" s="27" t="s">
        <v>511</v>
      </c>
      <c r="B2657" s="27" t="s">
        <v>203</v>
      </c>
      <c r="C2657" s="27" t="s">
        <v>255</v>
      </c>
      <c r="D2657" s="27" t="s">
        <v>424</v>
      </c>
      <c r="E2657" s="24">
        <v>78932</v>
      </c>
      <c r="F2657" s="24">
        <v>0.78932000000000002</v>
      </c>
      <c r="G2657" s="51">
        <v>45253</v>
      </c>
      <c r="H2657" s="24">
        <v>3</v>
      </c>
      <c r="I2657" s="24">
        <v>4</v>
      </c>
      <c r="J2657" s="24">
        <v>-1</v>
      </c>
      <c r="K2657" s="24">
        <v>-0.78932000000000002</v>
      </c>
    </row>
    <row r="2658" spans="1:11" x14ac:dyDescent="0.35">
      <c r="A2658" s="27" t="s">
        <v>511</v>
      </c>
      <c r="B2658" s="27" t="s">
        <v>203</v>
      </c>
      <c r="C2658" s="27" t="s">
        <v>262</v>
      </c>
      <c r="D2658" s="27" t="s">
        <v>424</v>
      </c>
      <c r="E2658" s="24">
        <v>3869267</v>
      </c>
      <c r="F2658" s="24">
        <v>38.69267</v>
      </c>
      <c r="G2658" s="51">
        <v>45253</v>
      </c>
      <c r="H2658" s="24">
        <v>3</v>
      </c>
      <c r="I2658" s="24">
        <v>4</v>
      </c>
      <c r="J2658" s="24">
        <v>-1</v>
      </c>
      <c r="K2658" s="24">
        <v>-38.69267</v>
      </c>
    </row>
    <row r="2659" spans="1:11" x14ac:dyDescent="0.35">
      <c r="A2659" s="27" t="s">
        <v>511</v>
      </c>
      <c r="B2659" s="27" t="s">
        <v>203</v>
      </c>
      <c r="C2659" s="27" t="s">
        <v>243</v>
      </c>
      <c r="D2659" s="27" t="s">
        <v>423</v>
      </c>
      <c r="E2659" s="24">
        <v>243355890</v>
      </c>
      <c r="F2659" s="24">
        <v>2433.5589</v>
      </c>
      <c r="G2659" s="51">
        <v>45253</v>
      </c>
      <c r="H2659" s="24">
        <v>3</v>
      </c>
      <c r="I2659" s="24">
        <v>0</v>
      </c>
      <c r="J2659" s="24">
        <v>-1</v>
      </c>
      <c r="K2659" s="24">
        <v>-2433.5589</v>
      </c>
    </row>
    <row r="2660" spans="1:11" x14ac:dyDescent="0.35">
      <c r="A2660" s="27" t="s">
        <v>511</v>
      </c>
      <c r="B2660" s="27" t="s">
        <v>195</v>
      </c>
      <c r="C2660" s="27" t="s">
        <v>243</v>
      </c>
      <c r="D2660" s="27" t="s">
        <v>423</v>
      </c>
      <c r="E2660" s="24">
        <v>1109032759100</v>
      </c>
      <c r="F2660" s="24">
        <v>11090327.591</v>
      </c>
      <c r="G2660" s="51">
        <v>45253</v>
      </c>
      <c r="H2660" s="24">
        <v>5</v>
      </c>
      <c r="I2660" s="24">
        <v>0</v>
      </c>
      <c r="J2660" s="24">
        <v>1</v>
      </c>
      <c r="K2660" s="24">
        <v>11090327.591</v>
      </c>
    </row>
    <row r="2661" spans="1:11" x14ac:dyDescent="0.35">
      <c r="A2661" s="27" t="s">
        <v>511</v>
      </c>
      <c r="B2661" s="27" t="s">
        <v>167</v>
      </c>
      <c r="C2661" s="27" t="s">
        <v>262</v>
      </c>
      <c r="D2661" s="27" t="s">
        <v>424</v>
      </c>
      <c r="E2661" s="24">
        <v>59284169</v>
      </c>
      <c r="F2661" s="24">
        <v>592.84168999999997</v>
      </c>
      <c r="G2661" s="51">
        <v>45253</v>
      </c>
      <c r="H2661" s="24">
        <v>25</v>
      </c>
      <c r="I2661" s="24">
        <v>26</v>
      </c>
      <c r="J2661" s="24">
        <v>1</v>
      </c>
      <c r="K2661" s="24">
        <v>592.84168999999997</v>
      </c>
    </row>
    <row r="2662" spans="1:11" x14ac:dyDescent="0.35">
      <c r="A2662" s="27" t="s">
        <v>511</v>
      </c>
      <c r="B2662" s="27" t="s">
        <v>167</v>
      </c>
      <c r="C2662" s="27" t="s">
        <v>259</v>
      </c>
      <c r="D2662" s="27" t="s">
        <v>424</v>
      </c>
      <c r="E2662" s="24">
        <v>1668438330</v>
      </c>
      <c r="F2662" s="24">
        <v>16684.383300000001</v>
      </c>
      <c r="G2662" s="51">
        <v>45253</v>
      </c>
      <c r="H2662" s="24">
        <v>25</v>
      </c>
      <c r="I2662" s="24">
        <v>26</v>
      </c>
      <c r="J2662" s="24">
        <v>1</v>
      </c>
      <c r="K2662" s="24">
        <v>16684.383300000001</v>
      </c>
    </row>
    <row r="2663" spans="1:11" x14ac:dyDescent="0.35">
      <c r="A2663" s="27" t="s">
        <v>511</v>
      </c>
      <c r="B2663" s="27" t="s">
        <v>167</v>
      </c>
      <c r="C2663" s="27" t="s">
        <v>252</v>
      </c>
      <c r="D2663" s="27" t="s">
        <v>424</v>
      </c>
      <c r="E2663" s="24">
        <v>5723595858</v>
      </c>
      <c r="F2663" s="24">
        <v>57235.958579999999</v>
      </c>
      <c r="G2663" s="51">
        <v>45253</v>
      </c>
      <c r="H2663" s="24">
        <v>25</v>
      </c>
      <c r="I2663" s="24">
        <v>26</v>
      </c>
      <c r="J2663" s="24">
        <v>1</v>
      </c>
      <c r="K2663" s="24">
        <v>57235.958579999999</v>
      </c>
    </row>
    <row r="2664" spans="1:11" x14ac:dyDescent="0.35">
      <c r="A2664" s="27" t="s">
        <v>511</v>
      </c>
      <c r="B2664" s="27" t="s">
        <v>167</v>
      </c>
      <c r="C2664" s="27" t="s">
        <v>258</v>
      </c>
      <c r="D2664" s="27" t="s">
        <v>424</v>
      </c>
      <c r="E2664" s="24">
        <v>141006</v>
      </c>
      <c r="F2664" s="24">
        <v>1.4100600000000001</v>
      </c>
      <c r="G2664" s="51">
        <v>45253</v>
      </c>
      <c r="H2664" s="24">
        <v>25</v>
      </c>
      <c r="I2664" s="24">
        <v>26</v>
      </c>
      <c r="J2664" s="24">
        <v>1</v>
      </c>
      <c r="K2664" s="24">
        <v>1.4100600000000001</v>
      </c>
    </row>
    <row r="2665" spans="1:11" x14ac:dyDescent="0.35">
      <c r="A2665" s="27" t="s">
        <v>511</v>
      </c>
      <c r="B2665" s="27" t="s">
        <v>167</v>
      </c>
      <c r="C2665" s="27" t="s">
        <v>261</v>
      </c>
      <c r="D2665" s="27" t="s">
        <v>424</v>
      </c>
      <c r="E2665" s="24">
        <v>1041164288805</v>
      </c>
      <c r="F2665" s="24">
        <v>10411642.888049999</v>
      </c>
      <c r="G2665" s="51">
        <v>45253</v>
      </c>
      <c r="H2665" s="24">
        <v>25</v>
      </c>
      <c r="I2665" s="24">
        <v>26</v>
      </c>
      <c r="J2665" s="24">
        <v>1</v>
      </c>
      <c r="K2665" s="24">
        <v>10411642.888049999</v>
      </c>
    </row>
    <row r="2666" spans="1:11" x14ac:dyDescent="0.35">
      <c r="A2666" s="27" t="s">
        <v>511</v>
      </c>
      <c r="B2666" s="27" t="s">
        <v>167</v>
      </c>
      <c r="C2666" s="27" t="s">
        <v>243</v>
      </c>
      <c r="D2666" s="27" t="s">
        <v>423</v>
      </c>
      <c r="E2666" s="24">
        <v>1649402761108</v>
      </c>
      <c r="F2666" s="24">
        <v>16494027.61108</v>
      </c>
      <c r="G2666" s="51">
        <v>45253</v>
      </c>
      <c r="H2666" s="24">
        <v>25</v>
      </c>
      <c r="I2666" s="24">
        <v>0</v>
      </c>
      <c r="J2666" s="24">
        <v>1</v>
      </c>
      <c r="K2666" s="24">
        <v>16494027.61108</v>
      </c>
    </row>
    <row r="2667" spans="1:11" x14ac:dyDescent="0.35">
      <c r="A2667" s="27" t="s">
        <v>511</v>
      </c>
      <c r="B2667" s="27" t="s">
        <v>167</v>
      </c>
      <c r="C2667" s="27" t="s">
        <v>251</v>
      </c>
      <c r="D2667" s="27" t="s">
        <v>424</v>
      </c>
      <c r="E2667" s="24">
        <v>47040002</v>
      </c>
      <c r="F2667" s="24">
        <v>470.40001999999998</v>
      </c>
      <c r="G2667" s="51">
        <v>45253</v>
      </c>
      <c r="H2667" s="24">
        <v>25</v>
      </c>
      <c r="I2667" s="24">
        <v>26</v>
      </c>
      <c r="J2667" s="24">
        <v>1</v>
      </c>
      <c r="K2667" s="24">
        <v>470.40001999999998</v>
      </c>
    </row>
    <row r="2668" spans="1:11" x14ac:dyDescent="0.35">
      <c r="A2668" s="27" t="s">
        <v>511</v>
      </c>
      <c r="B2668" s="27" t="s">
        <v>167</v>
      </c>
      <c r="C2668" s="27" t="s">
        <v>255</v>
      </c>
      <c r="D2668" s="27" t="s">
        <v>424</v>
      </c>
      <c r="E2668" s="24">
        <v>259275314565</v>
      </c>
      <c r="F2668" s="24">
        <v>2592753.1456499998</v>
      </c>
      <c r="G2668" s="51">
        <v>45253</v>
      </c>
      <c r="H2668" s="24">
        <v>25</v>
      </c>
      <c r="I2668" s="24">
        <v>26</v>
      </c>
      <c r="J2668" s="24">
        <v>1</v>
      </c>
      <c r="K2668" s="24">
        <v>2592753.1456499998</v>
      </c>
    </row>
    <row r="2669" spans="1:11" x14ac:dyDescent="0.35">
      <c r="A2669" s="27" t="s">
        <v>511</v>
      </c>
      <c r="B2669" s="27" t="s">
        <v>167</v>
      </c>
      <c r="C2669" s="27" t="s">
        <v>256</v>
      </c>
      <c r="D2669" s="27" t="s">
        <v>424</v>
      </c>
      <c r="E2669" s="24">
        <v>2464160943</v>
      </c>
      <c r="F2669" s="24">
        <v>24641.60943</v>
      </c>
      <c r="G2669" s="51">
        <v>45253</v>
      </c>
      <c r="H2669" s="24">
        <v>25</v>
      </c>
      <c r="I2669" s="24">
        <v>26</v>
      </c>
      <c r="J2669" s="24">
        <v>1</v>
      </c>
      <c r="K2669" s="24">
        <v>24641.60943</v>
      </c>
    </row>
    <row r="2670" spans="1:11" x14ac:dyDescent="0.35">
      <c r="A2670" s="27" t="s">
        <v>511</v>
      </c>
      <c r="B2670" s="27" t="s">
        <v>168</v>
      </c>
      <c r="C2670" s="27" t="s">
        <v>261</v>
      </c>
      <c r="D2670" s="27" t="s">
        <v>424</v>
      </c>
      <c r="E2670" s="24">
        <v>1581243123</v>
      </c>
      <c r="F2670" s="24">
        <v>15812.43123</v>
      </c>
      <c r="G2670" s="51">
        <v>45253</v>
      </c>
      <c r="H2670" s="24">
        <v>25</v>
      </c>
      <c r="I2670" s="24">
        <v>26</v>
      </c>
      <c r="J2670" s="24">
        <v>1</v>
      </c>
      <c r="K2670" s="24">
        <v>15812.43123</v>
      </c>
    </row>
    <row r="2671" spans="1:11" x14ac:dyDescent="0.35">
      <c r="A2671" s="27" t="s">
        <v>511</v>
      </c>
      <c r="B2671" s="27" t="s">
        <v>168</v>
      </c>
      <c r="C2671" s="27" t="s">
        <v>255</v>
      </c>
      <c r="D2671" s="27" t="s">
        <v>424</v>
      </c>
      <c r="E2671" s="24">
        <v>172012280</v>
      </c>
      <c r="F2671" s="24">
        <v>1720.1228000000001</v>
      </c>
      <c r="G2671" s="51">
        <v>45253</v>
      </c>
      <c r="H2671" s="24">
        <v>25</v>
      </c>
      <c r="I2671" s="24">
        <v>26</v>
      </c>
      <c r="J2671" s="24">
        <v>1</v>
      </c>
      <c r="K2671" s="24">
        <v>1720.1228000000001</v>
      </c>
    </row>
    <row r="2672" spans="1:11" x14ac:dyDescent="0.35">
      <c r="A2672" s="27" t="s">
        <v>511</v>
      </c>
      <c r="B2672" s="27" t="s">
        <v>168</v>
      </c>
      <c r="C2672" s="27" t="s">
        <v>243</v>
      </c>
      <c r="D2672" s="27" t="s">
        <v>423</v>
      </c>
      <c r="E2672" s="24">
        <v>2607643202</v>
      </c>
      <c r="F2672" s="24">
        <v>26076.43202</v>
      </c>
      <c r="G2672" s="51">
        <v>45253</v>
      </c>
      <c r="H2672" s="24">
        <v>25</v>
      </c>
      <c r="I2672" s="24">
        <v>0</v>
      </c>
      <c r="J2672" s="24">
        <v>1</v>
      </c>
      <c r="K2672" s="24">
        <v>26076.43202</v>
      </c>
    </row>
    <row r="2673" spans="1:11" x14ac:dyDescent="0.35">
      <c r="A2673" s="27" t="s">
        <v>511</v>
      </c>
      <c r="B2673" s="27" t="s">
        <v>169</v>
      </c>
      <c r="C2673" s="27" t="s">
        <v>261</v>
      </c>
      <c r="D2673" s="27" t="s">
        <v>424</v>
      </c>
      <c r="E2673" s="24">
        <v>1836719292559</v>
      </c>
      <c r="F2673" s="24">
        <v>18367192.925590001</v>
      </c>
      <c r="G2673" s="51">
        <v>45253</v>
      </c>
      <c r="H2673" s="24">
        <v>27</v>
      </c>
      <c r="I2673" s="24">
        <v>28</v>
      </c>
      <c r="J2673" s="24">
        <v>1</v>
      </c>
      <c r="K2673" s="24">
        <v>18367192.925590001</v>
      </c>
    </row>
    <row r="2674" spans="1:11" x14ac:dyDescent="0.35">
      <c r="A2674" s="27" t="s">
        <v>511</v>
      </c>
      <c r="B2674" s="27" t="s">
        <v>169</v>
      </c>
      <c r="C2674" s="27" t="s">
        <v>259</v>
      </c>
      <c r="D2674" s="27" t="s">
        <v>424</v>
      </c>
      <c r="E2674" s="24">
        <v>2727248484</v>
      </c>
      <c r="F2674" s="24">
        <v>27272.484840000001</v>
      </c>
      <c r="G2674" s="51">
        <v>45253</v>
      </c>
      <c r="H2674" s="24">
        <v>27</v>
      </c>
      <c r="I2674" s="24">
        <v>28</v>
      </c>
      <c r="J2674" s="24">
        <v>1</v>
      </c>
      <c r="K2674" s="24">
        <v>27272.484840000001</v>
      </c>
    </row>
    <row r="2675" spans="1:11" x14ac:dyDescent="0.35">
      <c r="A2675" s="27" t="s">
        <v>511</v>
      </c>
      <c r="B2675" s="27" t="s">
        <v>169</v>
      </c>
      <c r="C2675" s="27" t="s">
        <v>254</v>
      </c>
      <c r="D2675" s="27" t="s">
        <v>424</v>
      </c>
      <c r="E2675" s="24">
        <v>240476210</v>
      </c>
      <c r="F2675" s="24">
        <v>2404.7620999999999</v>
      </c>
      <c r="G2675" s="51">
        <v>45253</v>
      </c>
      <c r="H2675" s="24">
        <v>27</v>
      </c>
      <c r="I2675" s="24">
        <v>28</v>
      </c>
      <c r="J2675" s="24">
        <v>1</v>
      </c>
      <c r="K2675" s="24">
        <v>2404.7620999999999</v>
      </c>
    </row>
    <row r="2676" spans="1:11" x14ac:dyDescent="0.35">
      <c r="A2676" s="27" t="s">
        <v>511</v>
      </c>
      <c r="B2676" s="27" t="s">
        <v>169</v>
      </c>
      <c r="C2676" s="27" t="s">
        <v>253</v>
      </c>
      <c r="D2676" s="27" t="s">
        <v>424</v>
      </c>
      <c r="E2676" s="24">
        <v>203778880</v>
      </c>
      <c r="F2676" s="24">
        <v>2037.7888</v>
      </c>
      <c r="G2676" s="51">
        <v>45253</v>
      </c>
      <c r="H2676" s="24">
        <v>27</v>
      </c>
      <c r="I2676" s="24">
        <v>28</v>
      </c>
      <c r="J2676" s="24">
        <v>1</v>
      </c>
      <c r="K2676" s="24">
        <v>2037.7888</v>
      </c>
    </row>
    <row r="2677" spans="1:11" x14ac:dyDescent="0.35">
      <c r="A2677" s="27" t="s">
        <v>511</v>
      </c>
      <c r="B2677" s="27" t="s">
        <v>169</v>
      </c>
      <c r="C2677" s="27" t="s">
        <v>257</v>
      </c>
      <c r="D2677" s="27" t="s">
        <v>424</v>
      </c>
      <c r="E2677" s="24">
        <v>57161823</v>
      </c>
      <c r="F2677" s="24">
        <v>571.61823000000004</v>
      </c>
      <c r="G2677" s="51">
        <v>45253</v>
      </c>
      <c r="H2677" s="24">
        <v>27</v>
      </c>
      <c r="I2677" s="24">
        <v>28</v>
      </c>
      <c r="J2677" s="24">
        <v>1</v>
      </c>
      <c r="K2677" s="24">
        <v>571.61823000000004</v>
      </c>
    </row>
    <row r="2678" spans="1:11" x14ac:dyDescent="0.35">
      <c r="A2678" s="27" t="s">
        <v>511</v>
      </c>
      <c r="B2678" s="27" t="s">
        <v>169</v>
      </c>
      <c r="C2678" s="27" t="s">
        <v>262</v>
      </c>
      <c r="D2678" s="27" t="s">
        <v>424</v>
      </c>
      <c r="E2678" s="24">
        <v>5530686973</v>
      </c>
      <c r="F2678" s="24">
        <v>55306.869729999999</v>
      </c>
      <c r="G2678" s="51">
        <v>45253</v>
      </c>
      <c r="H2678" s="24">
        <v>27</v>
      </c>
      <c r="I2678" s="24">
        <v>28</v>
      </c>
      <c r="J2678" s="24">
        <v>1</v>
      </c>
      <c r="K2678" s="24">
        <v>55306.869729999999</v>
      </c>
    </row>
    <row r="2679" spans="1:11" x14ac:dyDescent="0.35">
      <c r="A2679" s="27" t="s">
        <v>511</v>
      </c>
      <c r="B2679" s="27" t="s">
        <v>169</v>
      </c>
      <c r="C2679" s="27" t="s">
        <v>258</v>
      </c>
      <c r="D2679" s="27" t="s">
        <v>424</v>
      </c>
      <c r="E2679" s="24">
        <v>485197521</v>
      </c>
      <c r="F2679" s="24">
        <v>4851.9752099999996</v>
      </c>
      <c r="G2679" s="51">
        <v>45253</v>
      </c>
      <c r="H2679" s="24">
        <v>27</v>
      </c>
      <c r="I2679" s="24">
        <v>28</v>
      </c>
      <c r="J2679" s="24">
        <v>1</v>
      </c>
      <c r="K2679" s="24">
        <v>4851.9752099999996</v>
      </c>
    </row>
    <row r="2680" spans="1:11" x14ac:dyDescent="0.35">
      <c r="A2680" s="27" t="s">
        <v>511</v>
      </c>
      <c r="B2680" s="27" t="s">
        <v>169</v>
      </c>
      <c r="C2680" s="27" t="s">
        <v>251</v>
      </c>
      <c r="D2680" s="27" t="s">
        <v>424</v>
      </c>
      <c r="E2680" s="24">
        <v>1813910597</v>
      </c>
      <c r="F2680" s="24">
        <v>18139.105970000001</v>
      </c>
      <c r="G2680" s="51">
        <v>45253</v>
      </c>
      <c r="H2680" s="24">
        <v>27</v>
      </c>
      <c r="I2680" s="24">
        <v>28</v>
      </c>
      <c r="J2680" s="24">
        <v>1</v>
      </c>
      <c r="K2680" s="24">
        <v>18139.105970000001</v>
      </c>
    </row>
    <row r="2681" spans="1:11" x14ac:dyDescent="0.35">
      <c r="A2681" s="27" t="s">
        <v>511</v>
      </c>
      <c r="B2681" s="27" t="s">
        <v>169</v>
      </c>
      <c r="C2681" s="27" t="s">
        <v>256</v>
      </c>
      <c r="D2681" s="27" t="s">
        <v>424</v>
      </c>
      <c r="E2681" s="24">
        <v>20473325594</v>
      </c>
      <c r="F2681" s="24">
        <v>204733.25594</v>
      </c>
      <c r="G2681" s="51">
        <v>45253</v>
      </c>
      <c r="H2681" s="24">
        <v>27</v>
      </c>
      <c r="I2681" s="24">
        <v>28</v>
      </c>
      <c r="J2681" s="24">
        <v>1</v>
      </c>
      <c r="K2681" s="24">
        <v>204733.25594</v>
      </c>
    </row>
    <row r="2682" spans="1:11" x14ac:dyDescent="0.35">
      <c r="A2682" s="27" t="s">
        <v>511</v>
      </c>
      <c r="B2682" s="27" t="s">
        <v>169</v>
      </c>
      <c r="C2682" s="27" t="s">
        <v>252</v>
      </c>
      <c r="D2682" s="27" t="s">
        <v>424</v>
      </c>
      <c r="E2682" s="24">
        <v>6415447707</v>
      </c>
      <c r="F2682" s="24">
        <v>64154.477070000001</v>
      </c>
      <c r="G2682" s="51">
        <v>45253</v>
      </c>
      <c r="H2682" s="24">
        <v>27</v>
      </c>
      <c r="I2682" s="24">
        <v>28</v>
      </c>
      <c r="J2682" s="24">
        <v>1</v>
      </c>
      <c r="K2682" s="24">
        <v>64154.477070000001</v>
      </c>
    </row>
    <row r="2683" spans="1:11" x14ac:dyDescent="0.35">
      <c r="A2683" s="27" t="s">
        <v>511</v>
      </c>
      <c r="B2683" s="27" t="s">
        <v>169</v>
      </c>
      <c r="C2683" s="27" t="s">
        <v>255</v>
      </c>
      <c r="D2683" s="27" t="s">
        <v>424</v>
      </c>
      <c r="E2683" s="24">
        <v>751475752619</v>
      </c>
      <c r="F2683" s="24">
        <v>7514757.5261899997</v>
      </c>
      <c r="G2683" s="51">
        <v>45253</v>
      </c>
      <c r="H2683" s="24">
        <v>27</v>
      </c>
      <c r="I2683" s="24">
        <v>28</v>
      </c>
      <c r="J2683" s="24">
        <v>1</v>
      </c>
      <c r="K2683" s="24">
        <v>7514757.5261899997</v>
      </c>
    </row>
    <row r="2684" spans="1:11" x14ac:dyDescent="0.35">
      <c r="A2684" s="27" t="s">
        <v>511</v>
      </c>
      <c r="B2684" s="27" t="s">
        <v>169</v>
      </c>
      <c r="C2684" s="27" t="s">
        <v>250</v>
      </c>
      <c r="D2684" s="27" t="s">
        <v>424</v>
      </c>
      <c r="E2684" s="24">
        <v>171391716</v>
      </c>
      <c r="F2684" s="24">
        <v>1713.91716</v>
      </c>
      <c r="G2684" s="51">
        <v>45253</v>
      </c>
      <c r="H2684" s="24">
        <v>27</v>
      </c>
      <c r="I2684" s="24">
        <v>28</v>
      </c>
      <c r="J2684" s="24">
        <v>1</v>
      </c>
      <c r="K2684" s="24">
        <v>1713.91716</v>
      </c>
    </row>
    <row r="2685" spans="1:11" x14ac:dyDescent="0.35">
      <c r="A2685" s="27" t="s">
        <v>511</v>
      </c>
      <c r="B2685" s="27" t="s">
        <v>169</v>
      </c>
      <c r="C2685" s="27" t="s">
        <v>243</v>
      </c>
      <c r="D2685" s="27" t="s">
        <v>423</v>
      </c>
      <c r="E2685" s="24">
        <v>1761376539923</v>
      </c>
      <c r="F2685" s="24">
        <v>17613765.39923</v>
      </c>
      <c r="G2685" s="51">
        <v>45253</v>
      </c>
      <c r="H2685" s="24">
        <v>27</v>
      </c>
      <c r="I2685" s="24">
        <v>0</v>
      </c>
      <c r="J2685" s="24">
        <v>1</v>
      </c>
      <c r="K2685" s="24">
        <v>17613765.39923</v>
      </c>
    </row>
    <row r="2686" spans="1:11" x14ac:dyDescent="0.35">
      <c r="A2686" s="27" t="s">
        <v>511</v>
      </c>
      <c r="B2686" s="27" t="s">
        <v>169</v>
      </c>
      <c r="C2686" s="27" t="s">
        <v>260</v>
      </c>
      <c r="D2686" s="27" t="s">
        <v>424</v>
      </c>
      <c r="E2686" s="24">
        <v>272233551</v>
      </c>
      <c r="F2686" s="24">
        <v>2722.3355099999999</v>
      </c>
      <c r="G2686" s="51">
        <v>45253</v>
      </c>
      <c r="H2686" s="24">
        <v>27</v>
      </c>
      <c r="I2686" s="24">
        <v>28</v>
      </c>
      <c r="J2686" s="24">
        <v>1</v>
      </c>
      <c r="K2686" s="24">
        <v>2722.3355099999999</v>
      </c>
    </row>
    <row r="2687" spans="1:11" x14ac:dyDescent="0.35">
      <c r="A2687" s="27" t="s">
        <v>511</v>
      </c>
      <c r="B2687" s="27" t="s">
        <v>172</v>
      </c>
      <c r="C2687" s="27" t="s">
        <v>260</v>
      </c>
      <c r="D2687" s="27" t="s">
        <v>424</v>
      </c>
      <c r="E2687" s="24">
        <v>51898500</v>
      </c>
      <c r="F2687" s="24">
        <v>518.98500000000001</v>
      </c>
      <c r="G2687" s="51">
        <v>45253</v>
      </c>
      <c r="H2687" s="24">
        <v>31</v>
      </c>
      <c r="I2687" s="24">
        <v>32</v>
      </c>
      <c r="J2687" s="24">
        <v>1</v>
      </c>
      <c r="K2687" s="24">
        <v>518.98500000000001</v>
      </c>
    </row>
    <row r="2688" spans="1:11" x14ac:dyDescent="0.35">
      <c r="A2688" s="27" t="s">
        <v>511</v>
      </c>
      <c r="B2688" s="27" t="s">
        <v>172</v>
      </c>
      <c r="C2688" s="27" t="s">
        <v>243</v>
      </c>
      <c r="D2688" s="27" t="s">
        <v>423</v>
      </c>
      <c r="E2688" s="24">
        <v>7394492</v>
      </c>
      <c r="F2688" s="24">
        <v>73.944919999999996</v>
      </c>
      <c r="G2688" s="51">
        <v>45253</v>
      </c>
      <c r="H2688" s="24">
        <v>31</v>
      </c>
      <c r="I2688" s="24">
        <v>0</v>
      </c>
      <c r="J2688" s="24">
        <v>1</v>
      </c>
      <c r="K2688" s="24">
        <v>73.944919999999996</v>
      </c>
    </row>
    <row r="2689" spans="1:11" x14ac:dyDescent="0.35">
      <c r="A2689" s="27" t="s">
        <v>511</v>
      </c>
      <c r="B2689" s="27" t="s">
        <v>172</v>
      </c>
      <c r="C2689" s="27" t="s">
        <v>261</v>
      </c>
      <c r="D2689" s="27" t="s">
        <v>424</v>
      </c>
      <c r="E2689" s="24">
        <v>221972075</v>
      </c>
      <c r="F2689" s="24">
        <v>2219.72075</v>
      </c>
      <c r="G2689" s="51">
        <v>45253</v>
      </c>
      <c r="H2689" s="24">
        <v>31</v>
      </c>
      <c r="I2689" s="24">
        <v>32</v>
      </c>
      <c r="J2689" s="24">
        <v>1</v>
      </c>
      <c r="K2689" s="24">
        <v>2219.72075</v>
      </c>
    </row>
    <row r="2690" spans="1:11" x14ac:dyDescent="0.35">
      <c r="A2690" s="27" t="s">
        <v>511</v>
      </c>
      <c r="B2690" s="27" t="s">
        <v>172</v>
      </c>
      <c r="C2690" s="27" t="s">
        <v>255</v>
      </c>
      <c r="D2690" s="27" t="s">
        <v>424</v>
      </c>
      <c r="E2690" s="24">
        <v>412752043</v>
      </c>
      <c r="F2690" s="24">
        <v>4127.5204299999996</v>
      </c>
      <c r="G2690" s="51">
        <v>45253</v>
      </c>
      <c r="H2690" s="24">
        <v>31</v>
      </c>
      <c r="I2690" s="24">
        <v>32</v>
      </c>
      <c r="J2690" s="24">
        <v>1</v>
      </c>
      <c r="K2690" s="24">
        <v>4127.5204299999996</v>
      </c>
    </row>
    <row r="2691" spans="1:11" x14ac:dyDescent="0.35">
      <c r="A2691" s="27" t="s">
        <v>511</v>
      </c>
      <c r="B2691" s="27" t="s">
        <v>175</v>
      </c>
      <c r="C2691" s="27" t="s">
        <v>261</v>
      </c>
      <c r="D2691" s="27" t="s">
        <v>424</v>
      </c>
      <c r="E2691" s="24">
        <v>27695347322</v>
      </c>
      <c r="F2691" s="24">
        <v>276953.47321999999</v>
      </c>
      <c r="G2691" s="51">
        <v>45253</v>
      </c>
      <c r="H2691" s="24">
        <v>33</v>
      </c>
      <c r="I2691" s="24">
        <v>34</v>
      </c>
      <c r="J2691" s="24">
        <v>1</v>
      </c>
      <c r="K2691" s="24">
        <v>276953.47321999999</v>
      </c>
    </row>
    <row r="2692" spans="1:11" x14ac:dyDescent="0.35">
      <c r="A2692" s="27" t="s">
        <v>511</v>
      </c>
      <c r="B2692" s="27" t="s">
        <v>175</v>
      </c>
      <c r="C2692" s="27" t="s">
        <v>243</v>
      </c>
      <c r="D2692" s="27" t="s">
        <v>423</v>
      </c>
      <c r="E2692" s="24">
        <v>29556567452</v>
      </c>
      <c r="F2692" s="24">
        <v>295565.67452</v>
      </c>
      <c r="G2692" s="51">
        <v>45253</v>
      </c>
      <c r="H2692" s="24">
        <v>33</v>
      </c>
      <c r="I2692" s="24">
        <v>0</v>
      </c>
      <c r="J2692" s="24">
        <v>1</v>
      </c>
      <c r="K2692" s="24">
        <v>295565.67452</v>
      </c>
    </row>
    <row r="2693" spans="1:11" x14ac:dyDescent="0.35">
      <c r="A2693" s="27" t="s">
        <v>511</v>
      </c>
      <c r="B2693" s="27" t="s">
        <v>175</v>
      </c>
      <c r="C2693" s="27" t="s">
        <v>259</v>
      </c>
      <c r="D2693" s="27" t="s">
        <v>424</v>
      </c>
      <c r="E2693" s="24">
        <v>1993827760</v>
      </c>
      <c r="F2693" s="24">
        <v>19938.277600000001</v>
      </c>
      <c r="G2693" s="51">
        <v>45253</v>
      </c>
      <c r="H2693" s="24">
        <v>33</v>
      </c>
      <c r="I2693" s="24">
        <v>34</v>
      </c>
      <c r="J2693" s="24">
        <v>1</v>
      </c>
      <c r="K2693" s="24">
        <v>19938.277600000001</v>
      </c>
    </row>
    <row r="2694" spans="1:11" x14ac:dyDescent="0.35">
      <c r="A2694" s="27" t="s">
        <v>511</v>
      </c>
      <c r="B2694" s="27" t="s">
        <v>175</v>
      </c>
      <c r="C2694" s="27" t="s">
        <v>255</v>
      </c>
      <c r="D2694" s="27" t="s">
        <v>424</v>
      </c>
      <c r="E2694" s="24">
        <v>943883302</v>
      </c>
      <c r="F2694" s="24">
        <v>9438.83302</v>
      </c>
      <c r="G2694" s="51">
        <v>45253</v>
      </c>
      <c r="H2694" s="24">
        <v>33</v>
      </c>
      <c r="I2694" s="24">
        <v>34</v>
      </c>
      <c r="J2694" s="24">
        <v>1</v>
      </c>
      <c r="K2694" s="24">
        <v>9438.83302</v>
      </c>
    </row>
    <row r="2695" spans="1:11" x14ac:dyDescent="0.35">
      <c r="A2695" s="27" t="s">
        <v>511</v>
      </c>
      <c r="B2695" s="27" t="s">
        <v>175</v>
      </c>
      <c r="C2695" s="27" t="s">
        <v>262</v>
      </c>
      <c r="D2695" s="27" t="s">
        <v>424</v>
      </c>
      <c r="E2695" s="24">
        <v>301211</v>
      </c>
      <c r="F2695" s="24">
        <v>3.0121099999999998</v>
      </c>
      <c r="G2695" s="51">
        <v>45253</v>
      </c>
      <c r="H2695" s="24">
        <v>33</v>
      </c>
      <c r="I2695" s="24">
        <v>34</v>
      </c>
      <c r="J2695" s="24">
        <v>1</v>
      </c>
      <c r="K2695" s="24">
        <v>3.0121099999999998</v>
      </c>
    </row>
    <row r="2696" spans="1:11" x14ac:dyDescent="0.35">
      <c r="A2696" s="27" t="s">
        <v>511</v>
      </c>
      <c r="B2696" s="27" t="s">
        <v>176</v>
      </c>
      <c r="C2696" s="27" t="s">
        <v>243</v>
      </c>
      <c r="D2696" s="27" t="s">
        <v>423</v>
      </c>
      <c r="E2696" s="24">
        <v>111210410</v>
      </c>
      <c r="F2696" s="24">
        <v>1112.1041</v>
      </c>
      <c r="G2696" s="51">
        <v>45253</v>
      </c>
      <c r="H2696" s="24">
        <v>33</v>
      </c>
      <c r="I2696" s="24">
        <v>0</v>
      </c>
      <c r="J2696" s="24">
        <v>1</v>
      </c>
      <c r="K2696" s="24">
        <v>1112.1041</v>
      </c>
    </row>
    <row r="2697" spans="1:11" x14ac:dyDescent="0.35">
      <c r="A2697" s="27" t="s">
        <v>511</v>
      </c>
      <c r="B2697" s="27" t="s">
        <v>179</v>
      </c>
      <c r="C2697" s="27" t="s">
        <v>243</v>
      </c>
      <c r="D2697" s="27" t="s">
        <v>423</v>
      </c>
      <c r="E2697" s="24">
        <v>71071</v>
      </c>
      <c r="F2697" s="24">
        <v>0.71070999999999995</v>
      </c>
      <c r="G2697" s="51">
        <v>45253</v>
      </c>
      <c r="H2697" s="24">
        <v>37</v>
      </c>
      <c r="I2697" s="24">
        <v>0</v>
      </c>
      <c r="J2697" s="24">
        <v>1</v>
      </c>
      <c r="K2697" s="24">
        <v>0.71070999999999995</v>
      </c>
    </row>
    <row r="2698" spans="1:11" x14ac:dyDescent="0.35">
      <c r="A2698" s="27" t="s">
        <v>511</v>
      </c>
      <c r="B2698" s="27" t="s">
        <v>183</v>
      </c>
      <c r="C2698" s="27" t="s">
        <v>261</v>
      </c>
      <c r="D2698" s="27" t="s">
        <v>424</v>
      </c>
      <c r="E2698" s="24">
        <v>152413226</v>
      </c>
      <c r="F2698" s="24">
        <v>1524.1322600000001</v>
      </c>
      <c r="G2698" s="51">
        <v>45253</v>
      </c>
      <c r="H2698" s="24">
        <v>47</v>
      </c>
      <c r="I2698" s="24">
        <v>48</v>
      </c>
      <c r="J2698" s="24">
        <v>1</v>
      </c>
      <c r="K2698" s="24">
        <v>1524.1322600000001</v>
      </c>
    </row>
    <row r="2699" spans="1:11" x14ac:dyDescent="0.35">
      <c r="A2699" s="27" t="s">
        <v>511</v>
      </c>
      <c r="B2699" s="27" t="s">
        <v>183</v>
      </c>
      <c r="C2699" s="27" t="s">
        <v>243</v>
      </c>
      <c r="D2699" s="27" t="s">
        <v>423</v>
      </c>
      <c r="E2699" s="24">
        <v>10553321652</v>
      </c>
      <c r="F2699" s="24">
        <v>105533.21652</v>
      </c>
      <c r="G2699" s="51">
        <v>45253</v>
      </c>
      <c r="H2699" s="24">
        <v>47</v>
      </c>
      <c r="I2699" s="24">
        <v>0</v>
      </c>
      <c r="J2699" s="24">
        <v>1</v>
      </c>
      <c r="K2699" s="24">
        <v>105533.21652</v>
      </c>
    </row>
    <row r="2700" spans="1:11" x14ac:dyDescent="0.35">
      <c r="A2700" s="27" t="s">
        <v>511</v>
      </c>
      <c r="B2700" s="27" t="s">
        <v>183</v>
      </c>
      <c r="C2700" s="27" t="s">
        <v>255</v>
      </c>
      <c r="D2700" s="27" t="s">
        <v>424</v>
      </c>
      <c r="E2700" s="24">
        <v>42376854</v>
      </c>
      <c r="F2700" s="24">
        <v>423.76853999999997</v>
      </c>
      <c r="G2700" s="51">
        <v>45253</v>
      </c>
      <c r="H2700" s="24">
        <v>47</v>
      </c>
      <c r="I2700" s="24">
        <v>48</v>
      </c>
      <c r="J2700" s="24">
        <v>1</v>
      </c>
      <c r="K2700" s="24">
        <v>423.76853999999997</v>
      </c>
    </row>
    <row r="2701" spans="1:11" x14ac:dyDescent="0.35">
      <c r="A2701" s="27" t="s">
        <v>511</v>
      </c>
      <c r="B2701" s="27" t="s">
        <v>200</v>
      </c>
      <c r="C2701" s="27" t="s">
        <v>255</v>
      </c>
      <c r="D2701" s="27" t="s">
        <v>424</v>
      </c>
      <c r="E2701" s="24">
        <v>1736912118</v>
      </c>
      <c r="F2701" s="24">
        <v>17369.121179999998</v>
      </c>
      <c r="G2701" s="51">
        <v>45253</v>
      </c>
      <c r="H2701" s="24">
        <v>77</v>
      </c>
      <c r="I2701" s="24">
        <v>78</v>
      </c>
      <c r="J2701" s="24">
        <v>1</v>
      </c>
      <c r="K2701" s="24">
        <v>17369.121179999998</v>
      </c>
    </row>
    <row r="2702" spans="1:11" x14ac:dyDescent="0.35">
      <c r="A2702" s="27" t="s">
        <v>511</v>
      </c>
      <c r="B2702" s="27" t="s">
        <v>200</v>
      </c>
      <c r="C2702" s="27" t="s">
        <v>261</v>
      </c>
      <c r="D2702" s="27" t="s">
        <v>424</v>
      </c>
      <c r="E2702" s="24">
        <v>3669466728</v>
      </c>
      <c r="F2702" s="24">
        <v>36694.667280000001</v>
      </c>
      <c r="G2702" s="51">
        <v>45253</v>
      </c>
      <c r="H2702" s="24">
        <v>77</v>
      </c>
      <c r="I2702" s="24">
        <v>78</v>
      </c>
      <c r="J2702" s="24">
        <v>1</v>
      </c>
      <c r="K2702" s="24">
        <v>36694.667280000001</v>
      </c>
    </row>
    <row r="2703" spans="1:11" x14ac:dyDescent="0.35">
      <c r="A2703" s="27" t="s">
        <v>511</v>
      </c>
      <c r="B2703" s="27" t="s">
        <v>200</v>
      </c>
      <c r="C2703" s="27" t="s">
        <v>243</v>
      </c>
      <c r="D2703" s="27" t="s">
        <v>423</v>
      </c>
      <c r="E2703" s="24">
        <v>18592301925</v>
      </c>
      <c r="F2703" s="24">
        <v>185923.01925000001</v>
      </c>
      <c r="G2703" s="51">
        <v>45253</v>
      </c>
      <c r="H2703" s="24">
        <v>77</v>
      </c>
      <c r="I2703" s="24">
        <v>0</v>
      </c>
      <c r="J2703" s="24">
        <v>1</v>
      </c>
      <c r="K2703" s="24">
        <v>185923.01925000001</v>
      </c>
    </row>
    <row r="2704" spans="1:11" x14ac:dyDescent="0.35">
      <c r="A2704" s="27" t="s">
        <v>511</v>
      </c>
      <c r="B2704" s="27" t="s">
        <v>184</v>
      </c>
      <c r="C2704" s="27" t="s">
        <v>261</v>
      </c>
      <c r="D2704" s="27" t="s">
        <v>424</v>
      </c>
      <c r="E2704" s="24">
        <v>488851726</v>
      </c>
      <c r="F2704" s="24">
        <v>4888.5172599999996</v>
      </c>
      <c r="G2704" s="51">
        <v>45253</v>
      </c>
      <c r="H2704" s="24">
        <v>27</v>
      </c>
      <c r="I2704" s="24">
        <v>28</v>
      </c>
      <c r="J2704" s="24">
        <v>1</v>
      </c>
      <c r="K2704" s="24">
        <v>4888.5172599999996</v>
      </c>
    </row>
    <row r="2705" spans="1:11" x14ac:dyDescent="0.35">
      <c r="A2705" s="27" t="s">
        <v>511</v>
      </c>
      <c r="B2705" s="27" t="s">
        <v>184</v>
      </c>
      <c r="C2705" s="27" t="s">
        <v>243</v>
      </c>
      <c r="D2705" s="27" t="s">
        <v>423</v>
      </c>
      <c r="E2705" s="24">
        <v>917181040</v>
      </c>
      <c r="F2705" s="24">
        <v>9171.8104000000003</v>
      </c>
      <c r="G2705" s="51">
        <v>45253</v>
      </c>
      <c r="H2705" s="24">
        <v>27</v>
      </c>
      <c r="I2705" s="24">
        <v>0</v>
      </c>
      <c r="J2705" s="24">
        <v>1</v>
      </c>
      <c r="K2705" s="24">
        <v>9171.8104000000003</v>
      </c>
    </row>
    <row r="2706" spans="1:11" x14ac:dyDescent="0.35">
      <c r="A2706" s="27" t="s">
        <v>511</v>
      </c>
      <c r="B2706" s="27" t="s">
        <v>184</v>
      </c>
      <c r="C2706" s="27" t="s">
        <v>255</v>
      </c>
      <c r="D2706" s="27" t="s">
        <v>424</v>
      </c>
      <c r="E2706" s="24">
        <v>41864701</v>
      </c>
      <c r="F2706" s="24">
        <v>418.64701000000002</v>
      </c>
      <c r="G2706" s="51">
        <v>45253</v>
      </c>
      <c r="H2706" s="24">
        <v>27</v>
      </c>
      <c r="I2706" s="24">
        <v>28</v>
      </c>
      <c r="J2706" s="24">
        <v>1</v>
      </c>
      <c r="K2706" s="24">
        <v>418.64701000000002</v>
      </c>
    </row>
    <row r="2707" spans="1:11" x14ac:dyDescent="0.35">
      <c r="A2707" s="27" t="s">
        <v>511</v>
      </c>
      <c r="B2707" s="27" t="s">
        <v>185</v>
      </c>
      <c r="C2707" s="27" t="s">
        <v>261</v>
      </c>
      <c r="D2707" s="27" t="s">
        <v>424</v>
      </c>
      <c r="E2707" s="24">
        <v>614002651526</v>
      </c>
      <c r="F2707" s="24">
        <v>6140026.5152599998</v>
      </c>
      <c r="G2707" s="51">
        <v>45253</v>
      </c>
      <c r="H2707" s="24">
        <v>17</v>
      </c>
      <c r="I2707" s="24">
        <v>18</v>
      </c>
      <c r="J2707" s="24">
        <v>1</v>
      </c>
      <c r="K2707" s="24">
        <v>6140026.5152599998</v>
      </c>
    </row>
    <row r="2708" spans="1:11" x14ac:dyDescent="0.35">
      <c r="A2708" s="27" t="s">
        <v>511</v>
      </c>
      <c r="B2708" s="27" t="s">
        <v>185</v>
      </c>
      <c r="C2708" s="27" t="s">
        <v>255</v>
      </c>
      <c r="D2708" s="27" t="s">
        <v>424</v>
      </c>
      <c r="E2708" s="24">
        <v>38793104700</v>
      </c>
      <c r="F2708" s="24">
        <v>387931.04700000002</v>
      </c>
      <c r="G2708" s="51">
        <v>45253</v>
      </c>
      <c r="H2708" s="24">
        <v>17</v>
      </c>
      <c r="I2708" s="24">
        <v>18</v>
      </c>
      <c r="J2708" s="24">
        <v>1</v>
      </c>
      <c r="K2708" s="24">
        <v>387931.04700000002</v>
      </c>
    </row>
    <row r="2709" spans="1:11" x14ac:dyDescent="0.35">
      <c r="A2709" s="27" t="s">
        <v>511</v>
      </c>
      <c r="B2709" s="27" t="s">
        <v>186</v>
      </c>
      <c r="C2709" s="27" t="s">
        <v>243</v>
      </c>
      <c r="D2709" s="27" t="s">
        <v>423</v>
      </c>
      <c r="E2709" s="24">
        <v>3001200000000</v>
      </c>
      <c r="F2709" s="24">
        <v>30012000</v>
      </c>
      <c r="G2709" s="51">
        <v>45253</v>
      </c>
      <c r="H2709" s="24">
        <v>11</v>
      </c>
      <c r="I2709" s="24">
        <v>0</v>
      </c>
      <c r="J2709" s="24">
        <v>1</v>
      </c>
      <c r="K2709" s="24">
        <v>30012000</v>
      </c>
    </row>
    <row r="2710" spans="1:11" x14ac:dyDescent="0.35">
      <c r="A2710" s="27" t="s">
        <v>512</v>
      </c>
      <c r="B2710" s="27" t="s">
        <v>242</v>
      </c>
      <c r="C2710" s="27" t="s">
        <v>243</v>
      </c>
      <c r="D2710" s="27" t="s">
        <v>423</v>
      </c>
      <c r="E2710" s="24">
        <v>4223158590908</v>
      </c>
      <c r="F2710" s="24">
        <v>42231585.909079999</v>
      </c>
      <c r="G2710" s="51">
        <v>45254</v>
      </c>
      <c r="H2710" s="24" t="s">
        <v>202</v>
      </c>
      <c r="I2710" s="24">
        <v>0</v>
      </c>
      <c r="J2710" s="24">
        <v>0</v>
      </c>
      <c r="K2710" s="24">
        <v>0</v>
      </c>
    </row>
    <row r="2711" spans="1:11" x14ac:dyDescent="0.35">
      <c r="A2711" s="27" t="s">
        <v>512</v>
      </c>
      <c r="B2711" s="27" t="s">
        <v>244</v>
      </c>
      <c r="C2711" s="27" t="s">
        <v>243</v>
      </c>
      <c r="D2711" s="27" t="s">
        <v>423</v>
      </c>
      <c r="E2711" s="24">
        <v>1860671570134</v>
      </c>
      <c r="F2711" s="24">
        <v>18606715.701340001</v>
      </c>
      <c r="G2711" s="51">
        <v>45254</v>
      </c>
      <c r="H2711" s="24" t="s">
        <v>202</v>
      </c>
      <c r="I2711" s="24">
        <v>0</v>
      </c>
      <c r="J2711" s="24">
        <v>0</v>
      </c>
      <c r="K2711" s="24">
        <v>0</v>
      </c>
    </row>
    <row r="2712" spans="1:11" x14ac:dyDescent="0.35">
      <c r="A2712" s="27" t="s">
        <v>512</v>
      </c>
      <c r="B2712" s="27" t="s">
        <v>245</v>
      </c>
      <c r="C2712" s="27" t="s">
        <v>243</v>
      </c>
      <c r="D2712" s="27" t="s">
        <v>423</v>
      </c>
      <c r="E2712" s="24">
        <v>727552505295</v>
      </c>
      <c r="F2712" s="24">
        <v>7275525.0529500004</v>
      </c>
      <c r="G2712" s="51">
        <v>45254</v>
      </c>
      <c r="H2712" s="24" t="s">
        <v>202</v>
      </c>
      <c r="I2712" s="24">
        <v>0</v>
      </c>
      <c r="J2712" s="24">
        <v>0</v>
      </c>
      <c r="K2712" s="24">
        <v>0</v>
      </c>
    </row>
    <row r="2713" spans="1:11" x14ac:dyDescent="0.35">
      <c r="A2713" s="27" t="s">
        <v>512</v>
      </c>
      <c r="B2713" s="27" t="s">
        <v>246</v>
      </c>
      <c r="C2713" s="27" t="s">
        <v>243</v>
      </c>
      <c r="D2713" s="27" t="s">
        <v>423</v>
      </c>
      <c r="E2713" s="24">
        <v>1133119064839</v>
      </c>
      <c r="F2713" s="24">
        <v>11331190.648390001</v>
      </c>
      <c r="G2713" s="51">
        <v>45254</v>
      </c>
      <c r="H2713" s="24" t="s">
        <v>202</v>
      </c>
      <c r="I2713" s="24">
        <v>0</v>
      </c>
      <c r="J2713" s="24">
        <v>0</v>
      </c>
      <c r="K2713" s="24">
        <v>0</v>
      </c>
    </row>
    <row r="2714" spans="1:11" x14ac:dyDescent="0.35">
      <c r="A2714" s="27" t="s">
        <v>512</v>
      </c>
      <c r="B2714" s="27" t="s">
        <v>247</v>
      </c>
      <c r="C2714" s="27" t="s">
        <v>243</v>
      </c>
      <c r="D2714" s="27" t="s">
        <v>423</v>
      </c>
      <c r="E2714" s="24">
        <v>372.70209999999997</v>
      </c>
      <c r="F2714" s="24">
        <v>3.7270209999999996E-3</v>
      </c>
      <c r="G2714" s="51">
        <v>45254</v>
      </c>
      <c r="H2714" s="24" t="s">
        <v>202</v>
      </c>
      <c r="I2714" s="24">
        <v>0</v>
      </c>
      <c r="J2714" s="24">
        <v>0</v>
      </c>
      <c r="K2714" s="24">
        <v>0</v>
      </c>
    </row>
    <row r="2715" spans="1:11" x14ac:dyDescent="0.35">
      <c r="A2715" s="27" t="s">
        <v>512</v>
      </c>
      <c r="B2715" s="27" t="s">
        <v>115</v>
      </c>
      <c r="C2715" s="27" t="s">
        <v>248</v>
      </c>
      <c r="D2715" s="27" t="s">
        <v>248</v>
      </c>
      <c r="E2715" s="24">
        <v>9007857650011</v>
      </c>
      <c r="F2715" s="24">
        <v>90078576.50011</v>
      </c>
      <c r="G2715" s="51">
        <v>45254</v>
      </c>
      <c r="H2715" s="24">
        <v>23</v>
      </c>
      <c r="I2715" s="24" t="s">
        <v>202</v>
      </c>
      <c r="J2715" s="24">
        <v>1</v>
      </c>
      <c r="K2715" s="24">
        <v>90078576.50011</v>
      </c>
    </row>
    <row r="2716" spans="1:11" x14ac:dyDescent="0.35">
      <c r="A2716" s="27" t="s">
        <v>512</v>
      </c>
      <c r="B2716" s="27" t="s">
        <v>116</v>
      </c>
      <c r="C2716" s="27" t="s">
        <v>248</v>
      </c>
      <c r="D2716" s="27" t="s">
        <v>248</v>
      </c>
      <c r="E2716" s="24">
        <v>4194960645562</v>
      </c>
      <c r="F2716" s="24">
        <v>41949606.455619998</v>
      </c>
      <c r="G2716" s="51">
        <v>45254</v>
      </c>
      <c r="H2716" s="24">
        <v>59</v>
      </c>
      <c r="I2716" s="24" t="s">
        <v>202</v>
      </c>
      <c r="J2716" s="24">
        <v>1</v>
      </c>
      <c r="K2716" s="24">
        <v>41949606.455619998</v>
      </c>
    </row>
    <row r="2717" spans="1:11" x14ac:dyDescent="0.35">
      <c r="A2717" s="27" t="s">
        <v>512</v>
      </c>
      <c r="B2717" s="27" t="s">
        <v>117</v>
      </c>
      <c r="C2717" s="27" t="s">
        <v>248</v>
      </c>
      <c r="D2717" s="27" t="s">
        <v>248</v>
      </c>
      <c r="E2717" s="24">
        <v>1000142643694</v>
      </c>
      <c r="F2717" s="24">
        <v>10001426.436939999</v>
      </c>
      <c r="G2717" s="51">
        <v>45254</v>
      </c>
      <c r="H2717" s="24">
        <v>79</v>
      </c>
      <c r="I2717" s="24" t="s">
        <v>202</v>
      </c>
      <c r="J2717" s="24">
        <v>1</v>
      </c>
      <c r="K2717" s="24">
        <v>10001426.436939999</v>
      </c>
    </row>
    <row r="2718" spans="1:11" x14ac:dyDescent="0.35">
      <c r="A2718" s="27" t="s">
        <v>512</v>
      </c>
      <c r="B2718" s="27" t="s">
        <v>118</v>
      </c>
      <c r="C2718" s="27" t="s">
        <v>248</v>
      </c>
      <c r="D2718" s="27" t="s">
        <v>248</v>
      </c>
      <c r="E2718" s="24">
        <v>3194818001868</v>
      </c>
      <c r="F2718" s="24">
        <v>31948180.018679999</v>
      </c>
      <c r="G2718" s="51">
        <v>45254</v>
      </c>
      <c r="H2718" s="24">
        <v>81</v>
      </c>
      <c r="I2718" s="24" t="s">
        <v>202</v>
      </c>
      <c r="J2718" s="24">
        <v>1</v>
      </c>
      <c r="K2718" s="24">
        <v>31948180.018679999</v>
      </c>
    </row>
    <row r="2719" spans="1:11" x14ac:dyDescent="0.35">
      <c r="A2719" s="27" t="s">
        <v>512</v>
      </c>
      <c r="B2719" s="27" t="s">
        <v>249</v>
      </c>
      <c r="C2719" s="27" t="s">
        <v>248</v>
      </c>
      <c r="D2719" s="27" t="s">
        <v>248</v>
      </c>
      <c r="E2719" s="24">
        <v>281.95209999999997</v>
      </c>
      <c r="F2719" s="24">
        <v>2.8195209999999997E-3</v>
      </c>
      <c r="G2719" s="51">
        <v>45254</v>
      </c>
      <c r="H2719" s="24">
        <v>83</v>
      </c>
      <c r="I2719" s="24" t="s">
        <v>202</v>
      </c>
      <c r="J2719" s="24">
        <v>1</v>
      </c>
      <c r="K2719" s="24">
        <v>2.8195209999999997E-3</v>
      </c>
    </row>
    <row r="2720" spans="1:11" x14ac:dyDescent="0.35">
      <c r="A2720" s="27" t="s">
        <v>512</v>
      </c>
      <c r="B2720" s="27" t="s">
        <v>114</v>
      </c>
      <c r="C2720" s="27" t="s">
        <v>243</v>
      </c>
      <c r="D2720" s="27" t="s">
        <v>423</v>
      </c>
      <c r="E2720" s="24">
        <v>1890608671156</v>
      </c>
      <c r="F2720" s="24">
        <v>18906086.71156</v>
      </c>
      <c r="G2720" s="51">
        <v>45254</v>
      </c>
      <c r="H2720" s="24">
        <v>7</v>
      </c>
      <c r="I2720" s="24">
        <v>0</v>
      </c>
      <c r="J2720" s="24">
        <v>1</v>
      </c>
      <c r="K2720" s="24">
        <v>18906086.71156</v>
      </c>
    </row>
    <row r="2721" spans="1:11" x14ac:dyDescent="0.35">
      <c r="A2721" s="27" t="s">
        <v>512</v>
      </c>
      <c r="B2721" s="27" t="s">
        <v>122</v>
      </c>
      <c r="C2721" s="27" t="s">
        <v>261</v>
      </c>
      <c r="D2721" s="27" t="s">
        <v>424</v>
      </c>
      <c r="E2721" s="24">
        <v>35096202225</v>
      </c>
      <c r="F2721" s="24">
        <v>350962.02224999998</v>
      </c>
      <c r="G2721" s="51">
        <v>45254</v>
      </c>
      <c r="H2721" s="24">
        <v>15</v>
      </c>
      <c r="I2721" s="24">
        <v>16</v>
      </c>
      <c r="J2721" s="24">
        <v>1</v>
      </c>
      <c r="K2721" s="24">
        <v>350962.02224999998</v>
      </c>
    </row>
    <row r="2722" spans="1:11" x14ac:dyDescent="0.35">
      <c r="A2722" s="27" t="s">
        <v>512</v>
      </c>
      <c r="B2722" s="27" t="s">
        <v>122</v>
      </c>
      <c r="C2722" s="27" t="s">
        <v>255</v>
      </c>
      <c r="D2722" s="27" t="s">
        <v>424</v>
      </c>
      <c r="E2722" s="24">
        <v>39652635064</v>
      </c>
      <c r="F2722" s="24">
        <v>396526.35064000002</v>
      </c>
      <c r="G2722" s="51">
        <v>45254</v>
      </c>
      <c r="H2722" s="24">
        <v>15</v>
      </c>
      <c r="I2722" s="24">
        <v>16</v>
      </c>
      <c r="J2722" s="24">
        <v>1</v>
      </c>
      <c r="K2722" s="24">
        <v>396526.35064000002</v>
      </c>
    </row>
    <row r="2723" spans="1:11" x14ac:dyDescent="0.35">
      <c r="A2723" s="27" t="s">
        <v>512</v>
      </c>
      <c r="B2723" s="27" t="s">
        <v>123</v>
      </c>
      <c r="C2723" s="27" t="s">
        <v>260</v>
      </c>
      <c r="D2723" s="27" t="s">
        <v>424</v>
      </c>
      <c r="E2723" s="24">
        <v>286806512</v>
      </c>
      <c r="F2723" s="24">
        <v>2868.0651200000002</v>
      </c>
      <c r="G2723" s="51">
        <v>45254</v>
      </c>
      <c r="H2723" s="24">
        <v>19</v>
      </c>
      <c r="I2723" s="24">
        <v>20</v>
      </c>
      <c r="J2723" s="24">
        <v>1</v>
      </c>
      <c r="K2723" s="24">
        <v>2868.0651200000002</v>
      </c>
    </row>
    <row r="2724" spans="1:11" x14ac:dyDescent="0.35">
      <c r="A2724" s="27" t="s">
        <v>512</v>
      </c>
      <c r="B2724" s="27" t="s">
        <v>123</v>
      </c>
      <c r="C2724" s="27" t="s">
        <v>251</v>
      </c>
      <c r="D2724" s="27" t="s">
        <v>424</v>
      </c>
      <c r="E2724" s="24">
        <v>5826999141</v>
      </c>
      <c r="F2724" s="24">
        <v>58269.991410000002</v>
      </c>
      <c r="G2724" s="51">
        <v>45254</v>
      </c>
      <c r="H2724" s="24">
        <v>19</v>
      </c>
      <c r="I2724" s="24">
        <v>20</v>
      </c>
      <c r="J2724" s="24">
        <v>1</v>
      </c>
      <c r="K2724" s="24">
        <v>58269.991410000002</v>
      </c>
    </row>
    <row r="2725" spans="1:11" x14ac:dyDescent="0.35">
      <c r="A2725" s="27" t="s">
        <v>512</v>
      </c>
      <c r="B2725" s="27" t="s">
        <v>123</v>
      </c>
      <c r="C2725" s="27" t="s">
        <v>258</v>
      </c>
      <c r="D2725" s="27" t="s">
        <v>424</v>
      </c>
      <c r="E2725" s="24">
        <v>164841735</v>
      </c>
      <c r="F2725" s="24">
        <v>1648.4173499999999</v>
      </c>
      <c r="G2725" s="51">
        <v>45254</v>
      </c>
      <c r="H2725" s="24">
        <v>19</v>
      </c>
      <c r="I2725" s="24">
        <v>20</v>
      </c>
      <c r="J2725" s="24">
        <v>1</v>
      </c>
      <c r="K2725" s="24">
        <v>1648.4173499999999</v>
      </c>
    </row>
    <row r="2726" spans="1:11" x14ac:dyDescent="0.35">
      <c r="A2726" s="27" t="s">
        <v>512</v>
      </c>
      <c r="B2726" s="27" t="s">
        <v>123</v>
      </c>
      <c r="C2726" s="27" t="s">
        <v>259</v>
      </c>
      <c r="D2726" s="27" t="s">
        <v>424</v>
      </c>
      <c r="E2726" s="24">
        <v>6256066327</v>
      </c>
      <c r="F2726" s="24">
        <v>62560.663269999997</v>
      </c>
      <c r="G2726" s="51">
        <v>45254</v>
      </c>
      <c r="H2726" s="24">
        <v>19</v>
      </c>
      <c r="I2726" s="24">
        <v>20</v>
      </c>
      <c r="J2726" s="24">
        <v>1</v>
      </c>
      <c r="K2726" s="24">
        <v>62560.663269999997</v>
      </c>
    </row>
    <row r="2727" spans="1:11" x14ac:dyDescent="0.35">
      <c r="A2727" s="27" t="s">
        <v>512</v>
      </c>
      <c r="B2727" s="27" t="s">
        <v>123</v>
      </c>
      <c r="C2727" s="27" t="s">
        <v>250</v>
      </c>
      <c r="D2727" s="27" t="s">
        <v>424</v>
      </c>
      <c r="E2727" s="24">
        <v>125717358</v>
      </c>
      <c r="F2727" s="24">
        <v>1257.1735799999999</v>
      </c>
      <c r="G2727" s="51">
        <v>45254</v>
      </c>
      <c r="H2727" s="24">
        <v>19</v>
      </c>
      <c r="I2727" s="24">
        <v>20</v>
      </c>
      <c r="J2727" s="24">
        <v>1</v>
      </c>
      <c r="K2727" s="24">
        <v>1257.1735799999999</v>
      </c>
    </row>
    <row r="2728" spans="1:11" x14ac:dyDescent="0.35">
      <c r="A2728" s="27" t="s">
        <v>512</v>
      </c>
      <c r="B2728" s="27" t="s">
        <v>123</v>
      </c>
      <c r="C2728" s="27" t="s">
        <v>261</v>
      </c>
      <c r="D2728" s="27" t="s">
        <v>424</v>
      </c>
      <c r="E2728" s="24">
        <v>2122423474870</v>
      </c>
      <c r="F2728" s="24">
        <v>21224234.7487</v>
      </c>
      <c r="G2728" s="51">
        <v>45254</v>
      </c>
      <c r="H2728" s="24">
        <v>19</v>
      </c>
      <c r="I2728" s="24">
        <v>20</v>
      </c>
      <c r="J2728" s="24">
        <v>1</v>
      </c>
      <c r="K2728" s="24">
        <v>21224234.7487</v>
      </c>
    </row>
    <row r="2729" spans="1:11" x14ac:dyDescent="0.35">
      <c r="A2729" s="27" t="s">
        <v>512</v>
      </c>
      <c r="B2729" s="27" t="s">
        <v>123</v>
      </c>
      <c r="C2729" s="27" t="s">
        <v>254</v>
      </c>
      <c r="D2729" s="27" t="s">
        <v>424</v>
      </c>
      <c r="E2729" s="24">
        <v>318474966</v>
      </c>
      <c r="F2729" s="24">
        <v>3184.7496599999999</v>
      </c>
      <c r="G2729" s="51">
        <v>45254</v>
      </c>
      <c r="H2729" s="24">
        <v>19</v>
      </c>
      <c r="I2729" s="24">
        <v>20</v>
      </c>
      <c r="J2729" s="24">
        <v>1</v>
      </c>
      <c r="K2729" s="24">
        <v>3184.7496599999999</v>
      </c>
    </row>
    <row r="2730" spans="1:11" x14ac:dyDescent="0.35">
      <c r="A2730" s="27" t="s">
        <v>512</v>
      </c>
      <c r="B2730" s="27" t="s">
        <v>123</v>
      </c>
      <c r="C2730" s="27" t="s">
        <v>252</v>
      </c>
      <c r="D2730" s="27" t="s">
        <v>424</v>
      </c>
      <c r="E2730" s="24">
        <v>11516169248</v>
      </c>
      <c r="F2730" s="24">
        <v>115161.69248</v>
      </c>
      <c r="G2730" s="51">
        <v>45254</v>
      </c>
      <c r="H2730" s="24">
        <v>19</v>
      </c>
      <c r="I2730" s="24">
        <v>20</v>
      </c>
      <c r="J2730" s="24">
        <v>1</v>
      </c>
      <c r="K2730" s="24">
        <v>115161.69248</v>
      </c>
    </row>
    <row r="2731" spans="1:11" x14ac:dyDescent="0.35">
      <c r="A2731" s="27" t="s">
        <v>512</v>
      </c>
      <c r="B2731" s="27" t="s">
        <v>123</v>
      </c>
      <c r="C2731" s="27" t="s">
        <v>253</v>
      </c>
      <c r="D2731" s="27" t="s">
        <v>424</v>
      </c>
      <c r="E2731" s="24">
        <v>193472304</v>
      </c>
      <c r="F2731" s="24">
        <v>1934.7230400000001</v>
      </c>
      <c r="G2731" s="51">
        <v>45254</v>
      </c>
      <c r="H2731" s="24">
        <v>19</v>
      </c>
      <c r="I2731" s="24">
        <v>20</v>
      </c>
      <c r="J2731" s="24">
        <v>1</v>
      </c>
      <c r="K2731" s="24">
        <v>1934.7230400000001</v>
      </c>
    </row>
    <row r="2732" spans="1:11" x14ac:dyDescent="0.35">
      <c r="A2732" s="27" t="s">
        <v>512</v>
      </c>
      <c r="B2732" s="27" t="s">
        <v>123</v>
      </c>
      <c r="C2732" s="27" t="s">
        <v>256</v>
      </c>
      <c r="D2732" s="27" t="s">
        <v>424</v>
      </c>
      <c r="E2732" s="24">
        <v>22183242519</v>
      </c>
      <c r="F2732" s="24">
        <v>221832.42519000001</v>
      </c>
      <c r="G2732" s="51">
        <v>45254</v>
      </c>
      <c r="H2732" s="24">
        <v>19</v>
      </c>
      <c r="I2732" s="24">
        <v>20</v>
      </c>
      <c r="J2732" s="24">
        <v>1</v>
      </c>
      <c r="K2732" s="24">
        <v>221832.42519000001</v>
      </c>
    </row>
    <row r="2733" spans="1:11" x14ac:dyDescent="0.35">
      <c r="A2733" s="27" t="s">
        <v>512</v>
      </c>
      <c r="B2733" s="27" t="s">
        <v>123</v>
      </c>
      <c r="C2733" s="27" t="s">
        <v>257</v>
      </c>
      <c r="D2733" s="27" t="s">
        <v>424</v>
      </c>
      <c r="E2733" s="24">
        <v>198877901</v>
      </c>
      <c r="F2733" s="24">
        <v>1988.77901</v>
      </c>
      <c r="G2733" s="51">
        <v>45254</v>
      </c>
      <c r="H2733" s="24">
        <v>19</v>
      </c>
      <c r="I2733" s="24">
        <v>20</v>
      </c>
      <c r="J2733" s="24">
        <v>1</v>
      </c>
      <c r="K2733" s="24">
        <v>1988.77901</v>
      </c>
    </row>
    <row r="2734" spans="1:11" x14ac:dyDescent="0.35">
      <c r="A2734" s="27" t="s">
        <v>512</v>
      </c>
      <c r="B2734" s="27" t="s">
        <v>123</v>
      </c>
      <c r="C2734" s="27" t="s">
        <v>255</v>
      </c>
      <c r="D2734" s="27" t="s">
        <v>424</v>
      </c>
      <c r="E2734" s="24">
        <v>751020911062</v>
      </c>
      <c r="F2734" s="24">
        <v>7510209.1106200004</v>
      </c>
      <c r="G2734" s="51">
        <v>45254</v>
      </c>
      <c r="H2734" s="24">
        <v>19</v>
      </c>
      <c r="I2734" s="24">
        <v>20</v>
      </c>
      <c r="J2734" s="24">
        <v>1</v>
      </c>
      <c r="K2734" s="24">
        <v>7510209.1106200004</v>
      </c>
    </row>
    <row r="2735" spans="1:11" x14ac:dyDescent="0.35">
      <c r="A2735" s="27" t="s">
        <v>512</v>
      </c>
      <c r="B2735" s="27" t="s">
        <v>124</v>
      </c>
      <c r="C2735" s="27" t="s">
        <v>255</v>
      </c>
      <c r="D2735" s="27" t="s">
        <v>424</v>
      </c>
      <c r="E2735" s="24">
        <v>49451344805</v>
      </c>
      <c r="F2735" s="24">
        <v>494513.44805000001</v>
      </c>
      <c r="G2735" s="51">
        <v>45254</v>
      </c>
      <c r="H2735" s="24">
        <v>25</v>
      </c>
      <c r="I2735" s="24">
        <v>26</v>
      </c>
      <c r="J2735" s="24">
        <v>1</v>
      </c>
      <c r="K2735" s="24">
        <v>494513.44805000001</v>
      </c>
    </row>
    <row r="2736" spans="1:11" x14ac:dyDescent="0.35">
      <c r="A2736" s="27" t="s">
        <v>512</v>
      </c>
      <c r="B2736" s="27" t="s">
        <v>124</v>
      </c>
      <c r="C2736" s="27" t="s">
        <v>261</v>
      </c>
      <c r="D2736" s="27" t="s">
        <v>424</v>
      </c>
      <c r="E2736" s="24">
        <v>322327601440</v>
      </c>
      <c r="F2736" s="24">
        <v>3223276.0144000002</v>
      </c>
      <c r="G2736" s="51">
        <v>45254</v>
      </c>
      <c r="H2736" s="24">
        <v>25</v>
      </c>
      <c r="I2736" s="24">
        <v>26</v>
      </c>
      <c r="J2736" s="24">
        <v>1</v>
      </c>
      <c r="K2736" s="24">
        <v>3223276.0144000002</v>
      </c>
    </row>
    <row r="2737" spans="1:11" x14ac:dyDescent="0.35">
      <c r="A2737" s="27" t="s">
        <v>512</v>
      </c>
      <c r="B2737" s="27" t="s">
        <v>124</v>
      </c>
      <c r="C2737" s="27" t="s">
        <v>243</v>
      </c>
      <c r="D2737" s="27" t="s">
        <v>423</v>
      </c>
      <c r="E2737" s="24">
        <v>125944412493</v>
      </c>
      <c r="F2737" s="24">
        <v>1259444.1249299999</v>
      </c>
      <c r="G2737" s="51">
        <v>45254</v>
      </c>
      <c r="H2737" s="24">
        <v>25</v>
      </c>
      <c r="I2737" s="24">
        <v>0</v>
      </c>
      <c r="J2737" s="24">
        <v>1</v>
      </c>
      <c r="K2737" s="24">
        <v>1259444.1249299999</v>
      </c>
    </row>
    <row r="2738" spans="1:11" x14ac:dyDescent="0.35">
      <c r="A2738" s="27" t="s">
        <v>512</v>
      </c>
      <c r="B2738" s="27" t="s">
        <v>127</v>
      </c>
      <c r="C2738" s="27" t="s">
        <v>261</v>
      </c>
      <c r="D2738" s="27" t="s">
        <v>424</v>
      </c>
      <c r="E2738" s="24">
        <v>225839138468</v>
      </c>
      <c r="F2738" s="24">
        <v>2258391.3846800001</v>
      </c>
      <c r="G2738" s="51">
        <v>45254</v>
      </c>
      <c r="H2738" s="24">
        <v>25</v>
      </c>
      <c r="I2738" s="24">
        <v>26</v>
      </c>
      <c r="J2738" s="24">
        <v>1</v>
      </c>
      <c r="K2738" s="24">
        <v>2258391.3846800001</v>
      </c>
    </row>
    <row r="2739" spans="1:11" x14ac:dyDescent="0.35">
      <c r="A2739" s="27" t="s">
        <v>512</v>
      </c>
      <c r="B2739" s="27" t="s">
        <v>127</v>
      </c>
      <c r="C2739" s="27" t="s">
        <v>255</v>
      </c>
      <c r="D2739" s="27" t="s">
        <v>424</v>
      </c>
      <c r="E2739" s="24">
        <v>35957131324</v>
      </c>
      <c r="F2739" s="24">
        <v>359571.31323999999</v>
      </c>
      <c r="G2739" s="51">
        <v>45254</v>
      </c>
      <c r="H2739" s="24">
        <v>25</v>
      </c>
      <c r="I2739" s="24">
        <v>26</v>
      </c>
      <c r="J2739" s="24">
        <v>1</v>
      </c>
      <c r="K2739" s="24">
        <v>359571.31323999999</v>
      </c>
    </row>
    <row r="2740" spans="1:11" x14ac:dyDescent="0.35">
      <c r="A2740" s="27" t="s">
        <v>512</v>
      </c>
      <c r="B2740" s="27" t="s">
        <v>127</v>
      </c>
      <c r="C2740" s="27" t="s">
        <v>243</v>
      </c>
      <c r="D2740" s="27" t="s">
        <v>423</v>
      </c>
      <c r="E2740" s="24">
        <v>53851955119</v>
      </c>
      <c r="F2740" s="24">
        <v>538519.55119000003</v>
      </c>
      <c r="G2740" s="51">
        <v>45254</v>
      </c>
      <c r="H2740" s="24">
        <v>25</v>
      </c>
      <c r="I2740" s="24">
        <v>0</v>
      </c>
      <c r="J2740" s="24">
        <v>1</v>
      </c>
      <c r="K2740" s="24">
        <v>538519.55119000003</v>
      </c>
    </row>
    <row r="2741" spans="1:11" x14ac:dyDescent="0.35">
      <c r="A2741" s="27" t="s">
        <v>512</v>
      </c>
      <c r="B2741" s="27" t="s">
        <v>128</v>
      </c>
      <c r="C2741" s="27" t="s">
        <v>243</v>
      </c>
      <c r="D2741" s="27" t="s">
        <v>423</v>
      </c>
      <c r="E2741" s="24">
        <v>221821996422</v>
      </c>
      <c r="F2741" s="24">
        <v>2218219.96422</v>
      </c>
      <c r="G2741" s="51">
        <v>45254</v>
      </c>
      <c r="H2741" s="24">
        <v>27</v>
      </c>
      <c r="I2741" s="24">
        <v>0</v>
      </c>
      <c r="J2741" s="24">
        <v>1</v>
      </c>
      <c r="K2741" s="24">
        <v>2218219.96422</v>
      </c>
    </row>
    <row r="2742" spans="1:11" x14ac:dyDescent="0.35">
      <c r="A2742" s="27" t="s">
        <v>512</v>
      </c>
      <c r="B2742" s="27" t="s">
        <v>128</v>
      </c>
      <c r="C2742" s="27" t="s">
        <v>261</v>
      </c>
      <c r="D2742" s="27" t="s">
        <v>424</v>
      </c>
      <c r="E2742" s="24">
        <v>202441201384</v>
      </c>
      <c r="F2742" s="24">
        <v>2024412.0138399999</v>
      </c>
      <c r="G2742" s="51">
        <v>45254</v>
      </c>
      <c r="H2742" s="24">
        <v>27</v>
      </c>
      <c r="I2742" s="24">
        <v>28</v>
      </c>
      <c r="J2742" s="24">
        <v>1</v>
      </c>
      <c r="K2742" s="24">
        <v>2024412.0138399999</v>
      </c>
    </row>
    <row r="2743" spans="1:11" x14ac:dyDescent="0.35">
      <c r="A2743" s="27" t="s">
        <v>512</v>
      </c>
      <c r="B2743" s="27" t="s">
        <v>128</v>
      </c>
      <c r="C2743" s="27" t="s">
        <v>255</v>
      </c>
      <c r="D2743" s="27" t="s">
        <v>424</v>
      </c>
      <c r="E2743" s="24">
        <v>61326217646</v>
      </c>
      <c r="F2743" s="24">
        <v>613262.17645999999</v>
      </c>
      <c r="G2743" s="51">
        <v>45254</v>
      </c>
      <c r="H2743" s="24">
        <v>27</v>
      </c>
      <c r="I2743" s="24">
        <v>28</v>
      </c>
      <c r="J2743" s="24">
        <v>1</v>
      </c>
      <c r="K2743" s="24">
        <v>613262.17645999999</v>
      </c>
    </row>
    <row r="2744" spans="1:11" x14ac:dyDescent="0.35">
      <c r="A2744" s="27" t="s">
        <v>512</v>
      </c>
      <c r="B2744" s="27" t="s">
        <v>131</v>
      </c>
      <c r="C2744" s="27" t="s">
        <v>261</v>
      </c>
      <c r="D2744" s="27" t="s">
        <v>424</v>
      </c>
      <c r="E2744" s="24">
        <v>491657880004</v>
      </c>
      <c r="F2744" s="24">
        <v>4916578.8000400001</v>
      </c>
      <c r="G2744" s="51">
        <v>45254</v>
      </c>
      <c r="H2744" s="24">
        <v>27</v>
      </c>
      <c r="I2744" s="24">
        <v>28</v>
      </c>
      <c r="J2744" s="24">
        <v>1</v>
      </c>
      <c r="K2744" s="24">
        <v>4916578.8000400001</v>
      </c>
    </row>
    <row r="2745" spans="1:11" x14ac:dyDescent="0.35">
      <c r="A2745" s="27" t="s">
        <v>512</v>
      </c>
      <c r="B2745" s="27" t="s">
        <v>131</v>
      </c>
      <c r="C2745" s="27" t="s">
        <v>243</v>
      </c>
      <c r="D2745" s="27" t="s">
        <v>423</v>
      </c>
      <c r="E2745" s="24">
        <v>1592382587277</v>
      </c>
      <c r="F2745" s="24">
        <v>15923825.87277</v>
      </c>
      <c r="G2745" s="51">
        <v>45254</v>
      </c>
      <c r="H2745" s="24">
        <v>27</v>
      </c>
      <c r="I2745" s="24">
        <v>0</v>
      </c>
      <c r="J2745" s="24">
        <v>1</v>
      </c>
      <c r="K2745" s="24">
        <v>15923825.87277</v>
      </c>
    </row>
    <row r="2746" spans="1:11" x14ac:dyDescent="0.35">
      <c r="A2746" s="27" t="s">
        <v>512</v>
      </c>
      <c r="B2746" s="27" t="s">
        <v>131</v>
      </c>
      <c r="C2746" s="27" t="s">
        <v>255</v>
      </c>
      <c r="D2746" s="27" t="s">
        <v>424</v>
      </c>
      <c r="E2746" s="24">
        <v>284543714353</v>
      </c>
      <c r="F2746" s="24">
        <v>2845437.14353</v>
      </c>
      <c r="G2746" s="51">
        <v>45254</v>
      </c>
      <c r="H2746" s="24">
        <v>27</v>
      </c>
      <c r="I2746" s="24">
        <v>28</v>
      </c>
      <c r="J2746" s="24">
        <v>1</v>
      </c>
      <c r="K2746" s="24">
        <v>2845437.14353</v>
      </c>
    </row>
    <row r="2747" spans="1:11" x14ac:dyDescent="0.35">
      <c r="A2747" s="27" t="s">
        <v>512</v>
      </c>
      <c r="B2747" s="27" t="s">
        <v>135</v>
      </c>
      <c r="C2747" s="27" t="s">
        <v>261</v>
      </c>
      <c r="D2747" s="27" t="s">
        <v>424</v>
      </c>
      <c r="E2747" s="24">
        <v>4732939473</v>
      </c>
      <c r="F2747" s="24">
        <v>47329.39473</v>
      </c>
      <c r="G2747" s="51">
        <v>45254</v>
      </c>
      <c r="H2747" s="24">
        <v>33</v>
      </c>
      <c r="I2747" s="24">
        <v>34</v>
      </c>
      <c r="J2747" s="24">
        <v>1</v>
      </c>
      <c r="K2747" s="24">
        <v>47329.39473</v>
      </c>
    </row>
    <row r="2748" spans="1:11" x14ac:dyDescent="0.35">
      <c r="A2748" s="27" t="s">
        <v>512</v>
      </c>
      <c r="B2748" s="27" t="s">
        <v>135</v>
      </c>
      <c r="C2748" s="27" t="s">
        <v>255</v>
      </c>
      <c r="D2748" s="27" t="s">
        <v>424</v>
      </c>
      <c r="E2748" s="24">
        <v>7375350000</v>
      </c>
      <c r="F2748" s="24">
        <v>73753.5</v>
      </c>
      <c r="G2748" s="51">
        <v>45254</v>
      </c>
      <c r="H2748" s="24">
        <v>33</v>
      </c>
      <c r="I2748" s="24">
        <v>34</v>
      </c>
      <c r="J2748" s="24">
        <v>1</v>
      </c>
      <c r="K2748" s="24">
        <v>73753.5</v>
      </c>
    </row>
    <row r="2749" spans="1:11" x14ac:dyDescent="0.35">
      <c r="A2749" s="27" t="s">
        <v>512</v>
      </c>
      <c r="B2749" s="27" t="s">
        <v>135</v>
      </c>
      <c r="C2749" s="27" t="s">
        <v>243</v>
      </c>
      <c r="D2749" s="27" t="s">
        <v>423</v>
      </c>
      <c r="E2749" s="24">
        <v>21316510466</v>
      </c>
      <c r="F2749" s="24">
        <v>213165.10466000001</v>
      </c>
      <c r="G2749" s="51">
        <v>45254</v>
      </c>
      <c r="H2749" s="24">
        <v>33</v>
      </c>
      <c r="I2749" s="24">
        <v>0</v>
      </c>
      <c r="J2749" s="24">
        <v>1</v>
      </c>
      <c r="K2749" s="24">
        <v>213165.10466000001</v>
      </c>
    </row>
    <row r="2750" spans="1:11" x14ac:dyDescent="0.35">
      <c r="A2750" s="27" t="s">
        <v>512</v>
      </c>
      <c r="B2750" s="27" t="s">
        <v>144</v>
      </c>
      <c r="C2750" s="27" t="s">
        <v>261</v>
      </c>
      <c r="D2750" s="27" t="s">
        <v>424</v>
      </c>
      <c r="E2750" s="24">
        <v>1292769819</v>
      </c>
      <c r="F2750" s="24">
        <v>12927.698189999999</v>
      </c>
      <c r="G2750" s="51">
        <v>45254</v>
      </c>
      <c r="H2750" s="24">
        <v>43</v>
      </c>
      <c r="I2750" s="24">
        <v>44</v>
      </c>
      <c r="J2750" s="24">
        <v>1</v>
      </c>
      <c r="K2750" s="24">
        <v>12927.698189999999</v>
      </c>
    </row>
    <row r="2751" spans="1:11" x14ac:dyDescent="0.35">
      <c r="A2751" s="27" t="s">
        <v>512</v>
      </c>
      <c r="B2751" s="27" t="s">
        <v>146</v>
      </c>
      <c r="C2751" s="27" t="s">
        <v>261</v>
      </c>
      <c r="D2751" s="27" t="s">
        <v>424</v>
      </c>
      <c r="E2751" s="24">
        <v>30642510357</v>
      </c>
      <c r="F2751" s="24">
        <v>306425.10356999998</v>
      </c>
      <c r="G2751" s="51">
        <v>45254</v>
      </c>
      <c r="H2751" s="24">
        <v>45</v>
      </c>
      <c r="I2751" s="24">
        <v>46</v>
      </c>
      <c r="J2751" s="24">
        <v>1</v>
      </c>
      <c r="K2751" s="24">
        <v>306425.10356999998</v>
      </c>
    </row>
    <row r="2752" spans="1:11" x14ac:dyDescent="0.35">
      <c r="A2752" s="27" t="s">
        <v>512</v>
      </c>
      <c r="B2752" s="27" t="s">
        <v>146</v>
      </c>
      <c r="C2752" s="27" t="s">
        <v>255</v>
      </c>
      <c r="D2752" s="27" t="s">
        <v>424</v>
      </c>
      <c r="E2752" s="24">
        <v>1792788277</v>
      </c>
      <c r="F2752" s="24">
        <v>17927.88277</v>
      </c>
      <c r="G2752" s="51">
        <v>45254</v>
      </c>
      <c r="H2752" s="24">
        <v>45</v>
      </c>
      <c r="I2752" s="24">
        <v>46</v>
      </c>
      <c r="J2752" s="24">
        <v>1</v>
      </c>
      <c r="K2752" s="24">
        <v>17927.88277</v>
      </c>
    </row>
    <row r="2753" spans="1:11" x14ac:dyDescent="0.35">
      <c r="A2753" s="27" t="s">
        <v>512</v>
      </c>
      <c r="B2753" s="27" t="s">
        <v>146</v>
      </c>
      <c r="C2753" s="27" t="s">
        <v>243</v>
      </c>
      <c r="D2753" s="27" t="s">
        <v>423</v>
      </c>
      <c r="E2753" s="24">
        <v>1146416148</v>
      </c>
      <c r="F2753" s="24">
        <v>11464.161480000001</v>
      </c>
      <c r="G2753" s="51">
        <v>45254</v>
      </c>
      <c r="H2753" s="24">
        <v>45</v>
      </c>
      <c r="I2753" s="24">
        <v>0</v>
      </c>
      <c r="J2753" s="24">
        <v>1</v>
      </c>
      <c r="K2753" s="24">
        <v>11464.161480000001</v>
      </c>
    </row>
    <row r="2754" spans="1:11" x14ac:dyDescent="0.35">
      <c r="A2754" s="27" t="s">
        <v>512</v>
      </c>
      <c r="B2754" s="27" t="s">
        <v>148</v>
      </c>
      <c r="C2754" s="27" t="s">
        <v>251</v>
      </c>
      <c r="D2754" s="27" t="s">
        <v>424</v>
      </c>
      <c r="E2754" s="24">
        <v>420704000</v>
      </c>
      <c r="F2754" s="24">
        <v>4207.04</v>
      </c>
      <c r="G2754" s="51">
        <v>45254</v>
      </c>
      <c r="H2754" s="24">
        <v>49</v>
      </c>
      <c r="I2754" s="24">
        <v>50</v>
      </c>
      <c r="J2754" s="24">
        <v>1</v>
      </c>
      <c r="K2754" s="24">
        <v>4207.04</v>
      </c>
    </row>
    <row r="2755" spans="1:11" x14ac:dyDescent="0.35">
      <c r="A2755" s="27" t="s">
        <v>512</v>
      </c>
      <c r="B2755" s="27" t="s">
        <v>148</v>
      </c>
      <c r="C2755" s="27" t="s">
        <v>255</v>
      </c>
      <c r="D2755" s="27" t="s">
        <v>424</v>
      </c>
      <c r="E2755" s="24">
        <v>10227152000</v>
      </c>
      <c r="F2755" s="24">
        <v>102271.52</v>
      </c>
      <c r="G2755" s="51">
        <v>45254</v>
      </c>
      <c r="H2755" s="24">
        <v>49</v>
      </c>
      <c r="I2755" s="24">
        <v>50</v>
      </c>
      <c r="J2755" s="24">
        <v>1</v>
      </c>
      <c r="K2755" s="24">
        <v>102271.52</v>
      </c>
    </row>
    <row r="2756" spans="1:11" x14ac:dyDescent="0.35">
      <c r="A2756" s="27" t="s">
        <v>512</v>
      </c>
      <c r="B2756" s="27" t="s">
        <v>148</v>
      </c>
      <c r="C2756" s="27" t="s">
        <v>261</v>
      </c>
      <c r="D2756" s="27" t="s">
        <v>424</v>
      </c>
      <c r="E2756" s="24">
        <v>400581570254</v>
      </c>
      <c r="F2756" s="24">
        <v>4005815.70254</v>
      </c>
      <c r="G2756" s="51">
        <v>45254</v>
      </c>
      <c r="H2756" s="24">
        <v>49</v>
      </c>
      <c r="I2756" s="24">
        <v>50</v>
      </c>
      <c r="J2756" s="24">
        <v>1</v>
      </c>
      <c r="K2756" s="24">
        <v>4005815.70254</v>
      </c>
    </row>
    <row r="2757" spans="1:11" x14ac:dyDescent="0.35">
      <c r="A2757" s="27" t="s">
        <v>512</v>
      </c>
      <c r="B2757" s="27" t="s">
        <v>148</v>
      </c>
      <c r="C2757" s="27" t="s">
        <v>256</v>
      </c>
      <c r="D2757" s="27" t="s">
        <v>424</v>
      </c>
      <c r="E2757" s="24">
        <v>723398400</v>
      </c>
      <c r="F2757" s="24">
        <v>7233.9840000000004</v>
      </c>
      <c r="G2757" s="51">
        <v>45254</v>
      </c>
      <c r="H2757" s="24">
        <v>49</v>
      </c>
      <c r="I2757" s="24">
        <v>50</v>
      </c>
      <c r="J2757" s="24">
        <v>1</v>
      </c>
      <c r="K2757" s="24">
        <v>7233.9840000000004</v>
      </c>
    </row>
    <row r="2758" spans="1:11" x14ac:dyDescent="0.35">
      <c r="A2758" s="27" t="s">
        <v>512</v>
      </c>
      <c r="B2758" s="27" t="s">
        <v>148</v>
      </c>
      <c r="C2758" s="27" t="s">
        <v>243</v>
      </c>
      <c r="D2758" s="27" t="s">
        <v>423</v>
      </c>
      <c r="E2758" s="24">
        <v>123406415000</v>
      </c>
      <c r="F2758" s="24">
        <v>1234064.1499999999</v>
      </c>
      <c r="G2758" s="51">
        <v>45254</v>
      </c>
      <c r="H2758" s="24">
        <v>49</v>
      </c>
      <c r="I2758" s="24">
        <v>0</v>
      </c>
      <c r="J2758" s="24">
        <v>1</v>
      </c>
      <c r="K2758" s="24">
        <v>1234064.1499999999</v>
      </c>
    </row>
    <row r="2759" spans="1:11" x14ac:dyDescent="0.35">
      <c r="A2759" s="27" t="s">
        <v>512</v>
      </c>
      <c r="B2759" s="27" t="s">
        <v>149</v>
      </c>
      <c r="C2759" s="27" t="s">
        <v>243</v>
      </c>
      <c r="D2759" s="27" t="s">
        <v>423</v>
      </c>
      <c r="E2759" s="24">
        <v>29452440</v>
      </c>
      <c r="F2759" s="24">
        <v>294.52440000000001</v>
      </c>
      <c r="G2759" s="51">
        <v>45254</v>
      </c>
      <c r="H2759" s="24">
        <v>49</v>
      </c>
      <c r="I2759" s="24">
        <v>0</v>
      </c>
      <c r="J2759" s="24">
        <v>1</v>
      </c>
      <c r="K2759" s="24">
        <v>294.52440000000001</v>
      </c>
    </row>
    <row r="2760" spans="1:11" x14ac:dyDescent="0.35">
      <c r="A2760" s="27" t="s">
        <v>512</v>
      </c>
      <c r="B2760" s="27" t="s">
        <v>150</v>
      </c>
      <c r="C2760" s="27" t="s">
        <v>257</v>
      </c>
      <c r="D2760" s="27" t="s">
        <v>424</v>
      </c>
      <c r="E2760" s="24">
        <v>3</v>
      </c>
      <c r="F2760" s="24">
        <v>3.0000000000000001E-5</v>
      </c>
      <c r="G2760" s="51">
        <v>45254</v>
      </c>
      <c r="H2760" s="24">
        <v>51</v>
      </c>
      <c r="I2760" s="24">
        <v>52</v>
      </c>
      <c r="J2760" s="24">
        <v>1</v>
      </c>
      <c r="K2760" s="24">
        <v>3.0000000000000001E-5</v>
      </c>
    </row>
    <row r="2761" spans="1:11" x14ac:dyDescent="0.35">
      <c r="A2761" s="27" t="s">
        <v>512</v>
      </c>
      <c r="B2761" s="27" t="s">
        <v>150</v>
      </c>
      <c r="C2761" s="27" t="s">
        <v>254</v>
      </c>
      <c r="D2761" s="27" t="s">
        <v>424</v>
      </c>
      <c r="E2761" s="24">
        <v>18467750</v>
      </c>
      <c r="F2761" s="24">
        <v>184.67750000000001</v>
      </c>
      <c r="G2761" s="51">
        <v>45254</v>
      </c>
      <c r="H2761" s="24">
        <v>51</v>
      </c>
      <c r="I2761" s="24">
        <v>52</v>
      </c>
      <c r="J2761" s="24">
        <v>1</v>
      </c>
      <c r="K2761" s="24">
        <v>184.67750000000001</v>
      </c>
    </row>
    <row r="2762" spans="1:11" x14ac:dyDescent="0.35">
      <c r="A2762" s="27" t="s">
        <v>512</v>
      </c>
      <c r="B2762" s="27" t="s">
        <v>150</v>
      </c>
      <c r="C2762" s="27" t="s">
        <v>243</v>
      </c>
      <c r="D2762" s="27" t="s">
        <v>423</v>
      </c>
      <c r="E2762" s="24">
        <v>36388310601</v>
      </c>
      <c r="F2762" s="24">
        <v>363883.10600999999</v>
      </c>
      <c r="G2762" s="51">
        <v>45254</v>
      </c>
      <c r="H2762" s="24">
        <v>51</v>
      </c>
      <c r="I2762" s="24">
        <v>0</v>
      </c>
      <c r="J2762" s="24">
        <v>1</v>
      </c>
      <c r="K2762" s="24">
        <v>363883.10600999999</v>
      </c>
    </row>
    <row r="2763" spans="1:11" x14ac:dyDescent="0.35">
      <c r="A2763" s="27" t="s">
        <v>512</v>
      </c>
      <c r="B2763" s="27" t="s">
        <v>150</v>
      </c>
      <c r="C2763" s="27" t="s">
        <v>259</v>
      </c>
      <c r="D2763" s="27" t="s">
        <v>424</v>
      </c>
      <c r="E2763" s="24">
        <v>2357643214</v>
      </c>
      <c r="F2763" s="24">
        <v>23576.432140000001</v>
      </c>
      <c r="G2763" s="51">
        <v>45254</v>
      </c>
      <c r="H2763" s="24">
        <v>51</v>
      </c>
      <c r="I2763" s="24">
        <v>52</v>
      </c>
      <c r="J2763" s="24">
        <v>1</v>
      </c>
      <c r="K2763" s="24">
        <v>23576.432140000001</v>
      </c>
    </row>
    <row r="2764" spans="1:11" x14ac:dyDescent="0.35">
      <c r="A2764" s="27" t="s">
        <v>512</v>
      </c>
      <c r="B2764" s="27" t="s">
        <v>150</v>
      </c>
      <c r="C2764" s="27" t="s">
        <v>258</v>
      </c>
      <c r="D2764" s="27" t="s">
        <v>424</v>
      </c>
      <c r="E2764" s="24">
        <v>796939302</v>
      </c>
      <c r="F2764" s="24">
        <v>7969.3930200000004</v>
      </c>
      <c r="G2764" s="51">
        <v>45254</v>
      </c>
      <c r="H2764" s="24">
        <v>51</v>
      </c>
      <c r="I2764" s="24">
        <v>52</v>
      </c>
      <c r="J2764" s="24">
        <v>1</v>
      </c>
      <c r="K2764" s="24">
        <v>7969.3930200000004</v>
      </c>
    </row>
    <row r="2765" spans="1:11" x14ac:dyDescent="0.35">
      <c r="A2765" s="27" t="s">
        <v>512</v>
      </c>
      <c r="B2765" s="27" t="s">
        <v>150</v>
      </c>
      <c r="C2765" s="27" t="s">
        <v>251</v>
      </c>
      <c r="D2765" s="27" t="s">
        <v>424</v>
      </c>
      <c r="E2765" s="24">
        <v>26294</v>
      </c>
      <c r="F2765" s="24">
        <v>0.26294000000000001</v>
      </c>
      <c r="G2765" s="51">
        <v>45254</v>
      </c>
      <c r="H2765" s="24">
        <v>51</v>
      </c>
      <c r="I2765" s="24">
        <v>52</v>
      </c>
      <c r="J2765" s="24">
        <v>1</v>
      </c>
      <c r="K2765" s="24">
        <v>0.26294000000000001</v>
      </c>
    </row>
    <row r="2766" spans="1:11" x14ac:dyDescent="0.35">
      <c r="A2766" s="27" t="s">
        <v>512</v>
      </c>
      <c r="B2766" s="27" t="s">
        <v>150</v>
      </c>
      <c r="C2766" s="27" t="s">
        <v>256</v>
      </c>
      <c r="D2766" s="27" t="s">
        <v>424</v>
      </c>
      <c r="E2766" s="24">
        <v>195678902</v>
      </c>
      <c r="F2766" s="24">
        <v>1956.7890199999999</v>
      </c>
      <c r="G2766" s="51">
        <v>45254</v>
      </c>
      <c r="H2766" s="24">
        <v>51</v>
      </c>
      <c r="I2766" s="24">
        <v>52</v>
      </c>
      <c r="J2766" s="24">
        <v>1</v>
      </c>
      <c r="K2766" s="24">
        <v>1956.7890199999999</v>
      </c>
    </row>
    <row r="2767" spans="1:11" x14ac:dyDescent="0.35">
      <c r="A2767" s="27" t="s">
        <v>512</v>
      </c>
      <c r="B2767" s="27" t="s">
        <v>150</v>
      </c>
      <c r="C2767" s="27" t="s">
        <v>262</v>
      </c>
      <c r="D2767" s="27" t="s">
        <v>424</v>
      </c>
      <c r="E2767" s="24">
        <v>1940008132</v>
      </c>
      <c r="F2767" s="24">
        <v>19400.081320000001</v>
      </c>
      <c r="G2767" s="51">
        <v>45254</v>
      </c>
      <c r="H2767" s="24">
        <v>51</v>
      </c>
      <c r="I2767" s="24">
        <v>52</v>
      </c>
      <c r="J2767" s="24">
        <v>1</v>
      </c>
      <c r="K2767" s="24">
        <v>19400.081320000001</v>
      </c>
    </row>
    <row r="2768" spans="1:11" x14ac:dyDescent="0.35">
      <c r="A2768" s="27" t="s">
        <v>512</v>
      </c>
      <c r="B2768" s="27" t="s">
        <v>150</v>
      </c>
      <c r="C2768" s="27" t="s">
        <v>252</v>
      </c>
      <c r="D2768" s="27" t="s">
        <v>424</v>
      </c>
      <c r="E2768" s="24">
        <v>191072469</v>
      </c>
      <c r="F2768" s="24">
        <v>1910.72469</v>
      </c>
      <c r="G2768" s="51">
        <v>45254</v>
      </c>
      <c r="H2768" s="24">
        <v>51</v>
      </c>
      <c r="I2768" s="24">
        <v>52</v>
      </c>
      <c r="J2768" s="24">
        <v>1</v>
      </c>
      <c r="K2768" s="24">
        <v>1910.72469</v>
      </c>
    </row>
    <row r="2769" spans="1:11" x14ac:dyDescent="0.35">
      <c r="A2769" s="27" t="s">
        <v>512</v>
      </c>
      <c r="B2769" s="27" t="s">
        <v>150</v>
      </c>
      <c r="C2769" s="27" t="s">
        <v>250</v>
      </c>
      <c r="D2769" s="27" t="s">
        <v>424</v>
      </c>
      <c r="E2769" s="24">
        <v>13867356</v>
      </c>
      <c r="F2769" s="24">
        <v>138.67356000000001</v>
      </c>
      <c r="G2769" s="51">
        <v>45254</v>
      </c>
      <c r="H2769" s="24">
        <v>51</v>
      </c>
      <c r="I2769" s="24">
        <v>52</v>
      </c>
      <c r="J2769" s="24">
        <v>1</v>
      </c>
      <c r="K2769" s="24">
        <v>138.67356000000001</v>
      </c>
    </row>
    <row r="2770" spans="1:11" x14ac:dyDescent="0.35">
      <c r="A2770" s="27" t="s">
        <v>512</v>
      </c>
      <c r="B2770" s="27" t="s">
        <v>150</v>
      </c>
      <c r="C2770" s="27" t="s">
        <v>255</v>
      </c>
      <c r="D2770" s="27" t="s">
        <v>424</v>
      </c>
      <c r="E2770" s="24">
        <v>157710851481</v>
      </c>
      <c r="F2770" s="24">
        <v>1577108.5148100001</v>
      </c>
      <c r="G2770" s="51">
        <v>45254</v>
      </c>
      <c r="H2770" s="24">
        <v>51</v>
      </c>
      <c r="I2770" s="24">
        <v>52</v>
      </c>
      <c r="J2770" s="24">
        <v>1</v>
      </c>
      <c r="K2770" s="24">
        <v>1577108.5148100001</v>
      </c>
    </row>
    <row r="2771" spans="1:11" x14ac:dyDescent="0.35">
      <c r="A2771" s="27" t="s">
        <v>512</v>
      </c>
      <c r="B2771" s="27" t="s">
        <v>150</v>
      </c>
      <c r="C2771" s="27" t="s">
        <v>261</v>
      </c>
      <c r="D2771" s="27" t="s">
        <v>424</v>
      </c>
      <c r="E2771" s="24">
        <v>40694128790</v>
      </c>
      <c r="F2771" s="24">
        <v>406941.2879</v>
      </c>
      <c r="G2771" s="51">
        <v>45254</v>
      </c>
      <c r="H2771" s="24">
        <v>51</v>
      </c>
      <c r="I2771" s="24">
        <v>52</v>
      </c>
      <c r="J2771" s="24">
        <v>1</v>
      </c>
      <c r="K2771" s="24">
        <v>406941.2879</v>
      </c>
    </row>
    <row r="2772" spans="1:11" x14ac:dyDescent="0.35">
      <c r="A2772" s="27" t="s">
        <v>512</v>
      </c>
      <c r="B2772" s="27" t="s">
        <v>192</v>
      </c>
      <c r="C2772" s="27" t="s">
        <v>243</v>
      </c>
      <c r="D2772" s="27" t="s">
        <v>423</v>
      </c>
      <c r="E2772" s="24">
        <v>7756928910</v>
      </c>
      <c r="F2772" s="24">
        <v>77569.289099999995</v>
      </c>
      <c r="G2772" s="51">
        <v>45254</v>
      </c>
      <c r="H2772" s="24">
        <v>61</v>
      </c>
      <c r="I2772" s="24">
        <v>0</v>
      </c>
      <c r="J2772" s="24">
        <v>1</v>
      </c>
      <c r="K2772" s="24">
        <v>77569.289099999995</v>
      </c>
    </row>
    <row r="2773" spans="1:11" x14ac:dyDescent="0.35">
      <c r="A2773" s="27" t="s">
        <v>512</v>
      </c>
      <c r="B2773" s="27" t="s">
        <v>192</v>
      </c>
      <c r="C2773" s="27" t="s">
        <v>261</v>
      </c>
      <c r="D2773" s="27" t="s">
        <v>424</v>
      </c>
      <c r="E2773" s="24">
        <v>11002030</v>
      </c>
      <c r="F2773" s="24">
        <v>110.02030000000001</v>
      </c>
      <c r="G2773" s="51">
        <v>45254</v>
      </c>
      <c r="H2773" s="24">
        <v>61</v>
      </c>
      <c r="I2773" s="24">
        <v>62</v>
      </c>
      <c r="J2773" s="24">
        <v>1</v>
      </c>
      <c r="K2773" s="24">
        <v>110.02030000000001</v>
      </c>
    </row>
    <row r="2774" spans="1:11" x14ac:dyDescent="0.35">
      <c r="A2774" s="27" t="s">
        <v>512</v>
      </c>
      <c r="B2774" s="27" t="s">
        <v>211</v>
      </c>
      <c r="C2774" s="27" t="s">
        <v>252</v>
      </c>
      <c r="D2774" s="27" t="s">
        <v>424</v>
      </c>
      <c r="E2774" s="24">
        <v>26613787</v>
      </c>
      <c r="F2774" s="24">
        <v>266.13787000000002</v>
      </c>
      <c r="G2774" s="51">
        <v>45254</v>
      </c>
      <c r="H2774" s="24">
        <v>61</v>
      </c>
      <c r="I2774" s="24">
        <v>62</v>
      </c>
      <c r="J2774" s="24">
        <v>1</v>
      </c>
      <c r="K2774" s="24">
        <v>266.13787000000002</v>
      </c>
    </row>
    <row r="2775" spans="1:11" x14ac:dyDescent="0.35">
      <c r="A2775" s="27" t="s">
        <v>512</v>
      </c>
      <c r="B2775" s="27" t="s">
        <v>211</v>
      </c>
      <c r="C2775" s="27" t="s">
        <v>243</v>
      </c>
      <c r="D2775" s="27" t="s">
        <v>423</v>
      </c>
      <c r="E2775" s="24">
        <v>293565700</v>
      </c>
      <c r="F2775" s="24">
        <v>2935.6570000000002</v>
      </c>
      <c r="G2775" s="51">
        <v>45254</v>
      </c>
      <c r="H2775" s="24">
        <v>61</v>
      </c>
      <c r="I2775" s="24">
        <v>0</v>
      </c>
      <c r="J2775" s="24">
        <v>1</v>
      </c>
      <c r="K2775" s="24">
        <v>2935.6570000000002</v>
      </c>
    </row>
    <row r="2776" spans="1:11" x14ac:dyDescent="0.35">
      <c r="A2776" s="27" t="s">
        <v>512</v>
      </c>
      <c r="B2776" s="27" t="s">
        <v>211</v>
      </c>
      <c r="C2776" s="27" t="s">
        <v>261</v>
      </c>
      <c r="D2776" s="27" t="s">
        <v>424</v>
      </c>
      <c r="E2776" s="24">
        <v>260919082</v>
      </c>
      <c r="F2776" s="24">
        <v>2609.1908199999998</v>
      </c>
      <c r="G2776" s="51">
        <v>45254</v>
      </c>
      <c r="H2776" s="24">
        <v>61</v>
      </c>
      <c r="I2776" s="24">
        <v>62</v>
      </c>
      <c r="J2776" s="24">
        <v>1</v>
      </c>
      <c r="K2776" s="24">
        <v>2609.1908199999998</v>
      </c>
    </row>
    <row r="2777" spans="1:11" x14ac:dyDescent="0.35">
      <c r="A2777" s="27" t="s">
        <v>512</v>
      </c>
      <c r="B2777" s="27" t="s">
        <v>211</v>
      </c>
      <c r="C2777" s="27" t="s">
        <v>255</v>
      </c>
      <c r="D2777" s="27" t="s">
        <v>424</v>
      </c>
      <c r="E2777" s="24">
        <v>494168</v>
      </c>
      <c r="F2777" s="24">
        <v>4.9416799999999999</v>
      </c>
      <c r="G2777" s="51">
        <v>45254</v>
      </c>
      <c r="H2777" s="24">
        <v>61</v>
      </c>
      <c r="I2777" s="24">
        <v>62</v>
      </c>
      <c r="J2777" s="24">
        <v>1</v>
      </c>
      <c r="K2777" s="24">
        <v>4.9416799999999999</v>
      </c>
    </row>
    <row r="2778" spans="1:11" x14ac:dyDescent="0.35">
      <c r="A2778" s="27" t="s">
        <v>512</v>
      </c>
      <c r="B2778" s="27" t="s">
        <v>214</v>
      </c>
      <c r="C2778" s="27" t="s">
        <v>243</v>
      </c>
      <c r="D2778" s="27" t="s">
        <v>423</v>
      </c>
      <c r="E2778" s="24">
        <v>3478478417</v>
      </c>
      <c r="F2778" s="24">
        <v>34784.784169999999</v>
      </c>
      <c r="G2778" s="51">
        <v>45254</v>
      </c>
      <c r="H2778" s="24">
        <v>61</v>
      </c>
      <c r="I2778" s="24">
        <v>0</v>
      </c>
      <c r="J2778" s="24">
        <v>1</v>
      </c>
      <c r="K2778" s="24">
        <v>34784.784169999999</v>
      </c>
    </row>
    <row r="2779" spans="1:11" x14ac:dyDescent="0.35">
      <c r="A2779" s="27" t="s">
        <v>512</v>
      </c>
      <c r="B2779" s="27" t="s">
        <v>214</v>
      </c>
      <c r="C2779" s="27" t="s">
        <v>261</v>
      </c>
      <c r="D2779" s="27" t="s">
        <v>424</v>
      </c>
      <c r="E2779" s="24">
        <v>23932802</v>
      </c>
      <c r="F2779" s="24">
        <v>239.32802000000001</v>
      </c>
      <c r="G2779" s="51">
        <v>45254</v>
      </c>
      <c r="H2779" s="24">
        <v>61</v>
      </c>
      <c r="I2779" s="24">
        <v>62</v>
      </c>
      <c r="J2779" s="24">
        <v>1</v>
      </c>
      <c r="K2779" s="24">
        <v>239.32802000000001</v>
      </c>
    </row>
    <row r="2780" spans="1:11" x14ac:dyDescent="0.35">
      <c r="A2780" s="27" t="s">
        <v>512</v>
      </c>
      <c r="B2780" s="27" t="s">
        <v>214</v>
      </c>
      <c r="C2780" s="27" t="s">
        <v>252</v>
      </c>
      <c r="D2780" s="27" t="s">
        <v>424</v>
      </c>
      <c r="E2780" s="24">
        <v>966520</v>
      </c>
      <c r="F2780" s="24">
        <v>9.6652000000000005</v>
      </c>
      <c r="G2780" s="51">
        <v>45254</v>
      </c>
      <c r="H2780" s="24">
        <v>61</v>
      </c>
      <c r="I2780" s="24">
        <v>62</v>
      </c>
      <c r="J2780" s="24">
        <v>1</v>
      </c>
      <c r="K2780" s="24">
        <v>9.6652000000000005</v>
      </c>
    </row>
    <row r="2781" spans="1:11" x14ac:dyDescent="0.35">
      <c r="A2781" s="27" t="s">
        <v>512</v>
      </c>
      <c r="B2781" s="27" t="s">
        <v>193</v>
      </c>
      <c r="C2781" s="27" t="s">
        <v>261</v>
      </c>
      <c r="D2781" s="27" t="s">
        <v>424</v>
      </c>
      <c r="E2781" s="24">
        <v>56078464365</v>
      </c>
      <c r="F2781" s="24">
        <v>560784.64364999998</v>
      </c>
      <c r="G2781" s="51">
        <v>45254</v>
      </c>
      <c r="H2781" s="24">
        <v>63</v>
      </c>
      <c r="I2781" s="24">
        <v>64</v>
      </c>
      <c r="J2781" s="24">
        <v>1</v>
      </c>
      <c r="K2781" s="24">
        <v>560784.64364999998</v>
      </c>
    </row>
    <row r="2782" spans="1:11" x14ac:dyDescent="0.35">
      <c r="A2782" s="27" t="s">
        <v>512</v>
      </c>
      <c r="B2782" s="27" t="s">
        <v>193</v>
      </c>
      <c r="C2782" s="27" t="s">
        <v>243</v>
      </c>
      <c r="D2782" s="27" t="s">
        <v>423</v>
      </c>
      <c r="E2782" s="24">
        <v>613300193277</v>
      </c>
      <c r="F2782" s="24">
        <v>6133001.9327699998</v>
      </c>
      <c r="G2782" s="51">
        <v>45254</v>
      </c>
      <c r="H2782" s="24">
        <v>63</v>
      </c>
      <c r="I2782" s="24">
        <v>0</v>
      </c>
      <c r="J2782" s="24">
        <v>1</v>
      </c>
      <c r="K2782" s="24">
        <v>6133001.9327699998</v>
      </c>
    </row>
    <row r="2783" spans="1:11" x14ac:dyDescent="0.35">
      <c r="A2783" s="27" t="s">
        <v>512</v>
      </c>
      <c r="B2783" s="27" t="s">
        <v>193</v>
      </c>
      <c r="C2783" s="27" t="s">
        <v>255</v>
      </c>
      <c r="D2783" s="27" t="s">
        <v>424</v>
      </c>
      <c r="E2783" s="24">
        <v>119007090909</v>
      </c>
      <c r="F2783" s="24">
        <v>1190070.90909</v>
      </c>
      <c r="G2783" s="51">
        <v>45254</v>
      </c>
      <c r="H2783" s="24">
        <v>63</v>
      </c>
      <c r="I2783" s="24">
        <v>64</v>
      </c>
      <c r="J2783" s="24">
        <v>1</v>
      </c>
      <c r="K2783" s="24">
        <v>1190070.90909</v>
      </c>
    </row>
    <row r="2784" spans="1:11" x14ac:dyDescent="0.35">
      <c r="A2784" s="27" t="s">
        <v>512</v>
      </c>
      <c r="B2784" s="27" t="s">
        <v>193</v>
      </c>
      <c r="C2784" s="27" t="s">
        <v>252</v>
      </c>
      <c r="D2784" s="27" t="s">
        <v>424</v>
      </c>
      <c r="E2784" s="24">
        <v>390771</v>
      </c>
      <c r="F2784" s="24">
        <v>3.9077099999999998</v>
      </c>
      <c r="G2784" s="51">
        <v>45254</v>
      </c>
      <c r="H2784" s="24">
        <v>63</v>
      </c>
      <c r="I2784" s="24">
        <v>64</v>
      </c>
      <c r="J2784" s="24">
        <v>1</v>
      </c>
      <c r="K2784" s="24">
        <v>3.9077099999999998</v>
      </c>
    </row>
    <row r="2785" spans="1:11" x14ac:dyDescent="0.35">
      <c r="A2785" s="27" t="s">
        <v>512</v>
      </c>
      <c r="B2785" s="27" t="s">
        <v>215</v>
      </c>
      <c r="C2785" s="27" t="s">
        <v>261</v>
      </c>
      <c r="D2785" s="27" t="s">
        <v>424</v>
      </c>
      <c r="E2785" s="24">
        <v>865620000</v>
      </c>
      <c r="F2785" s="24">
        <v>8656.2000000000007</v>
      </c>
      <c r="G2785" s="51">
        <v>45254</v>
      </c>
      <c r="H2785" s="24">
        <v>63</v>
      </c>
      <c r="I2785" s="24">
        <v>64</v>
      </c>
      <c r="J2785" s="24">
        <v>1</v>
      </c>
      <c r="K2785" s="24">
        <v>8656.2000000000007</v>
      </c>
    </row>
    <row r="2786" spans="1:11" x14ac:dyDescent="0.35">
      <c r="A2786" s="27" t="s">
        <v>512</v>
      </c>
      <c r="B2786" s="27" t="s">
        <v>215</v>
      </c>
      <c r="C2786" s="27" t="s">
        <v>243</v>
      </c>
      <c r="D2786" s="27" t="s">
        <v>423</v>
      </c>
      <c r="E2786" s="24">
        <v>55147991</v>
      </c>
      <c r="F2786" s="24">
        <v>551.47991000000002</v>
      </c>
      <c r="G2786" s="51">
        <v>45254</v>
      </c>
      <c r="H2786" s="24">
        <v>63</v>
      </c>
      <c r="I2786" s="24">
        <v>0</v>
      </c>
      <c r="J2786" s="24">
        <v>1</v>
      </c>
      <c r="K2786" s="24">
        <v>551.47991000000002</v>
      </c>
    </row>
    <row r="2787" spans="1:11" x14ac:dyDescent="0.35">
      <c r="A2787" s="27" t="s">
        <v>512</v>
      </c>
      <c r="B2787" s="27" t="s">
        <v>217</v>
      </c>
      <c r="C2787" s="27" t="s">
        <v>243</v>
      </c>
      <c r="D2787" s="27" t="s">
        <v>423</v>
      </c>
      <c r="E2787" s="24">
        <v>573686640</v>
      </c>
      <c r="F2787" s="24">
        <v>5736.8663999999999</v>
      </c>
      <c r="G2787" s="51">
        <v>45254</v>
      </c>
      <c r="H2787" s="24">
        <v>63</v>
      </c>
      <c r="I2787" s="24">
        <v>0</v>
      </c>
      <c r="J2787" s="24">
        <v>1</v>
      </c>
      <c r="K2787" s="24">
        <v>5736.8663999999999</v>
      </c>
    </row>
    <row r="2788" spans="1:11" x14ac:dyDescent="0.35">
      <c r="A2788" s="27" t="s">
        <v>512</v>
      </c>
      <c r="B2788" s="27" t="s">
        <v>219</v>
      </c>
      <c r="C2788" s="27" t="s">
        <v>243</v>
      </c>
      <c r="D2788" s="27" t="s">
        <v>423</v>
      </c>
      <c r="E2788" s="24">
        <v>193952668</v>
      </c>
      <c r="F2788" s="24">
        <v>1939.5266799999999</v>
      </c>
      <c r="G2788" s="51">
        <v>45254</v>
      </c>
      <c r="H2788" s="24">
        <v>63</v>
      </c>
      <c r="I2788" s="24">
        <v>0</v>
      </c>
      <c r="J2788" s="24">
        <v>1</v>
      </c>
      <c r="K2788" s="24">
        <v>1939.5266799999999</v>
      </c>
    </row>
    <row r="2789" spans="1:11" x14ac:dyDescent="0.35">
      <c r="A2789" s="27" t="s">
        <v>512</v>
      </c>
      <c r="B2789" s="27" t="s">
        <v>219</v>
      </c>
      <c r="C2789" s="27" t="s">
        <v>261</v>
      </c>
      <c r="D2789" s="27" t="s">
        <v>424</v>
      </c>
      <c r="E2789" s="24">
        <v>85696382</v>
      </c>
      <c r="F2789" s="24">
        <v>856.96382000000006</v>
      </c>
      <c r="G2789" s="51">
        <v>45254</v>
      </c>
      <c r="H2789" s="24">
        <v>63</v>
      </c>
      <c r="I2789" s="24">
        <v>64</v>
      </c>
      <c r="J2789" s="24">
        <v>1</v>
      </c>
      <c r="K2789" s="24">
        <v>856.96382000000006</v>
      </c>
    </row>
    <row r="2790" spans="1:11" x14ac:dyDescent="0.35">
      <c r="A2790" s="27" t="s">
        <v>512</v>
      </c>
      <c r="B2790" s="27" t="s">
        <v>196</v>
      </c>
      <c r="C2790" s="27" t="s">
        <v>243</v>
      </c>
      <c r="D2790" s="27" t="s">
        <v>423</v>
      </c>
      <c r="E2790" s="24">
        <v>5464858545</v>
      </c>
      <c r="F2790" s="24">
        <v>54648.585449999999</v>
      </c>
      <c r="G2790" s="51">
        <v>45254</v>
      </c>
      <c r="H2790" s="24">
        <v>69</v>
      </c>
      <c r="I2790" s="24">
        <v>0</v>
      </c>
      <c r="J2790" s="24">
        <v>1</v>
      </c>
      <c r="K2790" s="24">
        <v>54648.585449999999</v>
      </c>
    </row>
    <row r="2791" spans="1:11" x14ac:dyDescent="0.35">
      <c r="A2791" s="27" t="s">
        <v>512</v>
      </c>
      <c r="B2791" s="27" t="s">
        <v>235</v>
      </c>
      <c r="C2791" s="27" t="s">
        <v>243</v>
      </c>
      <c r="D2791" s="27" t="s">
        <v>423</v>
      </c>
      <c r="E2791" s="24">
        <v>367785128000</v>
      </c>
      <c r="F2791" s="24">
        <v>3677851.28</v>
      </c>
      <c r="G2791" s="51">
        <v>45254</v>
      </c>
      <c r="H2791" s="24">
        <v>75</v>
      </c>
      <c r="I2791" s="24">
        <v>0</v>
      </c>
      <c r="J2791" s="24">
        <v>1</v>
      </c>
      <c r="K2791" s="24">
        <v>3677851.28</v>
      </c>
    </row>
    <row r="2792" spans="1:11" x14ac:dyDescent="0.35">
      <c r="A2792" s="27" t="s">
        <v>512</v>
      </c>
      <c r="B2792" s="27" t="s">
        <v>235</v>
      </c>
      <c r="C2792" s="27" t="s">
        <v>261</v>
      </c>
      <c r="D2792" s="27" t="s">
        <v>424</v>
      </c>
      <c r="E2792" s="24">
        <v>34401033010</v>
      </c>
      <c r="F2792" s="24">
        <v>344010.33010000002</v>
      </c>
      <c r="G2792" s="51">
        <v>45254</v>
      </c>
      <c r="H2792" s="24">
        <v>75</v>
      </c>
      <c r="I2792" s="24">
        <v>76</v>
      </c>
      <c r="J2792" s="24">
        <v>1</v>
      </c>
      <c r="K2792" s="24">
        <v>344010.33010000002</v>
      </c>
    </row>
    <row r="2793" spans="1:11" x14ac:dyDescent="0.35">
      <c r="A2793" s="27" t="s">
        <v>512</v>
      </c>
      <c r="B2793" s="27" t="s">
        <v>235</v>
      </c>
      <c r="C2793" s="27" t="s">
        <v>259</v>
      </c>
      <c r="D2793" s="27" t="s">
        <v>424</v>
      </c>
      <c r="E2793" s="24">
        <v>3154970000</v>
      </c>
      <c r="F2793" s="24">
        <v>31549.7</v>
      </c>
      <c r="G2793" s="51">
        <v>45254</v>
      </c>
      <c r="H2793" s="24">
        <v>75</v>
      </c>
      <c r="I2793" s="24">
        <v>76</v>
      </c>
      <c r="J2793" s="24">
        <v>1</v>
      </c>
      <c r="K2793" s="24">
        <v>31549.7</v>
      </c>
    </row>
    <row r="2794" spans="1:11" x14ac:dyDescent="0.35">
      <c r="A2794" s="27" t="s">
        <v>512</v>
      </c>
      <c r="B2794" s="27" t="s">
        <v>235</v>
      </c>
      <c r="C2794" s="27" t="s">
        <v>258</v>
      </c>
      <c r="D2794" s="27" t="s">
        <v>424</v>
      </c>
      <c r="E2794" s="24">
        <v>800184000</v>
      </c>
      <c r="F2794" s="24">
        <v>8001.84</v>
      </c>
      <c r="G2794" s="51">
        <v>45254</v>
      </c>
      <c r="H2794" s="24">
        <v>75</v>
      </c>
      <c r="I2794" s="24">
        <v>76</v>
      </c>
      <c r="J2794" s="24">
        <v>1</v>
      </c>
      <c r="K2794" s="24">
        <v>8001.84</v>
      </c>
    </row>
    <row r="2795" spans="1:11" x14ac:dyDescent="0.35">
      <c r="A2795" s="27" t="s">
        <v>512</v>
      </c>
      <c r="B2795" s="27" t="s">
        <v>235</v>
      </c>
      <c r="C2795" s="27" t="s">
        <v>255</v>
      </c>
      <c r="D2795" s="27" t="s">
        <v>424</v>
      </c>
      <c r="E2795" s="24">
        <v>132653489785</v>
      </c>
      <c r="F2795" s="24">
        <v>1326534.8978500001</v>
      </c>
      <c r="G2795" s="51">
        <v>45254</v>
      </c>
      <c r="H2795" s="24">
        <v>75</v>
      </c>
      <c r="I2795" s="24">
        <v>76</v>
      </c>
      <c r="J2795" s="24">
        <v>1</v>
      </c>
      <c r="K2795" s="24">
        <v>1326534.8978500001</v>
      </c>
    </row>
    <row r="2796" spans="1:11" x14ac:dyDescent="0.35">
      <c r="A2796" s="27" t="s">
        <v>512</v>
      </c>
      <c r="B2796" s="27" t="s">
        <v>199</v>
      </c>
      <c r="C2796" s="27" t="s">
        <v>243</v>
      </c>
      <c r="D2796" s="27" t="s">
        <v>423</v>
      </c>
      <c r="E2796" s="24">
        <v>52415657</v>
      </c>
      <c r="F2796" s="24">
        <v>524.15656999999999</v>
      </c>
      <c r="G2796" s="51">
        <v>45254</v>
      </c>
      <c r="H2796" s="24">
        <v>75</v>
      </c>
      <c r="I2796" s="24">
        <v>0</v>
      </c>
      <c r="J2796" s="24">
        <v>1</v>
      </c>
      <c r="K2796" s="24">
        <v>524.15656999999999</v>
      </c>
    </row>
    <row r="2797" spans="1:11" x14ac:dyDescent="0.35">
      <c r="A2797" s="27" t="s">
        <v>512</v>
      </c>
      <c r="B2797" s="27" t="s">
        <v>236</v>
      </c>
      <c r="C2797" s="27" t="s">
        <v>256</v>
      </c>
      <c r="D2797" s="27" t="s">
        <v>424</v>
      </c>
      <c r="E2797" s="24">
        <v>90425</v>
      </c>
      <c r="F2797" s="24">
        <v>0.90425</v>
      </c>
      <c r="G2797" s="51">
        <v>45254</v>
      </c>
      <c r="H2797" s="24">
        <v>77</v>
      </c>
      <c r="I2797" s="24">
        <v>78</v>
      </c>
      <c r="J2797" s="24">
        <v>1</v>
      </c>
      <c r="K2797" s="24">
        <v>0.90425</v>
      </c>
    </row>
    <row r="2798" spans="1:11" x14ac:dyDescent="0.35">
      <c r="A2798" s="27" t="s">
        <v>512</v>
      </c>
      <c r="B2798" s="27" t="s">
        <v>236</v>
      </c>
      <c r="C2798" s="27" t="s">
        <v>252</v>
      </c>
      <c r="D2798" s="27" t="s">
        <v>424</v>
      </c>
      <c r="E2798" s="24">
        <v>2407631</v>
      </c>
      <c r="F2798" s="24">
        <v>24.076309999999999</v>
      </c>
      <c r="G2798" s="51">
        <v>45254</v>
      </c>
      <c r="H2798" s="24">
        <v>77</v>
      </c>
      <c r="I2798" s="24">
        <v>78</v>
      </c>
      <c r="J2798" s="24">
        <v>1</v>
      </c>
      <c r="K2798" s="24">
        <v>24.076309999999999</v>
      </c>
    </row>
    <row r="2799" spans="1:11" x14ac:dyDescent="0.35">
      <c r="A2799" s="27" t="s">
        <v>512</v>
      </c>
      <c r="B2799" s="27" t="s">
        <v>236</v>
      </c>
      <c r="C2799" s="27" t="s">
        <v>262</v>
      </c>
      <c r="D2799" s="27" t="s">
        <v>424</v>
      </c>
      <c r="E2799" s="24">
        <v>343569130</v>
      </c>
      <c r="F2799" s="24">
        <v>3435.6913</v>
      </c>
      <c r="G2799" s="51">
        <v>45254</v>
      </c>
      <c r="H2799" s="24">
        <v>77</v>
      </c>
      <c r="I2799" s="24">
        <v>78</v>
      </c>
      <c r="J2799" s="24">
        <v>1</v>
      </c>
      <c r="K2799" s="24">
        <v>3435.6913</v>
      </c>
    </row>
    <row r="2800" spans="1:11" x14ac:dyDescent="0.35">
      <c r="A2800" s="27" t="s">
        <v>512</v>
      </c>
      <c r="B2800" s="27" t="s">
        <v>236</v>
      </c>
      <c r="C2800" s="27" t="s">
        <v>243</v>
      </c>
      <c r="D2800" s="27" t="s">
        <v>423</v>
      </c>
      <c r="E2800" s="24">
        <v>22462265493</v>
      </c>
      <c r="F2800" s="24">
        <v>224622.65492999999</v>
      </c>
      <c r="G2800" s="51">
        <v>45254</v>
      </c>
      <c r="H2800" s="24">
        <v>77</v>
      </c>
      <c r="I2800" s="24">
        <v>0</v>
      </c>
      <c r="J2800" s="24">
        <v>1</v>
      </c>
      <c r="K2800" s="24">
        <v>224622.65492999999</v>
      </c>
    </row>
    <row r="2801" spans="1:11" x14ac:dyDescent="0.35">
      <c r="A2801" s="27" t="s">
        <v>512</v>
      </c>
      <c r="B2801" s="27" t="s">
        <v>236</v>
      </c>
      <c r="C2801" s="27" t="s">
        <v>255</v>
      </c>
      <c r="D2801" s="27" t="s">
        <v>424</v>
      </c>
      <c r="E2801" s="24">
        <v>994723323</v>
      </c>
      <c r="F2801" s="24">
        <v>9947.2332299999998</v>
      </c>
      <c r="G2801" s="51">
        <v>45254</v>
      </c>
      <c r="H2801" s="24">
        <v>77</v>
      </c>
      <c r="I2801" s="24">
        <v>78</v>
      </c>
      <c r="J2801" s="24">
        <v>1</v>
      </c>
      <c r="K2801" s="24">
        <v>9947.2332299999998</v>
      </c>
    </row>
    <row r="2802" spans="1:11" x14ac:dyDescent="0.35">
      <c r="A2802" s="27" t="s">
        <v>512</v>
      </c>
      <c r="B2802" s="27" t="s">
        <v>236</v>
      </c>
      <c r="C2802" s="27" t="s">
        <v>261</v>
      </c>
      <c r="D2802" s="27" t="s">
        <v>424</v>
      </c>
      <c r="E2802" s="24">
        <v>8942068184</v>
      </c>
      <c r="F2802" s="24">
        <v>89420.681840000005</v>
      </c>
      <c r="G2802" s="51">
        <v>45254</v>
      </c>
      <c r="H2802" s="24">
        <v>77</v>
      </c>
      <c r="I2802" s="24">
        <v>78</v>
      </c>
      <c r="J2802" s="24">
        <v>1</v>
      </c>
      <c r="K2802" s="24">
        <v>89420.681840000005</v>
      </c>
    </row>
    <row r="2803" spans="1:11" x14ac:dyDescent="0.35">
      <c r="A2803" s="27" t="s">
        <v>512</v>
      </c>
      <c r="B2803" s="27" t="s">
        <v>263</v>
      </c>
      <c r="C2803" s="27" t="s">
        <v>248</v>
      </c>
      <c r="D2803" s="27" t="s">
        <v>248</v>
      </c>
      <c r="E2803" s="24">
        <v>287.00619999999998</v>
      </c>
      <c r="F2803" s="24">
        <v>2.8700619999999996E-3</v>
      </c>
      <c r="G2803" s="51">
        <v>45254</v>
      </c>
      <c r="H2803" s="24" t="s">
        <v>202</v>
      </c>
      <c r="I2803" s="24" t="s">
        <v>202</v>
      </c>
      <c r="J2803" s="24">
        <v>1</v>
      </c>
      <c r="K2803" s="24">
        <v>2.8700619999999996E-3</v>
      </c>
    </row>
    <row r="2804" spans="1:11" x14ac:dyDescent="0.35">
      <c r="A2804" s="27" t="s">
        <v>512</v>
      </c>
      <c r="B2804" s="27" t="s">
        <v>264</v>
      </c>
      <c r="C2804" s="27" t="s">
        <v>248</v>
      </c>
      <c r="D2804" s="27" t="s">
        <v>248</v>
      </c>
      <c r="E2804" s="24">
        <v>234.03370000000001</v>
      </c>
      <c r="F2804" s="24">
        <v>2.3403370000000001E-3</v>
      </c>
      <c r="G2804" s="51">
        <v>45254</v>
      </c>
      <c r="H2804" s="24" t="s">
        <v>202</v>
      </c>
      <c r="I2804" s="24" t="s">
        <v>202</v>
      </c>
      <c r="J2804" s="24">
        <v>1</v>
      </c>
      <c r="K2804" s="24">
        <v>2.3403370000000001E-3</v>
      </c>
    </row>
    <row r="2805" spans="1:11" x14ac:dyDescent="0.35">
      <c r="A2805" s="27" t="s">
        <v>512</v>
      </c>
      <c r="B2805" s="27" t="s">
        <v>155</v>
      </c>
      <c r="C2805" s="27" t="s">
        <v>248</v>
      </c>
      <c r="D2805" s="27" t="s">
        <v>248</v>
      </c>
      <c r="E2805" s="24">
        <v>4784699059103</v>
      </c>
      <c r="F2805" s="24">
        <v>47846990.591030002</v>
      </c>
      <c r="G2805" s="51">
        <v>45254</v>
      </c>
      <c r="H2805" s="24" t="s">
        <v>202</v>
      </c>
      <c r="I2805" s="24">
        <v>24</v>
      </c>
      <c r="J2805" s="24">
        <v>1</v>
      </c>
      <c r="K2805" s="24">
        <v>47846990.591030002</v>
      </c>
    </row>
    <row r="2806" spans="1:11" x14ac:dyDescent="0.35">
      <c r="A2806" s="27" t="s">
        <v>512</v>
      </c>
      <c r="B2806" s="27" t="s">
        <v>156</v>
      </c>
      <c r="C2806" s="27" t="s">
        <v>248</v>
      </c>
      <c r="D2806" s="27" t="s">
        <v>248</v>
      </c>
      <c r="E2806" s="24">
        <v>2334289075429</v>
      </c>
      <c r="F2806" s="24">
        <v>23342890.75429</v>
      </c>
      <c r="G2806" s="51">
        <v>45254</v>
      </c>
      <c r="H2806" s="24" t="s">
        <v>202</v>
      </c>
      <c r="I2806" s="24">
        <v>60</v>
      </c>
      <c r="J2806" s="24">
        <v>1</v>
      </c>
      <c r="K2806" s="24">
        <v>23342890.75429</v>
      </c>
    </row>
    <row r="2807" spans="1:11" x14ac:dyDescent="0.35">
      <c r="A2807" s="27" t="s">
        <v>512</v>
      </c>
      <c r="B2807" s="27" t="s">
        <v>157</v>
      </c>
      <c r="C2807" s="27" t="s">
        <v>248</v>
      </c>
      <c r="D2807" s="27" t="s">
        <v>248</v>
      </c>
      <c r="E2807" s="24">
        <v>272590138400</v>
      </c>
      <c r="F2807" s="24">
        <v>2725901.3840000001</v>
      </c>
      <c r="G2807" s="51">
        <v>45254</v>
      </c>
      <c r="H2807" s="24" t="s">
        <v>202</v>
      </c>
      <c r="I2807" s="24">
        <v>80</v>
      </c>
      <c r="J2807" s="24">
        <v>1</v>
      </c>
      <c r="K2807" s="24">
        <v>2725901.3840000001</v>
      </c>
    </row>
    <row r="2808" spans="1:11" x14ac:dyDescent="0.35">
      <c r="A2808" s="27" t="s">
        <v>512</v>
      </c>
      <c r="B2808" s="27" t="s">
        <v>158</v>
      </c>
      <c r="C2808" s="27" t="s">
        <v>248</v>
      </c>
      <c r="D2808" s="27" t="s">
        <v>248</v>
      </c>
      <c r="E2808" s="24">
        <v>2061698937029</v>
      </c>
      <c r="F2808" s="24">
        <v>20616989.37029</v>
      </c>
      <c r="G2808" s="51">
        <v>45254</v>
      </c>
      <c r="H2808" s="24" t="s">
        <v>202</v>
      </c>
      <c r="I2808" s="24">
        <v>82</v>
      </c>
      <c r="J2808" s="24">
        <v>1</v>
      </c>
      <c r="K2808" s="24">
        <v>20616989.37029</v>
      </c>
    </row>
    <row r="2809" spans="1:11" x14ac:dyDescent="0.35">
      <c r="A2809" s="27" t="s">
        <v>512</v>
      </c>
      <c r="B2809" s="27" t="s">
        <v>265</v>
      </c>
      <c r="C2809" s="27" t="s">
        <v>248</v>
      </c>
      <c r="D2809" s="27" t="s">
        <v>248</v>
      </c>
      <c r="E2809" s="24">
        <v>232.07550000000001</v>
      </c>
      <c r="F2809" s="24">
        <v>2.3207549999999999E-3</v>
      </c>
      <c r="G2809" s="51">
        <v>45254</v>
      </c>
      <c r="H2809" s="24" t="s">
        <v>202</v>
      </c>
      <c r="I2809" s="24">
        <v>84</v>
      </c>
      <c r="J2809" s="24">
        <v>1</v>
      </c>
      <c r="K2809" s="24">
        <v>2.3207549999999999E-3</v>
      </c>
    </row>
    <row r="2810" spans="1:11" x14ac:dyDescent="0.35">
      <c r="A2810" s="27" t="s">
        <v>512</v>
      </c>
      <c r="B2810" s="27" t="s">
        <v>228</v>
      </c>
      <c r="C2810" s="27" t="s">
        <v>243</v>
      </c>
      <c r="D2810" s="27" t="s">
        <v>423</v>
      </c>
      <c r="E2810" s="24">
        <v>2000000</v>
      </c>
      <c r="F2810" s="24">
        <v>20</v>
      </c>
      <c r="G2810" s="51">
        <v>45254</v>
      </c>
      <c r="H2810" s="24">
        <v>69</v>
      </c>
      <c r="I2810" s="24">
        <v>0</v>
      </c>
      <c r="J2810" s="24">
        <v>1</v>
      </c>
      <c r="K2810" s="24">
        <v>20</v>
      </c>
    </row>
    <row r="2811" spans="1:11" x14ac:dyDescent="0.35">
      <c r="A2811" s="27" t="s">
        <v>512</v>
      </c>
      <c r="B2811" s="27" t="s">
        <v>161</v>
      </c>
      <c r="C2811" s="27" t="s">
        <v>261</v>
      </c>
      <c r="D2811" s="27" t="s">
        <v>424</v>
      </c>
      <c r="E2811" s="24">
        <v>1031321553646</v>
      </c>
      <c r="F2811" s="24">
        <v>10313215.536459999</v>
      </c>
      <c r="G2811" s="51">
        <v>45254</v>
      </c>
      <c r="H2811" s="24">
        <v>15</v>
      </c>
      <c r="I2811" s="24">
        <v>16</v>
      </c>
      <c r="J2811" s="24">
        <v>1</v>
      </c>
      <c r="K2811" s="24">
        <v>10313215.536459999</v>
      </c>
    </row>
    <row r="2812" spans="1:11" x14ac:dyDescent="0.35">
      <c r="A2812" s="27" t="s">
        <v>512</v>
      </c>
      <c r="B2812" s="27" t="s">
        <v>238</v>
      </c>
      <c r="C2812" s="27" t="s">
        <v>243</v>
      </c>
      <c r="D2812" s="27" t="s">
        <v>423</v>
      </c>
      <c r="E2812" s="24">
        <v>433401</v>
      </c>
      <c r="F2812" s="24">
        <v>4.3340100000000001</v>
      </c>
      <c r="G2812" s="51">
        <v>45254</v>
      </c>
      <c r="H2812" s="24">
        <v>77</v>
      </c>
      <c r="I2812" s="24">
        <v>0</v>
      </c>
      <c r="J2812" s="24">
        <v>1</v>
      </c>
      <c r="K2812" s="24">
        <v>4.3340100000000001</v>
      </c>
    </row>
    <row r="2813" spans="1:11" x14ac:dyDescent="0.35">
      <c r="A2813" s="27" t="s">
        <v>512</v>
      </c>
      <c r="B2813" s="27" t="s">
        <v>113</v>
      </c>
      <c r="C2813" s="27" t="s">
        <v>256</v>
      </c>
      <c r="D2813" s="27" t="s">
        <v>424</v>
      </c>
      <c r="E2813" s="24">
        <v>1491692712</v>
      </c>
      <c r="F2813" s="24">
        <v>14916.92712</v>
      </c>
      <c r="G2813" s="51">
        <v>45254</v>
      </c>
      <c r="H2813" s="24">
        <v>3</v>
      </c>
      <c r="I2813" s="24">
        <v>4</v>
      </c>
      <c r="J2813" s="24">
        <v>1</v>
      </c>
      <c r="K2813" s="24">
        <v>14916.92712</v>
      </c>
    </row>
    <row r="2814" spans="1:11" x14ac:dyDescent="0.35">
      <c r="A2814" s="27" t="s">
        <v>512</v>
      </c>
      <c r="B2814" s="27" t="s">
        <v>113</v>
      </c>
      <c r="C2814" s="27" t="s">
        <v>261</v>
      </c>
      <c r="D2814" s="27" t="s">
        <v>424</v>
      </c>
      <c r="E2814" s="24">
        <v>74307493436</v>
      </c>
      <c r="F2814" s="24">
        <v>743074.93435999996</v>
      </c>
      <c r="G2814" s="51">
        <v>45254</v>
      </c>
      <c r="H2814" s="24">
        <v>3</v>
      </c>
      <c r="I2814" s="24">
        <v>4</v>
      </c>
      <c r="J2814" s="24">
        <v>1</v>
      </c>
      <c r="K2814" s="24">
        <v>743074.93435999996</v>
      </c>
    </row>
    <row r="2815" spans="1:11" x14ac:dyDescent="0.35">
      <c r="A2815" s="27" t="s">
        <v>512</v>
      </c>
      <c r="B2815" s="27" t="s">
        <v>113</v>
      </c>
      <c r="C2815" s="27" t="s">
        <v>255</v>
      </c>
      <c r="D2815" s="27" t="s">
        <v>424</v>
      </c>
      <c r="E2815" s="24">
        <v>28563865179</v>
      </c>
      <c r="F2815" s="24">
        <v>285638.65178999997</v>
      </c>
      <c r="G2815" s="51">
        <v>45254</v>
      </c>
      <c r="H2815" s="24">
        <v>3</v>
      </c>
      <c r="I2815" s="24">
        <v>4</v>
      </c>
      <c r="J2815" s="24">
        <v>1</v>
      </c>
      <c r="K2815" s="24">
        <v>285638.65178999997</v>
      </c>
    </row>
    <row r="2816" spans="1:11" x14ac:dyDescent="0.35">
      <c r="A2816" s="27" t="s">
        <v>512</v>
      </c>
      <c r="B2816" s="27" t="s">
        <v>113</v>
      </c>
      <c r="C2816" s="27" t="s">
        <v>243</v>
      </c>
      <c r="D2816" s="27" t="s">
        <v>423</v>
      </c>
      <c r="E2816" s="24">
        <v>143149916660</v>
      </c>
      <c r="F2816" s="24">
        <v>1431499.1666000001</v>
      </c>
      <c r="G2816" s="51">
        <v>45254</v>
      </c>
      <c r="H2816" s="24">
        <v>3</v>
      </c>
      <c r="I2816" s="24">
        <v>0</v>
      </c>
      <c r="J2816" s="24">
        <v>1</v>
      </c>
      <c r="K2816" s="24">
        <v>1431499.1666000001</v>
      </c>
    </row>
    <row r="2817" spans="1:11" x14ac:dyDescent="0.35">
      <c r="A2817" s="27" t="s">
        <v>512</v>
      </c>
      <c r="B2817" s="27" t="s">
        <v>113</v>
      </c>
      <c r="C2817" s="27" t="s">
        <v>262</v>
      </c>
      <c r="D2817" s="27" t="s">
        <v>424</v>
      </c>
      <c r="E2817" s="24">
        <v>3853502</v>
      </c>
      <c r="F2817" s="24">
        <v>38.535020000000003</v>
      </c>
      <c r="G2817" s="51">
        <v>45254</v>
      </c>
      <c r="H2817" s="24">
        <v>3</v>
      </c>
      <c r="I2817" s="24">
        <v>4</v>
      </c>
      <c r="J2817" s="24">
        <v>1</v>
      </c>
      <c r="K2817" s="24">
        <v>38.535020000000003</v>
      </c>
    </row>
    <row r="2818" spans="1:11" x14ac:dyDescent="0.35">
      <c r="A2818" s="27" t="s">
        <v>512</v>
      </c>
      <c r="B2818" s="27" t="s">
        <v>113</v>
      </c>
      <c r="C2818" s="27" t="s">
        <v>252</v>
      </c>
      <c r="D2818" s="27" t="s">
        <v>424</v>
      </c>
      <c r="E2818" s="24">
        <v>785785369</v>
      </c>
      <c r="F2818" s="24">
        <v>7857.8536899999999</v>
      </c>
      <c r="G2818" s="51">
        <v>45254</v>
      </c>
      <c r="H2818" s="24">
        <v>3</v>
      </c>
      <c r="I2818" s="24">
        <v>4</v>
      </c>
      <c r="J2818" s="24">
        <v>1</v>
      </c>
      <c r="K2818" s="24">
        <v>7857.8536899999999</v>
      </c>
    </row>
    <row r="2819" spans="1:11" x14ac:dyDescent="0.35">
      <c r="A2819" s="27" t="s">
        <v>512</v>
      </c>
      <c r="B2819" s="27" t="s">
        <v>203</v>
      </c>
      <c r="C2819" s="27" t="s">
        <v>255</v>
      </c>
      <c r="D2819" s="27" t="s">
        <v>424</v>
      </c>
      <c r="E2819" s="24">
        <v>78670</v>
      </c>
      <c r="F2819" s="24">
        <v>0.78669999999999995</v>
      </c>
      <c r="G2819" s="51">
        <v>45254</v>
      </c>
      <c r="H2819" s="24">
        <v>3</v>
      </c>
      <c r="I2819" s="24">
        <v>4</v>
      </c>
      <c r="J2819" s="24">
        <v>-1</v>
      </c>
      <c r="K2819" s="24">
        <v>-0.78669999999999995</v>
      </c>
    </row>
    <row r="2820" spans="1:11" x14ac:dyDescent="0.35">
      <c r="A2820" s="27" t="s">
        <v>512</v>
      </c>
      <c r="B2820" s="27" t="s">
        <v>203</v>
      </c>
      <c r="C2820" s="27" t="s">
        <v>243</v>
      </c>
      <c r="D2820" s="27" t="s">
        <v>423</v>
      </c>
      <c r="E2820" s="24">
        <v>243355890</v>
      </c>
      <c r="F2820" s="24">
        <v>2433.5589</v>
      </c>
      <c r="G2820" s="51">
        <v>45254</v>
      </c>
      <c r="H2820" s="24">
        <v>3</v>
      </c>
      <c r="I2820" s="24">
        <v>0</v>
      </c>
      <c r="J2820" s="24">
        <v>-1</v>
      </c>
      <c r="K2820" s="24">
        <v>-2433.5589</v>
      </c>
    </row>
    <row r="2821" spans="1:11" x14ac:dyDescent="0.35">
      <c r="A2821" s="27" t="s">
        <v>512</v>
      </c>
      <c r="B2821" s="27" t="s">
        <v>203</v>
      </c>
      <c r="C2821" s="27" t="s">
        <v>262</v>
      </c>
      <c r="D2821" s="27" t="s">
        <v>424</v>
      </c>
      <c r="E2821" s="24">
        <v>3853502</v>
      </c>
      <c r="F2821" s="24">
        <v>38.535020000000003</v>
      </c>
      <c r="G2821" s="51">
        <v>45254</v>
      </c>
      <c r="H2821" s="24">
        <v>3</v>
      </c>
      <c r="I2821" s="24">
        <v>4</v>
      </c>
      <c r="J2821" s="24">
        <v>-1</v>
      </c>
      <c r="K2821" s="24">
        <v>-38.535020000000003</v>
      </c>
    </row>
    <row r="2822" spans="1:11" x14ac:dyDescent="0.35">
      <c r="A2822" s="27" t="s">
        <v>512</v>
      </c>
      <c r="B2822" s="27" t="s">
        <v>203</v>
      </c>
      <c r="C2822" s="27" t="s">
        <v>261</v>
      </c>
      <c r="D2822" s="27" t="s">
        <v>424</v>
      </c>
      <c r="E2822" s="24">
        <v>2935895</v>
      </c>
      <c r="F2822" s="24">
        <v>29.35895</v>
      </c>
      <c r="G2822" s="51">
        <v>45254</v>
      </c>
      <c r="H2822" s="24">
        <v>3</v>
      </c>
      <c r="I2822" s="24">
        <v>4</v>
      </c>
      <c r="J2822" s="24">
        <v>-1</v>
      </c>
      <c r="K2822" s="24">
        <v>-29.35895</v>
      </c>
    </row>
    <row r="2823" spans="1:11" x14ac:dyDescent="0.35">
      <c r="A2823" s="27" t="s">
        <v>512</v>
      </c>
      <c r="B2823" s="27" t="s">
        <v>195</v>
      </c>
      <c r="C2823" s="27" t="s">
        <v>243</v>
      </c>
      <c r="D2823" s="27" t="s">
        <v>423</v>
      </c>
      <c r="E2823" s="24">
        <v>1096785924690</v>
      </c>
      <c r="F2823" s="24">
        <v>10967859.2469</v>
      </c>
      <c r="G2823" s="51">
        <v>45254</v>
      </c>
      <c r="H2823" s="24">
        <v>5</v>
      </c>
      <c r="I2823" s="24">
        <v>0</v>
      </c>
      <c r="J2823" s="24">
        <v>1</v>
      </c>
      <c r="K2823" s="24">
        <v>10967859.2469</v>
      </c>
    </row>
    <row r="2824" spans="1:11" x14ac:dyDescent="0.35">
      <c r="A2824" s="27" t="s">
        <v>512</v>
      </c>
      <c r="B2824" s="27" t="s">
        <v>167</v>
      </c>
      <c r="C2824" s="27" t="s">
        <v>252</v>
      </c>
      <c r="D2824" s="27" t="s">
        <v>424</v>
      </c>
      <c r="E2824" s="24">
        <v>5723055580</v>
      </c>
      <c r="F2824" s="24">
        <v>57230.555800000002</v>
      </c>
      <c r="G2824" s="51">
        <v>45254</v>
      </c>
      <c r="H2824" s="24">
        <v>25</v>
      </c>
      <c r="I2824" s="24">
        <v>26</v>
      </c>
      <c r="J2824" s="24">
        <v>1</v>
      </c>
      <c r="K2824" s="24">
        <v>57230.555800000002</v>
      </c>
    </row>
    <row r="2825" spans="1:11" x14ac:dyDescent="0.35">
      <c r="A2825" s="27" t="s">
        <v>512</v>
      </c>
      <c r="B2825" s="27" t="s">
        <v>167</v>
      </c>
      <c r="C2825" s="27" t="s">
        <v>262</v>
      </c>
      <c r="D2825" s="27" t="s">
        <v>424</v>
      </c>
      <c r="E2825" s="24">
        <v>59042608</v>
      </c>
      <c r="F2825" s="24">
        <v>590.42607999999996</v>
      </c>
      <c r="G2825" s="51">
        <v>45254</v>
      </c>
      <c r="H2825" s="24">
        <v>25</v>
      </c>
      <c r="I2825" s="24">
        <v>26</v>
      </c>
      <c r="J2825" s="24">
        <v>1</v>
      </c>
      <c r="K2825" s="24">
        <v>590.42607999999996</v>
      </c>
    </row>
    <row r="2826" spans="1:11" x14ac:dyDescent="0.35">
      <c r="A2826" s="27" t="s">
        <v>512</v>
      </c>
      <c r="B2826" s="27" t="s">
        <v>167</v>
      </c>
      <c r="C2826" s="27" t="s">
        <v>251</v>
      </c>
      <c r="D2826" s="27" t="s">
        <v>424</v>
      </c>
      <c r="E2826" s="24">
        <v>47089609</v>
      </c>
      <c r="F2826" s="24">
        <v>470.89609000000002</v>
      </c>
      <c r="G2826" s="51">
        <v>45254</v>
      </c>
      <c r="H2826" s="24">
        <v>25</v>
      </c>
      <c r="I2826" s="24">
        <v>26</v>
      </c>
      <c r="J2826" s="24">
        <v>1</v>
      </c>
      <c r="K2826" s="24">
        <v>470.89609000000002</v>
      </c>
    </row>
    <row r="2827" spans="1:11" x14ac:dyDescent="0.35">
      <c r="A2827" s="27" t="s">
        <v>512</v>
      </c>
      <c r="B2827" s="27" t="s">
        <v>167</v>
      </c>
      <c r="C2827" s="27" t="s">
        <v>256</v>
      </c>
      <c r="D2827" s="27" t="s">
        <v>424</v>
      </c>
      <c r="E2827" s="24">
        <v>2461411473</v>
      </c>
      <c r="F2827" s="24">
        <v>24614.114730000001</v>
      </c>
      <c r="G2827" s="51">
        <v>45254</v>
      </c>
      <c r="H2827" s="24">
        <v>25</v>
      </c>
      <c r="I2827" s="24">
        <v>26</v>
      </c>
      <c r="J2827" s="24">
        <v>1</v>
      </c>
      <c r="K2827" s="24">
        <v>24614.114730000001</v>
      </c>
    </row>
    <row r="2828" spans="1:11" x14ac:dyDescent="0.35">
      <c r="A2828" s="27" t="s">
        <v>512</v>
      </c>
      <c r="B2828" s="27" t="s">
        <v>167</v>
      </c>
      <c r="C2828" s="27" t="s">
        <v>243</v>
      </c>
      <c r="D2828" s="27" t="s">
        <v>423</v>
      </c>
      <c r="E2828" s="24">
        <v>1619189609584</v>
      </c>
      <c r="F2828" s="24">
        <v>16191896.09584</v>
      </c>
      <c r="G2828" s="51">
        <v>45254</v>
      </c>
      <c r="H2828" s="24">
        <v>25</v>
      </c>
      <c r="I2828" s="24">
        <v>0</v>
      </c>
      <c r="J2828" s="24">
        <v>1</v>
      </c>
      <c r="K2828" s="24">
        <v>16191896.09584</v>
      </c>
    </row>
    <row r="2829" spans="1:11" x14ac:dyDescent="0.35">
      <c r="A2829" s="27" t="s">
        <v>512</v>
      </c>
      <c r="B2829" s="27" t="s">
        <v>167</v>
      </c>
      <c r="C2829" s="27" t="s">
        <v>261</v>
      </c>
      <c r="D2829" s="27" t="s">
        <v>424</v>
      </c>
      <c r="E2829" s="24">
        <v>1041871782308</v>
      </c>
      <c r="F2829" s="24">
        <v>10418717.82308</v>
      </c>
      <c r="G2829" s="51">
        <v>45254</v>
      </c>
      <c r="H2829" s="24">
        <v>25</v>
      </c>
      <c r="I2829" s="24">
        <v>26</v>
      </c>
      <c r="J2829" s="24">
        <v>1</v>
      </c>
      <c r="K2829" s="24">
        <v>10418717.82308</v>
      </c>
    </row>
    <row r="2830" spans="1:11" x14ac:dyDescent="0.35">
      <c r="A2830" s="27" t="s">
        <v>512</v>
      </c>
      <c r="B2830" s="27" t="s">
        <v>167</v>
      </c>
      <c r="C2830" s="27" t="s">
        <v>255</v>
      </c>
      <c r="D2830" s="27" t="s">
        <v>424</v>
      </c>
      <c r="E2830" s="24">
        <v>258249703212</v>
      </c>
      <c r="F2830" s="24">
        <v>2582497.0321200001</v>
      </c>
      <c r="G2830" s="51">
        <v>45254</v>
      </c>
      <c r="H2830" s="24">
        <v>25</v>
      </c>
      <c r="I2830" s="24">
        <v>26</v>
      </c>
      <c r="J2830" s="24">
        <v>1</v>
      </c>
      <c r="K2830" s="24">
        <v>2582497.0321200001</v>
      </c>
    </row>
    <row r="2831" spans="1:11" x14ac:dyDescent="0.35">
      <c r="A2831" s="27" t="s">
        <v>512</v>
      </c>
      <c r="B2831" s="27" t="s">
        <v>167</v>
      </c>
      <c r="C2831" s="27" t="s">
        <v>258</v>
      </c>
      <c r="D2831" s="27" t="s">
        <v>424</v>
      </c>
      <c r="E2831" s="24">
        <v>139983</v>
      </c>
      <c r="F2831" s="24">
        <v>1.3998299999999999</v>
      </c>
      <c r="G2831" s="51">
        <v>45254</v>
      </c>
      <c r="H2831" s="24">
        <v>25</v>
      </c>
      <c r="I2831" s="24">
        <v>26</v>
      </c>
      <c r="J2831" s="24">
        <v>1</v>
      </c>
      <c r="K2831" s="24">
        <v>1.3998299999999999</v>
      </c>
    </row>
    <row r="2832" spans="1:11" x14ac:dyDescent="0.35">
      <c r="A2832" s="27" t="s">
        <v>512</v>
      </c>
      <c r="B2832" s="27" t="s">
        <v>167</v>
      </c>
      <c r="C2832" s="27" t="s">
        <v>259</v>
      </c>
      <c r="D2832" s="27" t="s">
        <v>424</v>
      </c>
      <c r="E2832" s="24">
        <v>1659632231</v>
      </c>
      <c r="F2832" s="24">
        <v>16596.32231</v>
      </c>
      <c r="G2832" s="51">
        <v>45254</v>
      </c>
      <c r="H2832" s="24">
        <v>25</v>
      </c>
      <c r="I2832" s="24">
        <v>26</v>
      </c>
      <c r="J2832" s="24">
        <v>1</v>
      </c>
      <c r="K2832" s="24">
        <v>16596.32231</v>
      </c>
    </row>
    <row r="2833" spans="1:11" x14ac:dyDescent="0.35">
      <c r="A2833" s="27" t="s">
        <v>512</v>
      </c>
      <c r="B2833" s="27" t="s">
        <v>168</v>
      </c>
      <c r="C2833" s="27" t="s">
        <v>243</v>
      </c>
      <c r="D2833" s="27" t="s">
        <v>423</v>
      </c>
      <c r="E2833" s="24">
        <v>2582585895</v>
      </c>
      <c r="F2833" s="24">
        <v>25825.858950000002</v>
      </c>
      <c r="G2833" s="51">
        <v>45254</v>
      </c>
      <c r="H2833" s="24">
        <v>25</v>
      </c>
      <c r="I2833" s="24">
        <v>0</v>
      </c>
      <c r="J2833" s="24">
        <v>1</v>
      </c>
      <c r="K2833" s="24">
        <v>25825.858950000002</v>
      </c>
    </row>
    <row r="2834" spans="1:11" x14ac:dyDescent="0.35">
      <c r="A2834" s="27" t="s">
        <v>512</v>
      </c>
      <c r="B2834" s="27" t="s">
        <v>168</v>
      </c>
      <c r="C2834" s="27" t="s">
        <v>255</v>
      </c>
      <c r="D2834" s="27" t="s">
        <v>424</v>
      </c>
      <c r="E2834" s="24">
        <v>171023156</v>
      </c>
      <c r="F2834" s="24">
        <v>1710.2315599999999</v>
      </c>
      <c r="G2834" s="51">
        <v>45254</v>
      </c>
      <c r="H2834" s="24">
        <v>25</v>
      </c>
      <c r="I2834" s="24">
        <v>26</v>
      </c>
      <c r="J2834" s="24">
        <v>1</v>
      </c>
      <c r="K2834" s="24">
        <v>1710.2315599999999</v>
      </c>
    </row>
    <row r="2835" spans="1:11" x14ac:dyDescent="0.35">
      <c r="A2835" s="27" t="s">
        <v>512</v>
      </c>
      <c r="B2835" s="27" t="s">
        <v>168</v>
      </c>
      <c r="C2835" s="27" t="s">
        <v>261</v>
      </c>
      <c r="D2835" s="27" t="s">
        <v>424</v>
      </c>
      <c r="E2835" s="24">
        <v>1574535865</v>
      </c>
      <c r="F2835" s="24">
        <v>15745.35865</v>
      </c>
      <c r="G2835" s="51">
        <v>45254</v>
      </c>
      <c r="H2835" s="24">
        <v>25</v>
      </c>
      <c r="I2835" s="24">
        <v>26</v>
      </c>
      <c r="J2835" s="24">
        <v>1</v>
      </c>
      <c r="K2835" s="24">
        <v>15745.35865</v>
      </c>
    </row>
    <row r="2836" spans="1:11" x14ac:dyDescent="0.35">
      <c r="A2836" s="27" t="s">
        <v>512</v>
      </c>
      <c r="B2836" s="27" t="s">
        <v>169</v>
      </c>
      <c r="C2836" s="27" t="s">
        <v>262</v>
      </c>
      <c r="D2836" s="27" t="s">
        <v>424</v>
      </c>
      <c r="E2836" s="24">
        <v>5508152943</v>
      </c>
      <c r="F2836" s="24">
        <v>55081.529430000002</v>
      </c>
      <c r="G2836" s="51">
        <v>45254</v>
      </c>
      <c r="H2836" s="24">
        <v>27</v>
      </c>
      <c r="I2836" s="24">
        <v>28</v>
      </c>
      <c r="J2836" s="24">
        <v>1</v>
      </c>
      <c r="K2836" s="24">
        <v>55081.529430000002</v>
      </c>
    </row>
    <row r="2837" spans="1:11" x14ac:dyDescent="0.35">
      <c r="A2837" s="27" t="s">
        <v>512</v>
      </c>
      <c r="B2837" s="27" t="s">
        <v>169</v>
      </c>
      <c r="C2837" s="27" t="s">
        <v>252</v>
      </c>
      <c r="D2837" s="27" t="s">
        <v>424</v>
      </c>
      <c r="E2837" s="24">
        <v>6364935308</v>
      </c>
      <c r="F2837" s="24">
        <v>63649.353080000001</v>
      </c>
      <c r="G2837" s="51">
        <v>45254</v>
      </c>
      <c r="H2837" s="24">
        <v>27</v>
      </c>
      <c r="I2837" s="24">
        <v>28</v>
      </c>
      <c r="J2837" s="24">
        <v>1</v>
      </c>
      <c r="K2837" s="24">
        <v>63649.353080000001</v>
      </c>
    </row>
    <row r="2838" spans="1:11" x14ac:dyDescent="0.35">
      <c r="A2838" s="27" t="s">
        <v>512</v>
      </c>
      <c r="B2838" s="27" t="s">
        <v>169</v>
      </c>
      <c r="C2838" s="27" t="s">
        <v>243</v>
      </c>
      <c r="D2838" s="27" t="s">
        <v>423</v>
      </c>
      <c r="E2838" s="24">
        <v>1670896932919</v>
      </c>
      <c r="F2838" s="24">
        <v>16708969.329190001</v>
      </c>
      <c r="G2838" s="51">
        <v>45254</v>
      </c>
      <c r="H2838" s="24">
        <v>27</v>
      </c>
      <c r="I2838" s="24">
        <v>0</v>
      </c>
      <c r="J2838" s="24">
        <v>1</v>
      </c>
      <c r="K2838" s="24">
        <v>16708969.329190001</v>
      </c>
    </row>
    <row r="2839" spans="1:11" x14ac:dyDescent="0.35">
      <c r="A2839" s="27" t="s">
        <v>512</v>
      </c>
      <c r="B2839" s="27" t="s">
        <v>169</v>
      </c>
      <c r="C2839" s="27" t="s">
        <v>250</v>
      </c>
      <c r="D2839" s="27" t="s">
        <v>424</v>
      </c>
      <c r="E2839" s="24">
        <v>171158130</v>
      </c>
      <c r="F2839" s="24">
        <v>1711.5813000000001</v>
      </c>
      <c r="G2839" s="51">
        <v>45254</v>
      </c>
      <c r="H2839" s="24">
        <v>27</v>
      </c>
      <c r="I2839" s="24">
        <v>28</v>
      </c>
      <c r="J2839" s="24">
        <v>1</v>
      </c>
      <c r="K2839" s="24">
        <v>1711.5813000000001</v>
      </c>
    </row>
    <row r="2840" spans="1:11" x14ac:dyDescent="0.35">
      <c r="A2840" s="27" t="s">
        <v>512</v>
      </c>
      <c r="B2840" s="27" t="s">
        <v>169</v>
      </c>
      <c r="C2840" s="27" t="s">
        <v>251</v>
      </c>
      <c r="D2840" s="27" t="s">
        <v>424</v>
      </c>
      <c r="E2840" s="24">
        <v>3551577227</v>
      </c>
      <c r="F2840" s="24">
        <v>35515.772270000001</v>
      </c>
      <c r="G2840" s="51">
        <v>45254</v>
      </c>
      <c r="H2840" s="24">
        <v>27</v>
      </c>
      <c r="I2840" s="24">
        <v>28</v>
      </c>
      <c r="J2840" s="24">
        <v>1</v>
      </c>
      <c r="K2840" s="24">
        <v>35515.772270000001</v>
      </c>
    </row>
    <row r="2841" spans="1:11" x14ac:dyDescent="0.35">
      <c r="A2841" s="27" t="s">
        <v>512</v>
      </c>
      <c r="B2841" s="27" t="s">
        <v>169</v>
      </c>
      <c r="C2841" s="27" t="s">
        <v>256</v>
      </c>
      <c r="D2841" s="27" t="s">
        <v>424</v>
      </c>
      <c r="E2841" s="24">
        <v>20458835257</v>
      </c>
      <c r="F2841" s="24">
        <v>204588.35256999999</v>
      </c>
      <c r="G2841" s="51">
        <v>45254</v>
      </c>
      <c r="H2841" s="24">
        <v>27</v>
      </c>
      <c r="I2841" s="24">
        <v>28</v>
      </c>
      <c r="J2841" s="24">
        <v>1</v>
      </c>
      <c r="K2841" s="24">
        <v>204588.35256999999</v>
      </c>
    </row>
    <row r="2842" spans="1:11" x14ac:dyDescent="0.35">
      <c r="A2842" s="27" t="s">
        <v>512</v>
      </c>
      <c r="B2842" s="27" t="s">
        <v>169</v>
      </c>
      <c r="C2842" s="27" t="s">
        <v>261</v>
      </c>
      <c r="D2842" s="27" t="s">
        <v>424</v>
      </c>
      <c r="E2842" s="24">
        <v>1858263877437</v>
      </c>
      <c r="F2842" s="24">
        <v>18582638.77437</v>
      </c>
      <c r="G2842" s="51">
        <v>45254</v>
      </c>
      <c r="H2842" s="24">
        <v>27</v>
      </c>
      <c r="I2842" s="24">
        <v>28</v>
      </c>
      <c r="J2842" s="24">
        <v>1</v>
      </c>
      <c r="K2842" s="24">
        <v>18582638.77437</v>
      </c>
    </row>
    <row r="2843" spans="1:11" x14ac:dyDescent="0.35">
      <c r="A2843" s="27" t="s">
        <v>512</v>
      </c>
      <c r="B2843" s="27" t="s">
        <v>169</v>
      </c>
      <c r="C2843" s="27" t="s">
        <v>255</v>
      </c>
      <c r="D2843" s="27" t="s">
        <v>424</v>
      </c>
      <c r="E2843" s="24">
        <v>762961212583</v>
      </c>
      <c r="F2843" s="24">
        <v>7629612.1258300003</v>
      </c>
      <c r="G2843" s="51">
        <v>45254</v>
      </c>
      <c r="H2843" s="24">
        <v>27</v>
      </c>
      <c r="I2843" s="24">
        <v>28</v>
      </c>
      <c r="J2843" s="24">
        <v>1</v>
      </c>
      <c r="K2843" s="24">
        <v>7629612.1258300003</v>
      </c>
    </row>
    <row r="2844" spans="1:11" x14ac:dyDescent="0.35">
      <c r="A2844" s="27" t="s">
        <v>512</v>
      </c>
      <c r="B2844" s="27" t="s">
        <v>169</v>
      </c>
      <c r="C2844" s="27" t="s">
        <v>258</v>
      </c>
      <c r="D2844" s="27" t="s">
        <v>424</v>
      </c>
      <c r="E2844" s="24">
        <v>52708969</v>
      </c>
      <c r="F2844" s="24">
        <v>527.08969000000002</v>
      </c>
      <c r="G2844" s="51">
        <v>45254</v>
      </c>
      <c r="H2844" s="24">
        <v>27</v>
      </c>
      <c r="I2844" s="24">
        <v>28</v>
      </c>
      <c r="J2844" s="24">
        <v>1</v>
      </c>
      <c r="K2844" s="24">
        <v>527.08969000000002</v>
      </c>
    </row>
    <row r="2845" spans="1:11" x14ac:dyDescent="0.35">
      <c r="A2845" s="27" t="s">
        <v>512</v>
      </c>
      <c r="B2845" s="27" t="s">
        <v>169</v>
      </c>
      <c r="C2845" s="27" t="s">
        <v>260</v>
      </c>
      <c r="D2845" s="27" t="s">
        <v>424</v>
      </c>
      <c r="E2845" s="24">
        <v>271808666</v>
      </c>
      <c r="F2845" s="24">
        <v>2718.0866599999999</v>
      </c>
      <c r="G2845" s="51">
        <v>45254</v>
      </c>
      <c r="H2845" s="24">
        <v>27</v>
      </c>
      <c r="I2845" s="24">
        <v>28</v>
      </c>
      <c r="J2845" s="24">
        <v>1</v>
      </c>
      <c r="K2845" s="24">
        <v>2718.0866599999999</v>
      </c>
    </row>
    <row r="2846" spans="1:11" x14ac:dyDescent="0.35">
      <c r="A2846" s="27" t="s">
        <v>512</v>
      </c>
      <c r="B2846" s="27" t="s">
        <v>169</v>
      </c>
      <c r="C2846" s="27" t="s">
        <v>259</v>
      </c>
      <c r="D2846" s="27" t="s">
        <v>424</v>
      </c>
      <c r="E2846" s="24">
        <v>3247442115</v>
      </c>
      <c r="F2846" s="24">
        <v>32474.421149999998</v>
      </c>
      <c r="G2846" s="51">
        <v>45254</v>
      </c>
      <c r="H2846" s="24">
        <v>27</v>
      </c>
      <c r="I2846" s="24">
        <v>28</v>
      </c>
      <c r="J2846" s="24">
        <v>1</v>
      </c>
      <c r="K2846" s="24">
        <v>32474.421149999998</v>
      </c>
    </row>
    <row r="2847" spans="1:11" x14ac:dyDescent="0.35">
      <c r="A2847" s="27" t="s">
        <v>512</v>
      </c>
      <c r="B2847" s="27" t="s">
        <v>169</v>
      </c>
      <c r="C2847" s="27" t="s">
        <v>253</v>
      </c>
      <c r="D2847" s="27" t="s">
        <v>424</v>
      </c>
      <c r="E2847" s="24">
        <v>203556930</v>
      </c>
      <c r="F2847" s="24">
        <v>2035.5693000000001</v>
      </c>
      <c r="G2847" s="51">
        <v>45254</v>
      </c>
      <c r="H2847" s="24">
        <v>27</v>
      </c>
      <c r="I2847" s="24">
        <v>28</v>
      </c>
      <c r="J2847" s="24">
        <v>1</v>
      </c>
      <c r="K2847" s="24">
        <v>2035.5693000000001</v>
      </c>
    </row>
    <row r="2848" spans="1:11" x14ac:dyDescent="0.35">
      <c r="A2848" s="27" t="s">
        <v>512</v>
      </c>
      <c r="B2848" s="27" t="s">
        <v>169</v>
      </c>
      <c r="C2848" s="27" t="s">
        <v>254</v>
      </c>
      <c r="D2848" s="27" t="s">
        <v>424</v>
      </c>
      <c r="E2848" s="24">
        <v>229169788</v>
      </c>
      <c r="F2848" s="24">
        <v>2291.6978800000002</v>
      </c>
      <c r="G2848" s="51">
        <v>45254</v>
      </c>
      <c r="H2848" s="24">
        <v>27</v>
      </c>
      <c r="I2848" s="24">
        <v>28</v>
      </c>
      <c r="J2848" s="24">
        <v>1</v>
      </c>
      <c r="K2848" s="24">
        <v>2291.6978800000002</v>
      </c>
    </row>
    <row r="2849" spans="1:11" x14ac:dyDescent="0.35">
      <c r="A2849" s="27" t="s">
        <v>512</v>
      </c>
      <c r="B2849" s="27" t="s">
        <v>169</v>
      </c>
      <c r="C2849" s="27" t="s">
        <v>257</v>
      </c>
      <c r="D2849" s="27" t="s">
        <v>424</v>
      </c>
      <c r="E2849" s="24">
        <v>56869098</v>
      </c>
      <c r="F2849" s="24">
        <v>568.69097999999997</v>
      </c>
      <c r="G2849" s="51">
        <v>45254</v>
      </c>
      <c r="H2849" s="24">
        <v>27</v>
      </c>
      <c r="I2849" s="24">
        <v>28</v>
      </c>
      <c r="J2849" s="24">
        <v>1</v>
      </c>
      <c r="K2849" s="24">
        <v>568.69097999999997</v>
      </c>
    </row>
    <row r="2850" spans="1:11" x14ac:dyDescent="0.35">
      <c r="A2850" s="27" t="s">
        <v>512</v>
      </c>
      <c r="B2850" s="27" t="s">
        <v>172</v>
      </c>
      <c r="C2850" s="27" t="s">
        <v>255</v>
      </c>
      <c r="D2850" s="27" t="s">
        <v>424</v>
      </c>
      <c r="E2850" s="24">
        <v>411384082</v>
      </c>
      <c r="F2850" s="24">
        <v>4113.8408200000003</v>
      </c>
      <c r="G2850" s="51">
        <v>45254</v>
      </c>
      <c r="H2850" s="24">
        <v>31</v>
      </c>
      <c r="I2850" s="24">
        <v>32</v>
      </c>
      <c r="J2850" s="24">
        <v>1</v>
      </c>
      <c r="K2850" s="24">
        <v>4113.8408200000003</v>
      </c>
    </row>
    <row r="2851" spans="1:11" x14ac:dyDescent="0.35">
      <c r="A2851" s="27" t="s">
        <v>512</v>
      </c>
      <c r="B2851" s="27" t="s">
        <v>172</v>
      </c>
      <c r="C2851" s="27" t="s">
        <v>260</v>
      </c>
      <c r="D2851" s="27" t="s">
        <v>424</v>
      </c>
      <c r="E2851" s="24">
        <v>51817500</v>
      </c>
      <c r="F2851" s="24">
        <v>518.17499999999995</v>
      </c>
      <c r="G2851" s="51">
        <v>45254</v>
      </c>
      <c r="H2851" s="24">
        <v>31</v>
      </c>
      <c r="I2851" s="24">
        <v>32</v>
      </c>
      <c r="J2851" s="24">
        <v>1</v>
      </c>
      <c r="K2851" s="24">
        <v>518.17499999999995</v>
      </c>
    </row>
    <row r="2852" spans="1:11" x14ac:dyDescent="0.35">
      <c r="A2852" s="27" t="s">
        <v>512</v>
      </c>
      <c r="B2852" s="27" t="s">
        <v>172</v>
      </c>
      <c r="C2852" s="27" t="s">
        <v>261</v>
      </c>
      <c r="D2852" s="27" t="s">
        <v>424</v>
      </c>
      <c r="E2852" s="24">
        <v>222108786</v>
      </c>
      <c r="F2852" s="24">
        <v>2221.0878600000001</v>
      </c>
      <c r="G2852" s="51">
        <v>45254</v>
      </c>
      <c r="H2852" s="24">
        <v>31</v>
      </c>
      <c r="I2852" s="24">
        <v>32</v>
      </c>
      <c r="J2852" s="24">
        <v>1</v>
      </c>
      <c r="K2852" s="24">
        <v>2221.0878600000001</v>
      </c>
    </row>
    <row r="2853" spans="1:11" x14ac:dyDescent="0.35">
      <c r="A2853" s="27" t="s">
        <v>512</v>
      </c>
      <c r="B2853" s="27" t="s">
        <v>172</v>
      </c>
      <c r="C2853" s="27" t="s">
        <v>243</v>
      </c>
      <c r="D2853" s="27" t="s">
        <v>423</v>
      </c>
      <c r="E2853" s="24">
        <v>26496661</v>
      </c>
      <c r="F2853" s="24">
        <v>264.96661</v>
      </c>
      <c r="G2853" s="51">
        <v>45254</v>
      </c>
      <c r="H2853" s="24">
        <v>31</v>
      </c>
      <c r="I2853" s="24">
        <v>0</v>
      </c>
      <c r="J2853" s="24">
        <v>1</v>
      </c>
      <c r="K2853" s="24">
        <v>264.96661</v>
      </c>
    </row>
    <row r="2854" spans="1:11" x14ac:dyDescent="0.35">
      <c r="A2854" s="27" t="s">
        <v>512</v>
      </c>
      <c r="B2854" s="27" t="s">
        <v>175</v>
      </c>
      <c r="C2854" s="27" t="s">
        <v>262</v>
      </c>
      <c r="D2854" s="27" t="s">
        <v>424</v>
      </c>
      <c r="E2854" s="24">
        <v>299984</v>
      </c>
      <c r="F2854" s="24">
        <v>2.9998399999999998</v>
      </c>
      <c r="G2854" s="51">
        <v>45254</v>
      </c>
      <c r="H2854" s="24">
        <v>33</v>
      </c>
      <c r="I2854" s="24">
        <v>34</v>
      </c>
      <c r="J2854" s="24">
        <v>1</v>
      </c>
      <c r="K2854" s="24">
        <v>2.9998399999999998</v>
      </c>
    </row>
    <row r="2855" spans="1:11" x14ac:dyDescent="0.35">
      <c r="A2855" s="27" t="s">
        <v>512</v>
      </c>
      <c r="B2855" s="27" t="s">
        <v>175</v>
      </c>
      <c r="C2855" s="27" t="s">
        <v>243</v>
      </c>
      <c r="D2855" s="27" t="s">
        <v>423</v>
      </c>
      <c r="E2855" s="24">
        <v>29741618875</v>
      </c>
      <c r="F2855" s="24">
        <v>297416.18874999997</v>
      </c>
      <c r="G2855" s="51">
        <v>45254</v>
      </c>
      <c r="H2855" s="24">
        <v>33</v>
      </c>
      <c r="I2855" s="24">
        <v>0</v>
      </c>
      <c r="J2855" s="24">
        <v>1</v>
      </c>
      <c r="K2855" s="24">
        <v>297416.18874999997</v>
      </c>
    </row>
    <row r="2856" spans="1:11" x14ac:dyDescent="0.35">
      <c r="A2856" s="27" t="s">
        <v>512</v>
      </c>
      <c r="B2856" s="27" t="s">
        <v>175</v>
      </c>
      <c r="C2856" s="27" t="s">
        <v>259</v>
      </c>
      <c r="D2856" s="27" t="s">
        <v>424</v>
      </c>
      <c r="E2856" s="24">
        <v>1987983474</v>
      </c>
      <c r="F2856" s="24">
        <v>19879.834739999998</v>
      </c>
      <c r="G2856" s="51">
        <v>45254</v>
      </c>
      <c r="H2856" s="24">
        <v>33</v>
      </c>
      <c r="I2856" s="24">
        <v>34</v>
      </c>
      <c r="J2856" s="24">
        <v>1</v>
      </c>
      <c r="K2856" s="24">
        <v>19879.834739999998</v>
      </c>
    </row>
    <row r="2857" spans="1:11" x14ac:dyDescent="0.35">
      <c r="A2857" s="27" t="s">
        <v>512</v>
      </c>
      <c r="B2857" s="27" t="s">
        <v>175</v>
      </c>
      <c r="C2857" s="27" t="s">
        <v>261</v>
      </c>
      <c r="D2857" s="27" t="s">
        <v>424</v>
      </c>
      <c r="E2857" s="24">
        <v>27711917744</v>
      </c>
      <c r="F2857" s="24">
        <v>277119.17744</v>
      </c>
      <c r="G2857" s="51">
        <v>45254</v>
      </c>
      <c r="H2857" s="24">
        <v>33</v>
      </c>
      <c r="I2857" s="24">
        <v>34</v>
      </c>
      <c r="J2857" s="24">
        <v>1</v>
      </c>
      <c r="K2857" s="24">
        <v>277119.17744</v>
      </c>
    </row>
    <row r="2858" spans="1:11" x14ac:dyDescent="0.35">
      <c r="A2858" s="27" t="s">
        <v>512</v>
      </c>
      <c r="B2858" s="27" t="s">
        <v>175</v>
      </c>
      <c r="C2858" s="27" t="s">
        <v>255</v>
      </c>
      <c r="D2858" s="27" t="s">
        <v>424</v>
      </c>
      <c r="E2858" s="24">
        <v>940755041</v>
      </c>
      <c r="F2858" s="24">
        <v>9407.5504099999998</v>
      </c>
      <c r="G2858" s="51">
        <v>45254</v>
      </c>
      <c r="H2858" s="24">
        <v>33</v>
      </c>
      <c r="I2858" s="24">
        <v>34</v>
      </c>
      <c r="J2858" s="24">
        <v>1</v>
      </c>
      <c r="K2858" s="24">
        <v>9407.5504099999998</v>
      </c>
    </row>
    <row r="2859" spans="1:11" x14ac:dyDescent="0.35">
      <c r="A2859" s="27" t="s">
        <v>512</v>
      </c>
      <c r="B2859" s="27" t="s">
        <v>176</v>
      </c>
      <c r="C2859" s="27" t="s">
        <v>243</v>
      </c>
      <c r="D2859" s="27" t="s">
        <v>423</v>
      </c>
      <c r="E2859" s="24">
        <v>111210410</v>
      </c>
      <c r="F2859" s="24">
        <v>1112.1041</v>
      </c>
      <c r="G2859" s="51">
        <v>45254</v>
      </c>
      <c r="H2859" s="24">
        <v>33</v>
      </c>
      <c r="I2859" s="24">
        <v>0</v>
      </c>
      <c r="J2859" s="24">
        <v>1</v>
      </c>
      <c r="K2859" s="24">
        <v>1112.1041</v>
      </c>
    </row>
    <row r="2860" spans="1:11" x14ac:dyDescent="0.35">
      <c r="A2860" s="27" t="s">
        <v>512</v>
      </c>
      <c r="B2860" s="27" t="s">
        <v>183</v>
      </c>
      <c r="C2860" s="27" t="s">
        <v>261</v>
      </c>
      <c r="D2860" s="27" t="s">
        <v>424</v>
      </c>
      <c r="E2860" s="24">
        <v>16218509</v>
      </c>
      <c r="F2860" s="24">
        <v>162.18509</v>
      </c>
      <c r="G2860" s="51">
        <v>45254</v>
      </c>
      <c r="H2860" s="24">
        <v>47</v>
      </c>
      <c r="I2860" s="24">
        <v>48</v>
      </c>
      <c r="J2860" s="24">
        <v>1</v>
      </c>
      <c r="K2860" s="24">
        <v>162.18509</v>
      </c>
    </row>
    <row r="2861" spans="1:11" x14ac:dyDescent="0.35">
      <c r="A2861" s="27" t="s">
        <v>512</v>
      </c>
      <c r="B2861" s="27" t="s">
        <v>183</v>
      </c>
      <c r="C2861" s="27" t="s">
        <v>255</v>
      </c>
      <c r="D2861" s="27" t="s">
        <v>424</v>
      </c>
      <c r="E2861" s="24">
        <v>33541715</v>
      </c>
      <c r="F2861" s="24">
        <v>335.41714999999999</v>
      </c>
      <c r="G2861" s="51">
        <v>45254</v>
      </c>
      <c r="H2861" s="24">
        <v>47</v>
      </c>
      <c r="I2861" s="24">
        <v>48</v>
      </c>
      <c r="J2861" s="24">
        <v>1</v>
      </c>
      <c r="K2861" s="24">
        <v>335.41714999999999</v>
      </c>
    </row>
    <row r="2862" spans="1:11" x14ac:dyDescent="0.35">
      <c r="A2862" s="27" t="s">
        <v>512</v>
      </c>
      <c r="B2862" s="27" t="s">
        <v>183</v>
      </c>
      <c r="C2862" s="27" t="s">
        <v>243</v>
      </c>
      <c r="D2862" s="27" t="s">
        <v>423</v>
      </c>
      <c r="E2862" s="24">
        <v>11280685020</v>
      </c>
      <c r="F2862" s="24">
        <v>112806.8502</v>
      </c>
      <c r="G2862" s="51">
        <v>45254</v>
      </c>
      <c r="H2862" s="24">
        <v>47</v>
      </c>
      <c r="I2862" s="24">
        <v>0</v>
      </c>
      <c r="J2862" s="24">
        <v>1</v>
      </c>
      <c r="K2862" s="24">
        <v>112806.8502</v>
      </c>
    </row>
    <row r="2863" spans="1:11" x14ac:dyDescent="0.35">
      <c r="A2863" s="27" t="s">
        <v>512</v>
      </c>
      <c r="B2863" s="27" t="s">
        <v>200</v>
      </c>
      <c r="C2863" s="27" t="s">
        <v>243</v>
      </c>
      <c r="D2863" s="27" t="s">
        <v>423</v>
      </c>
      <c r="E2863" s="24">
        <v>18959427397</v>
      </c>
      <c r="F2863" s="24">
        <v>189594.27397000001</v>
      </c>
      <c r="G2863" s="51">
        <v>45254</v>
      </c>
      <c r="H2863" s="24">
        <v>77</v>
      </c>
      <c r="I2863" s="24">
        <v>0</v>
      </c>
      <c r="J2863" s="24">
        <v>1</v>
      </c>
      <c r="K2863" s="24">
        <v>189594.27397000001</v>
      </c>
    </row>
    <row r="2864" spans="1:11" x14ac:dyDescent="0.35">
      <c r="A2864" s="27" t="s">
        <v>512</v>
      </c>
      <c r="B2864" s="27" t="s">
        <v>200</v>
      </c>
      <c r="C2864" s="27" t="s">
        <v>255</v>
      </c>
      <c r="D2864" s="27" t="s">
        <v>424</v>
      </c>
      <c r="E2864" s="24">
        <v>1616999506</v>
      </c>
      <c r="F2864" s="24">
        <v>16169.995059999999</v>
      </c>
      <c r="G2864" s="51">
        <v>45254</v>
      </c>
      <c r="H2864" s="24">
        <v>77</v>
      </c>
      <c r="I2864" s="24">
        <v>78</v>
      </c>
      <c r="J2864" s="24">
        <v>1</v>
      </c>
      <c r="K2864" s="24">
        <v>16169.995059999999</v>
      </c>
    </row>
    <row r="2865" spans="1:11" x14ac:dyDescent="0.35">
      <c r="A2865" s="27" t="s">
        <v>512</v>
      </c>
      <c r="B2865" s="27" t="s">
        <v>200</v>
      </c>
      <c r="C2865" s="27" t="s">
        <v>261</v>
      </c>
      <c r="D2865" s="27" t="s">
        <v>424</v>
      </c>
      <c r="E2865" s="24">
        <v>1338043803</v>
      </c>
      <c r="F2865" s="24">
        <v>13380.438029999999</v>
      </c>
      <c r="G2865" s="51">
        <v>45254</v>
      </c>
      <c r="H2865" s="24">
        <v>77</v>
      </c>
      <c r="I2865" s="24">
        <v>78</v>
      </c>
      <c r="J2865" s="24">
        <v>1</v>
      </c>
      <c r="K2865" s="24">
        <v>13380.438029999999</v>
      </c>
    </row>
    <row r="2866" spans="1:11" x14ac:dyDescent="0.35">
      <c r="A2866" s="27" t="s">
        <v>512</v>
      </c>
      <c r="B2866" s="27" t="s">
        <v>184</v>
      </c>
      <c r="C2866" s="27" t="s">
        <v>243</v>
      </c>
      <c r="D2866" s="27" t="s">
        <v>423</v>
      </c>
      <c r="E2866" s="24">
        <v>909434414</v>
      </c>
      <c r="F2866" s="24">
        <v>9094.3441399999992</v>
      </c>
      <c r="G2866" s="51">
        <v>45254</v>
      </c>
      <c r="H2866" s="24">
        <v>27</v>
      </c>
      <c r="I2866" s="24">
        <v>0</v>
      </c>
      <c r="J2866" s="24">
        <v>1</v>
      </c>
      <c r="K2866" s="24">
        <v>9094.3441399999992</v>
      </c>
    </row>
    <row r="2867" spans="1:11" x14ac:dyDescent="0.35">
      <c r="A2867" s="27" t="s">
        <v>512</v>
      </c>
      <c r="B2867" s="27" t="s">
        <v>184</v>
      </c>
      <c r="C2867" s="27" t="s">
        <v>261</v>
      </c>
      <c r="D2867" s="27" t="s">
        <v>424</v>
      </c>
      <c r="E2867" s="24">
        <v>486553066</v>
      </c>
      <c r="F2867" s="24">
        <v>4865.5306600000004</v>
      </c>
      <c r="G2867" s="51">
        <v>45254</v>
      </c>
      <c r="H2867" s="24">
        <v>27</v>
      </c>
      <c r="I2867" s="24">
        <v>28</v>
      </c>
      <c r="J2867" s="24">
        <v>1</v>
      </c>
      <c r="K2867" s="24">
        <v>4865.5306600000004</v>
      </c>
    </row>
    <row r="2868" spans="1:11" x14ac:dyDescent="0.35">
      <c r="A2868" s="27" t="s">
        <v>512</v>
      </c>
      <c r="B2868" s="27" t="s">
        <v>184</v>
      </c>
      <c r="C2868" s="27" t="s">
        <v>255</v>
      </c>
      <c r="D2868" s="27" t="s">
        <v>424</v>
      </c>
      <c r="E2868" s="24">
        <v>41300432</v>
      </c>
      <c r="F2868" s="24">
        <v>413.00432000000001</v>
      </c>
      <c r="G2868" s="51">
        <v>45254</v>
      </c>
      <c r="H2868" s="24">
        <v>27</v>
      </c>
      <c r="I2868" s="24">
        <v>28</v>
      </c>
      <c r="J2868" s="24">
        <v>1</v>
      </c>
      <c r="K2868" s="24">
        <v>413.00432000000001</v>
      </c>
    </row>
    <row r="2869" spans="1:11" x14ac:dyDescent="0.35">
      <c r="A2869" s="27" t="s">
        <v>512</v>
      </c>
      <c r="B2869" s="27" t="s">
        <v>185</v>
      </c>
      <c r="C2869" s="27" t="s">
        <v>261</v>
      </c>
      <c r="D2869" s="27" t="s">
        <v>424</v>
      </c>
      <c r="E2869" s="24">
        <v>614303257254</v>
      </c>
      <c r="F2869" s="24">
        <v>6143032.5725400001</v>
      </c>
      <c r="G2869" s="51">
        <v>45254</v>
      </c>
      <c r="H2869" s="24">
        <v>17</v>
      </c>
      <c r="I2869" s="24">
        <v>18</v>
      </c>
      <c r="J2869" s="24">
        <v>1</v>
      </c>
      <c r="K2869" s="24">
        <v>6143032.5725400001</v>
      </c>
    </row>
    <row r="2870" spans="1:11" x14ac:dyDescent="0.35">
      <c r="A2870" s="27" t="s">
        <v>512</v>
      </c>
      <c r="B2870" s="27" t="s">
        <v>185</v>
      </c>
      <c r="C2870" s="27" t="s">
        <v>255</v>
      </c>
      <c r="D2870" s="27" t="s">
        <v>424</v>
      </c>
      <c r="E2870" s="24">
        <v>38664534840</v>
      </c>
      <c r="F2870" s="24">
        <v>386645.34840000002</v>
      </c>
      <c r="G2870" s="51">
        <v>45254</v>
      </c>
      <c r="H2870" s="24">
        <v>17</v>
      </c>
      <c r="I2870" s="24">
        <v>18</v>
      </c>
      <c r="J2870" s="24">
        <v>1</v>
      </c>
      <c r="K2870" s="24">
        <v>386645.34840000002</v>
      </c>
    </row>
    <row r="2871" spans="1:11" x14ac:dyDescent="0.35">
      <c r="A2871" s="27" t="s">
        <v>512</v>
      </c>
      <c r="B2871" s="27" t="s">
        <v>186</v>
      </c>
      <c r="C2871" s="27" t="s">
        <v>243</v>
      </c>
      <c r="D2871" s="27" t="s">
        <v>423</v>
      </c>
      <c r="E2871" s="24">
        <v>3001200000000</v>
      </c>
      <c r="F2871" s="24">
        <v>30012000</v>
      </c>
      <c r="G2871" s="51">
        <v>45254</v>
      </c>
      <c r="H2871" s="24">
        <v>11</v>
      </c>
      <c r="I2871" s="24">
        <v>0</v>
      </c>
      <c r="J2871" s="24">
        <v>1</v>
      </c>
      <c r="K2871" s="24">
        <v>30012000</v>
      </c>
    </row>
    <row r="2872" spans="1:11" x14ac:dyDescent="0.35">
      <c r="A2872" s="27" t="s">
        <v>513</v>
      </c>
      <c r="B2872" s="27" t="s">
        <v>242</v>
      </c>
      <c r="C2872" s="27" t="s">
        <v>243</v>
      </c>
      <c r="D2872" s="27" t="s">
        <v>423</v>
      </c>
      <c r="E2872" s="24">
        <v>4166728222401</v>
      </c>
      <c r="F2872" s="24">
        <v>41667282.224009998</v>
      </c>
      <c r="G2872" s="51">
        <v>45255</v>
      </c>
      <c r="H2872" s="24" t="s">
        <v>202</v>
      </c>
      <c r="I2872" s="24">
        <v>0</v>
      </c>
      <c r="J2872" s="24">
        <v>0</v>
      </c>
      <c r="K2872" s="24">
        <v>0</v>
      </c>
    </row>
    <row r="2873" spans="1:11" x14ac:dyDescent="0.35">
      <c r="A2873" s="27" t="s">
        <v>513</v>
      </c>
      <c r="B2873" s="27" t="s">
        <v>244</v>
      </c>
      <c r="C2873" s="27" t="s">
        <v>243</v>
      </c>
      <c r="D2873" s="27" t="s">
        <v>423</v>
      </c>
      <c r="E2873" s="24">
        <v>1817537918385</v>
      </c>
      <c r="F2873" s="24">
        <v>18175379.183850002</v>
      </c>
      <c r="G2873" s="51">
        <v>45255</v>
      </c>
      <c r="H2873" s="24" t="s">
        <v>202</v>
      </c>
      <c r="I2873" s="24">
        <v>0</v>
      </c>
      <c r="J2873" s="24">
        <v>0</v>
      </c>
      <c r="K2873" s="24">
        <v>0</v>
      </c>
    </row>
    <row r="2874" spans="1:11" x14ac:dyDescent="0.35">
      <c r="A2874" s="27" t="s">
        <v>513</v>
      </c>
      <c r="B2874" s="27" t="s">
        <v>245</v>
      </c>
      <c r="C2874" s="27" t="s">
        <v>243</v>
      </c>
      <c r="D2874" s="27" t="s">
        <v>423</v>
      </c>
      <c r="E2874" s="24">
        <v>726844444836</v>
      </c>
      <c r="F2874" s="24">
        <v>7268444.4483599998</v>
      </c>
      <c r="G2874" s="51">
        <v>45255</v>
      </c>
      <c r="H2874" s="24" t="s">
        <v>202</v>
      </c>
      <c r="I2874" s="24">
        <v>0</v>
      </c>
      <c r="J2874" s="24">
        <v>0</v>
      </c>
      <c r="K2874" s="24">
        <v>0</v>
      </c>
    </row>
    <row r="2875" spans="1:11" x14ac:dyDescent="0.35">
      <c r="A2875" s="27" t="s">
        <v>513</v>
      </c>
      <c r="B2875" s="27" t="s">
        <v>246</v>
      </c>
      <c r="C2875" s="27" t="s">
        <v>243</v>
      </c>
      <c r="D2875" s="27" t="s">
        <v>423</v>
      </c>
      <c r="E2875" s="24">
        <v>1090693473550</v>
      </c>
      <c r="F2875" s="24">
        <v>10906934.7355</v>
      </c>
      <c r="G2875" s="51">
        <v>45255</v>
      </c>
      <c r="H2875" s="24" t="s">
        <v>202</v>
      </c>
      <c r="I2875" s="24">
        <v>0</v>
      </c>
      <c r="J2875" s="24">
        <v>0</v>
      </c>
      <c r="K2875" s="24">
        <v>0</v>
      </c>
    </row>
    <row r="2876" spans="1:11" x14ac:dyDescent="0.35">
      <c r="A2876" s="27" t="s">
        <v>513</v>
      </c>
      <c r="B2876" s="27" t="s">
        <v>247</v>
      </c>
      <c r="C2876" s="27" t="s">
        <v>243</v>
      </c>
      <c r="D2876" s="27" t="s">
        <v>423</v>
      </c>
      <c r="E2876" s="24">
        <v>382.0256</v>
      </c>
      <c r="F2876" s="24">
        <v>3.8202560000000002E-3</v>
      </c>
      <c r="G2876" s="51">
        <v>45255</v>
      </c>
      <c r="H2876" s="24" t="s">
        <v>202</v>
      </c>
      <c r="I2876" s="24">
        <v>0</v>
      </c>
      <c r="J2876" s="24">
        <v>0</v>
      </c>
      <c r="K2876" s="24">
        <v>0</v>
      </c>
    </row>
    <row r="2877" spans="1:11" x14ac:dyDescent="0.35">
      <c r="A2877" s="27" t="s">
        <v>513</v>
      </c>
      <c r="B2877" s="27" t="s">
        <v>115</v>
      </c>
      <c r="C2877" s="27" t="s">
        <v>248</v>
      </c>
      <c r="D2877" s="27" t="s">
        <v>248</v>
      </c>
      <c r="E2877" s="24">
        <v>8954580840571</v>
      </c>
      <c r="F2877" s="24">
        <v>89545808.405709997</v>
      </c>
      <c r="G2877" s="51">
        <v>45255</v>
      </c>
      <c r="H2877" s="24">
        <v>23</v>
      </c>
      <c r="I2877" s="24" t="s">
        <v>202</v>
      </c>
      <c r="J2877" s="24">
        <v>1</v>
      </c>
      <c r="K2877" s="24">
        <v>89545808.405709997</v>
      </c>
    </row>
    <row r="2878" spans="1:11" x14ac:dyDescent="0.35">
      <c r="A2878" s="27" t="s">
        <v>513</v>
      </c>
      <c r="B2878" s="27" t="s">
        <v>116</v>
      </c>
      <c r="C2878" s="27" t="s">
        <v>248</v>
      </c>
      <c r="D2878" s="27" t="s">
        <v>248</v>
      </c>
      <c r="E2878" s="24">
        <v>4138039839357</v>
      </c>
      <c r="F2878" s="24">
        <v>41380398.393569998</v>
      </c>
      <c r="G2878" s="51">
        <v>45255</v>
      </c>
      <c r="H2878" s="24">
        <v>59</v>
      </c>
      <c r="I2878" s="24" t="s">
        <v>202</v>
      </c>
      <c r="J2878" s="24">
        <v>1</v>
      </c>
      <c r="K2878" s="24">
        <v>41380398.393569998</v>
      </c>
    </row>
    <row r="2879" spans="1:11" x14ac:dyDescent="0.35">
      <c r="A2879" s="27" t="s">
        <v>513</v>
      </c>
      <c r="B2879" s="27" t="s">
        <v>117</v>
      </c>
      <c r="C2879" s="27" t="s">
        <v>248</v>
      </c>
      <c r="D2879" s="27" t="s">
        <v>248</v>
      </c>
      <c r="E2879" s="24">
        <v>960431291800</v>
      </c>
      <c r="F2879" s="24">
        <v>9604312.9179999996</v>
      </c>
      <c r="G2879" s="51">
        <v>45255</v>
      </c>
      <c r="H2879" s="24">
        <v>79</v>
      </c>
      <c r="I2879" s="24" t="s">
        <v>202</v>
      </c>
      <c r="J2879" s="24">
        <v>1</v>
      </c>
      <c r="K2879" s="24">
        <v>9604312.9179999996</v>
      </c>
    </row>
    <row r="2880" spans="1:11" x14ac:dyDescent="0.35">
      <c r="A2880" s="27" t="s">
        <v>513</v>
      </c>
      <c r="B2880" s="27" t="s">
        <v>118</v>
      </c>
      <c r="C2880" s="27" t="s">
        <v>248</v>
      </c>
      <c r="D2880" s="27" t="s">
        <v>248</v>
      </c>
      <c r="E2880" s="24">
        <v>3177608547557</v>
      </c>
      <c r="F2880" s="24">
        <v>31776085.475570001</v>
      </c>
      <c r="G2880" s="51">
        <v>45255</v>
      </c>
      <c r="H2880" s="24">
        <v>81</v>
      </c>
      <c r="I2880" s="24" t="s">
        <v>202</v>
      </c>
      <c r="J2880" s="24">
        <v>1</v>
      </c>
      <c r="K2880" s="24">
        <v>31776085.475570001</v>
      </c>
    </row>
    <row r="2881" spans="1:11" x14ac:dyDescent="0.35">
      <c r="A2881" s="27" t="s">
        <v>513</v>
      </c>
      <c r="B2881" s="27" t="s">
        <v>249</v>
      </c>
      <c r="C2881" s="27" t="s">
        <v>248</v>
      </c>
      <c r="D2881" s="27" t="s">
        <v>248</v>
      </c>
      <c r="E2881" s="24">
        <v>281.80250000000001</v>
      </c>
      <c r="F2881" s="24">
        <v>2.818025E-3</v>
      </c>
      <c r="G2881" s="51">
        <v>45255</v>
      </c>
      <c r="H2881" s="24">
        <v>83</v>
      </c>
      <c r="I2881" s="24" t="s">
        <v>202</v>
      </c>
      <c r="J2881" s="24">
        <v>1</v>
      </c>
      <c r="K2881" s="24">
        <v>2.818025E-3</v>
      </c>
    </row>
    <row r="2882" spans="1:11" x14ac:dyDescent="0.35">
      <c r="A2882" s="27" t="s">
        <v>513</v>
      </c>
      <c r="B2882" s="27" t="s">
        <v>114</v>
      </c>
      <c r="C2882" s="27" t="s">
        <v>243</v>
      </c>
      <c r="D2882" s="27" t="s">
        <v>423</v>
      </c>
      <c r="E2882" s="24">
        <v>1893767836808</v>
      </c>
      <c r="F2882" s="24">
        <v>18937678.368080001</v>
      </c>
      <c r="G2882" s="51">
        <v>45255</v>
      </c>
      <c r="H2882" s="24">
        <v>7</v>
      </c>
      <c r="I2882" s="24">
        <v>0</v>
      </c>
      <c r="J2882" s="24">
        <v>1</v>
      </c>
      <c r="K2882" s="24">
        <v>18937678.368080001</v>
      </c>
    </row>
    <row r="2883" spans="1:11" x14ac:dyDescent="0.35">
      <c r="A2883" s="27" t="s">
        <v>513</v>
      </c>
      <c r="B2883" s="27" t="s">
        <v>122</v>
      </c>
      <c r="C2883" s="27" t="s">
        <v>255</v>
      </c>
      <c r="D2883" s="27" t="s">
        <v>424</v>
      </c>
      <c r="E2883" s="24">
        <v>39586908900</v>
      </c>
      <c r="F2883" s="24">
        <v>395869.08899999998</v>
      </c>
      <c r="G2883" s="51">
        <v>45255</v>
      </c>
      <c r="H2883" s="24">
        <v>15</v>
      </c>
      <c r="I2883" s="24">
        <v>16</v>
      </c>
      <c r="J2883" s="24">
        <v>1</v>
      </c>
      <c r="K2883" s="24">
        <v>395869.08899999998</v>
      </c>
    </row>
    <row r="2884" spans="1:11" x14ac:dyDescent="0.35">
      <c r="A2884" s="27" t="s">
        <v>513</v>
      </c>
      <c r="B2884" s="27" t="s">
        <v>122</v>
      </c>
      <c r="C2884" s="27" t="s">
        <v>261</v>
      </c>
      <c r="D2884" s="27" t="s">
        <v>424</v>
      </c>
      <c r="E2884" s="24">
        <v>35044434901</v>
      </c>
      <c r="F2884" s="24">
        <v>350444.34901000001</v>
      </c>
      <c r="G2884" s="51">
        <v>45255</v>
      </c>
      <c r="H2884" s="24">
        <v>15</v>
      </c>
      <c r="I2884" s="24">
        <v>16</v>
      </c>
      <c r="J2884" s="24">
        <v>1</v>
      </c>
      <c r="K2884" s="24">
        <v>350444.34901000001</v>
      </c>
    </row>
    <row r="2885" spans="1:11" x14ac:dyDescent="0.35">
      <c r="A2885" s="27" t="s">
        <v>513</v>
      </c>
      <c r="B2885" s="27" t="s">
        <v>123</v>
      </c>
      <c r="C2885" s="27" t="s">
        <v>259</v>
      </c>
      <c r="D2885" s="27" t="s">
        <v>424</v>
      </c>
      <c r="E2885" s="24">
        <v>7386309359</v>
      </c>
      <c r="F2885" s="24">
        <v>73863.093590000004</v>
      </c>
      <c r="G2885" s="51">
        <v>45255</v>
      </c>
      <c r="H2885" s="24">
        <v>19</v>
      </c>
      <c r="I2885" s="24">
        <v>20</v>
      </c>
      <c r="J2885" s="24">
        <v>1</v>
      </c>
      <c r="K2885" s="24">
        <v>73863.093590000004</v>
      </c>
    </row>
    <row r="2886" spans="1:11" x14ac:dyDescent="0.35">
      <c r="A2886" s="27" t="s">
        <v>513</v>
      </c>
      <c r="B2886" s="27" t="s">
        <v>123</v>
      </c>
      <c r="C2886" s="27" t="s">
        <v>258</v>
      </c>
      <c r="D2886" s="27" t="s">
        <v>424</v>
      </c>
      <c r="E2886" s="24">
        <v>166974343</v>
      </c>
      <c r="F2886" s="24">
        <v>1669.74343</v>
      </c>
      <c r="G2886" s="51">
        <v>45255</v>
      </c>
      <c r="H2886" s="24">
        <v>19</v>
      </c>
      <c r="I2886" s="24">
        <v>20</v>
      </c>
      <c r="J2886" s="24">
        <v>1</v>
      </c>
      <c r="K2886" s="24">
        <v>1669.74343</v>
      </c>
    </row>
    <row r="2887" spans="1:11" x14ac:dyDescent="0.35">
      <c r="A2887" s="27" t="s">
        <v>513</v>
      </c>
      <c r="B2887" s="27" t="s">
        <v>123</v>
      </c>
      <c r="C2887" s="27" t="s">
        <v>260</v>
      </c>
      <c r="D2887" s="27" t="s">
        <v>424</v>
      </c>
      <c r="E2887" s="24">
        <v>285179241</v>
      </c>
      <c r="F2887" s="24">
        <v>2851.79241</v>
      </c>
      <c r="G2887" s="51">
        <v>45255</v>
      </c>
      <c r="H2887" s="24">
        <v>19</v>
      </c>
      <c r="I2887" s="24">
        <v>20</v>
      </c>
      <c r="J2887" s="24">
        <v>1</v>
      </c>
      <c r="K2887" s="24">
        <v>2851.79241</v>
      </c>
    </row>
    <row r="2888" spans="1:11" x14ac:dyDescent="0.35">
      <c r="A2888" s="27" t="s">
        <v>513</v>
      </c>
      <c r="B2888" s="27" t="s">
        <v>123</v>
      </c>
      <c r="C2888" s="27" t="s">
        <v>250</v>
      </c>
      <c r="D2888" s="27" t="s">
        <v>424</v>
      </c>
      <c r="E2888" s="24">
        <v>111556775</v>
      </c>
      <c r="F2888" s="24">
        <v>1115.5677499999999</v>
      </c>
      <c r="G2888" s="51">
        <v>45255</v>
      </c>
      <c r="H2888" s="24">
        <v>19</v>
      </c>
      <c r="I2888" s="24">
        <v>20</v>
      </c>
      <c r="J2888" s="24">
        <v>1</v>
      </c>
      <c r="K2888" s="24">
        <v>1115.5677499999999</v>
      </c>
    </row>
    <row r="2889" spans="1:11" x14ac:dyDescent="0.35">
      <c r="A2889" s="27" t="s">
        <v>513</v>
      </c>
      <c r="B2889" s="27" t="s">
        <v>123</v>
      </c>
      <c r="C2889" s="27" t="s">
        <v>261</v>
      </c>
      <c r="D2889" s="27" t="s">
        <v>424</v>
      </c>
      <c r="E2889" s="24">
        <v>2117486959107</v>
      </c>
      <c r="F2889" s="24">
        <v>21174869.59107</v>
      </c>
      <c r="G2889" s="51">
        <v>45255</v>
      </c>
      <c r="H2889" s="24">
        <v>19</v>
      </c>
      <c r="I2889" s="24">
        <v>20</v>
      </c>
      <c r="J2889" s="24">
        <v>1</v>
      </c>
      <c r="K2889" s="24">
        <v>21174869.59107</v>
      </c>
    </row>
    <row r="2890" spans="1:11" x14ac:dyDescent="0.35">
      <c r="A2890" s="27" t="s">
        <v>513</v>
      </c>
      <c r="B2890" s="27" t="s">
        <v>123</v>
      </c>
      <c r="C2890" s="27" t="s">
        <v>257</v>
      </c>
      <c r="D2890" s="27" t="s">
        <v>424</v>
      </c>
      <c r="E2890" s="24">
        <v>198920234</v>
      </c>
      <c r="F2890" s="24">
        <v>1989.20234</v>
      </c>
      <c r="G2890" s="51">
        <v>45255</v>
      </c>
      <c r="H2890" s="24">
        <v>19</v>
      </c>
      <c r="I2890" s="24">
        <v>20</v>
      </c>
      <c r="J2890" s="24">
        <v>1</v>
      </c>
      <c r="K2890" s="24">
        <v>1989.20234</v>
      </c>
    </row>
    <row r="2891" spans="1:11" x14ac:dyDescent="0.35">
      <c r="A2891" s="27" t="s">
        <v>513</v>
      </c>
      <c r="B2891" s="27" t="s">
        <v>123</v>
      </c>
      <c r="C2891" s="27" t="s">
        <v>253</v>
      </c>
      <c r="D2891" s="27" t="s">
        <v>424</v>
      </c>
      <c r="E2891" s="24">
        <v>193437784</v>
      </c>
      <c r="F2891" s="24">
        <v>1934.3778400000001</v>
      </c>
      <c r="G2891" s="51">
        <v>45255</v>
      </c>
      <c r="H2891" s="24">
        <v>19</v>
      </c>
      <c r="I2891" s="24">
        <v>20</v>
      </c>
      <c r="J2891" s="24">
        <v>1</v>
      </c>
      <c r="K2891" s="24">
        <v>1934.3778400000001</v>
      </c>
    </row>
    <row r="2892" spans="1:11" x14ac:dyDescent="0.35">
      <c r="A2892" s="27" t="s">
        <v>513</v>
      </c>
      <c r="B2892" s="27" t="s">
        <v>123</v>
      </c>
      <c r="C2892" s="27" t="s">
        <v>252</v>
      </c>
      <c r="D2892" s="27" t="s">
        <v>424</v>
      </c>
      <c r="E2892" s="24">
        <v>11315052220</v>
      </c>
      <c r="F2892" s="24">
        <v>113150.52220000001</v>
      </c>
      <c r="G2892" s="51">
        <v>45255</v>
      </c>
      <c r="H2892" s="24">
        <v>19</v>
      </c>
      <c r="I2892" s="24">
        <v>20</v>
      </c>
      <c r="J2892" s="24">
        <v>1</v>
      </c>
      <c r="K2892" s="24">
        <v>113150.52220000001</v>
      </c>
    </row>
    <row r="2893" spans="1:11" x14ac:dyDescent="0.35">
      <c r="A2893" s="27" t="s">
        <v>513</v>
      </c>
      <c r="B2893" s="27" t="s">
        <v>123</v>
      </c>
      <c r="C2893" s="27" t="s">
        <v>251</v>
      </c>
      <c r="D2893" s="27" t="s">
        <v>424</v>
      </c>
      <c r="E2893" s="24">
        <v>5825204105</v>
      </c>
      <c r="F2893" s="24">
        <v>58252.04105</v>
      </c>
      <c r="G2893" s="51">
        <v>45255</v>
      </c>
      <c r="H2893" s="24">
        <v>19</v>
      </c>
      <c r="I2893" s="24">
        <v>20</v>
      </c>
      <c r="J2893" s="24">
        <v>1</v>
      </c>
      <c r="K2893" s="24">
        <v>58252.04105</v>
      </c>
    </row>
    <row r="2894" spans="1:11" x14ac:dyDescent="0.35">
      <c r="A2894" s="27" t="s">
        <v>513</v>
      </c>
      <c r="B2894" s="27" t="s">
        <v>123</v>
      </c>
      <c r="C2894" s="27" t="s">
        <v>256</v>
      </c>
      <c r="D2894" s="27" t="s">
        <v>424</v>
      </c>
      <c r="E2894" s="24">
        <v>22256724958</v>
      </c>
      <c r="F2894" s="24">
        <v>222567.24958</v>
      </c>
      <c r="G2894" s="51">
        <v>45255</v>
      </c>
      <c r="H2894" s="24">
        <v>19</v>
      </c>
      <c r="I2894" s="24">
        <v>20</v>
      </c>
      <c r="J2894" s="24">
        <v>1</v>
      </c>
      <c r="K2894" s="24">
        <v>222567.24958</v>
      </c>
    </row>
    <row r="2895" spans="1:11" x14ac:dyDescent="0.35">
      <c r="A2895" s="27" t="s">
        <v>513</v>
      </c>
      <c r="B2895" s="27" t="s">
        <v>123</v>
      </c>
      <c r="C2895" s="27" t="s">
        <v>255</v>
      </c>
      <c r="D2895" s="27" t="s">
        <v>424</v>
      </c>
      <c r="E2895" s="24">
        <v>764565451433</v>
      </c>
      <c r="F2895" s="24">
        <v>7645654.5143299997</v>
      </c>
      <c r="G2895" s="51">
        <v>45255</v>
      </c>
      <c r="H2895" s="24">
        <v>19</v>
      </c>
      <c r="I2895" s="24">
        <v>20</v>
      </c>
      <c r="J2895" s="24">
        <v>1</v>
      </c>
      <c r="K2895" s="24">
        <v>7645654.5143299997</v>
      </c>
    </row>
    <row r="2896" spans="1:11" x14ac:dyDescent="0.35">
      <c r="A2896" s="27" t="s">
        <v>513</v>
      </c>
      <c r="B2896" s="27" t="s">
        <v>123</v>
      </c>
      <c r="C2896" s="27" t="s">
        <v>254</v>
      </c>
      <c r="D2896" s="27" t="s">
        <v>424</v>
      </c>
      <c r="E2896" s="24">
        <v>317901573</v>
      </c>
      <c r="F2896" s="24">
        <v>3179.0157300000001</v>
      </c>
      <c r="G2896" s="51">
        <v>45255</v>
      </c>
      <c r="H2896" s="24">
        <v>19</v>
      </c>
      <c r="I2896" s="24">
        <v>20</v>
      </c>
      <c r="J2896" s="24">
        <v>1</v>
      </c>
      <c r="K2896" s="24">
        <v>3179.0157300000001</v>
      </c>
    </row>
    <row r="2897" spans="1:11" x14ac:dyDescent="0.35">
      <c r="A2897" s="27" t="s">
        <v>513</v>
      </c>
      <c r="B2897" s="27" t="s">
        <v>124</v>
      </c>
      <c r="C2897" s="27" t="s">
        <v>243</v>
      </c>
      <c r="D2897" s="27" t="s">
        <v>423</v>
      </c>
      <c r="E2897" s="24">
        <v>124622694726</v>
      </c>
      <c r="F2897" s="24">
        <v>1246226.94726</v>
      </c>
      <c r="G2897" s="51">
        <v>45255</v>
      </c>
      <c r="H2897" s="24">
        <v>25</v>
      </c>
      <c r="I2897" s="24">
        <v>0</v>
      </c>
      <c r="J2897" s="24">
        <v>1</v>
      </c>
      <c r="K2897" s="24">
        <v>1246226.94726</v>
      </c>
    </row>
    <row r="2898" spans="1:11" x14ac:dyDescent="0.35">
      <c r="A2898" s="27" t="s">
        <v>513</v>
      </c>
      <c r="B2898" s="27" t="s">
        <v>124</v>
      </c>
      <c r="C2898" s="27" t="s">
        <v>261</v>
      </c>
      <c r="D2898" s="27" t="s">
        <v>424</v>
      </c>
      <c r="E2898" s="24">
        <v>317170570044</v>
      </c>
      <c r="F2898" s="24">
        <v>3171705.7004399998</v>
      </c>
      <c r="G2898" s="51">
        <v>45255</v>
      </c>
      <c r="H2898" s="24">
        <v>25</v>
      </c>
      <c r="I2898" s="24">
        <v>26</v>
      </c>
      <c r="J2898" s="24">
        <v>1</v>
      </c>
      <c r="K2898" s="24">
        <v>3171705.7004399998</v>
      </c>
    </row>
    <row r="2899" spans="1:11" x14ac:dyDescent="0.35">
      <c r="A2899" s="27" t="s">
        <v>513</v>
      </c>
      <c r="B2899" s="27" t="s">
        <v>124</v>
      </c>
      <c r="C2899" s="27" t="s">
        <v>255</v>
      </c>
      <c r="D2899" s="27" t="s">
        <v>424</v>
      </c>
      <c r="E2899" s="24">
        <v>49271443937</v>
      </c>
      <c r="F2899" s="24">
        <v>492714.43936999998</v>
      </c>
      <c r="G2899" s="51">
        <v>45255</v>
      </c>
      <c r="H2899" s="24">
        <v>25</v>
      </c>
      <c r="I2899" s="24">
        <v>26</v>
      </c>
      <c r="J2899" s="24">
        <v>1</v>
      </c>
      <c r="K2899" s="24">
        <v>492714.43936999998</v>
      </c>
    </row>
    <row r="2900" spans="1:11" x14ac:dyDescent="0.35">
      <c r="A2900" s="27" t="s">
        <v>513</v>
      </c>
      <c r="B2900" s="27" t="s">
        <v>127</v>
      </c>
      <c r="C2900" s="27" t="s">
        <v>261</v>
      </c>
      <c r="D2900" s="27" t="s">
        <v>424</v>
      </c>
      <c r="E2900" s="24">
        <v>230906596741</v>
      </c>
      <c r="F2900" s="24">
        <v>2309065.96741</v>
      </c>
      <c r="G2900" s="51">
        <v>45255</v>
      </c>
      <c r="H2900" s="24">
        <v>25</v>
      </c>
      <c r="I2900" s="24">
        <v>26</v>
      </c>
      <c r="J2900" s="24">
        <v>1</v>
      </c>
      <c r="K2900" s="24">
        <v>2309065.96741</v>
      </c>
    </row>
    <row r="2901" spans="1:11" x14ac:dyDescent="0.35">
      <c r="A2901" s="27" t="s">
        <v>513</v>
      </c>
      <c r="B2901" s="27" t="s">
        <v>127</v>
      </c>
      <c r="C2901" s="27" t="s">
        <v>243</v>
      </c>
      <c r="D2901" s="27" t="s">
        <v>423</v>
      </c>
      <c r="E2901" s="24">
        <v>55071785602</v>
      </c>
      <c r="F2901" s="24">
        <v>550717.85601999995</v>
      </c>
      <c r="G2901" s="51">
        <v>45255</v>
      </c>
      <c r="H2901" s="24">
        <v>25</v>
      </c>
      <c r="I2901" s="24">
        <v>0</v>
      </c>
      <c r="J2901" s="24">
        <v>1</v>
      </c>
      <c r="K2901" s="24">
        <v>550717.85601999995</v>
      </c>
    </row>
    <row r="2902" spans="1:11" x14ac:dyDescent="0.35">
      <c r="A2902" s="27" t="s">
        <v>513</v>
      </c>
      <c r="B2902" s="27" t="s">
        <v>127</v>
      </c>
      <c r="C2902" s="27" t="s">
        <v>255</v>
      </c>
      <c r="D2902" s="27" t="s">
        <v>424</v>
      </c>
      <c r="E2902" s="24">
        <v>35799465700</v>
      </c>
      <c r="F2902" s="24">
        <v>357994.65700000001</v>
      </c>
      <c r="G2902" s="51">
        <v>45255</v>
      </c>
      <c r="H2902" s="24">
        <v>25</v>
      </c>
      <c r="I2902" s="24">
        <v>26</v>
      </c>
      <c r="J2902" s="24">
        <v>1</v>
      </c>
      <c r="K2902" s="24">
        <v>357994.65700000001</v>
      </c>
    </row>
    <row r="2903" spans="1:11" x14ac:dyDescent="0.35">
      <c r="A2903" s="27" t="s">
        <v>513</v>
      </c>
      <c r="B2903" s="27" t="s">
        <v>128</v>
      </c>
      <c r="C2903" s="27" t="s">
        <v>261</v>
      </c>
      <c r="D2903" s="27" t="s">
        <v>424</v>
      </c>
      <c r="E2903" s="24">
        <v>202260227305</v>
      </c>
      <c r="F2903" s="24">
        <v>2022602.27305</v>
      </c>
      <c r="G2903" s="51">
        <v>45255</v>
      </c>
      <c r="H2903" s="24">
        <v>27</v>
      </c>
      <c r="I2903" s="24">
        <v>28</v>
      </c>
      <c r="J2903" s="24">
        <v>1</v>
      </c>
      <c r="K2903" s="24">
        <v>2022602.27305</v>
      </c>
    </row>
    <row r="2904" spans="1:11" x14ac:dyDescent="0.35">
      <c r="A2904" s="27" t="s">
        <v>513</v>
      </c>
      <c r="B2904" s="27" t="s">
        <v>128</v>
      </c>
      <c r="C2904" s="27" t="s">
        <v>255</v>
      </c>
      <c r="D2904" s="27" t="s">
        <v>424</v>
      </c>
      <c r="E2904" s="24">
        <v>62177118558</v>
      </c>
      <c r="F2904" s="24">
        <v>621771.18558000005</v>
      </c>
      <c r="G2904" s="51">
        <v>45255</v>
      </c>
      <c r="H2904" s="24">
        <v>27</v>
      </c>
      <c r="I2904" s="24">
        <v>28</v>
      </c>
      <c r="J2904" s="24">
        <v>1</v>
      </c>
      <c r="K2904" s="24">
        <v>621771.18558000005</v>
      </c>
    </row>
    <row r="2905" spans="1:11" x14ac:dyDescent="0.35">
      <c r="A2905" s="27" t="s">
        <v>513</v>
      </c>
      <c r="B2905" s="27" t="s">
        <v>128</v>
      </c>
      <c r="C2905" s="27" t="s">
        <v>243</v>
      </c>
      <c r="D2905" s="27" t="s">
        <v>423</v>
      </c>
      <c r="E2905" s="24">
        <v>228536028522</v>
      </c>
      <c r="F2905" s="24">
        <v>2285360.28522</v>
      </c>
      <c r="G2905" s="51">
        <v>45255</v>
      </c>
      <c r="H2905" s="24">
        <v>27</v>
      </c>
      <c r="I2905" s="24">
        <v>0</v>
      </c>
      <c r="J2905" s="24">
        <v>1</v>
      </c>
      <c r="K2905" s="24">
        <v>2285360.28522</v>
      </c>
    </row>
    <row r="2906" spans="1:11" x14ac:dyDescent="0.35">
      <c r="A2906" s="27" t="s">
        <v>513</v>
      </c>
      <c r="B2906" s="27" t="s">
        <v>131</v>
      </c>
      <c r="C2906" s="27" t="s">
        <v>261</v>
      </c>
      <c r="D2906" s="27" t="s">
        <v>424</v>
      </c>
      <c r="E2906" s="24">
        <v>477921211354</v>
      </c>
      <c r="F2906" s="24">
        <v>4779212.1135400003</v>
      </c>
      <c r="G2906" s="51">
        <v>45255</v>
      </c>
      <c r="H2906" s="24">
        <v>27</v>
      </c>
      <c r="I2906" s="24">
        <v>28</v>
      </c>
      <c r="J2906" s="24">
        <v>1</v>
      </c>
      <c r="K2906" s="24">
        <v>4779212.1135400003</v>
      </c>
    </row>
    <row r="2907" spans="1:11" x14ac:dyDescent="0.35">
      <c r="A2907" s="27" t="s">
        <v>513</v>
      </c>
      <c r="B2907" s="27" t="s">
        <v>131</v>
      </c>
      <c r="C2907" s="27" t="s">
        <v>243</v>
      </c>
      <c r="D2907" s="27" t="s">
        <v>423</v>
      </c>
      <c r="E2907" s="24">
        <v>1602705585078</v>
      </c>
      <c r="F2907" s="24">
        <v>16027055.850780001</v>
      </c>
      <c r="G2907" s="51">
        <v>45255</v>
      </c>
      <c r="H2907" s="24">
        <v>27</v>
      </c>
      <c r="I2907" s="24">
        <v>0</v>
      </c>
      <c r="J2907" s="24">
        <v>1</v>
      </c>
      <c r="K2907" s="24">
        <v>16027055.850780001</v>
      </c>
    </row>
    <row r="2908" spans="1:11" x14ac:dyDescent="0.35">
      <c r="A2908" s="27" t="s">
        <v>513</v>
      </c>
      <c r="B2908" s="27" t="s">
        <v>131</v>
      </c>
      <c r="C2908" s="27" t="s">
        <v>255</v>
      </c>
      <c r="D2908" s="27" t="s">
        <v>424</v>
      </c>
      <c r="E2908" s="24">
        <v>283299852050</v>
      </c>
      <c r="F2908" s="24">
        <v>2832998.5205000001</v>
      </c>
      <c r="G2908" s="51">
        <v>45255</v>
      </c>
      <c r="H2908" s="24">
        <v>27</v>
      </c>
      <c r="I2908" s="24">
        <v>28</v>
      </c>
      <c r="J2908" s="24">
        <v>1</v>
      </c>
      <c r="K2908" s="24">
        <v>2832998.5205000001</v>
      </c>
    </row>
    <row r="2909" spans="1:11" x14ac:dyDescent="0.35">
      <c r="A2909" s="27" t="s">
        <v>513</v>
      </c>
      <c r="B2909" s="27" t="s">
        <v>135</v>
      </c>
      <c r="C2909" s="27" t="s">
        <v>261</v>
      </c>
      <c r="D2909" s="27" t="s">
        <v>424</v>
      </c>
      <c r="E2909" s="24">
        <v>4725958330</v>
      </c>
      <c r="F2909" s="24">
        <v>47259.583299999998</v>
      </c>
      <c r="G2909" s="51">
        <v>45255</v>
      </c>
      <c r="H2909" s="24">
        <v>33</v>
      </c>
      <c r="I2909" s="24">
        <v>34</v>
      </c>
      <c r="J2909" s="24">
        <v>1</v>
      </c>
      <c r="K2909" s="24">
        <v>47259.583299999998</v>
      </c>
    </row>
    <row r="2910" spans="1:11" x14ac:dyDescent="0.35">
      <c r="A2910" s="27" t="s">
        <v>513</v>
      </c>
      <c r="B2910" s="27" t="s">
        <v>135</v>
      </c>
      <c r="C2910" s="27" t="s">
        <v>255</v>
      </c>
      <c r="D2910" s="27" t="s">
        <v>424</v>
      </c>
      <c r="E2910" s="24">
        <v>7363125000</v>
      </c>
      <c r="F2910" s="24">
        <v>73631.25</v>
      </c>
      <c r="G2910" s="51">
        <v>45255</v>
      </c>
      <c r="H2910" s="24">
        <v>33</v>
      </c>
      <c r="I2910" s="24">
        <v>34</v>
      </c>
      <c r="J2910" s="24">
        <v>1</v>
      </c>
      <c r="K2910" s="24">
        <v>73631.25</v>
      </c>
    </row>
    <row r="2911" spans="1:11" x14ac:dyDescent="0.35">
      <c r="A2911" s="27" t="s">
        <v>513</v>
      </c>
      <c r="B2911" s="27" t="s">
        <v>135</v>
      </c>
      <c r="C2911" s="27" t="s">
        <v>243</v>
      </c>
      <c r="D2911" s="27" t="s">
        <v>423</v>
      </c>
      <c r="E2911" s="24">
        <v>21316510466</v>
      </c>
      <c r="F2911" s="24">
        <v>213165.10466000001</v>
      </c>
      <c r="G2911" s="51">
        <v>45255</v>
      </c>
      <c r="H2911" s="24">
        <v>33</v>
      </c>
      <c r="I2911" s="24">
        <v>0</v>
      </c>
      <c r="J2911" s="24">
        <v>1</v>
      </c>
      <c r="K2911" s="24">
        <v>213165.10466000001</v>
      </c>
    </row>
    <row r="2912" spans="1:11" x14ac:dyDescent="0.35">
      <c r="A2912" s="27" t="s">
        <v>513</v>
      </c>
      <c r="B2912" s="27" t="s">
        <v>144</v>
      </c>
      <c r="C2912" s="27" t="s">
        <v>261</v>
      </c>
      <c r="D2912" s="27" t="s">
        <v>424</v>
      </c>
      <c r="E2912" s="24">
        <v>1290862968</v>
      </c>
      <c r="F2912" s="24">
        <v>12908.62968</v>
      </c>
      <c r="G2912" s="51">
        <v>45255</v>
      </c>
      <c r="H2912" s="24">
        <v>43</v>
      </c>
      <c r="I2912" s="24">
        <v>44</v>
      </c>
      <c r="J2912" s="24">
        <v>1</v>
      </c>
      <c r="K2912" s="24">
        <v>12908.62968</v>
      </c>
    </row>
    <row r="2913" spans="1:11" x14ac:dyDescent="0.35">
      <c r="A2913" s="27" t="s">
        <v>513</v>
      </c>
      <c r="B2913" s="27" t="s">
        <v>146</v>
      </c>
      <c r="C2913" s="27" t="s">
        <v>261</v>
      </c>
      <c r="D2913" s="27" t="s">
        <v>424</v>
      </c>
      <c r="E2913" s="24">
        <v>30597312282</v>
      </c>
      <c r="F2913" s="24">
        <v>305973.12281999999</v>
      </c>
      <c r="G2913" s="51">
        <v>45255</v>
      </c>
      <c r="H2913" s="24">
        <v>45</v>
      </c>
      <c r="I2913" s="24">
        <v>46</v>
      </c>
      <c r="J2913" s="24">
        <v>1</v>
      </c>
      <c r="K2913" s="24">
        <v>305973.12281999999</v>
      </c>
    </row>
    <row r="2914" spans="1:11" x14ac:dyDescent="0.35">
      <c r="A2914" s="27" t="s">
        <v>513</v>
      </c>
      <c r="B2914" s="27" t="s">
        <v>146</v>
      </c>
      <c r="C2914" s="27" t="s">
        <v>255</v>
      </c>
      <c r="D2914" s="27" t="s">
        <v>424</v>
      </c>
      <c r="E2914" s="24">
        <v>1789816644</v>
      </c>
      <c r="F2914" s="24">
        <v>17898.166440000001</v>
      </c>
      <c r="G2914" s="51">
        <v>45255</v>
      </c>
      <c r="H2914" s="24">
        <v>45</v>
      </c>
      <c r="I2914" s="24">
        <v>46</v>
      </c>
      <c r="J2914" s="24">
        <v>1</v>
      </c>
      <c r="K2914" s="24">
        <v>17898.166440000001</v>
      </c>
    </row>
    <row r="2915" spans="1:11" x14ac:dyDescent="0.35">
      <c r="A2915" s="27" t="s">
        <v>513</v>
      </c>
      <c r="B2915" s="27" t="s">
        <v>146</v>
      </c>
      <c r="C2915" s="27" t="s">
        <v>243</v>
      </c>
      <c r="D2915" s="27" t="s">
        <v>423</v>
      </c>
      <c r="E2915" s="24">
        <v>1146416148</v>
      </c>
      <c r="F2915" s="24">
        <v>11464.161480000001</v>
      </c>
      <c r="G2915" s="51">
        <v>45255</v>
      </c>
      <c r="H2915" s="24">
        <v>45</v>
      </c>
      <c r="I2915" s="24">
        <v>0</v>
      </c>
      <c r="J2915" s="24">
        <v>1</v>
      </c>
      <c r="K2915" s="24">
        <v>11464.161480000001</v>
      </c>
    </row>
    <row r="2916" spans="1:11" x14ac:dyDescent="0.35">
      <c r="A2916" s="27" t="s">
        <v>513</v>
      </c>
      <c r="B2916" s="27" t="s">
        <v>148</v>
      </c>
      <c r="C2916" s="27" t="s">
        <v>255</v>
      </c>
      <c r="D2916" s="27" t="s">
        <v>424</v>
      </c>
      <c r="E2916" s="24">
        <v>12566400000</v>
      </c>
      <c r="F2916" s="24">
        <v>125664</v>
      </c>
      <c r="G2916" s="51">
        <v>45255</v>
      </c>
      <c r="H2916" s="24">
        <v>49</v>
      </c>
      <c r="I2916" s="24">
        <v>50</v>
      </c>
      <c r="J2916" s="24">
        <v>1</v>
      </c>
      <c r="K2916" s="24">
        <v>125664</v>
      </c>
    </row>
    <row r="2917" spans="1:11" x14ac:dyDescent="0.35">
      <c r="A2917" s="27" t="s">
        <v>513</v>
      </c>
      <c r="B2917" s="27" t="s">
        <v>148</v>
      </c>
      <c r="C2917" s="27" t="s">
        <v>261</v>
      </c>
      <c r="D2917" s="27" t="s">
        <v>424</v>
      </c>
      <c r="E2917" s="24">
        <v>381694272751</v>
      </c>
      <c r="F2917" s="24">
        <v>3816942.7275100001</v>
      </c>
      <c r="G2917" s="51">
        <v>45255</v>
      </c>
      <c r="H2917" s="24">
        <v>49</v>
      </c>
      <c r="I2917" s="24">
        <v>50</v>
      </c>
      <c r="J2917" s="24">
        <v>1</v>
      </c>
      <c r="K2917" s="24">
        <v>3816942.7275100001</v>
      </c>
    </row>
    <row r="2918" spans="1:11" x14ac:dyDescent="0.35">
      <c r="A2918" s="27" t="s">
        <v>513</v>
      </c>
      <c r="B2918" s="27" t="s">
        <v>148</v>
      </c>
      <c r="C2918" s="27" t="s">
        <v>243</v>
      </c>
      <c r="D2918" s="27" t="s">
        <v>423</v>
      </c>
      <c r="E2918" s="24">
        <v>80000000000</v>
      </c>
      <c r="F2918" s="24">
        <v>800000</v>
      </c>
      <c r="G2918" s="51">
        <v>45255</v>
      </c>
      <c r="H2918" s="24">
        <v>49</v>
      </c>
      <c r="I2918" s="24">
        <v>0</v>
      </c>
      <c r="J2918" s="24">
        <v>1</v>
      </c>
      <c r="K2918" s="24">
        <v>800000</v>
      </c>
    </row>
    <row r="2919" spans="1:11" x14ac:dyDescent="0.35">
      <c r="A2919" s="27" t="s">
        <v>513</v>
      </c>
      <c r="B2919" s="27" t="s">
        <v>149</v>
      </c>
      <c r="C2919" s="27" t="s">
        <v>243</v>
      </c>
      <c r="D2919" s="27" t="s">
        <v>423</v>
      </c>
      <c r="E2919" s="24">
        <v>11895455</v>
      </c>
      <c r="F2919" s="24">
        <v>118.95455</v>
      </c>
      <c r="G2919" s="51">
        <v>45255</v>
      </c>
      <c r="H2919" s="24">
        <v>49</v>
      </c>
      <c r="I2919" s="24">
        <v>0</v>
      </c>
      <c r="J2919" s="24">
        <v>1</v>
      </c>
      <c r="K2919" s="24">
        <v>118.95455</v>
      </c>
    </row>
    <row r="2920" spans="1:11" x14ac:dyDescent="0.35">
      <c r="A2920" s="27" t="s">
        <v>513</v>
      </c>
      <c r="B2920" s="27" t="s">
        <v>150</v>
      </c>
      <c r="C2920" s="27" t="s">
        <v>257</v>
      </c>
      <c r="D2920" s="27" t="s">
        <v>424</v>
      </c>
      <c r="E2920" s="24">
        <v>3</v>
      </c>
      <c r="F2920" s="24">
        <v>3.0000000000000001E-5</v>
      </c>
      <c r="G2920" s="51">
        <v>45255</v>
      </c>
      <c r="H2920" s="24">
        <v>51</v>
      </c>
      <c r="I2920" s="24">
        <v>52</v>
      </c>
      <c r="J2920" s="24">
        <v>1</v>
      </c>
      <c r="K2920" s="24">
        <v>3.0000000000000001E-5</v>
      </c>
    </row>
    <row r="2921" spans="1:11" x14ac:dyDescent="0.35">
      <c r="A2921" s="27" t="s">
        <v>513</v>
      </c>
      <c r="B2921" s="27" t="s">
        <v>150</v>
      </c>
      <c r="C2921" s="27" t="s">
        <v>251</v>
      </c>
      <c r="D2921" s="27" t="s">
        <v>424</v>
      </c>
      <c r="E2921" s="24">
        <v>424149283</v>
      </c>
      <c r="F2921" s="24">
        <v>4241.4928300000001</v>
      </c>
      <c r="G2921" s="51">
        <v>45255</v>
      </c>
      <c r="H2921" s="24">
        <v>51</v>
      </c>
      <c r="I2921" s="24">
        <v>52</v>
      </c>
      <c r="J2921" s="24">
        <v>1</v>
      </c>
      <c r="K2921" s="24">
        <v>4241.4928300000001</v>
      </c>
    </row>
    <row r="2922" spans="1:11" x14ac:dyDescent="0.35">
      <c r="A2922" s="27" t="s">
        <v>513</v>
      </c>
      <c r="B2922" s="27" t="s">
        <v>150</v>
      </c>
      <c r="C2922" s="27" t="s">
        <v>259</v>
      </c>
      <c r="D2922" s="27" t="s">
        <v>424</v>
      </c>
      <c r="E2922" s="24">
        <v>140286044</v>
      </c>
      <c r="F2922" s="24">
        <v>1402.8604399999999</v>
      </c>
      <c r="G2922" s="51">
        <v>45255</v>
      </c>
      <c r="H2922" s="24">
        <v>51</v>
      </c>
      <c r="I2922" s="24">
        <v>52</v>
      </c>
      <c r="J2922" s="24">
        <v>1</v>
      </c>
      <c r="K2922" s="24">
        <v>1402.8604399999999</v>
      </c>
    </row>
    <row r="2923" spans="1:11" x14ac:dyDescent="0.35">
      <c r="A2923" s="27" t="s">
        <v>513</v>
      </c>
      <c r="B2923" s="27" t="s">
        <v>150</v>
      </c>
      <c r="C2923" s="27" t="s">
        <v>258</v>
      </c>
      <c r="D2923" s="27" t="s">
        <v>424</v>
      </c>
      <c r="E2923" s="24">
        <v>2876118711</v>
      </c>
      <c r="F2923" s="24">
        <v>28761.187109999999</v>
      </c>
      <c r="G2923" s="51">
        <v>45255</v>
      </c>
      <c r="H2923" s="24">
        <v>51</v>
      </c>
      <c r="I2923" s="24">
        <v>52</v>
      </c>
      <c r="J2923" s="24">
        <v>1</v>
      </c>
      <c r="K2923" s="24">
        <v>28761.187109999999</v>
      </c>
    </row>
    <row r="2924" spans="1:11" x14ac:dyDescent="0.35">
      <c r="A2924" s="27" t="s">
        <v>513</v>
      </c>
      <c r="B2924" s="27" t="s">
        <v>150</v>
      </c>
      <c r="C2924" s="27" t="s">
        <v>256</v>
      </c>
      <c r="D2924" s="27" t="s">
        <v>424</v>
      </c>
      <c r="E2924" s="24">
        <v>1030386938</v>
      </c>
      <c r="F2924" s="24">
        <v>10303.86938</v>
      </c>
      <c r="G2924" s="51">
        <v>45255</v>
      </c>
      <c r="H2924" s="24">
        <v>51</v>
      </c>
      <c r="I2924" s="24">
        <v>52</v>
      </c>
      <c r="J2924" s="24">
        <v>1</v>
      </c>
      <c r="K2924" s="24">
        <v>10303.86938</v>
      </c>
    </row>
    <row r="2925" spans="1:11" x14ac:dyDescent="0.35">
      <c r="A2925" s="27" t="s">
        <v>513</v>
      </c>
      <c r="B2925" s="27" t="s">
        <v>150</v>
      </c>
      <c r="C2925" s="27" t="s">
        <v>252</v>
      </c>
      <c r="D2925" s="27" t="s">
        <v>424</v>
      </c>
      <c r="E2925" s="24">
        <v>11309107</v>
      </c>
      <c r="F2925" s="24">
        <v>113.09107</v>
      </c>
      <c r="G2925" s="51">
        <v>45255</v>
      </c>
      <c r="H2925" s="24">
        <v>51</v>
      </c>
      <c r="I2925" s="24">
        <v>52</v>
      </c>
      <c r="J2925" s="24">
        <v>1</v>
      </c>
      <c r="K2925" s="24">
        <v>113.09107</v>
      </c>
    </row>
    <row r="2926" spans="1:11" x14ac:dyDescent="0.35">
      <c r="A2926" s="27" t="s">
        <v>513</v>
      </c>
      <c r="B2926" s="27" t="s">
        <v>150</v>
      </c>
      <c r="C2926" s="27" t="s">
        <v>262</v>
      </c>
      <c r="D2926" s="27" t="s">
        <v>424</v>
      </c>
      <c r="E2926" s="24">
        <v>1933734865</v>
      </c>
      <c r="F2926" s="24">
        <v>19337.34865</v>
      </c>
      <c r="G2926" s="51">
        <v>45255</v>
      </c>
      <c r="H2926" s="24">
        <v>51</v>
      </c>
      <c r="I2926" s="24">
        <v>52</v>
      </c>
      <c r="J2926" s="24">
        <v>1</v>
      </c>
      <c r="K2926" s="24">
        <v>19337.34865</v>
      </c>
    </row>
    <row r="2927" spans="1:11" x14ac:dyDescent="0.35">
      <c r="A2927" s="27" t="s">
        <v>513</v>
      </c>
      <c r="B2927" s="27" t="s">
        <v>150</v>
      </c>
      <c r="C2927" s="27" t="s">
        <v>243</v>
      </c>
      <c r="D2927" s="27" t="s">
        <v>423</v>
      </c>
      <c r="E2927" s="24">
        <v>45497950128</v>
      </c>
      <c r="F2927" s="24">
        <v>454979.50128000003</v>
      </c>
      <c r="G2927" s="51">
        <v>45255</v>
      </c>
      <c r="H2927" s="24">
        <v>51</v>
      </c>
      <c r="I2927" s="24">
        <v>0</v>
      </c>
      <c r="J2927" s="24">
        <v>1</v>
      </c>
      <c r="K2927" s="24">
        <v>454979.50128000003</v>
      </c>
    </row>
    <row r="2928" spans="1:11" x14ac:dyDescent="0.35">
      <c r="A2928" s="27" t="s">
        <v>513</v>
      </c>
      <c r="B2928" s="27" t="s">
        <v>150</v>
      </c>
      <c r="C2928" s="27" t="s">
        <v>255</v>
      </c>
      <c r="D2928" s="27" t="s">
        <v>424</v>
      </c>
      <c r="E2928" s="24">
        <v>149561095663</v>
      </c>
      <c r="F2928" s="24">
        <v>1495610.9566299999</v>
      </c>
      <c r="G2928" s="51">
        <v>45255</v>
      </c>
      <c r="H2928" s="24">
        <v>51</v>
      </c>
      <c r="I2928" s="24">
        <v>52</v>
      </c>
      <c r="J2928" s="24">
        <v>1</v>
      </c>
      <c r="K2928" s="24">
        <v>1495610.9566299999</v>
      </c>
    </row>
    <row r="2929" spans="1:11" x14ac:dyDescent="0.35">
      <c r="A2929" s="27" t="s">
        <v>513</v>
      </c>
      <c r="B2929" s="27" t="s">
        <v>150</v>
      </c>
      <c r="C2929" s="27" t="s">
        <v>261</v>
      </c>
      <c r="D2929" s="27" t="s">
        <v>424</v>
      </c>
      <c r="E2929" s="24">
        <v>57229645763</v>
      </c>
      <c r="F2929" s="24">
        <v>572296.45762999996</v>
      </c>
      <c r="G2929" s="51">
        <v>45255</v>
      </c>
      <c r="H2929" s="24">
        <v>51</v>
      </c>
      <c r="I2929" s="24">
        <v>52</v>
      </c>
      <c r="J2929" s="24">
        <v>1</v>
      </c>
      <c r="K2929" s="24">
        <v>572296.45762999996</v>
      </c>
    </row>
    <row r="2930" spans="1:11" x14ac:dyDescent="0.35">
      <c r="A2930" s="27" t="s">
        <v>513</v>
      </c>
      <c r="B2930" s="27" t="s">
        <v>192</v>
      </c>
      <c r="C2930" s="27" t="s">
        <v>261</v>
      </c>
      <c r="D2930" s="27" t="s">
        <v>424</v>
      </c>
      <c r="E2930" s="24">
        <v>11423087</v>
      </c>
      <c r="F2930" s="24">
        <v>114.23087</v>
      </c>
      <c r="G2930" s="51">
        <v>45255</v>
      </c>
      <c r="H2930" s="24">
        <v>61</v>
      </c>
      <c r="I2930" s="24">
        <v>62</v>
      </c>
      <c r="J2930" s="24">
        <v>1</v>
      </c>
      <c r="K2930" s="24">
        <v>114.23087</v>
      </c>
    </row>
    <row r="2931" spans="1:11" x14ac:dyDescent="0.35">
      <c r="A2931" s="27" t="s">
        <v>513</v>
      </c>
      <c r="B2931" s="27" t="s">
        <v>192</v>
      </c>
      <c r="C2931" s="27" t="s">
        <v>243</v>
      </c>
      <c r="D2931" s="27" t="s">
        <v>423</v>
      </c>
      <c r="E2931" s="24">
        <v>8759466607</v>
      </c>
      <c r="F2931" s="24">
        <v>87594.666070000007</v>
      </c>
      <c r="G2931" s="51">
        <v>45255</v>
      </c>
      <c r="H2931" s="24">
        <v>61</v>
      </c>
      <c r="I2931" s="24">
        <v>0</v>
      </c>
      <c r="J2931" s="24">
        <v>1</v>
      </c>
      <c r="K2931" s="24">
        <v>87594.666070000007</v>
      </c>
    </row>
    <row r="2932" spans="1:11" x14ac:dyDescent="0.35">
      <c r="A2932" s="27" t="s">
        <v>513</v>
      </c>
      <c r="B2932" s="27" t="s">
        <v>211</v>
      </c>
      <c r="C2932" s="27" t="s">
        <v>243</v>
      </c>
      <c r="D2932" s="27" t="s">
        <v>423</v>
      </c>
      <c r="E2932" s="24">
        <v>321163408</v>
      </c>
      <c r="F2932" s="24">
        <v>3211.6340799999998</v>
      </c>
      <c r="G2932" s="51">
        <v>45255</v>
      </c>
      <c r="H2932" s="24">
        <v>61</v>
      </c>
      <c r="I2932" s="24">
        <v>0</v>
      </c>
      <c r="J2932" s="24">
        <v>1</v>
      </c>
      <c r="K2932" s="24">
        <v>3211.6340799999998</v>
      </c>
    </row>
    <row r="2933" spans="1:11" x14ac:dyDescent="0.35">
      <c r="A2933" s="27" t="s">
        <v>513</v>
      </c>
      <c r="B2933" s="27" t="s">
        <v>211</v>
      </c>
      <c r="C2933" s="27" t="s">
        <v>252</v>
      </c>
      <c r="D2933" s="27" t="s">
        <v>424</v>
      </c>
      <c r="E2933" s="24">
        <v>27036440</v>
      </c>
      <c r="F2933" s="24">
        <v>270.36439999999999</v>
      </c>
      <c r="G2933" s="51">
        <v>45255</v>
      </c>
      <c r="H2933" s="24">
        <v>61</v>
      </c>
      <c r="I2933" s="24">
        <v>62</v>
      </c>
      <c r="J2933" s="24">
        <v>1</v>
      </c>
      <c r="K2933" s="24">
        <v>270.36439999999999</v>
      </c>
    </row>
    <row r="2934" spans="1:11" x14ac:dyDescent="0.35">
      <c r="A2934" s="27" t="s">
        <v>513</v>
      </c>
      <c r="B2934" s="27" t="s">
        <v>211</v>
      </c>
      <c r="C2934" s="27" t="s">
        <v>261</v>
      </c>
      <c r="D2934" s="27" t="s">
        <v>424</v>
      </c>
      <c r="E2934" s="24">
        <v>266155912</v>
      </c>
      <c r="F2934" s="24">
        <v>2661.5591199999999</v>
      </c>
      <c r="G2934" s="51">
        <v>45255</v>
      </c>
      <c r="H2934" s="24">
        <v>61</v>
      </c>
      <c r="I2934" s="24">
        <v>62</v>
      </c>
      <c r="J2934" s="24">
        <v>1</v>
      </c>
      <c r="K2934" s="24">
        <v>2661.5591199999999</v>
      </c>
    </row>
    <row r="2935" spans="1:11" x14ac:dyDescent="0.35">
      <c r="A2935" s="27" t="s">
        <v>513</v>
      </c>
      <c r="B2935" s="27" t="s">
        <v>211</v>
      </c>
      <c r="C2935" s="27" t="s">
        <v>255</v>
      </c>
      <c r="D2935" s="27" t="s">
        <v>424</v>
      </c>
      <c r="E2935" s="24">
        <v>493349</v>
      </c>
      <c r="F2935" s="24">
        <v>4.9334899999999999</v>
      </c>
      <c r="G2935" s="51">
        <v>45255</v>
      </c>
      <c r="H2935" s="24">
        <v>61</v>
      </c>
      <c r="I2935" s="24">
        <v>62</v>
      </c>
      <c r="J2935" s="24">
        <v>1</v>
      </c>
      <c r="K2935" s="24">
        <v>4.9334899999999999</v>
      </c>
    </row>
    <row r="2936" spans="1:11" x14ac:dyDescent="0.35">
      <c r="A2936" s="27" t="s">
        <v>513</v>
      </c>
      <c r="B2936" s="27" t="s">
        <v>214</v>
      </c>
      <c r="C2936" s="27" t="s">
        <v>252</v>
      </c>
      <c r="D2936" s="27" t="s">
        <v>424</v>
      </c>
      <c r="E2936" s="24">
        <v>604473</v>
      </c>
      <c r="F2936" s="24">
        <v>6.0447300000000004</v>
      </c>
      <c r="G2936" s="51">
        <v>45255</v>
      </c>
      <c r="H2936" s="24">
        <v>61</v>
      </c>
      <c r="I2936" s="24">
        <v>62</v>
      </c>
      <c r="J2936" s="24">
        <v>1</v>
      </c>
      <c r="K2936" s="24">
        <v>6.0447300000000004</v>
      </c>
    </row>
    <row r="2937" spans="1:11" x14ac:dyDescent="0.35">
      <c r="A2937" s="27" t="s">
        <v>513</v>
      </c>
      <c r="B2937" s="27" t="s">
        <v>214</v>
      </c>
      <c r="C2937" s="27" t="s">
        <v>261</v>
      </c>
      <c r="D2937" s="27" t="s">
        <v>424</v>
      </c>
      <c r="E2937" s="24">
        <v>23074424</v>
      </c>
      <c r="F2937" s="24">
        <v>230.74423999999999</v>
      </c>
      <c r="G2937" s="51">
        <v>45255</v>
      </c>
      <c r="H2937" s="24">
        <v>61</v>
      </c>
      <c r="I2937" s="24">
        <v>62</v>
      </c>
      <c r="J2937" s="24">
        <v>1</v>
      </c>
      <c r="K2937" s="24">
        <v>230.74423999999999</v>
      </c>
    </row>
    <row r="2938" spans="1:11" x14ac:dyDescent="0.35">
      <c r="A2938" s="27" t="s">
        <v>513</v>
      </c>
      <c r="B2938" s="27" t="s">
        <v>214</v>
      </c>
      <c r="C2938" s="27" t="s">
        <v>243</v>
      </c>
      <c r="D2938" s="27" t="s">
        <v>423</v>
      </c>
      <c r="E2938" s="24">
        <v>3435351310</v>
      </c>
      <c r="F2938" s="24">
        <v>34353.513099999996</v>
      </c>
      <c r="G2938" s="51">
        <v>45255</v>
      </c>
      <c r="H2938" s="24">
        <v>61</v>
      </c>
      <c r="I2938" s="24">
        <v>0</v>
      </c>
      <c r="J2938" s="24">
        <v>1</v>
      </c>
      <c r="K2938" s="24">
        <v>34353.513099999996</v>
      </c>
    </row>
    <row r="2939" spans="1:11" x14ac:dyDescent="0.35">
      <c r="A2939" s="27" t="s">
        <v>513</v>
      </c>
      <c r="B2939" s="27" t="s">
        <v>193</v>
      </c>
      <c r="C2939" s="27" t="s">
        <v>252</v>
      </c>
      <c r="D2939" s="27" t="s">
        <v>424</v>
      </c>
      <c r="E2939" s="24">
        <v>389951</v>
      </c>
      <c r="F2939" s="24">
        <v>3.8995099999999998</v>
      </c>
      <c r="G2939" s="51">
        <v>45255</v>
      </c>
      <c r="H2939" s="24">
        <v>63</v>
      </c>
      <c r="I2939" s="24">
        <v>64</v>
      </c>
      <c r="J2939" s="24">
        <v>1</v>
      </c>
      <c r="K2939" s="24">
        <v>3.8995099999999998</v>
      </c>
    </row>
    <row r="2940" spans="1:11" x14ac:dyDescent="0.35">
      <c r="A2940" s="27" t="s">
        <v>513</v>
      </c>
      <c r="B2940" s="27" t="s">
        <v>193</v>
      </c>
      <c r="C2940" s="27" t="s">
        <v>243</v>
      </c>
      <c r="D2940" s="27" t="s">
        <v>423</v>
      </c>
      <c r="E2940" s="24">
        <v>621416956001</v>
      </c>
      <c r="F2940" s="24">
        <v>6214169.5600100001</v>
      </c>
      <c r="G2940" s="51">
        <v>45255</v>
      </c>
      <c r="H2940" s="24">
        <v>63</v>
      </c>
      <c r="I2940" s="24">
        <v>0</v>
      </c>
      <c r="J2940" s="24">
        <v>1</v>
      </c>
      <c r="K2940" s="24">
        <v>6214169.5600100001</v>
      </c>
    </row>
    <row r="2941" spans="1:11" x14ac:dyDescent="0.35">
      <c r="A2941" s="27" t="s">
        <v>513</v>
      </c>
      <c r="B2941" s="27" t="s">
        <v>193</v>
      </c>
      <c r="C2941" s="27" t="s">
        <v>255</v>
      </c>
      <c r="D2941" s="27" t="s">
        <v>424</v>
      </c>
      <c r="E2941" s="24">
        <v>118809830890</v>
      </c>
      <c r="F2941" s="24">
        <v>1188098.3089000001</v>
      </c>
      <c r="G2941" s="51">
        <v>45255</v>
      </c>
      <c r="H2941" s="24">
        <v>63</v>
      </c>
      <c r="I2941" s="24">
        <v>64</v>
      </c>
      <c r="J2941" s="24">
        <v>1</v>
      </c>
      <c r="K2941" s="24">
        <v>1188098.3089000001</v>
      </c>
    </row>
    <row r="2942" spans="1:11" x14ac:dyDescent="0.35">
      <c r="A2942" s="27" t="s">
        <v>513</v>
      </c>
      <c r="B2942" s="27" t="s">
        <v>193</v>
      </c>
      <c r="C2942" s="27" t="s">
        <v>261</v>
      </c>
      <c r="D2942" s="27" t="s">
        <v>424</v>
      </c>
      <c r="E2942" s="24">
        <v>38708883945</v>
      </c>
      <c r="F2942" s="24">
        <v>387088.83945000003</v>
      </c>
      <c r="G2942" s="51">
        <v>45255</v>
      </c>
      <c r="H2942" s="24">
        <v>63</v>
      </c>
      <c r="I2942" s="24">
        <v>64</v>
      </c>
      <c r="J2942" s="24">
        <v>1</v>
      </c>
      <c r="K2942" s="24">
        <v>387088.83945000003</v>
      </c>
    </row>
    <row r="2943" spans="1:11" x14ac:dyDescent="0.35">
      <c r="A2943" s="27" t="s">
        <v>513</v>
      </c>
      <c r="B2943" s="27" t="s">
        <v>215</v>
      </c>
      <c r="C2943" s="27" t="s">
        <v>261</v>
      </c>
      <c r="D2943" s="27" t="s">
        <v>424</v>
      </c>
      <c r="E2943" s="24">
        <v>864343200</v>
      </c>
      <c r="F2943" s="24">
        <v>8643.4320000000007</v>
      </c>
      <c r="G2943" s="51">
        <v>45255</v>
      </c>
      <c r="H2943" s="24">
        <v>63</v>
      </c>
      <c r="I2943" s="24">
        <v>64</v>
      </c>
      <c r="J2943" s="24">
        <v>1</v>
      </c>
      <c r="K2943" s="24">
        <v>8643.4320000000007</v>
      </c>
    </row>
    <row r="2944" spans="1:11" x14ac:dyDescent="0.35">
      <c r="A2944" s="27" t="s">
        <v>513</v>
      </c>
      <c r="B2944" s="27" t="s">
        <v>215</v>
      </c>
      <c r="C2944" s="27" t="s">
        <v>243</v>
      </c>
      <c r="D2944" s="27" t="s">
        <v>423</v>
      </c>
      <c r="E2944" s="24">
        <v>55147991</v>
      </c>
      <c r="F2944" s="24">
        <v>551.47991000000002</v>
      </c>
      <c r="G2944" s="51">
        <v>45255</v>
      </c>
      <c r="H2944" s="24">
        <v>63</v>
      </c>
      <c r="I2944" s="24">
        <v>0</v>
      </c>
      <c r="J2944" s="24">
        <v>1</v>
      </c>
      <c r="K2944" s="24">
        <v>551.47991000000002</v>
      </c>
    </row>
    <row r="2945" spans="1:11" x14ac:dyDescent="0.35">
      <c r="A2945" s="27" t="s">
        <v>513</v>
      </c>
      <c r="B2945" s="27" t="s">
        <v>217</v>
      </c>
      <c r="C2945" s="27" t="s">
        <v>243</v>
      </c>
      <c r="D2945" s="27" t="s">
        <v>423</v>
      </c>
      <c r="E2945" s="24">
        <v>409332240</v>
      </c>
      <c r="F2945" s="24">
        <v>4093.3224</v>
      </c>
      <c r="G2945" s="51">
        <v>45255</v>
      </c>
      <c r="H2945" s="24">
        <v>63</v>
      </c>
      <c r="I2945" s="24">
        <v>0</v>
      </c>
      <c r="J2945" s="24">
        <v>1</v>
      </c>
      <c r="K2945" s="24">
        <v>4093.3224</v>
      </c>
    </row>
    <row r="2946" spans="1:11" x14ac:dyDescent="0.35">
      <c r="A2946" s="27" t="s">
        <v>513</v>
      </c>
      <c r="B2946" s="27" t="s">
        <v>219</v>
      </c>
      <c r="C2946" s="27" t="s">
        <v>243</v>
      </c>
      <c r="D2946" s="27" t="s">
        <v>423</v>
      </c>
      <c r="E2946" s="24">
        <v>190677932</v>
      </c>
      <c r="F2946" s="24">
        <v>1906.7793200000001</v>
      </c>
      <c r="G2946" s="51">
        <v>45255</v>
      </c>
      <c r="H2946" s="24">
        <v>63</v>
      </c>
      <c r="I2946" s="24">
        <v>0</v>
      </c>
      <c r="J2946" s="24">
        <v>1</v>
      </c>
      <c r="K2946" s="24">
        <v>1906.7793200000001</v>
      </c>
    </row>
    <row r="2947" spans="1:11" x14ac:dyDescent="0.35">
      <c r="A2947" s="27" t="s">
        <v>513</v>
      </c>
      <c r="B2947" s="27" t="s">
        <v>196</v>
      </c>
      <c r="C2947" s="27" t="s">
        <v>243</v>
      </c>
      <c r="D2947" s="27" t="s">
        <v>423</v>
      </c>
      <c r="E2947" s="24">
        <v>5383934813</v>
      </c>
      <c r="F2947" s="24">
        <v>53839.348129999998</v>
      </c>
      <c r="G2947" s="51">
        <v>45255</v>
      </c>
      <c r="H2947" s="24">
        <v>69</v>
      </c>
      <c r="I2947" s="24">
        <v>0</v>
      </c>
      <c r="J2947" s="24">
        <v>1</v>
      </c>
      <c r="K2947" s="24">
        <v>53839.348129999998</v>
      </c>
    </row>
    <row r="2948" spans="1:11" x14ac:dyDescent="0.35">
      <c r="A2948" s="27" t="s">
        <v>513</v>
      </c>
      <c r="B2948" s="27" t="s">
        <v>235</v>
      </c>
      <c r="C2948" s="27" t="s">
        <v>258</v>
      </c>
      <c r="D2948" s="27" t="s">
        <v>424</v>
      </c>
      <c r="E2948" s="24">
        <v>2891760000</v>
      </c>
      <c r="F2948" s="24">
        <v>28917.599999999999</v>
      </c>
      <c r="G2948" s="51">
        <v>45255</v>
      </c>
      <c r="H2948" s="24">
        <v>75</v>
      </c>
      <c r="I2948" s="24">
        <v>76</v>
      </c>
      <c r="J2948" s="24">
        <v>1</v>
      </c>
      <c r="K2948" s="24">
        <v>28917.599999999999</v>
      </c>
    </row>
    <row r="2949" spans="1:11" x14ac:dyDescent="0.35">
      <c r="A2949" s="27" t="s">
        <v>513</v>
      </c>
      <c r="B2949" s="27" t="s">
        <v>235</v>
      </c>
      <c r="C2949" s="27" t="s">
        <v>243</v>
      </c>
      <c r="D2949" s="27" t="s">
        <v>423</v>
      </c>
      <c r="E2949" s="24">
        <v>364110200000</v>
      </c>
      <c r="F2949" s="24">
        <v>3641102</v>
      </c>
      <c r="G2949" s="51">
        <v>45255</v>
      </c>
      <c r="H2949" s="24">
        <v>75</v>
      </c>
      <c r="I2949" s="24">
        <v>0</v>
      </c>
      <c r="J2949" s="24">
        <v>1</v>
      </c>
      <c r="K2949" s="24">
        <v>3641102</v>
      </c>
    </row>
    <row r="2950" spans="1:11" x14ac:dyDescent="0.35">
      <c r="A2950" s="27" t="s">
        <v>513</v>
      </c>
      <c r="B2950" s="27" t="s">
        <v>235</v>
      </c>
      <c r="C2950" s="27" t="s">
        <v>255</v>
      </c>
      <c r="D2950" s="27" t="s">
        <v>424</v>
      </c>
      <c r="E2950" s="24">
        <v>98599040759</v>
      </c>
      <c r="F2950" s="24">
        <v>985990.40758999996</v>
      </c>
      <c r="G2950" s="51">
        <v>45255</v>
      </c>
      <c r="H2950" s="24">
        <v>75</v>
      </c>
      <c r="I2950" s="24">
        <v>76</v>
      </c>
      <c r="J2950" s="24">
        <v>1</v>
      </c>
      <c r="K2950" s="24">
        <v>985990.40758999996</v>
      </c>
    </row>
    <row r="2951" spans="1:11" x14ac:dyDescent="0.35">
      <c r="A2951" s="27" t="s">
        <v>513</v>
      </c>
      <c r="B2951" s="27" t="s">
        <v>235</v>
      </c>
      <c r="C2951" s="27" t="s">
        <v>261</v>
      </c>
      <c r="D2951" s="27" t="s">
        <v>424</v>
      </c>
      <c r="E2951" s="24">
        <v>12581278779</v>
      </c>
      <c r="F2951" s="24">
        <v>125812.78779</v>
      </c>
      <c r="G2951" s="51">
        <v>45255</v>
      </c>
      <c r="H2951" s="24">
        <v>75</v>
      </c>
      <c r="I2951" s="24">
        <v>76</v>
      </c>
      <c r="J2951" s="24">
        <v>1</v>
      </c>
      <c r="K2951" s="24">
        <v>125812.78779</v>
      </c>
    </row>
    <row r="2952" spans="1:11" x14ac:dyDescent="0.35">
      <c r="A2952" s="27" t="s">
        <v>513</v>
      </c>
      <c r="B2952" s="27" t="s">
        <v>199</v>
      </c>
      <c r="C2952" s="27" t="s">
        <v>243</v>
      </c>
      <c r="D2952" s="27" t="s">
        <v>423</v>
      </c>
      <c r="E2952" s="24">
        <v>20511483</v>
      </c>
      <c r="F2952" s="24">
        <v>205.11483000000001</v>
      </c>
      <c r="G2952" s="51">
        <v>45255</v>
      </c>
      <c r="H2952" s="24">
        <v>75</v>
      </c>
      <c r="I2952" s="24">
        <v>0</v>
      </c>
      <c r="J2952" s="24">
        <v>1</v>
      </c>
      <c r="K2952" s="24">
        <v>205.11483000000001</v>
      </c>
    </row>
    <row r="2953" spans="1:11" x14ac:dyDescent="0.35">
      <c r="A2953" s="27" t="s">
        <v>513</v>
      </c>
      <c r="B2953" s="27" t="s">
        <v>236</v>
      </c>
      <c r="C2953" s="27" t="s">
        <v>255</v>
      </c>
      <c r="D2953" s="27" t="s">
        <v>424</v>
      </c>
      <c r="E2953" s="24">
        <v>993749586</v>
      </c>
      <c r="F2953" s="24">
        <v>9937.4958600000009</v>
      </c>
      <c r="G2953" s="51">
        <v>45255</v>
      </c>
      <c r="H2953" s="24">
        <v>77</v>
      </c>
      <c r="I2953" s="24">
        <v>78</v>
      </c>
      <c r="J2953" s="24">
        <v>1</v>
      </c>
      <c r="K2953" s="24">
        <v>9937.4958600000009</v>
      </c>
    </row>
    <row r="2954" spans="1:11" x14ac:dyDescent="0.35">
      <c r="A2954" s="27" t="s">
        <v>513</v>
      </c>
      <c r="B2954" s="27" t="s">
        <v>236</v>
      </c>
      <c r="C2954" s="27" t="s">
        <v>262</v>
      </c>
      <c r="D2954" s="27" t="s">
        <v>424</v>
      </c>
      <c r="E2954" s="24">
        <v>342458155</v>
      </c>
      <c r="F2954" s="24">
        <v>3424.5815499999999</v>
      </c>
      <c r="G2954" s="51">
        <v>45255</v>
      </c>
      <c r="H2954" s="24">
        <v>77</v>
      </c>
      <c r="I2954" s="24">
        <v>78</v>
      </c>
      <c r="J2954" s="24">
        <v>1</v>
      </c>
      <c r="K2954" s="24">
        <v>3424.5815499999999</v>
      </c>
    </row>
    <row r="2955" spans="1:11" x14ac:dyDescent="0.35">
      <c r="A2955" s="27" t="s">
        <v>513</v>
      </c>
      <c r="B2955" s="27" t="s">
        <v>236</v>
      </c>
      <c r="C2955" s="27" t="s">
        <v>243</v>
      </c>
      <c r="D2955" s="27" t="s">
        <v>423</v>
      </c>
      <c r="E2955" s="24">
        <v>21084350842</v>
      </c>
      <c r="F2955" s="24">
        <v>210843.50842</v>
      </c>
      <c r="G2955" s="51">
        <v>45255</v>
      </c>
      <c r="H2955" s="24">
        <v>77</v>
      </c>
      <c r="I2955" s="24">
        <v>0</v>
      </c>
      <c r="J2955" s="24">
        <v>1</v>
      </c>
      <c r="K2955" s="24">
        <v>210843.50842</v>
      </c>
    </row>
    <row r="2956" spans="1:11" x14ac:dyDescent="0.35">
      <c r="A2956" s="27" t="s">
        <v>513</v>
      </c>
      <c r="B2956" s="27" t="s">
        <v>236</v>
      </c>
      <c r="C2956" s="27" t="s">
        <v>261</v>
      </c>
      <c r="D2956" s="27" t="s">
        <v>424</v>
      </c>
      <c r="E2956" s="24">
        <v>30480169172</v>
      </c>
      <c r="F2956" s="24">
        <v>304801.69172</v>
      </c>
      <c r="G2956" s="51">
        <v>45255</v>
      </c>
      <c r="H2956" s="24">
        <v>77</v>
      </c>
      <c r="I2956" s="24">
        <v>78</v>
      </c>
      <c r="J2956" s="24">
        <v>1</v>
      </c>
      <c r="K2956" s="24">
        <v>304801.69172</v>
      </c>
    </row>
    <row r="2957" spans="1:11" x14ac:dyDescent="0.35">
      <c r="A2957" s="27" t="s">
        <v>513</v>
      </c>
      <c r="B2957" s="27" t="s">
        <v>263</v>
      </c>
      <c r="C2957" s="27" t="s">
        <v>248</v>
      </c>
      <c r="D2957" s="27" t="s">
        <v>248</v>
      </c>
      <c r="E2957" s="24">
        <v>286.49720000000002</v>
      </c>
      <c r="F2957" s="24">
        <v>2.8649720000000004E-3</v>
      </c>
      <c r="G2957" s="51">
        <v>45255</v>
      </c>
      <c r="H2957" s="24" t="s">
        <v>202</v>
      </c>
      <c r="I2957" s="24" t="s">
        <v>202</v>
      </c>
      <c r="J2957" s="24">
        <v>1</v>
      </c>
      <c r="K2957" s="24">
        <v>2.8649720000000004E-3</v>
      </c>
    </row>
    <row r="2958" spans="1:11" x14ac:dyDescent="0.35">
      <c r="A2958" s="27" t="s">
        <v>513</v>
      </c>
      <c r="B2958" s="27" t="s">
        <v>264</v>
      </c>
      <c r="C2958" s="27" t="s">
        <v>248</v>
      </c>
      <c r="D2958" s="27" t="s">
        <v>248</v>
      </c>
      <c r="E2958" s="24">
        <v>233.56129999999999</v>
      </c>
      <c r="F2958" s="24">
        <v>2.3356129999999998E-3</v>
      </c>
      <c r="G2958" s="51">
        <v>45255</v>
      </c>
      <c r="H2958" s="24" t="s">
        <v>202</v>
      </c>
      <c r="I2958" s="24" t="s">
        <v>202</v>
      </c>
      <c r="J2958" s="24">
        <v>1</v>
      </c>
      <c r="K2958" s="24">
        <v>2.3356129999999998E-3</v>
      </c>
    </row>
    <row r="2959" spans="1:11" x14ac:dyDescent="0.35">
      <c r="A2959" s="27" t="s">
        <v>513</v>
      </c>
      <c r="B2959" s="27" t="s">
        <v>155</v>
      </c>
      <c r="C2959" s="27" t="s">
        <v>248</v>
      </c>
      <c r="D2959" s="27" t="s">
        <v>248</v>
      </c>
      <c r="E2959" s="24">
        <v>4787852618170</v>
      </c>
      <c r="F2959" s="24">
        <v>47878526.181699999</v>
      </c>
      <c r="G2959" s="51">
        <v>45255</v>
      </c>
      <c r="H2959" s="24" t="s">
        <v>202</v>
      </c>
      <c r="I2959" s="24">
        <v>24</v>
      </c>
      <c r="J2959" s="24">
        <v>1</v>
      </c>
      <c r="K2959" s="24">
        <v>47878526.181699999</v>
      </c>
    </row>
    <row r="2960" spans="1:11" x14ac:dyDescent="0.35">
      <c r="A2960" s="27" t="s">
        <v>513</v>
      </c>
      <c r="B2960" s="27" t="s">
        <v>156</v>
      </c>
      <c r="C2960" s="27" t="s">
        <v>248</v>
      </c>
      <c r="D2960" s="27" t="s">
        <v>248</v>
      </c>
      <c r="E2960" s="24">
        <v>2320501920971</v>
      </c>
      <c r="F2960" s="24">
        <v>23205019.209709998</v>
      </c>
      <c r="G2960" s="51">
        <v>45255</v>
      </c>
      <c r="H2960" s="24" t="s">
        <v>202</v>
      </c>
      <c r="I2960" s="24">
        <v>60</v>
      </c>
      <c r="J2960" s="24">
        <v>1</v>
      </c>
      <c r="K2960" s="24">
        <v>23205019.209709998</v>
      </c>
    </row>
    <row r="2961" spans="1:11" x14ac:dyDescent="0.35">
      <c r="A2961" s="27" t="s">
        <v>513</v>
      </c>
      <c r="B2961" s="27" t="s">
        <v>157</v>
      </c>
      <c r="C2961" s="27" t="s">
        <v>248</v>
      </c>
      <c r="D2961" s="27" t="s">
        <v>248</v>
      </c>
      <c r="E2961" s="24">
        <v>233586846964</v>
      </c>
      <c r="F2961" s="24">
        <v>2335868.4696399998</v>
      </c>
      <c r="G2961" s="51">
        <v>45255</v>
      </c>
      <c r="H2961" s="24" t="s">
        <v>202</v>
      </c>
      <c r="I2961" s="24">
        <v>80</v>
      </c>
      <c r="J2961" s="24">
        <v>1</v>
      </c>
      <c r="K2961" s="24">
        <v>2335868.4696399998</v>
      </c>
    </row>
    <row r="2962" spans="1:11" x14ac:dyDescent="0.35">
      <c r="A2962" s="27" t="s">
        <v>513</v>
      </c>
      <c r="B2962" s="27" t="s">
        <v>158</v>
      </c>
      <c r="C2962" s="27" t="s">
        <v>248</v>
      </c>
      <c r="D2962" s="27" t="s">
        <v>248</v>
      </c>
      <c r="E2962" s="24">
        <v>2086915074007</v>
      </c>
      <c r="F2962" s="24">
        <v>20869150.74007</v>
      </c>
      <c r="G2962" s="51">
        <v>45255</v>
      </c>
      <c r="H2962" s="24" t="s">
        <v>202</v>
      </c>
      <c r="I2962" s="24">
        <v>82</v>
      </c>
      <c r="J2962" s="24">
        <v>1</v>
      </c>
      <c r="K2962" s="24">
        <v>20869150.74007</v>
      </c>
    </row>
    <row r="2963" spans="1:11" x14ac:dyDescent="0.35">
      <c r="A2963" s="27" t="s">
        <v>513</v>
      </c>
      <c r="B2963" s="27" t="s">
        <v>265</v>
      </c>
      <c r="C2963" s="27" t="s">
        <v>248</v>
      </c>
      <c r="D2963" s="27" t="s">
        <v>248</v>
      </c>
      <c r="E2963" s="24">
        <v>229.42250000000001</v>
      </c>
      <c r="F2963" s="24">
        <v>2.294225E-3</v>
      </c>
      <c r="G2963" s="51">
        <v>45255</v>
      </c>
      <c r="H2963" s="24" t="s">
        <v>202</v>
      </c>
      <c r="I2963" s="24">
        <v>84</v>
      </c>
      <c r="J2963" s="24">
        <v>1</v>
      </c>
      <c r="K2963" s="24">
        <v>2.294225E-3</v>
      </c>
    </row>
    <row r="2964" spans="1:11" x14ac:dyDescent="0.35">
      <c r="A2964" s="27" t="s">
        <v>513</v>
      </c>
      <c r="B2964" s="27" t="s">
        <v>228</v>
      </c>
      <c r="C2964" s="27" t="s">
        <v>243</v>
      </c>
      <c r="D2964" s="27" t="s">
        <v>423</v>
      </c>
      <c r="E2964" s="24">
        <v>2000000</v>
      </c>
      <c r="F2964" s="24">
        <v>20</v>
      </c>
      <c r="G2964" s="51">
        <v>45255</v>
      </c>
      <c r="H2964" s="24">
        <v>69</v>
      </c>
      <c r="I2964" s="24">
        <v>0</v>
      </c>
      <c r="J2964" s="24">
        <v>1</v>
      </c>
      <c r="K2964" s="24">
        <v>20</v>
      </c>
    </row>
    <row r="2965" spans="1:11" x14ac:dyDescent="0.35">
      <c r="A2965" s="27" t="s">
        <v>513</v>
      </c>
      <c r="B2965" s="27" t="s">
        <v>161</v>
      </c>
      <c r="C2965" s="27" t="s">
        <v>261</v>
      </c>
      <c r="D2965" s="27" t="s">
        <v>424</v>
      </c>
      <c r="E2965" s="24">
        <v>1029800341845</v>
      </c>
      <c r="F2965" s="24">
        <v>10298003.41845</v>
      </c>
      <c r="G2965" s="51">
        <v>45255</v>
      </c>
      <c r="H2965" s="24">
        <v>15</v>
      </c>
      <c r="I2965" s="24">
        <v>16</v>
      </c>
      <c r="J2965" s="24">
        <v>1</v>
      </c>
      <c r="K2965" s="24">
        <v>10298003.41845</v>
      </c>
    </row>
    <row r="2966" spans="1:11" x14ac:dyDescent="0.35">
      <c r="A2966" s="27" t="s">
        <v>513</v>
      </c>
      <c r="B2966" s="27" t="s">
        <v>238</v>
      </c>
      <c r="C2966" s="27" t="s">
        <v>243</v>
      </c>
      <c r="D2966" s="27" t="s">
        <v>423</v>
      </c>
      <c r="E2966" s="24">
        <v>433081</v>
      </c>
      <c r="F2966" s="24">
        <v>4.3308099999999996</v>
      </c>
      <c r="G2966" s="51">
        <v>45255</v>
      </c>
      <c r="H2966" s="24">
        <v>77</v>
      </c>
      <c r="I2966" s="24">
        <v>0</v>
      </c>
      <c r="J2966" s="24">
        <v>1</v>
      </c>
      <c r="K2966" s="24">
        <v>4.3308099999999996</v>
      </c>
    </row>
    <row r="2967" spans="1:11" x14ac:dyDescent="0.35">
      <c r="A2967" s="27" t="s">
        <v>513</v>
      </c>
      <c r="B2967" s="27" t="s">
        <v>113</v>
      </c>
      <c r="C2967" s="27" t="s">
        <v>262</v>
      </c>
      <c r="D2967" s="27" t="s">
        <v>424</v>
      </c>
      <c r="E2967" s="24">
        <v>3841042</v>
      </c>
      <c r="F2967" s="24">
        <v>38.410420000000002</v>
      </c>
      <c r="G2967" s="51">
        <v>45255</v>
      </c>
      <c r="H2967" s="24">
        <v>3</v>
      </c>
      <c r="I2967" s="24">
        <v>4</v>
      </c>
      <c r="J2967" s="24">
        <v>1</v>
      </c>
      <c r="K2967" s="24">
        <v>38.410420000000002</v>
      </c>
    </row>
    <row r="2968" spans="1:11" x14ac:dyDescent="0.35">
      <c r="A2968" s="27" t="s">
        <v>513</v>
      </c>
      <c r="B2968" s="27" t="s">
        <v>113</v>
      </c>
      <c r="C2968" s="27" t="s">
        <v>261</v>
      </c>
      <c r="D2968" s="27" t="s">
        <v>424</v>
      </c>
      <c r="E2968" s="24">
        <v>71307175953</v>
      </c>
      <c r="F2968" s="24">
        <v>713071.75953000004</v>
      </c>
      <c r="G2968" s="51">
        <v>45255</v>
      </c>
      <c r="H2968" s="24">
        <v>3</v>
      </c>
      <c r="I2968" s="24">
        <v>4</v>
      </c>
      <c r="J2968" s="24">
        <v>1</v>
      </c>
      <c r="K2968" s="24">
        <v>713071.75953000004</v>
      </c>
    </row>
    <row r="2969" spans="1:11" x14ac:dyDescent="0.35">
      <c r="A2969" s="27" t="s">
        <v>513</v>
      </c>
      <c r="B2969" s="27" t="s">
        <v>113</v>
      </c>
      <c r="C2969" s="27" t="s">
        <v>255</v>
      </c>
      <c r="D2969" s="27" t="s">
        <v>424</v>
      </c>
      <c r="E2969" s="24">
        <v>27750263310</v>
      </c>
      <c r="F2969" s="24">
        <v>277502.63309999998</v>
      </c>
      <c r="G2969" s="51">
        <v>45255</v>
      </c>
      <c r="H2969" s="24">
        <v>3</v>
      </c>
      <c r="I2969" s="24">
        <v>4</v>
      </c>
      <c r="J2969" s="24">
        <v>1</v>
      </c>
      <c r="K2969" s="24">
        <v>277502.63309999998</v>
      </c>
    </row>
    <row r="2970" spans="1:11" x14ac:dyDescent="0.35">
      <c r="A2970" s="27" t="s">
        <v>513</v>
      </c>
      <c r="B2970" s="27" t="s">
        <v>113</v>
      </c>
      <c r="C2970" s="27" t="s">
        <v>243</v>
      </c>
      <c r="D2970" s="27" t="s">
        <v>423</v>
      </c>
      <c r="E2970" s="24">
        <v>144347503830</v>
      </c>
      <c r="F2970" s="24">
        <v>1443475.0382999999</v>
      </c>
      <c r="G2970" s="51">
        <v>45255</v>
      </c>
      <c r="H2970" s="24">
        <v>3</v>
      </c>
      <c r="I2970" s="24">
        <v>0</v>
      </c>
      <c r="J2970" s="24">
        <v>1</v>
      </c>
      <c r="K2970" s="24">
        <v>1443475.0382999999</v>
      </c>
    </row>
    <row r="2971" spans="1:11" x14ac:dyDescent="0.35">
      <c r="A2971" s="27" t="s">
        <v>513</v>
      </c>
      <c r="B2971" s="27" t="s">
        <v>113</v>
      </c>
      <c r="C2971" s="27" t="s">
        <v>252</v>
      </c>
      <c r="D2971" s="27" t="s">
        <v>424</v>
      </c>
      <c r="E2971" s="24">
        <v>775585498</v>
      </c>
      <c r="F2971" s="24">
        <v>7755.8549800000001</v>
      </c>
      <c r="G2971" s="51">
        <v>45255</v>
      </c>
      <c r="H2971" s="24">
        <v>3</v>
      </c>
      <c r="I2971" s="24">
        <v>4</v>
      </c>
      <c r="J2971" s="24">
        <v>1</v>
      </c>
      <c r="K2971" s="24">
        <v>7755.8549800000001</v>
      </c>
    </row>
    <row r="2972" spans="1:11" x14ac:dyDescent="0.35">
      <c r="A2972" s="27" t="s">
        <v>513</v>
      </c>
      <c r="B2972" s="27" t="s">
        <v>113</v>
      </c>
      <c r="C2972" s="27" t="s">
        <v>256</v>
      </c>
      <c r="D2972" s="27" t="s">
        <v>424</v>
      </c>
      <c r="E2972" s="24">
        <v>1487237789</v>
      </c>
      <c r="F2972" s="24">
        <v>14872.37789</v>
      </c>
      <c r="G2972" s="51">
        <v>45255</v>
      </c>
      <c r="H2972" s="24">
        <v>3</v>
      </c>
      <c r="I2972" s="24">
        <v>4</v>
      </c>
      <c r="J2972" s="24">
        <v>1</v>
      </c>
      <c r="K2972" s="24">
        <v>14872.37789</v>
      </c>
    </row>
    <row r="2973" spans="1:11" x14ac:dyDescent="0.35">
      <c r="A2973" s="27" t="s">
        <v>513</v>
      </c>
      <c r="B2973" s="27" t="s">
        <v>203</v>
      </c>
      <c r="C2973" s="27" t="s">
        <v>243</v>
      </c>
      <c r="D2973" s="27" t="s">
        <v>423</v>
      </c>
      <c r="E2973" s="24">
        <v>243355890</v>
      </c>
      <c r="F2973" s="24">
        <v>2433.5589</v>
      </c>
      <c r="G2973" s="51">
        <v>45255</v>
      </c>
      <c r="H2973" s="24">
        <v>3</v>
      </c>
      <c r="I2973" s="24">
        <v>0</v>
      </c>
      <c r="J2973" s="24">
        <v>-1</v>
      </c>
      <c r="K2973" s="24">
        <v>-2433.5589</v>
      </c>
    </row>
    <row r="2974" spans="1:11" x14ac:dyDescent="0.35">
      <c r="A2974" s="27" t="s">
        <v>513</v>
      </c>
      <c r="B2974" s="27" t="s">
        <v>203</v>
      </c>
      <c r="C2974" s="27" t="s">
        <v>255</v>
      </c>
      <c r="D2974" s="27" t="s">
        <v>424</v>
      </c>
      <c r="E2974" s="24">
        <v>78540</v>
      </c>
      <c r="F2974" s="24">
        <v>0.78539999999999999</v>
      </c>
      <c r="G2974" s="51">
        <v>45255</v>
      </c>
      <c r="H2974" s="24">
        <v>3</v>
      </c>
      <c r="I2974" s="24">
        <v>4</v>
      </c>
      <c r="J2974" s="24">
        <v>-1</v>
      </c>
      <c r="K2974" s="24">
        <v>-0.78539999999999999</v>
      </c>
    </row>
    <row r="2975" spans="1:11" x14ac:dyDescent="0.35">
      <c r="A2975" s="27" t="s">
        <v>513</v>
      </c>
      <c r="B2975" s="27" t="s">
        <v>203</v>
      </c>
      <c r="C2975" s="27" t="s">
        <v>261</v>
      </c>
      <c r="D2975" s="27" t="s">
        <v>424</v>
      </c>
      <c r="E2975" s="24">
        <v>2931564</v>
      </c>
      <c r="F2975" s="24">
        <v>29.315639999999998</v>
      </c>
      <c r="G2975" s="51">
        <v>45255</v>
      </c>
      <c r="H2975" s="24">
        <v>3</v>
      </c>
      <c r="I2975" s="24">
        <v>4</v>
      </c>
      <c r="J2975" s="24">
        <v>-1</v>
      </c>
      <c r="K2975" s="24">
        <v>-29.315639999999998</v>
      </c>
    </row>
    <row r="2976" spans="1:11" x14ac:dyDescent="0.35">
      <c r="A2976" s="27" t="s">
        <v>513</v>
      </c>
      <c r="B2976" s="27" t="s">
        <v>203</v>
      </c>
      <c r="C2976" s="27" t="s">
        <v>262</v>
      </c>
      <c r="D2976" s="27" t="s">
        <v>424</v>
      </c>
      <c r="E2976" s="24">
        <v>3841042</v>
      </c>
      <c r="F2976" s="24">
        <v>38.410420000000002</v>
      </c>
      <c r="G2976" s="51">
        <v>45255</v>
      </c>
      <c r="H2976" s="24">
        <v>3</v>
      </c>
      <c r="I2976" s="24">
        <v>4</v>
      </c>
      <c r="J2976" s="24">
        <v>-1</v>
      </c>
      <c r="K2976" s="24">
        <v>-38.410420000000002</v>
      </c>
    </row>
    <row r="2977" spans="1:11" x14ac:dyDescent="0.35">
      <c r="A2977" s="27" t="s">
        <v>513</v>
      </c>
      <c r="B2977" s="27" t="s">
        <v>195</v>
      </c>
      <c r="C2977" s="27" t="s">
        <v>243</v>
      </c>
      <c r="D2977" s="27" t="s">
        <v>423</v>
      </c>
      <c r="E2977" s="24">
        <v>1117998803361</v>
      </c>
      <c r="F2977" s="24">
        <v>11179988.033609999</v>
      </c>
      <c r="G2977" s="51">
        <v>45255</v>
      </c>
      <c r="H2977" s="24">
        <v>5</v>
      </c>
      <c r="I2977" s="24">
        <v>0</v>
      </c>
      <c r="J2977" s="24">
        <v>1</v>
      </c>
      <c r="K2977" s="24">
        <v>11179988.033609999</v>
      </c>
    </row>
    <row r="2978" spans="1:11" x14ac:dyDescent="0.35">
      <c r="A2978" s="27" t="s">
        <v>513</v>
      </c>
      <c r="B2978" s="27" t="s">
        <v>167</v>
      </c>
      <c r="C2978" s="27" t="s">
        <v>256</v>
      </c>
      <c r="D2978" s="27" t="s">
        <v>424</v>
      </c>
      <c r="E2978" s="24">
        <v>2476487793</v>
      </c>
      <c r="F2978" s="24">
        <v>24764.877929999999</v>
      </c>
      <c r="G2978" s="51">
        <v>45255</v>
      </c>
      <c r="H2978" s="24">
        <v>25</v>
      </c>
      <c r="I2978" s="24">
        <v>26</v>
      </c>
      <c r="J2978" s="24">
        <v>1</v>
      </c>
      <c r="K2978" s="24">
        <v>24764.877929999999</v>
      </c>
    </row>
    <row r="2979" spans="1:11" x14ac:dyDescent="0.35">
      <c r="A2979" s="27" t="s">
        <v>513</v>
      </c>
      <c r="B2979" s="27" t="s">
        <v>167</v>
      </c>
      <c r="C2979" s="27" t="s">
        <v>251</v>
      </c>
      <c r="D2979" s="27" t="s">
        <v>424</v>
      </c>
      <c r="E2979" s="24">
        <v>47075104</v>
      </c>
      <c r="F2979" s="24">
        <v>470.75103999999999</v>
      </c>
      <c r="G2979" s="51">
        <v>45255</v>
      </c>
      <c r="H2979" s="24">
        <v>25</v>
      </c>
      <c r="I2979" s="24">
        <v>26</v>
      </c>
      <c r="J2979" s="24">
        <v>1</v>
      </c>
      <c r="K2979" s="24">
        <v>470.75103999999999</v>
      </c>
    </row>
    <row r="2980" spans="1:11" x14ac:dyDescent="0.35">
      <c r="A2980" s="27" t="s">
        <v>513</v>
      </c>
      <c r="B2980" s="27" t="s">
        <v>167</v>
      </c>
      <c r="C2980" s="27" t="s">
        <v>261</v>
      </c>
      <c r="D2980" s="27" t="s">
        <v>424</v>
      </c>
      <c r="E2980" s="24">
        <v>1040109445968</v>
      </c>
      <c r="F2980" s="24">
        <v>10401094.45968</v>
      </c>
      <c r="G2980" s="51">
        <v>45255</v>
      </c>
      <c r="H2980" s="24">
        <v>25</v>
      </c>
      <c r="I2980" s="24">
        <v>26</v>
      </c>
      <c r="J2980" s="24">
        <v>1</v>
      </c>
      <c r="K2980" s="24">
        <v>10401094.45968</v>
      </c>
    </row>
    <row r="2981" spans="1:11" x14ac:dyDescent="0.35">
      <c r="A2981" s="27" t="s">
        <v>513</v>
      </c>
      <c r="B2981" s="27" t="s">
        <v>167</v>
      </c>
      <c r="C2981" s="27" t="s">
        <v>255</v>
      </c>
      <c r="D2981" s="27" t="s">
        <v>424</v>
      </c>
      <c r="E2981" s="24">
        <v>257647708049</v>
      </c>
      <c r="F2981" s="24">
        <v>2576477.0804900001</v>
      </c>
      <c r="G2981" s="51">
        <v>45255</v>
      </c>
      <c r="H2981" s="24">
        <v>25</v>
      </c>
      <c r="I2981" s="24">
        <v>26</v>
      </c>
      <c r="J2981" s="24">
        <v>1</v>
      </c>
      <c r="K2981" s="24">
        <v>2576477.0804900001</v>
      </c>
    </row>
    <row r="2982" spans="1:11" x14ac:dyDescent="0.35">
      <c r="A2982" s="27" t="s">
        <v>513</v>
      </c>
      <c r="B2982" s="27" t="s">
        <v>167</v>
      </c>
      <c r="C2982" s="27" t="s">
        <v>258</v>
      </c>
      <c r="D2982" s="27" t="s">
        <v>424</v>
      </c>
      <c r="E2982" s="24">
        <v>139117</v>
      </c>
      <c r="F2982" s="24">
        <v>1.39117</v>
      </c>
      <c r="G2982" s="51">
        <v>45255</v>
      </c>
      <c r="H2982" s="24">
        <v>25</v>
      </c>
      <c r="I2982" s="24">
        <v>26</v>
      </c>
      <c r="J2982" s="24">
        <v>1</v>
      </c>
      <c r="K2982" s="24">
        <v>1.39117</v>
      </c>
    </row>
    <row r="2983" spans="1:11" x14ac:dyDescent="0.35">
      <c r="A2983" s="27" t="s">
        <v>513</v>
      </c>
      <c r="B2983" s="27" t="s">
        <v>167</v>
      </c>
      <c r="C2983" s="27" t="s">
        <v>262</v>
      </c>
      <c r="D2983" s="27" t="s">
        <v>424</v>
      </c>
      <c r="E2983" s="24">
        <v>58851694</v>
      </c>
      <c r="F2983" s="24">
        <v>588.51693999999998</v>
      </c>
      <c r="G2983" s="51">
        <v>45255</v>
      </c>
      <c r="H2983" s="24">
        <v>25</v>
      </c>
      <c r="I2983" s="24">
        <v>26</v>
      </c>
      <c r="J2983" s="24">
        <v>1</v>
      </c>
      <c r="K2983" s="24">
        <v>588.51693999999998</v>
      </c>
    </row>
    <row r="2984" spans="1:11" x14ac:dyDescent="0.35">
      <c r="A2984" s="27" t="s">
        <v>513</v>
      </c>
      <c r="B2984" s="27" t="s">
        <v>167</v>
      </c>
      <c r="C2984" s="27" t="s">
        <v>243</v>
      </c>
      <c r="D2984" s="27" t="s">
        <v>423</v>
      </c>
      <c r="E2984" s="24">
        <v>1602892684211</v>
      </c>
      <c r="F2984" s="24">
        <v>16028926.842110001</v>
      </c>
      <c r="G2984" s="51">
        <v>45255</v>
      </c>
      <c r="H2984" s="24">
        <v>25</v>
      </c>
      <c r="I2984" s="24">
        <v>0</v>
      </c>
      <c r="J2984" s="24">
        <v>1</v>
      </c>
      <c r="K2984" s="24">
        <v>16028926.842110001</v>
      </c>
    </row>
    <row r="2985" spans="1:11" x14ac:dyDescent="0.35">
      <c r="A2985" s="27" t="s">
        <v>513</v>
      </c>
      <c r="B2985" s="27" t="s">
        <v>167</v>
      </c>
      <c r="C2985" s="27" t="s">
        <v>259</v>
      </c>
      <c r="D2985" s="27" t="s">
        <v>424</v>
      </c>
      <c r="E2985" s="24">
        <v>1656208168</v>
      </c>
      <c r="F2985" s="24">
        <v>16562.081679999999</v>
      </c>
      <c r="G2985" s="51">
        <v>45255</v>
      </c>
      <c r="H2985" s="24">
        <v>25</v>
      </c>
      <c r="I2985" s="24">
        <v>26</v>
      </c>
      <c r="J2985" s="24">
        <v>1</v>
      </c>
      <c r="K2985" s="24">
        <v>16562.081679999999</v>
      </c>
    </row>
    <row r="2986" spans="1:11" x14ac:dyDescent="0.35">
      <c r="A2986" s="27" t="s">
        <v>513</v>
      </c>
      <c r="B2986" s="27" t="s">
        <v>167</v>
      </c>
      <c r="C2986" s="27" t="s">
        <v>252</v>
      </c>
      <c r="D2986" s="27" t="s">
        <v>424</v>
      </c>
      <c r="E2986" s="24">
        <v>5702498976</v>
      </c>
      <c r="F2986" s="24">
        <v>57024.989759999997</v>
      </c>
      <c r="G2986" s="51">
        <v>45255</v>
      </c>
      <c r="H2986" s="24">
        <v>25</v>
      </c>
      <c r="I2986" s="24">
        <v>26</v>
      </c>
      <c r="J2986" s="24">
        <v>1</v>
      </c>
      <c r="K2986" s="24">
        <v>57024.989759999997</v>
      </c>
    </row>
    <row r="2987" spans="1:11" x14ac:dyDescent="0.35">
      <c r="A2987" s="27" t="s">
        <v>513</v>
      </c>
      <c r="B2987" s="27" t="s">
        <v>168</v>
      </c>
      <c r="C2987" s="27" t="s">
        <v>255</v>
      </c>
      <c r="D2987" s="27" t="s">
        <v>424</v>
      </c>
      <c r="E2987" s="24">
        <v>170254641</v>
      </c>
      <c r="F2987" s="24">
        <v>1702.5464099999999</v>
      </c>
      <c r="G2987" s="51">
        <v>45255</v>
      </c>
      <c r="H2987" s="24">
        <v>25</v>
      </c>
      <c r="I2987" s="24">
        <v>26</v>
      </c>
      <c r="J2987" s="24">
        <v>1</v>
      </c>
      <c r="K2987" s="24">
        <v>1702.5464099999999</v>
      </c>
    </row>
    <row r="2988" spans="1:11" x14ac:dyDescent="0.35">
      <c r="A2988" s="27" t="s">
        <v>513</v>
      </c>
      <c r="B2988" s="27" t="s">
        <v>168</v>
      </c>
      <c r="C2988" s="27" t="s">
        <v>261</v>
      </c>
      <c r="D2988" s="27" t="s">
        <v>424</v>
      </c>
      <c r="E2988" s="24">
        <v>1565921102</v>
      </c>
      <c r="F2988" s="24">
        <v>15659.211020000001</v>
      </c>
      <c r="G2988" s="51">
        <v>45255</v>
      </c>
      <c r="H2988" s="24">
        <v>25</v>
      </c>
      <c r="I2988" s="24">
        <v>26</v>
      </c>
      <c r="J2988" s="24">
        <v>1</v>
      </c>
      <c r="K2988" s="24">
        <v>15659.211020000001</v>
      </c>
    </row>
    <row r="2989" spans="1:11" x14ac:dyDescent="0.35">
      <c r="A2989" s="27" t="s">
        <v>513</v>
      </c>
      <c r="B2989" s="27" t="s">
        <v>168</v>
      </c>
      <c r="C2989" s="27" t="s">
        <v>243</v>
      </c>
      <c r="D2989" s="27" t="s">
        <v>423</v>
      </c>
      <c r="E2989" s="24">
        <v>2564412721</v>
      </c>
      <c r="F2989" s="24">
        <v>25644.127209999999</v>
      </c>
      <c r="G2989" s="51">
        <v>45255</v>
      </c>
      <c r="H2989" s="24">
        <v>25</v>
      </c>
      <c r="I2989" s="24">
        <v>0</v>
      </c>
      <c r="J2989" s="24">
        <v>1</v>
      </c>
      <c r="K2989" s="24">
        <v>25644.127209999999</v>
      </c>
    </row>
    <row r="2990" spans="1:11" x14ac:dyDescent="0.35">
      <c r="A2990" s="27" t="s">
        <v>513</v>
      </c>
      <c r="B2990" s="27" t="s">
        <v>169</v>
      </c>
      <c r="C2990" s="27" t="s">
        <v>262</v>
      </c>
      <c r="D2990" s="27" t="s">
        <v>424</v>
      </c>
      <c r="E2990" s="24">
        <v>5490341619</v>
      </c>
      <c r="F2990" s="24">
        <v>54903.416190000004</v>
      </c>
      <c r="G2990" s="51">
        <v>45255</v>
      </c>
      <c r="H2990" s="24">
        <v>27</v>
      </c>
      <c r="I2990" s="24">
        <v>28</v>
      </c>
      <c r="J2990" s="24">
        <v>1</v>
      </c>
      <c r="K2990" s="24">
        <v>54903.416190000004</v>
      </c>
    </row>
    <row r="2991" spans="1:11" x14ac:dyDescent="0.35">
      <c r="A2991" s="27" t="s">
        <v>513</v>
      </c>
      <c r="B2991" s="27" t="s">
        <v>169</v>
      </c>
      <c r="C2991" s="27" t="s">
        <v>259</v>
      </c>
      <c r="D2991" s="27" t="s">
        <v>424</v>
      </c>
      <c r="E2991" s="24">
        <v>3184285852</v>
      </c>
      <c r="F2991" s="24">
        <v>31842.858520000002</v>
      </c>
      <c r="G2991" s="51">
        <v>45255</v>
      </c>
      <c r="H2991" s="24">
        <v>27</v>
      </c>
      <c r="I2991" s="24">
        <v>28</v>
      </c>
      <c r="J2991" s="24">
        <v>1</v>
      </c>
      <c r="K2991" s="24">
        <v>31842.858520000002</v>
      </c>
    </row>
    <row r="2992" spans="1:11" x14ac:dyDescent="0.35">
      <c r="A2992" s="27" t="s">
        <v>513</v>
      </c>
      <c r="B2992" s="27" t="s">
        <v>169</v>
      </c>
      <c r="C2992" s="27" t="s">
        <v>251</v>
      </c>
      <c r="D2992" s="27" t="s">
        <v>424</v>
      </c>
      <c r="E2992" s="24">
        <v>3550483144</v>
      </c>
      <c r="F2992" s="24">
        <v>35504.831440000002</v>
      </c>
      <c r="G2992" s="51">
        <v>45255</v>
      </c>
      <c r="H2992" s="24">
        <v>27</v>
      </c>
      <c r="I2992" s="24">
        <v>28</v>
      </c>
      <c r="J2992" s="24">
        <v>1</v>
      </c>
      <c r="K2992" s="24">
        <v>35504.831440000002</v>
      </c>
    </row>
    <row r="2993" spans="1:11" x14ac:dyDescent="0.35">
      <c r="A2993" s="27" t="s">
        <v>513</v>
      </c>
      <c r="B2993" s="27" t="s">
        <v>169</v>
      </c>
      <c r="C2993" s="27" t="s">
        <v>250</v>
      </c>
      <c r="D2993" s="27" t="s">
        <v>424</v>
      </c>
      <c r="E2993" s="24">
        <v>170736517</v>
      </c>
      <c r="F2993" s="24">
        <v>1707.36517</v>
      </c>
      <c r="G2993" s="51">
        <v>45255</v>
      </c>
      <c r="H2993" s="24">
        <v>27</v>
      </c>
      <c r="I2993" s="24">
        <v>28</v>
      </c>
      <c r="J2993" s="24">
        <v>1</v>
      </c>
      <c r="K2993" s="24">
        <v>1707.36517</v>
      </c>
    </row>
    <row r="2994" spans="1:11" x14ac:dyDescent="0.35">
      <c r="A2994" s="27" t="s">
        <v>513</v>
      </c>
      <c r="B2994" s="27" t="s">
        <v>169</v>
      </c>
      <c r="C2994" s="27" t="s">
        <v>243</v>
      </c>
      <c r="D2994" s="27" t="s">
        <v>423</v>
      </c>
      <c r="E2994" s="24">
        <v>1645668489718</v>
      </c>
      <c r="F2994" s="24">
        <v>16456684.89718</v>
      </c>
      <c r="G2994" s="51">
        <v>45255</v>
      </c>
      <c r="H2994" s="24">
        <v>27</v>
      </c>
      <c r="I2994" s="24">
        <v>0</v>
      </c>
      <c r="J2994" s="24">
        <v>1</v>
      </c>
      <c r="K2994" s="24">
        <v>16456684.89718</v>
      </c>
    </row>
    <row r="2995" spans="1:11" x14ac:dyDescent="0.35">
      <c r="A2995" s="27" t="s">
        <v>513</v>
      </c>
      <c r="B2995" s="27" t="s">
        <v>169</v>
      </c>
      <c r="C2995" s="27" t="s">
        <v>254</v>
      </c>
      <c r="D2995" s="27" t="s">
        <v>424</v>
      </c>
      <c r="E2995" s="24">
        <v>247191681</v>
      </c>
      <c r="F2995" s="24">
        <v>2471.9168100000002</v>
      </c>
      <c r="G2995" s="51">
        <v>45255</v>
      </c>
      <c r="H2995" s="24">
        <v>27</v>
      </c>
      <c r="I2995" s="24">
        <v>28</v>
      </c>
      <c r="J2995" s="24">
        <v>1</v>
      </c>
      <c r="K2995" s="24">
        <v>2471.9168100000002</v>
      </c>
    </row>
    <row r="2996" spans="1:11" x14ac:dyDescent="0.35">
      <c r="A2996" s="27" t="s">
        <v>513</v>
      </c>
      <c r="B2996" s="27" t="s">
        <v>169</v>
      </c>
      <c r="C2996" s="27" t="s">
        <v>257</v>
      </c>
      <c r="D2996" s="27" t="s">
        <v>424</v>
      </c>
      <c r="E2996" s="24">
        <v>56881203</v>
      </c>
      <c r="F2996" s="24">
        <v>568.81203000000005</v>
      </c>
      <c r="G2996" s="51">
        <v>45255</v>
      </c>
      <c r="H2996" s="24">
        <v>27</v>
      </c>
      <c r="I2996" s="24">
        <v>28</v>
      </c>
      <c r="J2996" s="24">
        <v>1</v>
      </c>
      <c r="K2996" s="24">
        <v>568.81203000000005</v>
      </c>
    </row>
    <row r="2997" spans="1:11" x14ac:dyDescent="0.35">
      <c r="A2997" s="27" t="s">
        <v>513</v>
      </c>
      <c r="B2997" s="27" t="s">
        <v>169</v>
      </c>
      <c r="C2997" s="27" t="s">
        <v>253</v>
      </c>
      <c r="D2997" s="27" t="s">
        <v>424</v>
      </c>
      <c r="E2997" s="24">
        <v>203520611</v>
      </c>
      <c r="F2997" s="24">
        <v>2035.2061100000001</v>
      </c>
      <c r="G2997" s="51">
        <v>45255</v>
      </c>
      <c r="H2997" s="24">
        <v>27</v>
      </c>
      <c r="I2997" s="24">
        <v>28</v>
      </c>
      <c r="J2997" s="24">
        <v>1</v>
      </c>
      <c r="K2997" s="24">
        <v>2035.2061100000001</v>
      </c>
    </row>
    <row r="2998" spans="1:11" x14ac:dyDescent="0.35">
      <c r="A2998" s="27" t="s">
        <v>513</v>
      </c>
      <c r="B2998" s="27" t="s">
        <v>169</v>
      </c>
      <c r="C2998" s="27" t="s">
        <v>255</v>
      </c>
      <c r="D2998" s="27" t="s">
        <v>424</v>
      </c>
      <c r="E2998" s="24">
        <v>751673808561</v>
      </c>
      <c r="F2998" s="24">
        <v>7516738.0856100004</v>
      </c>
      <c r="G2998" s="51">
        <v>45255</v>
      </c>
      <c r="H2998" s="24">
        <v>27</v>
      </c>
      <c r="I2998" s="24">
        <v>28</v>
      </c>
      <c r="J2998" s="24">
        <v>1</v>
      </c>
      <c r="K2998" s="24">
        <v>7516738.0856100004</v>
      </c>
    </row>
    <row r="2999" spans="1:11" x14ac:dyDescent="0.35">
      <c r="A2999" s="27" t="s">
        <v>513</v>
      </c>
      <c r="B2999" s="27" t="s">
        <v>169</v>
      </c>
      <c r="C2999" s="27" t="s">
        <v>252</v>
      </c>
      <c r="D2999" s="27" t="s">
        <v>424</v>
      </c>
      <c r="E2999" s="24">
        <v>6351583812</v>
      </c>
      <c r="F2999" s="24">
        <v>63515.83812</v>
      </c>
      <c r="G2999" s="51">
        <v>45255</v>
      </c>
      <c r="H2999" s="24">
        <v>27</v>
      </c>
      <c r="I2999" s="24">
        <v>28</v>
      </c>
      <c r="J2999" s="24">
        <v>1</v>
      </c>
      <c r="K2999" s="24">
        <v>63515.83812</v>
      </c>
    </row>
    <row r="3000" spans="1:11" x14ac:dyDescent="0.35">
      <c r="A3000" s="27" t="s">
        <v>513</v>
      </c>
      <c r="B3000" s="27" t="s">
        <v>169</v>
      </c>
      <c r="C3000" s="27" t="s">
        <v>258</v>
      </c>
      <c r="D3000" s="27" t="s">
        <v>424</v>
      </c>
      <c r="E3000" s="24">
        <v>52382907</v>
      </c>
      <c r="F3000" s="24">
        <v>523.82907</v>
      </c>
      <c r="G3000" s="51">
        <v>45255</v>
      </c>
      <c r="H3000" s="24">
        <v>27</v>
      </c>
      <c r="I3000" s="24">
        <v>28</v>
      </c>
      <c r="J3000" s="24">
        <v>1</v>
      </c>
      <c r="K3000" s="24">
        <v>523.82907</v>
      </c>
    </row>
    <row r="3001" spans="1:11" x14ac:dyDescent="0.35">
      <c r="A3001" s="27" t="s">
        <v>513</v>
      </c>
      <c r="B3001" s="27" t="s">
        <v>169</v>
      </c>
      <c r="C3001" s="27" t="s">
        <v>260</v>
      </c>
      <c r="D3001" s="27" t="s">
        <v>424</v>
      </c>
      <c r="E3001" s="24">
        <v>270266488</v>
      </c>
      <c r="F3001" s="24">
        <v>2702.6648799999998</v>
      </c>
      <c r="G3001" s="51">
        <v>45255</v>
      </c>
      <c r="H3001" s="24">
        <v>27</v>
      </c>
      <c r="I3001" s="24">
        <v>28</v>
      </c>
      <c r="J3001" s="24">
        <v>1</v>
      </c>
      <c r="K3001" s="24">
        <v>2702.6648799999998</v>
      </c>
    </row>
    <row r="3002" spans="1:11" x14ac:dyDescent="0.35">
      <c r="A3002" s="27" t="s">
        <v>513</v>
      </c>
      <c r="B3002" s="27" t="s">
        <v>169</v>
      </c>
      <c r="C3002" s="27" t="s">
        <v>261</v>
      </c>
      <c r="D3002" s="27" t="s">
        <v>424</v>
      </c>
      <c r="E3002" s="24">
        <v>1863840495327</v>
      </c>
      <c r="F3002" s="24">
        <v>18638404.953269999</v>
      </c>
      <c r="G3002" s="51">
        <v>45255</v>
      </c>
      <c r="H3002" s="24">
        <v>27</v>
      </c>
      <c r="I3002" s="24">
        <v>28</v>
      </c>
      <c r="J3002" s="24">
        <v>1</v>
      </c>
      <c r="K3002" s="24">
        <v>18638404.953269999</v>
      </c>
    </row>
    <row r="3003" spans="1:11" x14ac:dyDescent="0.35">
      <c r="A3003" s="27" t="s">
        <v>513</v>
      </c>
      <c r="B3003" s="27" t="s">
        <v>169</v>
      </c>
      <c r="C3003" s="27" t="s">
        <v>256</v>
      </c>
      <c r="D3003" s="27" t="s">
        <v>424</v>
      </c>
      <c r="E3003" s="24">
        <v>20394668249</v>
      </c>
      <c r="F3003" s="24">
        <v>203946.68249000001</v>
      </c>
      <c r="G3003" s="51">
        <v>45255</v>
      </c>
      <c r="H3003" s="24">
        <v>27</v>
      </c>
      <c r="I3003" s="24">
        <v>28</v>
      </c>
      <c r="J3003" s="24">
        <v>1</v>
      </c>
      <c r="K3003" s="24">
        <v>203946.68249000001</v>
      </c>
    </row>
    <row r="3004" spans="1:11" x14ac:dyDescent="0.35">
      <c r="A3004" s="27" t="s">
        <v>513</v>
      </c>
      <c r="B3004" s="27" t="s">
        <v>172</v>
      </c>
      <c r="C3004" s="27" t="s">
        <v>243</v>
      </c>
      <c r="D3004" s="27" t="s">
        <v>423</v>
      </c>
      <c r="E3004" s="24">
        <v>530000</v>
      </c>
      <c r="F3004" s="24">
        <v>5.3</v>
      </c>
      <c r="G3004" s="51">
        <v>45255</v>
      </c>
      <c r="H3004" s="24">
        <v>31</v>
      </c>
      <c r="I3004" s="24">
        <v>0</v>
      </c>
      <c r="J3004" s="24">
        <v>1</v>
      </c>
      <c r="K3004" s="24">
        <v>5.3</v>
      </c>
    </row>
    <row r="3005" spans="1:11" x14ac:dyDescent="0.35">
      <c r="A3005" s="27" t="s">
        <v>513</v>
      </c>
      <c r="B3005" s="27" t="s">
        <v>172</v>
      </c>
      <c r="C3005" s="27" t="s">
        <v>255</v>
      </c>
      <c r="D3005" s="27" t="s">
        <v>424</v>
      </c>
      <c r="E3005" s="24">
        <v>410702193</v>
      </c>
      <c r="F3005" s="24">
        <v>4107.0219299999999</v>
      </c>
      <c r="G3005" s="51">
        <v>45255</v>
      </c>
      <c r="H3005" s="24">
        <v>31</v>
      </c>
      <c r="I3005" s="24">
        <v>32</v>
      </c>
      <c r="J3005" s="24">
        <v>1</v>
      </c>
      <c r="K3005" s="24">
        <v>4107.0219299999999</v>
      </c>
    </row>
    <row r="3006" spans="1:11" x14ac:dyDescent="0.35">
      <c r="A3006" s="27" t="s">
        <v>513</v>
      </c>
      <c r="B3006" s="27" t="s">
        <v>172</v>
      </c>
      <c r="C3006" s="27" t="s">
        <v>260</v>
      </c>
      <c r="D3006" s="27" t="s">
        <v>424</v>
      </c>
      <c r="E3006" s="24">
        <v>51523500</v>
      </c>
      <c r="F3006" s="24">
        <v>515.23500000000001</v>
      </c>
      <c r="G3006" s="51">
        <v>45255</v>
      </c>
      <c r="H3006" s="24">
        <v>31</v>
      </c>
      <c r="I3006" s="24">
        <v>32</v>
      </c>
      <c r="J3006" s="24">
        <v>1</v>
      </c>
      <c r="K3006" s="24">
        <v>515.23500000000001</v>
      </c>
    </row>
    <row r="3007" spans="1:11" x14ac:dyDescent="0.35">
      <c r="A3007" s="27" t="s">
        <v>513</v>
      </c>
      <c r="B3007" s="27" t="s">
        <v>172</v>
      </c>
      <c r="C3007" s="27" t="s">
        <v>261</v>
      </c>
      <c r="D3007" s="27" t="s">
        <v>424</v>
      </c>
      <c r="E3007" s="24">
        <v>221781174</v>
      </c>
      <c r="F3007" s="24">
        <v>2217.8117400000001</v>
      </c>
      <c r="G3007" s="51">
        <v>45255</v>
      </c>
      <c r="H3007" s="24">
        <v>31</v>
      </c>
      <c r="I3007" s="24">
        <v>32</v>
      </c>
      <c r="J3007" s="24">
        <v>1</v>
      </c>
      <c r="K3007" s="24">
        <v>2217.8117400000001</v>
      </c>
    </row>
    <row r="3008" spans="1:11" x14ac:dyDescent="0.35">
      <c r="A3008" s="27" t="s">
        <v>513</v>
      </c>
      <c r="B3008" s="27" t="s">
        <v>175</v>
      </c>
      <c r="C3008" s="27" t="s">
        <v>261</v>
      </c>
      <c r="D3008" s="27" t="s">
        <v>424</v>
      </c>
      <c r="E3008" s="24">
        <v>27671402472</v>
      </c>
      <c r="F3008" s="24">
        <v>276714.02471999999</v>
      </c>
      <c r="G3008" s="51">
        <v>45255</v>
      </c>
      <c r="H3008" s="24">
        <v>33</v>
      </c>
      <c r="I3008" s="24">
        <v>34</v>
      </c>
      <c r="J3008" s="24">
        <v>1</v>
      </c>
      <c r="K3008" s="24">
        <v>276714.02471999999</v>
      </c>
    </row>
    <row r="3009" spans="1:11" x14ac:dyDescent="0.35">
      <c r="A3009" s="27" t="s">
        <v>513</v>
      </c>
      <c r="B3009" s="27" t="s">
        <v>175</v>
      </c>
      <c r="C3009" s="27" t="s">
        <v>262</v>
      </c>
      <c r="D3009" s="27" t="s">
        <v>424</v>
      </c>
      <c r="E3009" s="24">
        <v>299014</v>
      </c>
      <c r="F3009" s="24">
        <v>2.9901399999999998</v>
      </c>
      <c r="G3009" s="51">
        <v>45255</v>
      </c>
      <c r="H3009" s="24">
        <v>33</v>
      </c>
      <c r="I3009" s="24">
        <v>34</v>
      </c>
      <c r="J3009" s="24">
        <v>1</v>
      </c>
      <c r="K3009" s="24">
        <v>2.9901399999999998</v>
      </c>
    </row>
    <row r="3010" spans="1:11" x14ac:dyDescent="0.35">
      <c r="A3010" s="27" t="s">
        <v>513</v>
      </c>
      <c r="B3010" s="27" t="s">
        <v>175</v>
      </c>
      <c r="C3010" s="27" t="s">
        <v>255</v>
      </c>
      <c r="D3010" s="27" t="s">
        <v>424</v>
      </c>
      <c r="E3010" s="24">
        <v>939195693</v>
      </c>
      <c r="F3010" s="24">
        <v>9391.9569300000003</v>
      </c>
      <c r="G3010" s="51">
        <v>45255</v>
      </c>
      <c r="H3010" s="24">
        <v>33</v>
      </c>
      <c r="I3010" s="24">
        <v>34</v>
      </c>
      <c r="J3010" s="24">
        <v>1</v>
      </c>
      <c r="K3010" s="24">
        <v>9391.9569300000003</v>
      </c>
    </row>
    <row r="3011" spans="1:11" x14ac:dyDescent="0.35">
      <c r="A3011" s="27" t="s">
        <v>513</v>
      </c>
      <c r="B3011" s="27" t="s">
        <v>175</v>
      </c>
      <c r="C3011" s="27" t="s">
        <v>259</v>
      </c>
      <c r="D3011" s="27" t="s">
        <v>424</v>
      </c>
      <c r="E3011" s="24">
        <v>1983903501</v>
      </c>
      <c r="F3011" s="24">
        <v>19839.03501</v>
      </c>
      <c r="G3011" s="51">
        <v>45255</v>
      </c>
      <c r="H3011" s="24">
        <v>33</v>
      </c>
      <c r="I3011" s="24">
        <v>34</v>
      </c>
      <c r="J3011" s="24">
        <v>1</v>
      </c>
      <c r="K3011" s="24">
        <v>19839.03501</v>
      </c>
    </row>
    <row r="3012" spans="1:11" x14ac:dyDescent="0.35">
      <c r="A3012" s="27" t="s">
        <v>513</v>
      </c>
      <c r="B3012" s="27" t="s">
        <v>175</v>
      </c>
      <c r="C3012" s="27" t="s">
        <v>243</v>
      </c>
      <c r="D3012" s="27" t="s">
        <v>423</v>
      </c>
      <c r="E3012" s="24">
        <v>29424233895</v>
      </c>
      <c r="F3012" s="24">
        <v>294242.33895</v>
      </c>
      <c r="G3012" s="51">
        <v>45255</v>
      </c>
      <c r="H3012" s="24">
        <v>33</v>
      </c>
      <c r="I3012" s="24">
        <v>0</v>
      </c>
      <c r="J3012" s="24">
        <v>1</v>
      </c>
      <c r="K3012" s="24">
        <v>294242.33895</v>
      </c>
    </row>
    <row r="3013" spans="1:11" x14ac:dyDescent="0.35">
      <c r="A3013" s="27" t="s">
        <v>513</v>
      </c>
      <c r="B3013" s="27" t="s">
        <v>176</v>
      </c>
      <c r="C3013" s="27" t="s">
        <v>243</v>
      </c>
      <c r="D3013" s="27" t="s">
        <v>423</v>
      </c>
      <c r="E3013" s="24">
        <v>111210410</v>
      </c>
      <c r="F3013" s="24">
        <v>1112.1041</v>
      </c>
      <c r="G3013" s="51">
        <v>45255</v>
      </c>
      <c r="H3013" s="24">
        <v>33</v>
      </c>
      <c r="I3013" s="24">
        <v>0</v>
      </c>
      <c r="J3013" s="24">
        <v>1</v>
      </c>
      <c r="K3013" s="24">
        <v>1112.1041</v>
      </c>
    </row>
    <row r="3014" spans="1:11" x14ac:dyDescent="0.35">
      <c r="A3014" s="27" t="s">
        <v>513</v>
      </c>
      <c r="B3014" s="27" t="s">
        <v>183</v>
      </c>
      <c r="C3014" s="27" t="s">
        <v>261</v>
      </c>
      <c r="D3014" s="27" t="s">
        <v>424</v>
      </c>
      <c r="E3014" s="24">
        <v>3045488847</v>
      </c>
      <c r="F3014" s="24">
        <v>30454.888470000002</v>
      </c>
      <c r="G3014" s="51">
        <v>45255</v>
      </c>
      <c r="H3014" s="24">
        <v>47</v>
      </c>
      <c r="I3014" s="24">
        <v>48</v>
      </c>
      <c r="J3014" s="24">
        <v>1</v>
      </c>
      <c r="K3014" s="24">
        <v>30454.888470000002</v>
      </c>
    </row>
    <row r="3015" spans="1:11" x14ac:dyDescent="0.35">
      <c r="A3015" s="27" t="s">
        <v>513</v>
      </c>
      <c r="B3015" s="27" t="s">
        <v>183</v>
      </c>
      <c r="C3015" s="27" t="s">
        <v>243</v>
      </c>
      <c r="D3015" s="27" t="s">
        <v>423</v>
      </c>
      <c r="E3015" s="24">
        <v>11941464233</v>
      </c>
      <c r="F3015" s="24">
        <v>119414.64233</v>
      </c>
      <c r="G3015" s="51">
        <v>45255</v>
      </c>
      <c r="H3015" s="24">
        <v>47</v>
      </c>
      <c r="I3015" s="24">
        <v>0</v>
      </c>
      <c r="J3015" s="24">
        <v>1</v>
      </c>
      <c r="K3015" s="24">
        <v>119414.64233</v>
      </c>
    </row>
    <row r="3016" spans="1:11" x14ac:dyDescent="0.35">
      <c r="A3016" s="27" t="s">
        <v>513</v>
      </c>
      <c r="B3016" s="27" t="s">
        <v>183</v>
      </c>
      <c r="C3016" s="27" t="s">
        <v>255</v>
      </c>
      <c r="D3016" s="27" t="s">
        <v>424</v>
      </c>
      <c r="E3016" s="24">
        <v>35540331</v>
      </c>
      <c r="F3016" s="24">
        <v>355.40330999999998</v>
      </c>
      <c r="G3016" s="51">
        <v>45255</v>
      </c>
      <c r="H3016" s="24">
        <v>47</v>
      </c>
      <c r="I3016" s="24">
        <v>48</v>
      </c>
      <c r="J3016" s="24">
        <v>1</v>
      </c>
      <c r="K3016" s="24">
        <v>355.40330999999998</v>
      </c>
    </row>
    <row r="3017" spans="1:11" x14ac:dyDescent="0.35">
      <c r="A3017" s="27" t="s">
        <v>513</v>
      </c>
      <c r="B3017" s="27" t="s">
        <v>200</v>
      </c>
      <c r="C3017" s="27" t="s">
        <v>243</v>
      </c>
      <c r="D3017" s="27" t="s">
        <v>423</v>
      </c>
      <c r="E3017" s="24">
        <v>18948966872</v>
      </c>
      <c r="F3017" s="24">
        <v>189489.66871999999</v>
      </c>
      <c r="G3017" s="51">
        <v>45255</v>
      </c>
      <c r="H3017" s="24">
        <v>77</v>
      </c>
      <c r="I3017" s="24">
        <v>0</v>
      </c>
      <c r="J3017" s="24">
        <v>1</v>
      </c>
      <c r="K3017" s="24">
        <v>189489.66871999999</v>
      </c>
    </row>
    <row r="3018" spans="1:11" x14ac:dyDescent="0.35">
      <c r="A3018" s="27" t="s">
        <v>513</v>
      </c>
      <c r="B3018" s="27" t="s">
        <v>200</v>
      </c>
      <c r="C3018" s="27" t="s">
        <v>255</v>
      </c>
      <c r="D3018" s="27" t="s">
        <v>424</v>
      </c>
      <c r="E3018" s="24">
        <v>1593912909</v>
      </c>
      <c r="F3018" s="24">
        <v>15939.12909</v>
      </c>
      <c r="G3018" s="51">
        <v>45255</v>
      </c>
      <c r="H3018" s="24">
        <v>77</v>
      </c>
      <c r="I3018" s="24">
        <v>78</v>
      </c>
      <c r="J3018" s="24">
        <v>1</v>
      </c>
      <c r="K3018" s="24">
        <v>15939.12909</v>
      </c>
    </row>
    <row r="3019" spans="1:11" x14ac:dyDescent="0.35">
      <c r="A3019" s="27" t="s">
        <v>513</v>
      </c>
      <c r="B3019" s="27" t="s">
        <v>200</v>
      </c>
      <c r="C3019" s="27" t="s">
        <v>261</v>
      </c>
      <c r="D3019" s="27" t="s">
        <v>424</v>
      </c>
      <c r="E3019" s="24">
        <v>6583965926</v>
      </c>
      <c r="F3019" s="24">
        <v>65839.65926</v>
      </c>
      <c r="G3019" s="51">
        <v>45255</v>
      </c>
      <c r="H3019" s="24">
        <v>77</v>
      </c>
      <c r="I3019" s="24">
        <v>78</v>
      </c>
      <c r="J3019" s="24">
        <v>1</v>
      </c>
      <c r="K3019" s="24">
        <v>65839.65926</v>
      </c>
    </row>
    <row r="3020" spans="1:11" x14ac:dyDescent="0.35">
      <c r="A3020" s="27" t="s">
        <v>513</v>
      </c>
      <c r="B3020" s="27" t="s">
        <v>184</v>
      </c>
      <c r="C3020" s="27" t="s">
        <v>261</v>
      </c>
      <c r="D3020" s="27" t="s">
        <v>424</v>
      </c>
      <c r="E3020" s="24">
        <v>481202388</v>
      </c>
      <c r="F3020" s="24">
        <v>4812.0238799999997</v>
      </c>
      <c r="G3020" s="51">
        <v>45255</v>
      </c>
      <c r="H3020" s="24">
        <v>27</v>
      </c>
      <c r="I3020" s="24">
        <v>28</v>
      </c>
      <c r="J3020" s="24">
        <v>1</v>
      </c>
      <c r="K3020" s="24">
        <v>4812.0238799999997</v>
      </c>
    </row>
    <row r="3021" spans="1:11" x14ac:dyDescent="0.35">
      <c r="A3021" s="27" t="s">
        <v>513</v>
      </c>
      <c r="B3021" s="27" t="s">
        <v>184</v>
      </c>
      <c r="C3021" s="27" t="s">
        <v>243</v>
      </c>
      <c r="D3021" s="27" t="s">
        <v>423</v>
      </c>
      <c r="E3021" s="24">
        <v>890440912</v>
      </c>
      <c r="F3021" s="24">
        <v>8904.4091200000003</v>
      </c>
      <c r="G3021" s="51">
        <v>45255</v>
      </c>
      <c r="H3021" s="24">
        <v>27</v>
      </c>
      <c r="I3021" s="24">
        <v>0</v>
      </c>
      <c r="J3021" s="24">
        <v>1</v>
      </c>
      <c r="K3021" s="24">
        <v>8904.4091200000003</v>
      </c>
    </row>
    <row r="3022" spans="1:11" x14ac:dyDescent="0.35">
      <c r="A3022" s="27" t="s">
        <v>513</v>
      </c>
      <c r="B3022" s="27" t="s">
        <v>184</v>
      </c>
      <c r="C3022" s="27" t="s">
        <v>255</v>
      </c>
      <c r="D3022" s="27" t="s">
        <v>424</v>
      </c>
      <c r="E3022" s="24">
        <v>40029835</v>
      </c>
      <c r="F3022" s="24">
        <v>400.29835000000003</v>
      </c>
      <c r="G3022" s="51">
        <v>45255</v>
      </c>
      <c r="H3022" s="24">
        <v>27</v>
      </c>
      <c r="I3022" s="24">
        <v>28</v>
      </c>
      <c r="J3022" s="24">
        <v>1</v>
      </c>
      <c r="K3022" s="24">
        <v>400.29835000000003</v>
      </c>
    </row>
    <row r="3023" spans="1:11" x14ac:dyDescent="0.35">
      <c r="A3023" s="27" t="s">
        <v>513</v>
      </c>
      <c r="B3023" s="27" t="s">
        <v>185</v>
      </c>
      <c r="C3023" s="27" t="s">
        <v>261</v>
      </c>
      <c r="D3023" s="27" t="s">
        <v>424</v>
      </c>
      <c r="E3023" s="24">
        <v>613393562446</v>
      </c>
      <c r="F3023" s="24">
        <v>6133935.6244599996</v>
      </c>
      <c r="G3023" s="51">
        <v>45255</v>
      </c>
      <c r="H3023" s="24">
        <v>17</v>
      </c>
      <c r="I3023" s="24">
        <v>18</v>
      </c>
      <c r="J3023" s="24">
        <v>1</v>
      </c>
      <c r="K3023" s="24">
        <v>6133935.6244599996</v>
      </c>
    </row>
    <row r="3024" spans="1:11" x14ac:dyDescent="0.35">
      <c r="A3024" s="27" t="s">
        <v>513</v>
      </c>
      <c r="B3024" s="27" t="s">
        <v>185</v>
      </c>
      <c r="C3024" s="27" t="s">
        <v>255</v>
      </c>
      <c r="D3024" s="27" t="s">
        <v>424</v>
      </c>
      <c r="E3024" s="24">
        <v>38600446500</v>
      </c>
      <c r="F3024" s="24">
        <v>386004.46500000003</v>
      </c>
      <c r="G3024" s="51">
        <v>45255</v>
      </c>
      <c r="H3024" s="24">
        <v>17</v>
      </c>
      <c r="I3024" s="24">
        <v>18</v>
      </c>
      <c r="J3024" s="24">
        <v>1</v>
      </c>
      <c r="K3024" s="24">
        <v>386004.46500000003</v>
      </c>
    </row>
    <row r="3025" spans="1:11" x14ac:dyDescent="0.35">
      <c r="A3025" s="27" t="s">
        <v>513</v>
      </c>
      <c r="B3025" s="27" t="s">
        <v>186</v>
      </c>
      <c r="C3025" s="27" t="s">
        <v>243</v>
      </c>
      <c r="D3025" s="27" t="s">
        <v>423</v>
      </c>
      <c r="E3025" s="24">
        <v>2919200000000</v>
      </c>
      <c r="F3025" s="24">
        <v>29192000</v>
      </c>
      <c r="G3025" s="51">
        <v>45255</v>
      </c>
      <c r="H3025" s="24">
        <v>11</v>
      </c>
      <c r="I3025" s="24">
        <v>0</v>
      </c>
      <c r="J3025" s="24">
        <v>1</v>
      </c>
      <c r="K3025" s="24">
        <v>29192000</v>
      </c>
    </row>
    <row r="3026" spans="1:11" x14ac:dyDescent="0.35">
      <c r="A3026" s="27" t="s">
        <v>514</v>
      </c>
      <c r="B3026" s="27" t="s">
        <v>242</v>
      </c>
      <c r="C3026" s="27" t="s">
        <v>243</v>
      </c>
      <c r="D3026" s="27" t="s">
        <v>423</v>
      </c>
      <c r="E3026" s="24">
        <v>4249305867233</v>
      </c>
      <c r="F3026" s="24">
        <v>42493058.67233</v>
      </c>
      <c r="G3026" s="51">
        <v>45258</v>
      </c>
      <c r="H3026" s="24" t="s">
        <v>202</v>
      </c>
      <c r="I3026" s="24">
        <v>0</v>
      </c>
      <c r="J3026" s="24">
        <v>0</v>
      </c>
      <c r="K3026" s="24">
        <v>0</v>
      </c>
    </row>
    <row r="3027" spans="1:11" x14ac:dyDescent="0.35">
      <c r="A3027" s="27" t="s">
        <v>514</v>
      </c>
      <c r="B3027" s="27" t="s">
        <v>244</v>
      </c>
      <c r="C3027" s="27" t="s">
        <v>243</v>
      </c>
      <c r="D3027" s="27" t="s">
        <v>423</v>
      </c>
      <c r="E3027" s="24">
        <v>1944424939917</v>
      </c>
      <c r="F3027" s="24">
        <v>19444249.39917</v>
      </c>
      <c r="G3027" s="51">
        <v>45258</v>
      </c>
      <c r="H3027" s="24" t="s">
        <v>202</v>
      </c>
      <c r="I3027" s="24">
        <v>0</v>
      </c>
      <c r="J3027" s="24">
        <v>0</v>
      </c>
      <c r="K3027" s="24">
        <v>0</v>
      </c>
    </row>
    <row r="3028" spans="1:11" x14ac:dyDescent="0.35">
      <c r="A3028" s="27" t="s">
        <v>514</v>
      </c>
      <c r="B3028" s="27" t="s">
        <v>245</v>
      </c>
      <c r="C3028" s="27" t="s">
        <v>243</v>
      </c>
      <c r="D3028" s="27" t="s">
        <v>423</v>
      </c>
      <c r="E3028" s="24">
        <v>767579874159</v>
      </c>
      <c r="F3028" s="24">
        <v>7675798.7415899998</v>
      </c>
      <c r="G3028" s="51">
        <v>45258</v>
      </c>
      <c r="H3028" s="24" t="s">
        <v>202</v>
      </c>
      <c r="I3028" s="24">
        <v>0</v>
      </c>
      <c r="J3028" s="24">
        <v>0</v>
      </c>
      <c r="K3028" s="24">
        <v>0</v>
      </c>
    </row>
    <row r="3029" spans="1:11" x14ac:dyDescent="0.35">
      <c r="A3029" s="27" t="s">
        <v>514</v>
      </c>
      <c r="B3029" s="27" t="s">
        <v>246</v>
      </c>
      <c r="C3029" s="27" t="s">
        <v>243</v>
      </c>
      <c r="D3029" s="27" t="s">
        <v>423</v>
      </c>
      <c r="E3029" s="24">
        <v>1176845065758</v>
      </c>
      <c r="F3029" s="24">
        <v>11768450.657579999</v>
      </c>
      <c r="G3029" s="51">
        <v>45258</v>
      </c>
      <c r="H3029" s="24" t="s">
        <v>202</v>
      </c>
      <c r="I3029" s="24">
        <v>0</v>
      </c>
      <c r="J3029" s="24">
        <v>0</v>
      </c>
      <c r="K3029" s="24">
        <v>0</v>
      </c>
    </row>
    <row r="3030" spans="1:11" x14ac:dyDescent="0.35">
      <c r="A3030" s="27" t="s">
        <v>514</v>
      </c>
      <c r="B3030" s="27" t="s">
        <v>247</v>
      </c>
      <c r="C3030" s="27" t="s">
        <v>243</v>
      </c>
      <c r="D3030" s="27" t="s">
        <v>423</v>
      </c>
      <c r="E3030" s="24">
        <v>361.0761</v>
      </c>
      <c r="F3030" s="24">
        <v>3.6107610000000001E-3</v>
      </c>
      <c r="G3030" s="51">
        <v>45258</v>
      </c>
      <c r="H3030" s="24" t="s">
        <v>202</v>
      </c>
      <c r="I3030" s="24">
        <v>0</v>
      </c>
      <c r="J3030" s="24">
        <v>0</v>
      </c>
      <c r="K3030" s="24">
        <v>0</v>
      </c>
    </row>
    <row r="3031" spans="1:11" x14ac:dyDescent="0.35">
      <c r="A3031" s="27" t="s">
        <v>514</v>
      </c>
      <c r="B3031" s="27" t="s">
        <v>115</v>
      </c>
      <c r="C3031" s="27" t="s">
        <v>248</v>
      </c>
      <c r="D3031" s="27" t="s">
        <v>248</v>
      </c>
      <c r="E3031" s="24">
        <v>8974566976342</v>
      </c>
      <c r="F3031" s="24">
        <v>89745669.763420001</v>
      </c>
      <c r="G3031" s="51">
        <v>45258</v>
      </c>
      <c r="H3031" s="24">
        <v>23</v>
      </c>
      <c r="I3031" s="24" t="s">
        <v>202</v>
      </c>
      <c r="J3031" s="24">
        <v>1</v>
      </c>
      <c r="K3031" s="24">
        <v>89745669.763420001</v>
      </c>
    </row>
    <row r="3032" spans="1:11" x14ac:dyDescent="0.35">
      <c r="A3032" s="27" t="s">
        <v>514</v>
      </c>
      <c r="B3032" s="27" t="s">
        <v>116</v>
      </c>
      <c r="C3032" s="27" t="s">
        <v>248</v>
      </c>
      <c r="D3032" s="27" t="s">
        <v>248</v>
      </c>
      <c r="E3032" s="24">
        <v>4231909967464</v>
      </c>
      <c r="F3032" s="24">
        <v>42319099.67464</v>
      </c>
      <c r="G3032" s="51">
        <v>45258</v>
      </c>
      <c r="H3032" s="24">
        <v>59</v>
      </c>
      <c r="I3032" s="24" t="s">
        <v>202</v>
      </c>
      <c r="J3032" s="24">
        <v>1</v>
      </c>
      <c r="K3032" s="24">
        <v>42319099.67464</v>
      </c>
    </row>
    <row r="3033" spans="1:11" x14ac:dyDescent="0.35">
      <c r="A3033" s="27" t="s">
        <v>514</v>
      </c>
      <c r="B3033" s="27" t="s">
        <v>117</v>
      </c>
      <c r="C3033" s="27" t="s">
        <v>248</v>
      </c>
      <c r="D3033" s="27" t="s">
        <v>248</v>
      </c>
      <c r="E3033" s="24">
        <v>991242502487</v>
      </c>
      <c r="F3033" s="24">
        <v>9912425.0248700008</v>
      </c>
      <c r="G3033" s="51">
        <v>45258</v>
      </c>
      <c r="H3033" s="24">
        <v>79</v>
      </c>
      <c r="I3033" s="24" t="s">
        <v>202</v>
      </c>
      <c r="J3033" s="24">
        <v>1</v>
      </c>
      <c r="K3033" s="24">
        <v>9912425.0248700008</v>
      </c>
    </row>
    <row r="3034" spans="1:11" x14ac:dyDescent="0.35">
      <c r="A3034" s="27" t="s">
        <v>514</v>
      </c>
      <c r="B3034" s="27" t="s">
        <v>118</v>
      </c>
      <c r="C3034" s="27" t="s">
        <v>248</v>
      </c>
      <c r="D3034" s="27" t="s">
        <v>248</v>
      </c>
      <c r="E3034" s="24">
        <v>3240667464977</v>
      </c>
      <c r="F3034" s="24">
        <v>32406674.649769999</v>
      </c>
      <c r="G3034" s="51">
        <v>45258</v>
      </c>
      <c r="H3034" s="24">
        <v>81</v>
      </c>
      <c r="I3034" s="24" t="s">
        <v>202</v>
      </c>
      <c r="J3034" s="24">
        <v>1</v>
      </c>
      <c r="K3034" s="24">
        <v>32406674.649769999</v>
      </c>
    </row>
    <row r="3035" spans="1:11" x14ac:dyDescent="0.35">
      <c r="A3035" s="27" t="s">
        <v>514</v>
      </c>
      <c r="B3035" s="27" t="s">
        <v>249</v>
      </c>
      <c r="C3035" s="27" t="s">
        <v>248</v>
      </c>
      <c r="D3035" s="27" t="s">
        <v>248</v>
      </c>
      <c r="E3035" s="24">
        <v>276.93579999999997</v>
      </c>
      <c r="F3035" s="24">
        <v>2.7693579999999995E-3</v>
      </c>
      <c r="G3035" s="51">
        <v>45258</v>
      </c>
      <c r="H3035" s="24">
        <v>83</v>
      </c>
      <c r="I3035" s="24" t="s">
        <v>202</v>
      </c>
      <c r="J3035" s="24">
        <v>1</v>
      </c>
      <c r="K3035" s="24">
        <v>2.7693579999999995E-3</v>
      </c>
    </row>
    <row r="3036" spans="1:11" x14ac:dyDescent="0.35">
      <c r="A3036" s="27" t="s">
        <v>514</v>
      </c>
      <c r="B3036" s="27" t="s">
        <v>114</v>
      </c>
      <c r="C3036" s="27" t="s">
        <v>243</v>
      </c>
      <c r="D3036" s="27" t="s">
        <v>423</v>
      </c>
      <c r="E3036" s="24">
        <v>1896642672679</v>
      </c>
      <c r="F3036" s="24">
        <v>18966426.72679</v>
      </c>
      <c r="G3036" s="51">
        <v>45258</v>
      </c>
      <c r="H3036" s="24">
        <v>7</v>
      </c>
      <c r="I3036" s="24">
        <v>0</v>
      </c>
      <c r="J3036" s="24">
        <v>1</v>
      </c>
      <c r="K3036" s="24">
        <v>18966426.72679</v>
      </c>
    </row>
    <row r="3037" spans="1:11" x14ac:dyDescent="0.35">
      <c r="A3037" s="27" t="s">
        <v>514</v>
      </c>
      <c r="B3037" s="27" t="s">
        <v>122</v>
      </c>
      <c r="C3037" s="27" t="s">
        <v>255</v>
      </c>
      <c r="D3037" s="27" t="s">
        <v>424</v>
      </c>
      <c r="E3037" s="24">
        <v>39675619060</v>
      </c>
      <c r="F3037" s="24">
        <v>396756.19059999997</v>
      </c>
      <c r="G3037" s="51">
        <v>45258</v>
      </c>
      <c r="H3037" s="24">
        <v>15</v>
      </c>
      <c r="I3037" s="24">
        <v>16</v>
      </c>
      <c r="J3037" s="24">
        <v>1</v>
      </c>
      <c r="K3037" s="24">
        <v>396756.19059999997</v>
      </c>
    </row>
    <row r="3038" spans="1:11" x14ac:dyDescent="0.35">
      <c r="A3038" s="27" t="s">
        <v>514</v>
      </c>
      <c r="B3038" s="27" t="s">
        <v>122</v>
      </c>
      <c r="C3038" s="27" t="s">
        <v>261</v>
      </c>
      <c r="D3038" s="27" t="s">
        <v>424</v>
      </c>
      <c r="E3038" s="24">
        <v>35077908509</v>
      </c>
      <c r="F3038" s="24">
        <v>350779.08509000001</v>
      </c>
      <c r="G3038" s="51">
        <v>45258</v>
      </c>
      <c r="H3038" s="24">
        <v>15</v>
      </c>
      <c r="I3038" s="24">
        <v>16</v>
      </c>
      <c r="J3038" s="24">
        <v>1</v>
      </c>
      <c r="K3038" s="24">
        <v>350779.08509000001</v>
      </c>
    </row>
    <row r="3039" spans="1:11" x14ac:dyDescent="0.35">
      <c r="A3039" s="27" t="s">
        <v>514</v>
      </c>
      <c r="B3039" s="27" t="s">
        <v>123</v>
      </c>
      <c r="C3039" s="27" t="s">
        <v>260</v>
      </c>
      <c r="D3039" s="27" t="s">
        <v>424</v>
      </c>
      <c r="E3039" s="24">
        <v>285851735</v>
      </c>
      <c r="F3039" s="24">
        <v>2858.5173500000001</v>
      </c>
      <c r="G3039" s="51">
        <v>45258</v>
      </c>
      <c r="H3039" s="24">
        <v>19</v>
      </c>
      <c r="I3039" s="24">
        <v>20</v>
      </c>
      <c r="J3039" s="24">
        <v>1</v>
      </c>
      <c r="K3039" s="24">
        <v>2858.5173500000001</v>
      </c>
    </row>
    <row r="3040" spans="1:11" x14ac:dyDescent="0.35">
      <c r="A3040" s="27" t="s">
        <v>514</v>
      </c>
      <c r="B3040" s="27" t="s">
        <v>123</v>
      </c>
      <c r="C3040" s="27" t="s">
        <v>251</v>
      </c>
      <c r="D3040" s="27" t="s">
        <v>424</v>
      </c>
      <c r="E3040" s="24">
        <v>5418487782</v>
      </c>
      <c r="F3040" s="24">
        <v>54184.877820000002</v>
      </c>
      <c r="G3040" s="51">
        <v>45258</v>
      </c>
      <c r="H3040" s="24">
        <v>19</v>
      </c>
      <c r="I3040" s="24">
        <v>20</v>
      </c>
      <c r="J3040" s="24">
        <v>1</v>
      </c>
      <c r="K3040" s="24">
        <v>54184.877820000002</v>
      </c>
    </row>
    <row r="3041" spans="1:11" x14ac:dyDescent="0.35">
      <c r="A3041" s="27" t="s">
        <v>514</v>
      </c>
      <c r="B3041" s="27" t="s">
        <v>123</v>
      </c>
      <c r="C3041" s="27" t="s">
        <v>258</v>
      </c>
      <c r="D3041" s="27" t="s">
        <v>424</v>
      </c>
      <c r="E3041" s="24">
        <v>182596363</v>
      </c>
      <c r="F3041" s="24">
        <v>1825.96363</v>
      </c>
      <c r="G3041" s="51">
        <v>45258</v>
      </c>
      <c r="H3041" s="24">
        <v>19</v>
      </c>
      <c r="I3041" s="24">
        <v>20</v>
      </c>
      <c r="J3041" s="24">
        <v>1</v>
      </c>
      <c r="K3041" s="24">
        <v>1825.96363</v>
      </c>
    </row>
    <row r="3042" spans="1:11" x14ac:dyDescent="0.35">
      <c r="A3042" s="27" t="s">
        <v>514</v>
      </c>
      <c r="B3042" s="27" t="s">
        <v>123</v>
      </c>
      <c r="C3042" s="27" t="s">
        <v>250</v>
      </c>
      <c r="D3042" s="27" t="s">
        <v>424</v>
      </c>
      <c r="E3042" s="24">
        <v>111927226</v>
      </c>
      <c r="F3042" s="24">
        <v>1119.27226</v>
      </c>
      <c r="G3042" s="51">
        <v>45258</v>
      </c>
      <c r="H3042" s="24">
        <v>19</v>
      </c>
      <c r="I3042" s="24">
        <v>20</v>
      </c>
      <c r="J3042" s="24">
        <v>1</v>
      </c>
      <c r="K3042" s="24">
        <v>1119.27226</v>
      </c>
    </row>
    <row r="3043" spans="1:11" x14ac:dyDescent="0.35">
      <c r="A3043" s="27" t="s">
        <v>514</v>
      </c>
      <c r="B3043" s="27" t="s">
        <v>123</v>
      </c>
      <c r="C3043" s="27" t="s">
        <v>259</v>
      </c>
      <c r="D3043" s="27" t="s">
        <v>424</v>
      </c>
      <c r="E3043" s="24">
        <v>7609271409</v>
      </c>
      <c r="F3043" s="24">
        <v>76092.714089999994</v>
      </c>
      <c r="G3043" s="51">
        <v>45258</v>
      </c>
      <c r="H3043" s="24">
        <v>19</v>
      </c>
      <c r="I3043" s="24">
        <v>20</v>
      </c>
      <c r="J3043" s="24">
        <v>1</v>
      </c>
      <c r="K3043" s="24">
        <v>76092.714089999994</v>
      </c>
    </row>
    <row r="3044" spans="1:11" x14ac:dyDescent="0.35">
      <c r="A3044" s="27" t="s">
        <v>514</v>
      </c>
      <c r="B3044" s="27" t="s">
        <v>123</v>
      </c>
      <c r="C3044" s="27" t="s">
        <v>261</v>
      </c>
      <c r="D3044" s="27" t="s">
        <v>424</v>
      </c>
      <c r="E3044" s="24">
        <v>2074562038180</v>
      </c>
      <c r="F3044" s="24">
        <v>20745620.3818</v>
      </c>
      <c r="G3044" s="51">
        <v>45258</v>
      </c>
      <c r="H3044" s="24">
        <v>19</v>
      </c>
      <c r="I3044" s="24">
        <v>20</v>
      </c>
      <c r="J3044" s="24">
        <v>1</v>
      </c>
      <c r="K3044" s="24">
        <v>20745620.3818</v>
      </c>
    </row>
    <row r="3045" spans="1:11" x14ac:dyDescent="0.35">
      <c r="A3045" s="27" t="s">
        <v>514</v>
      </c>
      <c r="B3045" s="27" t="s">
        <v>123</v>
      </c>
      <c r="C3045" s="27" t="s">
        <v>254</v>
      </c>
      <c r="D3045" s="27" t="s">
        <v>424</v>
      </c>
      <c r="E3045" s="24">
        <v>318601717</v>
      </c>
      <c r="F3045" s="24">
        <v>3186.0171700000001</v>
      </c>
      <c r="G3045" s="51">
        <v>45258</v>
      </c>
      <c r="H3045" s="24">
        <v>19</v>
      </c>
      <c r="I3045" s="24">
        <v>20</v>
      </c>
      <c r="J3045" s="24">
        <v>1</v>
      </c>
      <c r="K3045" s="24">
        <v>3186.0171700000001</v>
      </c>
    </row>
    <row r="3046" spans="1:11" x14ac:dyDescent="0.35">
      <c r="A3046" s="27" t="s">
        <v>514</v>
      </c>
      <c r="B3046" s="27" t="s">
        <v>123</v>
      </c>
      <c r="C3046" s="27" t="s">
        <v>253</v>
      </c>
      <c r="D3046" s="27" t="s">
        <v>424</v>
      </c>
      <c r="E3046" s="24">
        <v>193272856</v>
      </c>
      <c r="F3046" s="24">
        <v>1932.72856</v>
      </c>
      <c r="G3046" s="51">
        <v>45258</v>
      </c>
      <c r="H3046" s="24">
        <v>19</v>
      </c>
      <c r="I3046" s="24">
        <v>20</v>
      </c>
      <c r="J3046" s="24">
        <v>1</v>
      </c>
      <c r="K3046" s="24">
        <v>1932.72856</v>
      </c>
    </row>
    <row r="3047" spans="1:11" x14ac:dyDescent="0.35">
      <c r="A3047" s="27" t="s">
        <v>514</v>
      </c>
      <c r="B3047" s="27" t="s">
        <v>123</v>
      </c>
      <c r="C3047" s="27" t="s">
        <v>252</v>
      </c>
      <c r="D3047" s="27" t="s">
        <v>424</v>
      </c>
      <c r="E3047" s="24">
        <v>11950768146</v>
      </c>
      <c r="F3047" s="24">
        <v>119507.68146000001</v>
      </c>
      <c r="G3047" s="51">
        <v>45258</v>
      </c>
      <c r="H3047" s="24">
        <v>19</v>
      </c>
      <c r="I3047" s="24">
        <v>20</v>
      </c>
      <c r="J3047" s="24">
        <v>1</v>
      </c>
      <c r="K3047" s="24">
        <v>119507.68146000001</v>
      </c>
    </row>
    <row r="3048" spans="1:11" x14ac:dyDescent="0.35">
      <c r="A3048" s="27" t="s">
        <v>514</v>
      </c>
      <c r="B3048" s="27" t="s">
        <v>123</v>
      </c>
      <c r="C3048" s="27" t="s">
        <v>257</v>
      </c>
      <c r="D3048" s="27" t="s">
        <v>424</v>
      </c>
      <c r="E3048" s="24">
        <v>199395553</v>
      </c>
      <c r="F3048" s="24">
        <v>1993.95553</v>
      </c>
      <c r="G3048" s="51">
        <v>45258</v>
      </c>
      <c r="H3048" s="24">
        <v>19</v>
      </c>
      <c r="I3048" s="24">
        <v>20</v>
      </c>
      <c r="J3048" s="24">
        <v>1</v>
      </c>
      <c r="K3048" s="24">
        <v>1993.95553</v>
      </c>
    </row>
    <row r="3049" spans="1:11" x14ac:dyDescent="0.35">
      <c r="A3049" s="27" t="s">
        <v>514</v>
      </c>
      <c r="B3049" s="27" t="s">
        <v>123</v>
      </c>
      <c r="C3049" s="27" t="s">
        <v>256</v>
      </c>
      <c r="D3049" s="27" t="s">
        <v>424</v>
      </c>
      <c r="E3049" s="24">
        <v>21611336400</v>
      </c>
      <c r="F3049" s="24">
        <v>216113.364</v>
      </c>
      <c r="G3049" s="51">
        <v>45258</v>
      </c>
      <c r="H3049" s="24">
        <v>19</v>
      </c>
      <c r="I3049" s="24">
        <v>20</v>
      </c>
      <c r="J3049" s="24">
        <v>1</v>
      </c>
      <c r="K3049" s="24">
        <v>216113.364</v>
      </c>
    </row>
    <row r="3050" spans="1:11" x14ac:dyDescent="0.35">
      <c r="A3050" s="27" t="s">
        <v>514</v>
      </c>
      <c r="B3050" s="27" t="s">
        <v>123</v>
      </c>
      <c r="C3050" s="27" t="s">
        <v>255</v>
      </c>
      <c r="D3050" s="27" t="s">
        <v>424</v>
      </c>
      <c r="E3050" s="24">
        <v>743246336925</v>
      </c>
      <c r="F3050" s="24">
        <v>7432463.3692500005</v>
      </c>
      <c r="G3050" s="51">
        <v>45258</v>
      </c>
      <c r="H3050" s="24">
        <v>19</v>
      </c>
      <c r="I3050" s="24">
        <v>20</v>
      </c>
      <c r="J3050" s="24">
        <v>1</v>
      </c>
      <c r="K3050" s="24">
        <v>7432463.3692500005</v>
      </c>
    </row>
    <row r="3051" spans="1:11" x14ac:dyDescent="0.35">
      <c r="A3051" s="27" t="s">
        <v>514</v>
      </c>
      <c r="B3051" s="27" t="s">
        <v>124</v>
      </c>
      <c r="C3051" s="27" t="s">
        <v>261</v>
      </c>
      <c r="D3051" s="27" t="s">
        <v>424</v>
      </c>
      <c r="E3051" s="24">
        <v>315667963872</v>
      </c>
      <c r="F3051" s="24">
        <v>3156679.6387200002</v>
      </c>
      <c r="G3051" s="51">
        <v>45258</v>
      </c>
      <c r="H3051" s="24">
        <v>25</v>
      </c>
      <c r="I3051" s="24">
        <v>26</v>
      </c>
      <c r="J3051" s="24">
        <v>1</v>
      </c>
      <c r="K3051" s="24">
        <v>3156679.6387200002</v>
      </c>
    </row>
    <row r="3052" spans="1:11" x14ac:dyDescent="0.35">
      <c r="A3052" s="27" t="s">
        <v>514</v>
      </c>
      <c r="B3052" s="27" t="s">
        <v>124</v>
      </c>
      <c r="C3052" s="27" t="s">
        <v>255</v>
      </c>
      <c r="D3052" s="27" t="s">
        <v>424</v>
      </c>
      <c r="E3052" s="24">
        <v>50107955432</v>
      </c>
      <c r="F3052" s="24">
        <v>501079.55432</v>
      </c>
      <c r="G3052" s="51">
        <v>45258</v>
      </c>
      <c r="H3052" s="24">
        <v>25</v>
      </c>
      <c r="I3052" s="24">
        <v>26</v>
      </c>
      <c r="J3052" s="24">
        <v>1</v>
      </c>
      <c r="K3052" s="24">
        <v>501079.55432</v>
      </c>
    </row>
    <row r="3053" spans="1:11" x14ac:dyDescent="0.35">
      <c r="A3053" s="27" t="s">
        <v>514</v>
      </c>
      <c r="B3053" s="27" t="s">
        <v>124</v>
      </c>
      <c r="C3053" s="27" t="s">
        <v>243</v>
      </c>
      <c r="D3053" s="27" t="s">
        <v>423</v>
      </c>
      <c r="E3053" s="24">
        <v>124692530320</v>
      </c>
      <c r="F3053" s="24">
        <v>1246925.3032</v>
      </c>
      <c r="G3053" s="51">
        <v>45258</v>
      </c>
      <c r="H3053" s="24">
        <v>25</v>
      </c>
      <c r="I3053" s="24">
        <v>0</v>
      </c>
      <c r="J3053" s="24">
        <v>1</v>
      </c>
      <c r="K3053" s="24">
        <v>1246925.3032</v>
      </c>
    </row>
    <row r="3054" spans="1:11" x14ac:dyDescent="0.35">
      <c r="A3054" s="27" t="s">
        <v>514</v>
      </c>
      <c r="B3054" s="27" t="s">
        <v>127</v>
      </c>
      <c r="C3054" s="27" t="s">
        <v>261</v>
      </c>
      <c r="D3054" s="27" t="s">
        <v>424</v>
      </c>
      <c r="E3054" s="24">
        <v>231612986875</v>
      </c>
      <c r="F3054" s="24">
        <v>2316129.8687499999</v>
      </c>
      <c r="G3054" s="51">
        <v>45258</v>
      </c>
      <c r="H3054" s="24">
        <v>25</v>
      </c>
      <c r="I3054" s="24">
        <v>26</v>
      </c>
      <c r="J3054" s="24">
        <v>1</v>
      </c>
      <c r="K3054" s="24">
        <v>2316129.8687499999</v>
      </c>
    </row>
    <row r="3055" spans="1:11" x14ac:dyDescent="0.35">
      <c r="A3055" s="27" t="s">
        <v>514</v>
      </c>
      <c r="B3055" s="27" t="s">
        <v>127</v>
      </c>
      <c r="C3055" s="27" t="s">
        <v>255</v>
      </c>
      <c r="D3055" s="27" t="s">
        <v>424</v>
      </c>
      <c r="E3055" s="24">
        <v>35254484079</v>
      </c>
      <c r="F3055" s="24">
        <v>352544.84078999999</v>
      </c>
      <c r="G3055" s="51">
        <v>45258</v>
      </c>
      <c r="H3055" s="24">
        <v>25</v>
      </c>
      <c r="I3055" s="24">
        <v>26</v>
      </c>
      <c r="J3055" s="24">
        <v>1</v>
      </c>
      <c r="K3055" s="24">
        <v>352544.84078999999</v>
      </c>
    </row>
    <row r="3056" spans="1:11" x14ac:dyDescent="0.35">
      <c r="A3056" s="27" t="s">
        <v>514</v>
      </c>
      <c r="B3056" s="27" t="s">
        <v>127</v>
      </c>
      <c r="C3056" s="27" t="s">
        <v>243</v>
      </c>
      <c r="D3056" s="27" t="s">
        <v>423</v>
      </c>
      <c r="E3056" s="24">
        <v>54508332067</v>
      </c>
      <c r="F3056" s="24">
        <v>545083.32067000004</v>
      </c>
      <c r="G3056" s="51">
        <v>45258</v>
      </c>
      <c r="H3056" s="24">
        <v>25</v>
      </c>
      <c r="I3056" s="24">
        <v>0</v>
      </c>
      <c r="J3056" s="24">
        <v>1</v>
      </c>
      <c r="K3056" s="24">
        <v>545083.32067000004</v>
      </c>
    </row>
    <row r="3057" spans="1:11" x14ac:dyDescent="0.35">
      <c r="A3057" s="27" t="s">
        <v>514</v>
      </c>
      <c r="B3057" s="27" t="s">
        <v>128</v>
      </c>
      <c r="C3057" s="27" t="s">
        <v>261</v>
      </c>
      <c r="D3057" s="27" t="s">
        <v>424</v>
      </c>
      <c r="E3057" s="24">
        <v>169579095345</v>
      </c>
      <c r="F3057" s="24">
        <v>1695790.9534499999</v>
      </c>
      <c r="G3057" s="51">
        <v>45258</v>
      </c>
      <c r="H3057" s="24">
        <v>27</v>
      </c>
      <c r="I3057" s="24">
        <v>28</v>
      </c>
      <c r="J3057" s="24">
        <v>1</v>
      </c>
      <c r="K3057" s="24">
        <v>1695790.9534499999</v>
      </c>
    </row>
    <row r="3058" spans="1:11" x14ac:dyDescent="0.35">
      <c r="A3058" s="27" t="s">
        <v>514</v>
      </c>
      <c r="B3058" s="27" t="s">
        <v>128</v>
      </c>
      <c r="C3058" s="27" t="s">
        <v>255</v>
      </c>
      <c r="D3058" s="27" t="s">
        <v>424</v>
      </c>
      <c r="E3058" s="24">
        <v>72973792880</v>
      </c>
      <c r="F3058" s="24">
        <v>729737.92879999999</v>
      </c>
      <c r="G3058" s="51">
        <v>45258</v>
      </c>
      <c r="H3058" s="24">
        <v>27</v>
      </c>
      <c r="I3058" s="24">
        <v>28</v>
      </c>
      <c r="J3058" s="24">
        <v>1</v>
      </c>
      <c r="K3058" s="24">
        <v>729737.92879999999</v>
      </c>
    </row>
    <row r="3059" spans="1:11" x14ac:dyDescent="0.35">
      <c r="A3059" s="27" t="s">
        <v>514</v>
      </c>
      <c r="B3059" s="27" t="s">
        <v>128</v>
      </c>
      <c r="C3059" s="27" t="s">
        <v>243</v>
      </c>
      <c r="D3059" s="27" t="s">
        <v>423</v>
      </c>
      <c r="E3059" s="24">
        <v>112731328522</v>
      </c>
      <c r="F3059" s="24">
        <v>1127313.28522</v>
      </c>
      <c r="G3059" s="51">
        <v>45258</v>
      </c>
      <c r="H3059" s="24">
        <v>27</v>
      </c>
      <c r="I3059" s="24">
        <v>0</v>
      </c>
      <c r="J3059" s="24">
        <v>1</v>
      </c>
      <c r="K3059" s="24">
        <v>1127313.28522</v>
      </c>
    </row>
    <row r="3060" spans="1:11" x14ac:dyDescent="0.35">
      <c r="A3060" s="27" t="s">
        <v>514</v>
      </c>
      <c r="B3060" s="27" t="s">
        <v>131</v>
      </c>
      <c r="C3060" s="27" t="s">
        <v>243</v>
      </c>
      <c r="D3060" s="27" t="s">
        <v>423</v>
      </c>
      <c r="E3060" s="24">
        <v>1814414371395</v>
      </c>
      <c r="F3060" s="24">
        <v>18144143.713950001</v>
      </c>
      <c r="G3060" s="51">
        <v>45258</v>
      </c>
      <c r="H3060" s="24">
        <v>27</v>
      </c>
      <c r="I3060" s="24">
        <v>0</v>
      </c>
      <c r="J3060" s="24">
        <v>1</v>
      </c>
      <c r="K3060" s="24">
        <v>18144143.713950001</v>
      </c>
    </row>
    <row r="3061" spans="1:11" x14ac:dyDescent="0.35">
      <c r="A3061" s="27" t="s">
        <v>514</v>
      </c>
      <c r="B3061" s="27" t="s">
        <v>131</v>
      </c>
      <c r="C3061" s="27" t="s">
        <v>261</v>
      </c>
      <c r="D3061" s="27" t="s">
        <v>424</v>
      </c>
      <c r="E3061" s="24">
        <v>488384644917</v>
      </c>
      <c r="F3061" s="24">
        <v>4883846.4491699999</v>
      </c>
      <c r="G3061" s="51">
        <v>45258</v>
      </c>
      <c r="H3061" s="24">
        <v>27</v>
      </c>
      <c r="I3061" s="24">
        <v>28</v>
      </c>
      <c r="J3061" s="24">
        <v>1</v>
      </c>
      <c r="K3061" s="24">
        <v>4883846.4491699999</v>
      </c>
    </row>
    <row r="3062" spans="1:11" x14ac:dyDescent="0.35">
      <c r="A3062" s="27" t="s">
        <v>514</v>
      </c>
      <c r="B3062" s="27" t="s">
        <v>131</v>
      </c>
      <c r="C3062" s="27" t="s">
        <v>255</v>
      </c>
      <c r="D3062" s="27" t="s">
        <v>424</v>
      </c>
      <c r="E3062" s="24">
        <v>265266875867</v>
      </c>
      <c r="F3062" s="24">
        <v>2652668.7586699999</v>
      </c>
      <c r="G3062" s="51">
        <v>45258</v>
      </c>
      <c r="H3062" s="24">
        <v>27</v>
      </c>
      <c r="I3062" s="24">
        <v>28</v>
      </c>
      <c r="J3062" s="24">
        <v>1</v>
      </c>
      <c r="K3062" s="24">
        <v>2652668.7586699999</v>
      </c>
    </row>
    <row r="3063" spans="1:11" x14ac:dyDescent="0.35">
      <c r="A3063" s="27" t="s">
        <v>514</v>
      </c>
      <c r="B3063" s="27" t="s">
        <v>135</v>
      </c>
      <c r="C3063" s="27" t="s">
        <v>261</v>
      </c>
      <c r="D3063" s="27" t="s">
        <v>424</v>
      </c>
      <c r="E3063" s="24">
        <v>4730472453</v>
      </c>
      <c r="F3063" s="24">
        <v>47304.72453</v>
      </c>
      <c r="G3063" s="51">
        <v>45258</v>
      </c>
      <c r="H3063" s="24">
        <v>33</v>
      </c>
      <c r="I3063" s="24">
        <v>34</v>
      </c>
      <c r="J3063" s="24">
        <v>1</v>
      </c>
      <c r="K3063" s="24">
        <v>47304.72453</v>
      </c>
    </row>
    <row r="3064" spans="1:11" x14ac:dyDescent="0.35">
      <c r="A3064" s="27" t="s">
        <v>514</v>
      </c>
      <c r="B3064" s="27" t="s">
        <v>135</v>
      </c>
      <c r="C3064" s="27" t="s">
        <v>255</v>
      </c>
      <c r="D3064" s="27" t="s">
        <v>424</v>
      </c>
      <c r="E3064" s="24">
        <v>7379625000</v>
      </c>
      <c r="F3064" s="24">
        <v>73796.25</v>
      </c>
      <c r="G3064" s="51">
        <v>45258</v>
      </c>
      <c r="H3064" s="24">
        <v>33</v>
      </c>
      <c r="I3064" s="24">
        <v>34</v>
      </c>
      <c r="J3064" s="24">
        <v>1</v>
      </c>
      <c r="K3064" s="24">
        <v>73796.25</v>
      </c>
    </row>
    <row r="3065" spans="1:11" x14ac:dyDescent="0.35">
      <c r="A3065" s="27" t="s">
        <v>514</v>
      </c>
      <c r="B3065" s="27" t="s">
        <v>135</v>
      </c>
      <c r="C3065" s="27" t="s">
        <v>243</v>
      </c>
      <c r="D3065" s="27" t="s">
        <v>423</v>
      </c>
      <c r="E3065" s="24">
        <v>12336510466</v>
      </c>
      <c r="F3065" s="24">
        <v>123365.10466</v>
      </c>
      <c r="G3065" s="51">
        <v>45258</v>
      </c>
      <c r="H3065" s="24">
        <v>33</v>
      </c>
      <c r="I3065" s="24">
        <v>0</v>
      </c>
      <c r="J3065" s="24">
        <v>1</v>
      </c>
      <c r="K3065" s="24">
        <v>123365.10466</v>
      </c>
    </row>
    <row r="3066" spans="1:11" x14ac:dyDescent="0.35">
      <c r="A3066" s="27" t="s">
        <v>514</v>
      </c>
      <c r="B3066" s="27" t="s">
        <v>144</v>
      </c>
      <c r="C3066" s="27" t="s">
        <v>261</v>
      </c>
      <c r="D3066" s="27" t="s">
        <v>424</v>
      </c>
      <c r="E3066" s="24">
        <v>1292095969</v>
      </c>
      <c r="F3066" s="24">
        <v>12920.95969</v>
      </c>
      <c r="G3066" s="51">
        <v>45258</v>
      </c>
      <c r="H3066" s="24">
        <v>43</v>
      </c>
      <c r="I3066" s="24">
        <v>44</v>
      </c>
      <c r="J3066" s="24">
        <v>1</v>
      </c>
      <c r="K3066" s="24">
        <v>12920.95969</v>
      </c>
    </row>
    <row r="3067" spans="1:11" x14ac:dyDescent="0.35">
      <c r="A3067" s="27" t="s">
        <v>514</v>
      </c>
      <c r="B3067" s="27" t="s">
        <v>146</v>
      </c>
      <c r="C3067" s="27" t="s">
        <v>243</v>
      </c>
      <c r="D3067" s="27" t="s">
        <v>423</v>
      </c>
      <c r="E3067" s="24">
        <v>970401003</v>
      </c>
      <c r="F3067" s="24">
        <v>9704.0100299999995</v>
      </c>
      <c r="G3067" s="51">
        <v>45258</v>
      </c>
      <c r="H3067" s="24">
        <v>45</v>
      </c>
      <c r="I3067" s="24">
        <v>0</v>
      </c>
      <c r="J3067" s="24">
        <v>1</v>
      </c>
      <c r="K3067" s="24">
        <v>9704.0100299999995</v>
      </c>
    </row>
    <row r="3068" spans="1:11" x14ac:dyDescent="0.35">
      <c r="A3068" s="27" t="s">
        <v>514</v>
      </c>
      <c r="B3068" s="27" t="s">
        <v>146</v>
      </c>
      <c r="C3068" s="27" t="s">
        <v>261</v>
      </c>
      <c r="D3068" s="27" t="s">
        <v>424</v>
      </c>
      <c r="E3068" s="24">
        <v>30626538105</v>
      </c>
      <c r="F3068" s="24">
        <v>306265.38105000003</v>
      </c>
      <c r="G3068" s="51">
        <v>45258</v>
      </c>
      <c r="H3068" s="24">
        <v>45</v>
      </c>
      <c r="I3068" s="24">
        <v>46</v>
      </c>
      <c r="J3068" s="24">
        <v>1</v>
      </c>
      <c r="K3068" s="24">
        <v>306265.38105000003</v>
      </c>
    </row>
    <row r="3069" spans="1:11" x14ac:dyDescent="0.35">
      <c r="A3069" s="27" t="s">
        <v>514</v>
      </c>
      <c r="B3069" s="27" t="s">
        <v>146</v>
      </c>
      <c r="C3069" s="27" t="s">
        <v>255</v>
      </c>
      <c r="D3069" s="27" t="s">
        <v>424</v>
      </c>
      <c r="E3069" s="24">
        <v>1061768638</v>
      </c>
      <c r="F3069" s="24">
        <v>10617.686379999999</v>
      </c>
      <c r="G3069" s="51">
        <v>45258</v>
      </c>
      <c r="H3069" s="24">
        <v>45</v>
      </c>
      <c r="I3069" s="24">
        <v>46</v>
      </c>
      <c r="J3069" s="24">
        <v>1</v>
      </c>
      <c r="K3069" s="24">
        <v>10617.686379999999</v>
      </c>
    </row>
    <row r="3070" spans="1:11" x14ac:dyDescent="0.35">
      <c r="A3070" s="27" t="s">
        <v>514</v>
      </c>
      <c r="B3070" s="27" t="s">
        <v>148</v>
      </c>
      <c r="C3070" s="27" t="s">
        <v>251</v>
      </c>
      <c r="D3070" s="27" t="s">
        <v>424</v>
      </c>
      <c r="E3070" s="24">
        <v>1752494450</v>
      </c>
      <c r="F3070" s="24">
        <v>17524.944500000001</v>
      </c>
      <c r="G3070" s="51">
        <v>45258</v>
      </c>
      <c r="H3070" s="24">
        <v>49</v>
      </c>
      <c r="I3070" s="24">
        <v>50</v>
      </c>
      <c r="J3070" s="24">
        <v>1</v>
      </c>
      <c r="K3070" s="24">
        <v>17524.944500000001</v>
      </c>
    </row>
    <row r="3071" spans="1:11" x14ac:dyDescent="0.35">
      <c r="A3071" s="27" t="s">
        <v>514</v>
      </c>
      <c r="B3071" s="27" t="s">
        <v>148</v>
      </c>
      <c r="C3071" s="27" t="s">
        <v>255</v>
      </c>
      <c r="D3071" s="27" t="s">
        <v>424</v>
      </c>
      <c r="E3071" s="24">
        <v>16530360000</v>
      </c>
      <c r="F3071" s="24">
        <v>165303.6</v>
      </c>
      <c r="G3071" s="51">
        <v>45258</v>
      </c>
      <c r="H3071" s="24">
        <v>49</v>
      </c>
      <c r="I3071" s="24">
        <v>50</v>
      </c>
      <c r="J3071" s="24">
        <v>1</v>
      </c>
      <c r="K3071" s="24">
        <v>165303.6</v>
      </c>
    </row>
    <row r="3072" spans="1:11" x14ac:dyDescent="0.35">
      <c r="A3072" s="27" t="s">
        <v>514</v>
      </c>
      <c r="B3072" s="27" t="s">
        <v>148</v>
      </c>
      <c r="C3072" s="27" t="s">
        <v>261</v>
      </c>
      <c r="D3072" s="27" t="s">
        <v>424</v>
      </c>
      <c r="E3072" s="24">
        <v>369825035169</v>
      </c>
      <c r="F3072" s="24">
        <v>3698250.3516899999</v>
      </c>
      <c r="G3072" s="51">
        <v>45258</v>
      </c>
      <c r="H3072" s="24">
        <v>49</v>
      </c>
      <c r="I3072" s="24">
        <v>50</v>
      </c>
      <c r="J3072" s="24">
        <v>1</v>
      </c>
      <c r="K3072" s="24">
        <v>3698250.3516899999</v>
      </c>
    </row>
    <row r="3073" spans="1:11" x14ac:dyDescent="0.35">
      <c r="A3073" s="27" t="s">
        <v>514</v>
      </c>
      <c r="B3073" s="27" t="s">
        <v>148</v>
      </c>
      <c r="C3073" s="27" t="s">
        <v>243</v>
      </c>
      <c r="D3073" s="27" t="s">
        <v>423</v>
      </c>
      <c r="E3073" s="24">
        <v>80000000000</v>
      </c>
      <c r="F3073" s="24">
        <v>800000</v>
      </c>
      <c r="G3073" s="51">
        <v>45258</v>
      </c>
      <c r="H3073" s="24">
        <v>49</v>
      </c>
      <c r="I3073" s="24">
        <v>0</v>
      </c>
      <c r="J3073" s="24">
        <v>1</v>
      </c>
      <c r="K3073" s="24">
        <v>800000</v>
      </c>
    </row>
    <row r="3074" spans="1:11" x14ac:dyDescent="0.35">
      <c r="A3074" s="27" t="s">
        <v>514</v>
      </c>
      <c r="B3074" s="27" t="s">
        <v>149</v>
      </c>
      <c r="C3074" s="27" t="s">
        <v>243</v>
      </c>
      <c r="D3074" s="27" t="s">
        <v>423</v>
      </c>
      <c r="E3074" s="24">
        <v>2642485</v>
      </c>
      <c r="F3074" s="24">
        <v>26.424849999999999</v>
      </c>
      <c r="G3074" s="51">
        <v>45258</v>
      </c>
      <c r="H3074" s="24">
        <v>49</v>
      </c>
      <c r="I3074" s="24">
        <v>0</v>
      </c>
      <c r="J3074" s="24">
        <v>1</v>
      </c>
      <c r="K3074" s="24">
        <v>26.424849999999999</v>
      </c>
    </row>
    <row r="3075" spans="1:11" x14ac:dyDescent="0.35">
      <c r="A3075" s="27" t="s">
        <v>514</v>
      </c>
      <c r="B3075" s="27" t="s">
        <v>150</v>
      </c>
      <c r="C3075" s="27" t="s">
        <v>257</v>
      </c>
      <c r="D3075" s="27" t="s">
        <v>424</v>
      </c>
      <c r="E3075" s="24">
        <v>102019</v>
      </c>
      <c r="F3075" s="24">
        <v>1.0201899999999999</v>
      </c>
      <c r="G3075" s="51">
        <v>45258</v>
      </c>
      <c r="H3075" s="24">
        <v>51</v>
      </c>
      <c r="I3075" s="24">
        <v>52</v>
      </c>
      <c r="J3075" s="24">
        <v>1</v>
      </c>
      <c r="K3075" s="24">
        <v>1.0201899999999999</v>
      </c>
    </row>
    <row r="3076" spans="1:11" x14ac:dyDescent="0.35">
      <c r="A3076" s="27" t="s">
        <v>514</v>
      </c>
      <c r="B3076" s="27" t="s">
        <v>150</v>
      </c>
      <c r="C3076" s="27" t="s">
        <v>251</v>
      </c>
      <c r="D3076" s="27" t="s">
        <v>424</v>
      </c>
      <c r="E3076" s="24">
        <v>3584049</v>
      </c>
      <c r="F3076" s="24">
        <v>35.840490000000003</v>
      </c>
      <c r="G3076" s="51">
        <v>45258</v>
      </c>
      <c r="H3076" s="24">
        <v>51</v>
      </c>
      <c r="I3076" s="24">
        <v>52</v>
      </c>
      <c r="J3076" s="24">
        <v>1</v>
      </c>
      <c r="K3076" s="24">
        <v>35.840490000000003</v>
      </c>
    </row>
    <row r="3077" spans="1:11" x14ac:dyDescent="0.35">
      <c r="A3077" s="27" t="s">
        <v>514</v>
      </c>
      <c r="B3077" s="27" t="s">
        <v>150</v>
      </c>
      <c r="C3077" s="27" t="s">
        <v>259</v>
      </c>
      <c r="D3077" s="27" t="s">
        <v>424</v>
      </c>
      <c r="E3077" s="24">
        <v>119547881</v>
      </c>
      <c r="F3077" s="24">
        <v>1195.4788100000001</v>
      </c>
      <c r="G3077" s="51">
        <v>45258</v>
      </c>
      <c r="H3077" s="24">
        <v>51</v>
      </c>
      <c r="I3077" s="24">
        <v>52</v>
      </c>
      <c r="J3077" s="24">
        <v>1</v>
      </c>
      <c r="K3077" s="24">
        <v>1195.4788100000001</v>
      </c>
    </row>
    <row r="3078" spans="1:11" x14ac:dyDescent="0.35">
      <c r="A3078" s="27" t="s">
        <v>514</v>
      </c>
      <c r="B3078" s="27" t="s">
        <v>150</v>
      </c>
      <c r="C3078" s="27" t="s">
        <v>260</v>
      </c>
      <c r="D3078" s="27" t="s">
        <v>424</v>
      </c>
      <c r="E3078" s="24">
        <v>29570550</v>
      </c>
      <c r="F3078" s="24">
        <v>295.70549999999997</v>
      </c>
      <c r="G3078" s="51">
        <v>45258</v>
      </c>
      <c r="H3078" s="24">
        <v>51</v>
      </c>
      <c r="I3078" s="24">
        <v>52</v>
      </c>
      <c r="J3078" s="24">
        <v>1</v>
      </c>
      <c r="K3078" s="24">
        <v>295.70549999999997</v>
      </c>
    </row>
    <row r="3079" spans="1:11" x14ac:dyDescent="0.35">
      <c r="A3079" s="27" t="s">
        <v>514</v>
      </c>
      <c r="B3079" s="27" t="s">
        <v>150</v>
      </c>
      <c r="C3079" s="27" t="s">
        <v>256</v>
      </c>
      <c r="D3079" s="27" t="s">
        <v>424</v>
      </c>
      <c r="E3079" s="24">
        <v>308998051</v>
      </c>
      <c r="F3079" s="24">
        <v>3089.9805099999999</v>
      </c>
      <c r="G3079" s="51">
        <v>45258</v>
      </c>
      <c r="H3079" s="24">
        <v>51</v>
      </c>
      <c r="I3079" s="24">
        <v>52</v>
      </c>
      <c r="J3079" s="24">
        <v>1</v>
      </c>
      <c r="K3079" s="24">
        <v>3089.9805099999999</v>
      </c>
    </row>
    <row r="3080" spans="1:11" x14ac:dyDescent="0.35">
      <c r="A3080" s="27" t="s">
        <v>514</v>
      </c>
      <c r="B3080" s="27" t="s">
        <v>150</v>
      </c>
      <c r="C3080" s="27" t="s">
        <v>262</v>
      </c>
      <c r="D3080" s="27" t="s">
        <v>424</v>
      </c>
      <c r="E3080" s="24">
        <v>1932166546</v>
      </c>
      <c r="F3080" s="24">
        <v>19321.66546</v>
      </c>
      <c r="G3080" s="51">
        <v>45258</v>
      </c>
      <c r="H3080" s="24">
        <v>51</v>
      </c>
      <c r="I3080" s="24">
        <v>52</v>
      </c>
      <c r="J3080" s="24">
        <v>1</v>
      </c>
      <c r="K3080" s="24">
        <v>19321.66546</v>
      </c>
    </row>
    <row r="3081" spans="1:11" x14ac:dyDescent="0.35">
      <c r="A3081" s="27" t="s">
        <v>514</v>
      </c>
      <c r="B3081" s="27" t="s">
        <v>150</v>
      </c>
      <c r="C3081" s="27" t="s">
        <v>252</v>
      </c>
      <c r="D3081" s="27" t="s">
        <v>424</v>
      </c>
      <c r="E3081" s="24">
        <v>11337881</v>
      </c>
      <c r="F3081" s="24">
        <v>113.37881</v>
      </c>
      <c r="G3081" s="51">
        <v>45258</v>
      </c>
      <c r="H3081" s="24">
        <v>51</v>
      </c>
      <c r="I3081" s="24">
        <v>52</v>
      </c>
      <c r="J3081" s="24">
        <v>1</v>
      </c>
      <c r="K3081" s="24">
        <v>113.37881</v>
      </c>
    </row>
    <row r="3082" spans="1:11" x14ac:dyDescent="0.35">
      <c r="A3082" s="27" t="s">
        <v>514</v>
      </c>
      <c r="B3082" s="27" t="s">
        <v>150</v>
      </c>
      <c r="C3082" s="27" t="s">
        <v>243</v>
      </c>
      <c r="D3082" s="27" t="s">
        <v>423</v>
      </c>
      <c r="E3082" s="24">
        <v>35935978062</v>
      </c>
      <c r="F3082" s="24">
        <v>359359.78061999998</v>
      </c>
      <c r="G3082" s="51">
        <v>45258</v>
      </c>
      <c r="H3082" s="24">
        <v>51</v>
      </c>
      <c r="I3082" s="24">
        <v>0</v>
      </c>
      <c r="J3082" s="24">
        <v>1</v>
      </c>
      <c r="K3082" s="24">
        <v>359359.78061999998</v>
      </c>
    </row>
    <row r="3083" spans="1:11" x14ac:dyDescent="0.35">
      <c r="A3083" s="27" t="s">
        <v>514</v>
      </c>
      <c r="B3083" s="27" t="s">
        <v>150</v>
      </c>
      <c r="C3083" s="27" t="s">
        <v>255</v>
      </c>
      <c r="D3083" s="27" t="s">
        <v>424</v>
      </c>
      <c r="E3083" s="24">
        <v>149057862965</v>
      </c>
      <c r="F3083" s="24">
        <v>1490578.62965</v>
      </c>
      <c r="G3083" s="51">
        <v>45258</v>
      </c>
      <c r="H3083" s="24">
        <v>51</v>
      </c>
      <c r="I3083" s="24">
        <v>52</v>
      </c>
      <c r="J3083" s="24">
        <v>1</v>
      </c>
      <c r="K3083" s="24">
        <v>1490578.62965</v>
      </c>
    </row>
    <row r="3084" spans="1:11" x14ac:dyDescent="0.35">
      <c r="A3084" s="27" t="s">
        <v>514</v>
      </c>
      <c r="B3084" s="27" t="s">
        <v>150</v>
      </c>
      <c r="C3084" s="27" t="s">
        <v>261</v>
      </c>
      <c r="D3084" s="27" t="s">
        <v>424</v>
      </c>
      <c r="E3084" s="24">
        <v>50160704268</v>
      </c>
      <c r="F3084" s="24">
        <v>501607.04268000001</v>
      </c>
      <c r="G3084" s="51">
        <v>45258</v>
      </c>
      <c r="H3084" s="24">
        <v>51</v>
      </c>
      <c r="I3084" s="24">
        <v>52</v>
      </c>
      <c r="J3084" s="24">
        <v>1</v>
      </c>
      <c r="K3084" s="24">
        <v>501607.04268000001</v>
      </c>
    </row>
    <row r="3085" spans="1:11" x14ac:dyDescent="0.35">
      <c r="A3085" s="27" t="s">
        <v>514</v>
      </c>
      <c r="B3085" s="27" t="s">
        <v>192</v>
      </c>
      <c r="C3085" s="27" t="s">
        <v>261</v>
      </c>
      <c r="D3085" s="27" t="s">
        <v>424</v>
      </c>
      <c r="E3085" s="24">
        <v>11587169</v>
      </c>
      <c r="F3085" s="24">
        <v>115.87169</v>
      </c>
      <c r="G3085" s="51">
        <v>45258</v>
      </c>
      <c r="H3085" s="24">
        <v>61</v>
      </c>
      <c r="I3085" s="24">
        <v>62</v>
      </c>
      <c r="J3085" s="24">
        <v>1</v>
      </c>
      <c r="K3085" s="24">
        <v>115.87169</v>
      </c>
    </row>
    <row r="3086" spans="1:11" x14ac:dyDescent="0.35">
      <c r="A3086" s="27" t="s">
        <v>514</v>
      </c>
      <c r="B3086" s="27" t="s">
        <v>192</v>
      </c>
      <c r="C3086" s="27" t="s">
        <v>243</v>
      </c>
      <c r="D3086" s="27" t="s">
        <v>423</v>
      </c>
      <c r="E3086" s="24">
        <v>7522540166</v>
      </c>
      <c r="F3086" s="24">
        <v>75225.401660000003</v>
      </c>
      <c r="G3086" s="51">
        <v>45258</v>
      </c>
      <c r="H3086" s="24">
        <v>61</v>
      </c>
      <c r="I3086" s="24">
        <v>0</v>
      </c>
      <c r="J3086" s="24">
        <v>1</v>
      </c>
      <c r="K3086" s="24">
        <v>75225.401660000003</v>
      </c>
    </row>
    <row r="3087" spans="1:11" x14ac:dyDescent="0.35">
      <c r="A3087" s="27" t="s">
        <v>514</v>
      </c>
      <c r="B3087" s="27" t="s">
        <v>211</v>
      </c>
      <c r="C3087" s="27" t="s">
        <v>243</v>
      </c>
      <c r="D3087" s="27" t="s">
        <v>423</v>
      </c>
      <c r="E3087" s="24">
        <v>323448279</v>
      </c>
      <c r="F3087" s="24">
        <v>3234.48279</v>
      </c>
      <c r="G3087" s="51">
        <v>45258</v>
      </c>
      <c r="H3087" s="24">
        <v>61</v>
      </c>
      <c r="I3087" s="24">
        <v>0</v>
      </c>
      <c r="J3087" s="24">
        <v>1</v>
      </c>
      <c r="K3087" s="24">
        <v>3234.48279</v>
      </c>
    </row>
    <row r="3088" spans="1:11" x14ac:dyDescent="0.35">
      <c r="A3088" s="27" t="s">
        <v>514</v>
      </c>
      <c r="B3088" s="27" t="s">
        <v>211</v>
      </c>
      <c r="C3088" s="27" t="s">
        <v>252</v>
      </c>
      <c r="D3088" s="27" t="s">
        <v>424</v>
      </c>
      <c r="E3088" s="24">
        <v>27105221</v>
      </c>
      <c r="F3088" s="24">
        <v>271.05221</v>
      </c>
      <c r="G3088" s="51">
        <v>45258</v>
      </c>
      <c r="H3088" s="24">
        <v>61</v>
      </c>
      <c r="I3088" s="24">
        <v>62</v>
      </c>
      <c r="J3088" s="24">
        <v>1</v>
      </c>
      <c r="K3088" s="24">
        <v>271.05221</v>
      </c>
    </row>
    <row r="3089" spans="1:11" x14ac:dyDescent="0.35">
      <c r="A3089" s="27" t="s">
        <v>514</v>
      </c>
      <c r="B3089" s="27" t="s">
        <v>211</v>
      </c>
      <c r="C3089" s="27" t="s">
        <v>261</v>
      </c>
      <c r="D3089" s="27" t="s">
        <v>424</v>
      </c>
      <c r="E3089" s="24">
        <v>286447907</v>
      </c>
      <c r="F3089" s="24">
        <v>2864.4790699999999</v>
      </c>
      <c r="G3089" s="51">
        <v>45258</v>
      </c>
      <c r="H3089" s="24">
        <v>61</v>
      </c>
      <c r="I3089" s="24">
        <v>62</v>
      </c>
      <c r="J3089" s="24">
        <v>1</v>
      </c>
      <c r="K3089" s="24">
        <v>2864.4790699999999</v>
      </c>
    </row>
    <row r="3090" spans="1:11" x14ac:dyDescent="0.35">
      <c r="A3090" s="27" t="s">
        <v>514</v>
      </c>
      <c r="B3090" s="27" t="s">
        <v>211</v>
      </c>
      <c r="C3090" s="27" t="s">
        <v>255</v>
      </c>
      <c r="D3090" s="27" t="s">
        <v>424</v>
      </c>
      <c r="E3090" s="24">
        <v>494455</v>
      </c>
      <c r="F3090" s="24">
        <v>4.9445499999999996</v>
      </c>
      <c r="G3090" s="51">
        <v>45258</v>
      </c>
      <c r="H3090" s="24">
        <v>61</v>
      </c>
      <c r="I3090" s="24">
        <v>62</v>
      </c>
      <c r="J3090" s="24">
        <v>1</v>
      </c>
      <c r="K3090" s="24">
        <v>4.9445499999999996</v>
      </c>
    </row>
    <row r="3091" spans="1:11" x14ac:dyDescent="0.35">
      <c r="A3091" s="27" t="s">
        <v>514</v>
      </c>
      <c r="B3091" s="27" t="s">
        <v>214</v>
      </c>
      <c r="C3091" s="27" t="s">
        <v>261</v>
      </c>
      <c r="D3091" s="27" t="s">
        <v>424</v>
      </c>
      <c r="E3091" s="24">
        <v>23000213</v>
      </c>
      <c r="F3091" s="24">
        <v>230.00212999999999</v>
      </c>
      <c r="G3091" s="51">
        <v>45258</v>
      </c>
      <c r="H3091" s="24">
        <v>61</v>
      </c>
      <c r="I3091" s="24">
        <v>62</v>
      </c>
      <c r="J3091" s="24">
        <v>1</v>
      </c>
      <c r="K3091" s="24">
        <v>230.00212999999999</v>
      </c>
    </row>
    <row r="3092" spans="1:11" x14ac:dyDescent="0.35">
      <c r="A3092" s="27" t="s">
        <v>514</v>
      </c>
      <c r="B3092" s="27" t="s">
        <v>214</v>
      </c>
      <c r="C3092" s="27" t="s">
        <v>252</v>
      </c>
      <c r="D3092" s="27" t="s">
        <v>424</v>
      </c>
      <c r="E3092" s="24">
        <v>606010</v>
      </c>
      <c r="F3092" s="24">
        <v>6.0601000000000003</v>
      </c>
      <c r="G3092" s="51">
        <v>45258</v>
      </c>
      <c r="H3092" s="24">
        <v>61</v>
      </c>
      <c r="I3092" s="24">
        <v>62</v>
      </c>
      <c r="J3092" s="24">
        <v>1</v>
      </c>
      <c r="K3092" s="24">
        <v>6.0601000000000003</v>
      </c>
    </row>
    <row r="3093" spans="1:11" x14ac:dyDescent="0.35">
      <c r="A3093" s="27" t="s">
        <v>514</v>
      </c>
      <c r="B3093" s="27" t="s">
        <v>214</v>
      </c>
      <c r="C3093" s="27" t="s">
        <v>243</v>
      </c>
      <c r="D3093" s="27" t="s">
        <v>423</v>
      </c>
      <c r="E3093" s="24">
        <v>5670198585</v>
      </c>
      <c r="F3093" s="24">
        <v>56701.985849999997</v>
      </c>
      <c r="G3093" s="51">
        <v>45258</v>
      </c>
      <c r="H3093" s="24">
        <v>61</v>
      </c>
      <c r="I3093" s="24">
        <v>0</v>
      </c>
      <c r="J3093" s="24">
        <v>1</v>
      </c>
      <c r="K3093" s="24">
        <v>56701.985849999997</v>
      </c>
    </row>
    <row r="3094" spans="1:11" x14ac:dyDescent="0.35">
      <c r="A3094" s="27" t="s">
        <v>514</v>
      </c>
      <c r="B3094" s="27" t="s">
        <v>193</v>
      </c>
      <c r="C3094" s="27" t="s">
        <v>261</v>
      </c>
      <c r="D3094" s="27" t="s">
        <v>424</v>
      </c>
      <c r="E3094" s="24">
        <v>38745857750</v>
      </c>
      <c r="F3094" s="24">
        <v>387458.57750000001</v>
      </c>
      <c r="G3094" s="51">
        <v>45258</v>
      </c>
      <c r="H3094" s="24">
        <v>63</v>
      </c>
      <c r="I3094" s="24">
        <v>64</v>
      </c>
      <c r="J3094" s="24">
        <v>1</v>
      </c>
      <c r="K3094" s="24">
        <v>387458.57750000001</v>
      </c>
    </row>
    <row r="3095" spans="1:11" x14ac:dyDescent="0.35">
      <c r="A3095" s="27" t="s">
        <v>514</v>
      </c>
      <c r="B3095" s="27" t="s">
        <v>193</v>
      </c>
      <c r="C3095" s="27" t="s">
        <v>252</v>
      </c>
      <c r="D3095" s="27" t="s">
        <v>424</v>
      </c>
      <c r="E3095" s="24">
        <v>390943</v>
      </c>
      <c r="F3095" s="24">
        <v>3.90943</v>
      </c>
      <c r="G3095" s="51">
        <v>45258</v>
      </c>
      <c r="H3095" s="24">
        <v>63</v>
      </c>
      <c r="I3095" s="24">
        <v>64</v>
      </c>
      <c r="J3095" s="24">
        <v>1</v>
      </c>
      <c r="K3095" s="24">
        <v>3.90943</v>
      </c>
    </row>
    <row r="3096" spans="1:11" x14ac:dyDescent="0.35">
      <c r="A3096" s="27" t="s">
        <v>514</v>
      </c>
      <c r="B3096" s="27" t="s">
        <v>193</v>
      </c>
      <c r="C3096" s="27" t="s">
        <v>255</v>
      </c>
      <c r="D3096" s="27" t="s">
        <v>424</v>
      </c>
      <c r="E3096" s="24">
        <v>115323094237</v>
      </c>
      <c r="F3096" s="24">
        <v>1153230.9423700001</v>
      </c>
      <c r="G3096" s="51">
        <v>45258</v>
      </c>
      <c r="H3096" s="24">
        <v>63</v>
      </c>
      <c r="I3096" s="24">
        <v>64</v>
      </c>
      <c r="J3096" s="24">
        <v>1</v>
      </c>
      <c r="K3096" s="24">
        <v>1153230.9423700001</v>
      </c>
    </row>
    <row r="3097" spans="1:11" x14ac:dyDescent="0.35">
      <c r="A3097" s="27" t="s">
        <v>514</v>
      </c>
      <c r="B3097" s="27" t="s">
        <v>193</v>
      </c>
      <c r="C3097" s="27" t="s">
        <v>243</v>
      </c>
      <c r="D3097" s="27" t="s">
        <v>423</v>
      </c>
      <c r="E3097" s="24">
        <v>612385818727</v>
      </c>
      <c r="F3097" s="24">
        <v>6123858.1872699996</v>
      </c>
      <c r="G3097" s="51">
        <v>45258</v>
      </c>
      <c r="H3097" s="24">
        <v>63</v>
      </c>
      <c r="I3097" s="24">
        <v>0</v>
      </c>
      <c r="J3097" s="24">
        <v>1</v>
      </c>
      <c r="K3097" s="24">
        <v>6123858.1872699996</v>
      </c>
    </row>
    <row r="3098" spans="1:11" x14ac:dyDescent="0.35">
      <c r="A3098" s="27" t="s">
        <v>514</v>
      </c>
      <c r="B3098" s="27" t="s">
        <v>215</v>
      </c>
      <c r="C3098" s="27" t="s">
        <v>261</v>
      </c>
      <c r="D3098" s="27" t="s">
        <v>424</v>
      </c>
      <c r="E3098" s="24">
        <v>865168800</v>
      </c>
      <c r="F3098" s="24">
        <v>8651.6880000000001</v>
      </c>
      <c r="G3098" s="51">
        <v>45258</v>
      </c>
      <c r="H3098" s="24">
        <v>63</v>
      </c>
      <c r="I3098" s="24">
        <v>64</v>
      </c>
      <c r="J3098" s="24">
        <v>1</v>
      </c>
      <c r="K3098" s="24">
        <v>8651.6880000000001</v>
      </c>
    </row>
    <row r="3099" spans="1:11" x14ac:dyDescent="0.35">
      <c r="A3099" s="27" t="s">
        <v>514</v>
      </c>
      <c r="B3099" s="27" t="s">
        <v>215</v>
      </c>
      <c r="C3099" s="27" t="s">
        <v>243</v>
      </c>
      <c r="D3099" s="27" t="s">
        <v>423</v>
      </c>
      <c r="E3099" s="24">
        <v>59995180</v>
      </c>
      <c r="F3099" s="24">
        <v>599.95180000000005</v>
      </c>
      <c r="G3099" s="51">
        <v>45258</v>
      </c>
      <c r="H3099" s="24">
        <v>63</v>
      </c>
      <c r="I3099" s="24">
        <v>0</v>
      </c>
      <c r="J3099" s="24">
        <v>1</v>
      </c>
      <c r="K3099" s="24">
        <v>599.95180000000005</v>
      </c>
    </row>
    <row r="3100" spans="1:11" x14ac:dyDescent="0.35">
      <c r="A3100" s="27" t="s">
        <v>514</v>
      </c>
      <c r="B3100" s="27" t="s">
        <v>217</v>
      </c>
      <c r="C3100" s="27" t="s">
        <v>243</v>
      </c>
      <c r="D3100" s="27" t="s">
        <v>423</v>
      </c>
      <c r="E3100" s="24">
        <v>692048520</v>
      </c>
      <c r="F3100" s="24">
        <v>6920.4852000000001</v>
      </c>
      <c r="G3100" s="51">
        <v>45258</v>
      </c>
      <c r="H3100" s="24">
        <v>63</v>
      </c>
      <c r="I3100" s="24">
        <v>0</v>
      </c>
      <c r="J3100" s="24">
        <v>1</v>
      </c>
      <c r="K3100" s="24">
        <v>6920.4852000000001</v>
      </c>
    </row>
    <row r="3101" spans="1:11" x14ac:dyDescent="0.35">
      <c r="A3101" s="27" t="s">
        <v>514</v>
      </c>
      <c r="B3101" s="27" t="s">
        <v>219</v>
      </c>
      <c r="C3101" s="27" t="s">
        <v>243</v>
      </c>
      <c r="D3101" s="27" t="s">
        <v>423</v>
      </c>
      <c r="E3101" s="24">
        <v>248125965</v>
      </c>
      <c r="F3101" s="24">
        <v>2481.25965</v>
      </c>
      <c r="G3101" s="51">
        <v>45258</v>
      </c>
      <c r="H3101" s="24">
        <v>63</v>
      </c>
      <c r="I3101" s="24">
        <v>0</v>
      </c>
      <c r="J3101" s="24">
        <v>1</v>
      </c>
      <c r="K3101" s="24">
        <v>2481.25965</v>
      </c>
    </row>
    <row r="3102" spans="1:11" x14ac:dyDescent="0.35">
      <c r="A3102" s="27" t="s">
        <v>514</v>
      </c>
      <c r="B3102" s="27" t="s">
        <v>196</v>
      </c>
      <c r="C3102" s="27" t="s">
        <v>243</v>
      </c>
      <c r="D3102" s="27" t="s">
        <v>423</v>
      </c>
      <c r="E3102" s="24">
        <v>2704380597</v>
      </c>
      <c r="F3102" s="24">
        <v>27043.805970000001</v>
      </c>
      <c r="G3102" s="51">
        <v>45258</v>
      </c>
      <c r="H3102" s="24">
        <v>69</v>
      </c>
      <c r="I3102" s="24">
        <v>0</v>
      </c>
      <c r="J3102" s="24">
        <v>1</v>
      </c>
      <c r="K3102" s="24">
        <v>27043.805970000001</v>
      </c>
    </row>
    <row r="3103" spans="1:11" x14ac:dyDescent="0.35">
      <c r="A3103" s="27" t="s">
        <v>514</v>
      </c>
      <c r="B3103" s="27" t="s">
        <v>235</v>
      </c>
      <c r="C3103" s="27" t="s">
        <v>255</v>
      </c>
      <c r="D3103" s="27" t="s">
        <v>424</v>
      </c>
      <c r="E3103" s="24">
        <v>89231051850</v>
      </c>
      <c r="F3103" s="24">
        <v>892310.51850000001</v>
      </c>
      <c r="G3103" s="51">
        <v>45258</v>
      </c>
      <c r="H3103" s="24">
        <v>75</v>
      </c>
      <c r="I3103" s="24">
        <v>76</v>
      </c>
      <c r="J3103" s="24">
        <v>1</v>
      </c>
      <c r="K3103" s="24">
        <v>892310.51850000001</v>
      </c>
    </row>
    <row r="3104" spans="1:11" x14ac:dyDescent="0.35">
      <c r="A3104" s="27" t="s">
        <v>514</v>
      </c>
      <c r="B3104" s="27" t="s">
        <v>235</v>
      </c>
      <c r="C3104" s="27" t="s">
        <v>243</v>
      </c>
      <c r="D3104" s="27" t="s">
        <v>423</v>
      </c>
      <c r="E3104" s="24">
        <v>364110200000</v>
      </c>
      <c r="F3104" s="24">
        <v>3641102</v>
      </c>
      <c r="G3104" s="51">
        <v>45258</v>
      </c>
      <c r="H3104" s="24">
        <v>75</v>
      </c>
      <c r="I3104" s="24">
        <v>0</v>
      </c>
      <c r="J3104" s="24">
        <v>1</v>
      </c>
      <c r="K3104" s="24">
        <v>3641102</v>
      </c>
    </row>
    <row r="3105" spans="1:11" x14ac:dyDescent="0.35">
      <c r="A3105" s="27" t="s">
        <v>514</v>
      </c>
      <c r="B3105" s="27" t="s">
        <v>235</v>
      </c>
      <c r="C3105" s="27" t="s">
        <v>260</v>
      </c>
      <c r="D3105" s="27" t="s">
        <v>424</v>
      </c>
      <c r="E3105" s="24">
        <v>96404000</v>
      </c>
      <c r="F3105" s="24">
        <v>964.04</v>
      </c>
      <c r="G3105" s="51">
        <v>45258</v>
      </c>
      <c r="H3105" s="24">
        <v>75</v>
      </c>
      <c r="I3105" s="24">
        <v>76</v>
      </c>
      <c r="J3105" s="24">
        <v>1</v>
      </c>
      <c r="K3105" s="24">
        <v>964.04</v>
      </c>
    </row>
    <row r="3106" spans="1:11" x14ac:dyDescent="0.35">
      <c r="A3106" s="27" t="s">
        <v>514</v>
      </c>
      <c r="B3106" s="27" t="s">
        <v>235</v>
      </c>
      <c r="C3106" s="27" t="s">
        <v>261</v>
      </c>
      <c r="D3106" s="27" t="s">
        <v>424</v>
      </c>
      <c r="E3106" s="24">
        <v>18310918600</v>
      </c>
      <c r="F3106" s="24">
        <v>183109.18599999999</v>
      </c>
      <c r="G3106" s="51">
        <v>45258</v>
      </c>
      <c r="H3106" s="24">
        <v>75</v>
      </c>
      <c r="I3106" s="24">
        <v>76</v>
      </c>
      <c r="J3106" s="24">
        <v>1</v>
      </c>
      <c r="K3106" s="24">
        <v>183109.18599999999</v>
      </c>
    </row>
    <row r="3107" spans="1:11" x14ac:dyDescent="0.35">
      <c r="A3107" s="27" t="s">
        <v>514</v>
      </c>
      <c r="B3107" s="27" t="s">
        <v>199</v>
      </c>
      <c r="C3107" s="27" t="s">
        <v>243</v>
      </c>
      <c r="D3107" s="27" t="s">
        <v>423</v>
      </c>
      <c r="E3107" s="24">
        <v>38205466</v>
      </c>
      <c r="F3107" s="24">
        <v>382.05466000000001</v>
      </c>
      <c r="G3107" s="51">
        <v>45258</v>
      </c>
      <c r="H3107" s="24">
        <v>75</v>
      </c>
      <c r="I3107" s="24">
        <v>0</v>
      </c>
      <c r="J3107" s="24">
        <v>1</v>
      </c>
      <c r="K3107" s="24">
        <v>382.05466000000001</v>
      </c>
    </row>
    <row r="3108" spans="1:11" x14ac:dyDescent="0.35">
      <c r="A3108" s="27" t="s">
        <v>514</v>
      </c>
      <c r="B3108" s="27" t="s">
        <v>236</v>
      </c>
      <c r="C3108" s="27" t="s">
        <v>243</v>
      </c>
      <c r="D3108" s="27" t="s">
        <v>423</v>
      </c>
      <c r="E3108" s="24">
        <v>22128415755</v>
      </c>
      <c r="F3108" s="24">
        <v>221284.15755</v>
      </c>
      <c r="G3108" s="51">
        <v>45258</v>
      </c>
      <c r="H3108" s="24">
        <v>77</v>
      </c>
      <c r="I3108" s="24">
        <v>0</v>
      </c>
      <c r="J3108" s="24">
        <v>1</v>
      </c>
      <c r="K3108" s="24">
        <v>221284.15755</v>
      </c>
    </row>
    <row r="3109" spans="1:11" x14ac:dyDescent="0.35">
      <c r="A3109" s="27" t="s">
        <v>514</v>
      </c>
      <c r="B3109" s="27" t="s">
        <v>236</v>
      </c>
      <c r="C3109" s="27" t="s">
        <v>262</v>
      </c>
      <c r="D3109" s="27" t="s">
        <v>424</v>
      </c>
      <c r="E3109" s="24">
        <v>342180411</v>
      </c>
      <c r="F3109" s="24">
        <v>3421.80411</v>
      </c>
      <c r="G3109" s="51">
        <v>45258</v>
      </c>
      <c r="H3109" s="24">
        <v>77</v>
      </c>
      <c r="I3109" s="24">
        <v>78</v>
      </c>
      <c r="J3109" s="24">
        <v>1</v>
      </c>
      <c r="K3109" s="24">
        <v>3421.80411</v>
      </c>
    </row>
    <row r="3110" spans="1:11" x14ac:dyDescent="0.35">
      <c r="A3110" s="27" t="s">
        <v>514</v>
      </c>
      <c r="B3110" s="27" t="s">
        <v>236</v>
      </c>
      <c r="C3110" s="27" t="s">
        <v>261</v>
      </c>
      <c r="D3110" s="27" t="s">
        <v>424</v>
      </c>
      <c r="E3110" s="24">
        <v>21274729908</v>
      </c>
      <c r="F3110" s="24">
        <v>212747.29908</v>
      </c>
      <c r="G3110" s="51">
        <v>45258</v>
      </c>
      <c r="H3110" s="24">
        <v>77</v>
      </c>
      <c r="I3110" s="24">
        <v>78</v>
      </c>
      <c r="J3110" s="24">
        <v>1</v>
      </c>
      <c r="K3110" s="24">
        <v>212747.29908</v>
      </c>
    </row>
    <row r="3111" spans="1:11" x14ac:dyDescent="0.35">
      <c r="A3111" s="27" t="s">
        <v>514</v>
      </c>
      <c r="B3111" s="27" t="s">
        <v>236</v>
      </c>
      <c r="C3111" s="27" t="s">
        <v>255</v>
      </c>
      <c r="D3111" s="27" t="s">
        <v>424</v>
      </c>
      <c r="E3111" s="24">
        <v>2708185646</v>
      </c>
      <c r="F3111" s="24">
        <v>27081.856459999999</v>
      </c>
      <c r="G3111" s="51">
        <v>45258</v>
      </c>
      <c r="H3111" s="24">
        <v>77</v>
      </c>
      <c r="I3111" s="24">
        <v>78</v>
      </c>
      <c r="J3111" s="24">
        <v>1</v>
      </c>
      <c r="K3111" s="24">
        <v>27081.856459999999</v>
      </c>
    </row>
    <row r="3112" spans="1:11" x14ac:dyDescent="0.35">
      <c r="A3112" s="27" t="s">
        <v>514</v>
      </c>
      <c r="B3112" s="27" t="s">
        <v>263</v>
      </c>
      <c r="C3112" s="27" t="s">
        <v>248</v>
      </c>
      <c r="D3112" s="27" t="s">
        <v>248</v>
      </c>
      <c r="E3112" s="24">
        <v>285.74759999999998</v>
      </c>
      <c r="F3112" s="24">
        <v>2.8574759999999999E-3</v>
      </c>
      <c r="G3112" s="51">
        <v>45258</v>
      </c>
      <c r="H3112" s="24" t="s">
        <v>202</v>
      </c>
      <c r="I3112" s="24" t="s">
        <v>202</v>
      </c>
      <c r="J3112" s="24">
        <v>1</v>
      </c>
      <c r="K3112" s="24">
        <v>2.8574759999999999E-3</v>
      </c>
    </row>
    <row r="3113" spans="1:11" x14ac:dyDescent="0.35">
      <c r="A3113" s="27" t="s">
        <v>514</v>
      </c>
      <c r="B3113" s="27" t="s">
        <v>264</v>
      </c>
      <c r="C3113" s="27" t="s">
        <v>248</v>
      </c>
      <c r="D3113" s="27" t="s">
        <v>248</v>
      </c>
      <c r="E3113" s="24">
        <v>232.53380000000001</v>
      </c>
      <c r="F3113" s="24">
        <v>2.3253380000000001E-3</v>
      </c>
      <c r="G3113" s="51">
        <v>45258</v>
      </c>
      <c r="H3113" s="24" t="s">
        <v>202</v>
      </c>
      <c r="I3113" s="24" t="s">
        <v>202</v>
      </c>
      <c r="J3113" s="24">
        <v>1</v>
      </c>
      <c r="K3113" s="24">
        <v>2.3253380000000001E-3</v>
      </c>
    </row>
    <row r="3114" spans="1:11" x14ac:dyDescent="0.35">
      <c r="A3114" s="27" t="s">
        <v>514</v>
      </c>
      <c r="B3114" s="27" t="s">
        <v>155</v>
      </c>
      <c r="C3114" s="27" t="s">
        <v>248</v>
      </c>
      <c r="D3114" s="27" t="s">
        <v>248</v>
      </c>
      <c r="E3114" s="24">
        <v>4725261109109</v>
      </c>
      <c r="F3114" s="24">
        <v>47252611.091090001</v>
      </c>
      <c r="G3114" s="51">
        <v>45258</v>
      </c>
      <c r="H3114" s="24" t="s">
        <v>202</v>
      </c>
      <c r="I3114" s="24">
        <v>24</v>
      </c>
      <c r="J3114" s="24">
        <v>1</v>
      </c>
      <c r="K3114" s="24">
        <v>47252611.091090001</v>
      </c>
    </row>
    <row r="3115" spans="1:11" x14ac:dyDescent="0.35">
      <c r="A3115" s="27" t="s">
        <v>514</v>
      </c>
      <c r="B3115" s="27" t="s">
        <v>156</v>
      </c>
      <c r="C3115" s="27" t="s">
        <v>248</v>
      </c>
      <c r="D3115" s="27" t="s">
        <v>248</v>
      </c>
      <c r="E3115" s="24">
        <v>2287485027547</v>
      </c>
      <c r="F3115" s="24">
        <v>22874850.27547</v>
      </c>
      <c r="G3115" s="51">
        <v>45258</v>
      </c>
      <c r="H3115" s="24" t="s">
        <v>202</v>
      </c>
      <c r="I3115" s="24">
        <v>60</v>
      </c>
      <c r="J3115" s="24">
        <v>1</v>
      </c>
      <c r="K3115" s="24">
        <v>22874850.27547</v>
      </c>
    </row>
    <row r="3116" spans="1:11" x14ac:dyDescent="0.35">
      <c r="A3116" s="27" t="s">
        <v>514</v>
      </c>
      <c r="B3116" s="27" t="s">
        <v>157</v>
      </c>
      <c r="C3116" s="27" t="s">
        <v>248</v>
      </c>
      <c r="D3116" s="27" t="s">
        <v>248</v>
      </c>
      <c r="E3116" s="24">
        <v>223662628328</v>
      </c>
      <c r="F3116" s="24">
        <v>2236626.2832800001</v>
      </c>
      <c r="G3116" s="51">
        <v>45258</v>
      </c>
      <c r="H3116" s="24" t="s">
        <v>202</v>
      </c>
      <c r="I3116" s="24">
        <v>80</v>
      </c>
      <c r="J3116" s="24">
        <v>1</v>
      </c>
      <c r="K3116" s="24">
        <v>2236626.2832800001</v>
      </c>
    </row>
    <row r="3117" spans="1:11" x14ac:dyDescent="0.35">
      <c r="A3117" s="27" t="s">
        <v>514</v>
      </c>
      <c r="B3117" s="27" t="s">
        <v>158</v>
      </c>
      <c r="C3117" s="27" t="s">
        <v>248</v>
      </c>
      <c r="D3117" s="27" t="s">
        <v>248</v>
      </c>
      <c r="E3117" s="24">
        <v>2063822399219</v>
      </c>
      <c r="F3117" s="24">
        <v>20638223.99219</v>
      </c>
      <c r="G3117" s="51">
        <v>45258</v>
      </c>
      <c r="H3117" s="24" t="s">
        <v>202</v>
      </c>
      <c r="I3117" s="24">
        <v>82</v>
      </c>
      <c r="J3117" s="24">
        <v>1</v>
      </c>
      <c r="K3117" s="24">
        <v>20638223.99219</v>
      </c>
    </row>
    <row r="3118" spans="1:11" x14ac:dyDescent="0.35">
      <c r="A3118" s="27" t="s">
        <v>514</v>
      </c>
      <c r="B3118" s="27" t="s">
        <v>265</v>
      </c>
      <c r="C3118" s="27" t="s">
        <v>248</v>
      </c>
      <c r="D3118" s="27" t="s">
        <v>248</v>
      </c>
      <c r="E3118" s="24">
        <v>228.95679999999999</v>
      </c>
      <c r="F3118" s="24">
        <v>2.2895680000000001E-3</v>
      </c>
      <c r="G3118" s="51">
        <v>45258</v>
      </c>
      <c r="H3118" s="24" t="s">
        <v>202</v>
      </c>
      <c r="I3118" s="24">
        <v>84</v>
      </c>
      <c r="J3118" s="24">
        <v>1</v>
      </c>
      <c r="K3118" s="24">
        <v>2.2895680000000001E-3</v>
      </c>
    </row>
    <row r="3119" spans="1:11" x14ac:dyDescent="0.35">
      <c r="A3119" s="27" t="s">
        <v>514</v>
      </c>
      <c r="B3119" s="27" t="s">
        <v>228</v>
      </c>
      <c r="C3119" s="27" t="s">
        <v>243</v>
      </c>
      <c r="D3119" s="27" t="s">
        <v>423</v>
      </c>
      <c r="E3119" s="24">
        <v>2000000</v>
      </c>
      <c r="F3119" s="24">
        <v>20</v>
      </c>
      <c r="G3119" s="51">
        <v>45258</v>
      </c>
      <c r="H3119" s="24">
        <v>69</v>
      </c>
      <c r="I3119" s="24">
        <v>0</v>
      </c>
      <c r="J3119" s="24">
        <v>1</v>
      </c>
      <c r="K3119" s="24">
        <v>20</v>
      </c>
    </row>
    <row r="3120" spans="1:11" x14ac:dyDescent="0.35">
      <c r="A3120" s="27" t="s">
        <v>514</v>
      </c>
      <c r="B3120" s="27" t="s">
        <v>161</v>
      </c>
      <c r="C3120" s="27" t="s">
        <v>261</v>
      </c>
      <c r="D3120" s="27" t="s">
        <v>424</v>
      </c>
      <c r="E3120" s="24">
        <v>1030783982559</v>
      </c>
      <c r="F3120" s="24">
        <v>10307839.82559</v>
      </c>
      <c r="G3120" s="51">
        <v>45258</v>
      </c>
      <c r="H3120" s="24">
        <v>15</v>
      </c>
      <c r="I3120" s="24">
        <v>16</v>
      </c>
      <c r="J3120" s="24">
        <v>1</v>
      </c>
      <c r="K3120" s="24">
        <v>10307839.82559</v>
      </c>
    </row>
    <row r="3121" spans="1:11" x14ac:dyDescent="0.35">
      <c r="A3121" s="27" t="s">
        <v>514</v>
      </c>
      <c r="B3121" s="27" t="s">
        <v>238</v>
      </c>
      <c r="C3121" s="27" t="s">
        <v>243</v>
      </c>
      <c r="D3121" s="27" t="s">
        <v>423</v>
      </c>
      <c r="E3121" s="24">
        <v>1597</v>
      </c>
      <c r="F3121" s="24">
        <v>1.5970000000000002E-2</v>
      </c>
      <c r="G3121" s="51">
        <v>45258</v>
      </c>
      <c r="H3121" s="24">
        <v>77</v>
      </c>
      <c r="I3121" s="24">
        <v>0</v>
      </c>
      <c r="J3121" s="24">
        <v>1</v>
      </c>
      <c r="K3121" s="24">
        <v>1.5970000000000002E-2</v>
      </c>
    </row>
    <row r="3122" spans="1:11" x14ac:dyDescent="0.35">
      <c r="A3122" s="27" t="s">
        <v>514</v>
      </c>
      <c r="B3122" s="27" t="s">
        <v>113</v>
      </c>
      <c r="C3122" s="27" t="s">
        <v>262</v>
      </c>
      <c r="D3122" s="27" t="s">
        <v>424</v>
      </c>
      <c r="E3122" s="24">
        <v>3837926</v>
      </c>
      <c r="F3122" s="24">
        <v>38.379260000000002</v>
      </c>
      <c r="G3122" s="51">
        <v>45258</v>
      </c>
      <c r="H3122" s="24">
        <v>3</v>
      </c>
      <c r="I3122" s="24">
        <v>4</v>
      </c>
      <c r="J3122" s="24">
        <v>1</v>
      </c>
      <c r="K3122" s="24">
        <v>38.379260000000002</v>
      </c>
    </row>
    <row r="3123" spans="1:11" x14ac:dyDescent="0.35">
      <c r="A3123" s="27" t="s">
        <v>514</v>
      </c>
      <c r="B3123" s="27" t="s">
        <v>113</v>
      </c>
      <c r="C3123" s="27" t="s">
        <v>252</v>
      </c>
      <c r="D3123" s="27" t="s">
        <v>424</v>
      </c>
      <c r="E3123" s="24">
        <v>767760592</v>
      </c>
      <c r="F3123" s="24">
        <v>7677.60592</v>
      </c>
      <c r="G3123" s="51">
        <v>45258</v>
      </c>
      <c r="H3123" s="24">
        <v>3</v>
      </c>
      <c r="I3123" s="24">
        <v>4</v>
      </c>
      <c r="J3123" s="24">
        <v>1</v>
      </c>
      <c r="K3123" s="24">
        <v>7677.60592</v>
      </c>
    </row>
    <row r="3124" spans="1:11" x14ac:dyDescent="0.35">
      <c r="A3124" s="27" t="s">
        <v>514</v>
      </c>
      <c r="B3124" s="27" t="s">
        <v>113</v>
      </c>
      <c r="C3124" s="27" t="s">
        <v>261</v>
      </c>
      <c r="D3124" s="27" t="s">
        <v>424</v>
      </c>
      <c r="E3124" s="24">
        <v>69744039935</v>
      </c>
      <c r="F3124" s="24">
        <v>697440.39934999996</v>
      </c>
      <c r="G3124" s="51">
        <v>45258</v>
      </c>
      <c r="H3124" s="24">
        <v>3</v>
      </c>
      <c r="I3124" s="24">
        <v>4</v>
      </c>
      <c r="J3124" s="24">
        <v>1</v>
      </c>
      <c r="K3124" s="24">
        <v>697440.39934999996</v>
      </c>
    </row>
    <row r="3125" spans="1:11" x14ac:dyDescent="0.35">
      <c r="A3125" s="27" t="s">
        <v>514</v>
      </c>
      <c r="B3125" s="27" t="s">
        <v>113</v>
      </c>
      <c r="C3125" s="27" t="s">
        <v>255</v>
      </c>
      <c r="D3125" s="27" t="s">
        <v>424</v>
      </c>
      <c r="E3125" s="24">
        <v>29339716285</v>
      </c>
      <c r="F3125" s="24">
        <v>293397.16285000002</v>
      </c>
      <c r="G3125" s="51">
        <v>45258</v>
      </c>
      <c r="H3125" s="24">
        <v>3</v>
      </c>
      <c r="I3125" s="24">
        <v>4</v>
      </c>
      <c r="J3125" s="24">
        <v>1</v>
      </c>
      <c r="K3125" s="24">
        <v>293397.16285000002</v>
      </c>
    </row>
    <row r="3126" spans="1:11" x14ac:dyDescent="0.35">
      <c r="A3126" s="27" t="s">
        <v>514</v>
      </c>
      <c r="B3126" s="27" t="s">
        <v>113</v>
      </c>
      <c r="C3126" s="27" t="s">
        <v>243</v>
      </c>
      <c r="D3126" s="27" t="s">
        <v>423</v>
      </c>
      <c r="E3126" s="24">
        <v>129165437180</v>
      </c>
      <c r="F3126" s="24">
        <v>1291654.3718000001</v>
      </c>
      <c r="G3126" s="51">
        <v>45258</v>
      </c>
      <c r="H3126" s="24">
        <v>3</v>
      </c>
      <c r="I3126" s="24">
        <v>0</v>
      </c>
      <c r="J3126" s="24">
        <v>1</v>
      </c>
      <c r="K3126" s="24">
        <v>1291654.3718000001</v>
      </c>
    </row>
    <row r="3127" spans="1:11" x14ac:dyDescent="0.35">
      <c r="A3127" s="27" t="s">
        <v>514</v>
      </c>
      <c r="B3127" s="27" t="s">
        <v>113</v>
      </c>
      <c r="C3127" s="27" t="s">
        <v>256</v>
      </c>
      <c r="D3127" s="27" t="s">
        <v>424</v>
      </c>
      <c r="E3127" s="24">
        <v>1493558400</v>
      </c>
      <c r="F3127" s="24">
        <v>14935.584000000001</v>
      </c>
      <c r="G3127" s="51">
        <v>45258</v>
      </c>
      <c r="H3127" s="24">
        <v>3</v>
      </c>
      <c r="I3127" s="24">
        <v>4</v>
      </c>
      <c r="J3127" s="24">
        <v>1</v>
      </c>
      <c r="K3127" s="24">
        <v>14935.584000000001</v>
      </c>
    </row>
    <row r="3128" spans="1:11" x14ac:dyDescent="0.35">
      <c r="A3128" s="27" t="s">
        <v>514</v>
      </c>
      <c r="B3128" s="27" t="s">
        <v>203</v>
      </c>
      <c r="C3128" s="27" t="s">
        <v>255</v>
      </c>
      <c r="D3128" s="27" t="s">
        <v>424</v>
      </c>
      <c r="E3128" s="24">
        <v>78716</v>
      </c>
      <c r="F3128" s="24">
        <v>0.78715999999999997</v>
      </c>
      <c r="G3128" s="51">
        <v>45258</v>
      </c>
      <c r="H3128" s="24">
        <v>3</v>
      </c>
      <c r="I3128" s="24">
        <v>4</v>
      </c>
      <c r="J3128" s="24">
        <v>-1</v>
      </c>
      <c r="K3128" s="24">
        <v>-0.78715999999999997</v>
      </c>
    </row>
    <row r="3129" spans="1:11" x14ac:dyDescent="0.35">
      <c r="A3129" s="27" t="s">
        <v>514</v>
      </c>
      <c r="B3129" s="27" t="s">
        <v>203</v>
      </c>
      <c r="C3129" s="27" t="s">
        <v>243</v>
      </c>
      <c r="D3129" s="27" t="s">
        <v>423</v>
      </c>
      <c r="E3129" s="24">
        <v>243355890</v>
      </c>
      <c r="F3129" s="24">
        <v>2433.5589</v>
      </c>
      <c r="G3129" s="51">
        <v>45258</v>
      </c>
      <c r="H3129" s="24">
        <v>3</v>
      </c>
      <c r="I3129" s="24">
        <v>0</v>
      </c>
      <c r="J3129" s="24">
        <v>-1</v>
      </c>
      <c r="K3129" s="24">
        <v>-2433.5589</v>
      </c>
    </row>
    <row r="3130" spans="1:11" x14ac:dyDescent="0.35">
      <c r="A3130" s="27" t="s">
        <v>514</v>
      </c>
      <c r="B3130" s="27" t="s">
        <v>203</v>
      </c>
      <c r="C3130" s="27" t="s">
        <v>262</v>
      </c>
      <c r="D3130" s="27" t="s">
        <v>424</v>
      </c>
      <c r="E3130" s="24">
        <v>3837926</v>
      </c>
      <c r="F3130" s="24">
        <v>38.379260000000002</v>
      </c>
      <c r="G3130" s="51">
        <v>45258</v>
      </c>
      <c r="H3130" s="24">
        <v>3</v>
      </c>
      <c r="I3130" s="24">
        <v>4</v>
      </c>
      <c r="J3130" s="24">
        <v>-1</v>
      </c>
      <c r="K3130" s="24">
        <v>-38.379260000000002</v>
      </c>
    </row>
    <row r="3131" spans="1:11" x14ac:dyDescent="0.35">
      <c r="A3131" s="27" t="s">
        <v>514</v>
      </c>
      <c r="B3131" s="27" t="s">
        <v>203</v>
      </c>
      <c r="C3131" s="27" t="s">
        <v>261</v>
      </c>
      <c r="D3131" s="27" t="s">
        <v>424</v>
      </c>
      <c r="E3131" s="24">
        <v>2934364</v>
      </c>
      <c r="F3131" s="24">
        <v>29.343640000000001</v>
      </c>
      <c r="G3131" s="51">
        <v>45258</v>
      </c>
      <c r="H3131" s="24">
        <v>3</v>
      </c>
      <c r="I3131" s="24">
        <v>4</v>
      </c>
      <c r="J3131" s="24">
        <v>-1</v>
      </c>
      <c r="K3131" s="24">
        <v>-29.343640000000001</v>
      </c>
    </row>
    <row r="3132" spans="1:11" x14ac:dyDescent="0.35">
      <c r="A3132" s="27" t="s">
        <v>514</v>
      </c>
      <c r="B3132" s="27" t="s">
        <v>195</v>
      </c>
      <c r="C3132" s="27" t="s">
        <v>243</v>
      </c>
      <c r="D3132" s="27" t="s">
        <v>423</v>
      </c>
      <c r="E3132" s="24">
        <v>1052883678972</v>
      </c>
      <c r="F3132" s="24">
        <v>10528836.789720001</v>
      </c>
      <c r="G3132" s="51">
        <v>45258</v>
      </c>
      <c r="H3132" s="24">
        <v>5</v>
      </c>
      <c r="I3132" s="24">
        <v>0</v>
      </c>
      <c r="J3132" s="24">
        <v>1</v>
      </c>
      <c r="K3132" s="24">
        <v>10528836.789720001</v>
      </c>
    </row>
    <row r="3133" spans="1:11" x14ac:dyDescent="0.35">
      <c r="A3133" s="27" t="s">
        <v>514</v>
      </c>
      <c r="B3133" s="27" t="s">
        <v>167</v>
      </c>
      <c r="C3133" s="27" t="s">
        <v>256</v>
      </c>
      <c r="D3133" s="27" t="s">
        <v>424</v>
      </c>
      <c r="E3133" s="24">
        <v>2482239489</v>
      </c>
      <c r="F3133" s="24">
        <v>24822.39489</v>
      </c>
      <c r="G3133" s="51">
        <v>45258</v>
      </c>
      <c r="H3133" s="24">
        <v>25</v>
      </c>
      <c r="I3133" s="24">
        <v>26</v>
      </c>
      <c r="J3133" s="24">
        <v>1</v>
      </c>
      <c r="K3133" s="24">
        <v>24822.39489</v>
      </c>
    </row>
    <row r="3134" spans="1:11" x14ac:dyDescent="0.35">
      <c r="A3134" s="27" t="s">
        <v>514</v>
      </c>
      <c r="B3134" s="27" t="s">
        <v>167</v>
      </c>
      <c r="C3134" s="27" t="s">
        <v>252</v>
      </c>
      <c r="D3134" s="27" t="s">
        <v>424</v>
      </c>
      <c r="E3134" s="24">
        <v>5706906192</v>
      </c>
      <c r="F3134" s="24">
        <v>57069.06192</v>
      </c>
      <c r="G3134" s="51">
        <v>45258</v>
      </c>
      <c r="H3134" s="24">
        <v>25</v>
      </c>
      <c r="I3134" s="24">
        <v>26</v>
      </c>
      <c r="J3134" s="24">
        <v>1</v>
      </c>
      <c r="K3134" s="24">
        <v>57069.06192</v>
      </c>
    </row>
    <row r="3135" spans="1:11" x14ac:dyDescent="0.35">
      <c r="A3135" s="27" t="s">
        <v>514</v>
      </c>
      <c r="B3135" s="27" t="s">
        <v>167</v>
      </c>
      <c r="C3135" s="27" t="s">
        <v>262</v>
      </c>
      <c r="D3135" s="27" t="s">
        <v>424</v>
      </c>
      <c r="E3135" s="24">
        <v>58803959</v>
      </c>
      <c r="F3135" s="24">
        <v>588.03958999999998</v>
      </c>
      <c r="G3135" s="51">
        <v>45258</v>
      </c>
      <c r="H3135" s="24">
        <v>25</v>
      </c>
      <c r="I3135" s="24">
        <v>26</v>
      </c>
      <c r="J3135" s="24">
        <v>1</v>
      </c>
      <c r="K3135" s="24">
        <v>588.03958999999998</v>
      </c>
    </row>
    <row r="3136" spans="1:11" x14ac:dyDescent="0.35">
      <c r="A3136" s="27" t="s">
        <v>514</v>
      </c>
      <c r="B3136" s="27" t="s">
        <v>167</v>
      </c>
      <c r="C3136" s="27" t="s">
        <v>261</v>
      </c>
      <c r="D3136" s="27" t="s">
        <v>424</v>
      </c>
      <c r="E3136" s="24">
        <v>1041694229192</v>
      </c>
      <c r="F3136" s="24">
        <v>10416942.291920001</v>
      </c>
      <c r="G3136" s="51">
        <v>45258</v>
      </c>
      <c r="H3136" s="24">
        <v>25</v>
      </c>
      <c r="I3136" s="24">
        <v>26</v>
      </c>
      <c r="J3136" s="24">
        <v>1</v>
      </c>
      <c r="K3136" s="24">
        <v>10416942.291920001</v>
      </c>
    </row>
    <row r="3137" spans="1:11" x14ac:dyDescent="0.35">
      <c r="A3137" s="27" t="s">
        <v>514</v>
      </c>
      <c r="B3137" s="27" t="s">
        <v>167</v>
      </c>
      <c r="C3137" s="27" t="s">
        <v>258</v>
      </c>
      <c r="D3137" s="27" t="s">
        <v>424</v>
      </c>
      <c r="E3137" s="24">
        <v>139158</v>
      </c>
      <c r="F3137" s="24">
        <v>1.39158</v>
      </c>
      <c r="G3137" s="51">
        <v>45258</v>
      </c>
      <c r="H3137" s="24">
        <v>25</v>
      </c>
      <c r="I3137" s="24">
        <v>26</v>
      </c>
      <c r="J3137" s="24">
        <v>1</v>
      </c>
      <c r="K3137" s="24">
        <v>1.39158</v>
      </c>
    </row>
    <row r="3138" spans="1:11" x14ac:dyDescent="0.35">
      <c r="A3138" s="27" t="s">
        <v>514</v>
      </c>
      <c r="B3138" s="27" t="s">
        <v>167</v>
      </c>
      <c r="C3138" s="27" t="s">
        <v>259</v>
      </c>
      <c r="D3138" s="27" t="s">
        <v>424</v>
      </c>
      <c r="E3138" s="24">
        <v>1652412128</v>
      </c>
      <c r="F3138" s="24">
        <v>16524.121279999999</v>
      </c>
      <c r="G3138" s="51">
        <v>45258</v>
      </c>
      <c r="H3138" s="24">
        <v>25</v>
      </c>
      <c r="I3138" s="24">
        <v>26</v>
      </c>
      <c r="J3138" s="24">
        <v>1</v>
      </c>
      <c r="K3138" s="24">
        <v>16524.121279999999</v>
      </c>
    </row>
    <row r="3139" spans="1:11" x14ac:dyDescent="0.35">
      <c r="A3139" s="27" t="s">
        <v>514</v>
      </c>
      <c r="B3139" s="27" t="s">
        <v>167</v>
      </c>
      <c r="C3139" s="27" t="s">
        <v>251</v>
      </c>
      <c r="D3139" s="27" t="s">
        <v>424</v>
      </c>
      <c r="E3139" s="24">
        <v>47195809</v>
      </c>
      <c r="F3139" s="24">
        <v>471.95809000000003</v>
      </c>
      <c r="G3139" s="51">
        <v>45258</v>
      </c>
      <c r="H3139" s="24">
        <v>25</v>
      </c>
      <c r="I3139" s="24">
        <v>26</v>
      </c>
      <c r="J3139" s="24">
        <v>1</v>
      </c>
      <c r="K3139" s="24">
        <v>471.95809000000003</v>
      </c>
    </row>
    <row r="3140" spans="1:11" x14ac:dyDescent="0.35">
      <c r="A3140" s="27" t="s">
        <v>514</v>
      </c>
      <c r="B3140" s="27" t="s">
        <v>167</v>
      </c>
      <c r="C3140" s="27" t="s">
        <v>255</v>
      </c>
      <c r="D3140" s="27" t="s">
        <v>424</v>
      </c>
      <c r="E3140" s="24">
        <v>257366034203</v>
      </c>
      <c r="F3140" s="24">
        <v>2573660.3420299999</v>
      </c>
      <c r="G3140" s="51">
        <v>45258</v>
      </c>
      <c r="H3140" s="24">
        <v>25</v>
      </c>
      <c r="I3140" s="24">
        <v>26</v>
      </c>
      <c r="J3140" s="24">
        <v>1</v>
      </c>
      <c r="K3140" s="24">
        <v>2573660.3420299999</v>
      </c>
    </row>
    <row r="3141" spans="1:11" x14ac:dyDescent="0.35">
      <c r="A3141" s="27" t="s">
        <v>514</v>
      </c>
      <c r="B3141" s="27" t="s">
        <v>167</v>
      </c>
      <c r="C3141" s="27" t="s">
        <v>243</v>
      </c>
      <c r="D3141" s="27" t="s">
        <v>423</v>
      </c>
      <c r="E3141" s="24">
        <v>1531233390293</v>
      </c>
      <c r="F3141" s="24">
        <v>15312333.902930001</v>
      </c>
      <c r="G3141" s="51">
        <v>45258</v>
      </c>
      <c r="H3141" s="24">
        <v>25</v>
      </c>
      <c r="I3141" s="24">
        <v>0</v>
      </c>
      <c r="J3141" s="24">
        <v>1</v>
      </c>
      <c r="K3141" s="24">
        <v>15312333.902930001</v>
      </c>
    </row>
    <row r="3142" spans="1:11" x14ac:dyDescent="0.35">
      <c r="A3142" s="27" t="s">
        <v>514</v>
      </c>
      <c r="B3142" s="27" t="s">
        <v>168</v>
      </c>
      <c r="C3142" s="27" t="s">
        <v>261</v>
      </c>
      <c r="D3142" s="27" t="s">
        <v>424</v>
      </c>
      <c r="E3142" s="24">
        <v>1545001759</v>
      </c>
      <c r="F3142" s="24">
        <v>15450.017589999999</v>
      </c>
      <c r="G3142" s="51">
        <v>45258</v>
      </c>
      <c r="H3142" s="24">
        <v>25</v>
      </c>
      <c r="I3142" s="24">
        <v>26</v>
      </c>
      <c r="J3142" s="24">
        <v>1</v>
      </c>
      <c r="K3142" s="24">
        <v>15450.017589999999</v>
      </c>
    </row>
    <row r="3143" spans="1:11" x14ac:dyDescent="0.35">
      <c r="A3143" s="27" t="s">
        <v>514</v>
      </c>
      <c r="B3143" s="27" t="s">
        <v>168</v>
      </c>
      <c r="C3143" s="27" t="s">
        <v>243</v>
      </c>
      <c r="D3143" s="27" t="s">
        <v>423</v>
      </c>
      <c r="E3143" s="24">
        <v>2498591028</v>
      </c>
      <c r="F3143" s="24">
        <v>24985.91028</v>
      </c>
      <c r="G3143" s="51">
        <v>45258</v>
      </c>
      <c r="H3143" s="24">
        <v>25</v>
      </c>
      <c r="I3143" s="24">
        <v>0</v>
      </c>
      <c r="J3143" s="24">
        <v>1</v>
      </c>
      <c r="K3143" s="24">
        <v>24985.91028</v>
      </c>
    </row>
    <row r="3144" spans="1:11" x14ac:dyDescent="0.35">
      <c r="A3144" s="27" t="s">
        <v>514</v>
      </c>
      <c r="B3144" s="27" t="s">
        <v>168</v>
      </c>
      <c r="C3144" s="27" t="s">
        <v>255</v>
      </c>
      <c r="D3144" s="27" t="s">
        <v>424</v>
      </c>
      <c r="E3144" s="24">
        <v>167779466</v>
      </c>
      <c r="F3144" s="24">
        <v>1677.79466</v>
      </c>
      <c r="G3144" s="51">
        <v>45258</v>
      </c>
      <c r="H3144" s="24">
        <v>25</v>
      </c>
      <c r="I3144" s="24">
        <v>26</v>
      </c>
      <c r="J3144" s="24">
        <v>1</v>
      </c>
      <c r="K3144" s="24">
        <v>1677.79466</v>
      </c>
    </row>
    <row r="3145" spans="1:11" x14ac:dyDescent="0.35">
      <c r="A3145" s="27" t="s">
        <v>514</v>
      </c>
      <c r="B3145" s="27" t="s">
        <v>169</v>
      </c>
      <c r="C3145" s="27" t="s">
        <v>259</v>
      </c>
      <c r="D3145" s="27" t="s">
        <v>424</v>
      </c>
      <c r="E3145" s="24">
        <v>3400681539</v>
      </c>
      <c r="F3145" s="24">
        <v>34006.815390000003</v>
      </c>
      <c r="G3145" s="51">
        <v>45258</v>
      </c>
      <c r="H3145" s="24">
        <v>27</v>
      </c>
      <c r="I3145" s="24">
        <v>28</v>
      </c>
      <c r="J3145" s="24">
        <v>1</v>
      </c>
      <c r="K3145" s="24">
        <v>34006.815390000003</v>
      </c>
    </row>
    <row r="3146" spans="1:11" x14ac:dyDescent="0.35">
      <c r="A3146" s="27" t="s">
        <v>514</v>
      </c>
      <c r="B3146" s="27" t="s">
        <v>169</v>
      </c>
      <c r="C3146" s="27" t="s">
        <v>253</v>
      </c>
      <c r="D3146" s="27" t="s">
        <v>424</v>
      </c>
      <c r="E3146" s="24">
        <v>203347086</v>
      </c>
      <c r="F3146" s="24">
        <v>2033.4708599999999</v>
      </c>
      <c r="G3146" s="51">
        <v>45258</v>
      </c>
      <c r="H3146" s="24">
        <v>27</v>
      </c>
      <c r="I3146" s="24">
        <v>28</v>
      </c>
      <c r="J3146" s="24">
        <v>1</v>
      </c>
      <c r="K3146" s="24">
        <v>2033.4708599999999</v>
      </c>
    </row>
    <row r="3147" spans="1:11" x14ac:dyDescent="0.35">
      <c r="A3147" s="27" t="s">
        <v>514</v>
      </c>
      <c r="B3147" s="27" t="s">
        <v>169</v>
      </c>
      <c r="C3147" s="27" t="s">
        <v>251</v>
      </c>
      <c r="D3147" s="27" t="s">
        <v>424</v>
      </c>
      <c r="E3147" s="24">
        <v>1815965689</v>
      </c>
      <c r="F3147" s="24">
        <v>18159.656889999998</v>
      </c>
      <c r="G3147" s="51">
        <v>45258</v>
      </c>
      <c r="H3147" s="24">
        <v>27</v>
      </c>
      <c r="I3147" s="24">
        <v>28</v>
      </c>
      <c r="J3147" s="24">
        <v>1</v>
      </c>
      <c r="K3147" s="24">
        <v>18159.656889999998</v>
      </c>
    </row>
    <row r="3148" spans="1:11" x14ac:dyDescent="0.35">
      <c r="A3148" s="27" t="s">
        <v>514</v>
      </c>
      <c r="B3148" s="27" t="s">
        <v>169</v>
      </c>
      <c r="C3148" s="27" t="s">
        <v>250</v>
      </c>
      <c r="D3148" s="27" t="s">
        <v>424</v>
      </c>
      <c r="E3148" s="24">
        <v>167750348</v>
      </c>
      <c r="F3148" s="24">
        <v>1677.5034800000001</v>
      </c>
      <c r="G3148" s="51">
        <v>45258</v>
      </c>
      <c r="H3148" s="24">
        <v>27</v>
      </c>
      <c r="I3148" s="24">
        <v>28</v>
      </c>
      <c r="J3148" s="24">
        <v>1</v>
      </c>
      <c r="K3148" s="24">
        <v>1677.5034800000001</v>
      </c>
    </row>
    <row r="3149" spans="1:11" x14ac:dyDescent="0.35">
      <c r="A3149" s="27" t="s">
        <v>514</v>
      </c>
      <c r="B3149" s="27" t="s">
        <v>169</v>
      </c>
      <c r="C3149" s="27" t="s">
        <v>258</v>
      </c>
      <c r="D3149" s="27" t="s">
        <v>424</v>
      </c>
      <c r="E3149" s="24">
        <v>52398123</v>
      </c>
      <c r="F3149" s="24">
        <v>523.98122999999998</v>
      </c>
      <c r="G3149" s="51">
        <v>45258</v>
      </c>
      <c r="H3149" s="24">
        <v>27</v>
      </c>
      <c r="I3149" s="24">
        <v>28</v>
      </c>
      <c r="J3149" s="24">
        <v>1</v>
      </c>
      <c r="K3149" s="24">
        <v>523.98122999999998</v>
      </c>
    </row>
    <row r="3150" spans="1:11" x14ac:dyDescent="0.35">
      <c r="A3150" s="27" t="s">
        <v>514</v>
      </c>
      <c r="B3150" s="27" t="s">
        <v>169</v>
      </c>
      <c r="C3150" s="27" t="s">
        <v>257</v>
      </c>
      <c r="D3150" s="27" t="s">
        <v>424</v>
      </c>
      <c r="E3150" s="24">
        <v>56987949</v>
      </c>
      <c r="F3150" s="24">
        <v>569.87949000000003</v>
      </c>
      <c r="G3150" s="51">
        <v>45258</v>
      </c>
      <c r="H3150" s="24">
        <v>27</v>
      </c>
      <c r="I3150" s="24">
        <v>28</v>
      </c>
      <c r="J3150" s="24">
        <v>1</v>
      </c>
      <c r="K3150" s="24">
        <v>569.87949000000003</v>
      </c>
    </row>
    <row r="3151" spans="1:11" x14ac:dyDescent="0.35">
      <c r="A3151" s="27" t="s">
        <v>514</v>
      </c>
      <c r="B3151" s="27" t="s">
        <v>169</v>
      </c>
      <c r="C3151" s="27" t="s">
        <v>254</v>
      </c>
      <c r="D3151" s="27" t="s">
        <v>424</v>
      </c>
      <c r="E3151" s="24">
        <v>229260995</v>
      </c>
      <c r="F3151" s="24">
        <v>2292.60995</v>
      </c>
      <c r="G3151" s="51">
        <v>45258</v>
      </c>
      <c r="H3151" s="24">
        <v>27</v>
      </c>
      <c r="I3151" s="24">
        <v>28</v>
      </c>
      <c r="J3151" s="24">
        <v>1</v>
      </c>
      <c r="K3151" s="24">
        <v>2292.60995</v>
      </c>
    </row>
    <row r="3152" spans="1:11" x14ac:dyDescent="0.35">
      <c r="A3152" s="27" t="s">
        <v>514</v>
      </c>
      <c r="B3152" s="27" t="s">
        <v>169</v>
      </c>
      <c r="C3152" s="27" t="s">
        <v>256</v>
      </c>
      <c r="D3152" s="27" t="s">
        <v>424</v>
      </c>
      <c r="E3152" s="24">
        <v>20516131908</v>
      </c>
      <c r="F3152" s="24">
        <v>205161.31907999999</v>
      </c>
      <c r="G3152" s="51">
        <v>45258</v>
      </c>
      <c r="H3152" s="24">
        <v>27</v>
      </c>
      <c r="I3152" s="24">
        <v>28</v>
      </c>
      <c r="J3152" s="24">
        <v>1</v>
      </c>
      <c r="K3152" s="24">
        <v>205161.31907999999</v>
      </c>
    </row>
    <row r="3153" spans="1:11" x14ac:dyDescent="0.35">
      <c r="A3153" s="27" t="s">
        <v>514</v>
      </c>
      <c r="B3153" s="27" t="s">
        <v>169</v>
      </c>
      <c r="C3153" s="27" t="s">
        <v>252</v>
      </c>
      <c r="D3153" s="27" t="s">
        <v>424</v>
      </c>
      <c r="E3153" s="24">
        <v>6500068932</v>
      </c>
      <c r="F3153" s="24">
        <v>65000.689319999998</v>
      </c>
      <c r="G3153" s="51">
        <v>45258</v>
      </c>
      <c r="H3153" s="24">
        <v>27</v>
      </c>
      <c r="I3153" s="24">
        <v>28</v>
      </c>
      <c r="J3153" s="24">
        <v>1</v>
      </c>
      <c r="K3153" s="24">
        <v>65000.689319999998</v>
      </c>
    </row>
    <row r="3154" spans="1:11" x14ac:dyDescent="0.35">
      <c r="A3154" s="27" t="s">
        <v>514</v>
      </c>
      <c r="B3154" s="27" t="s">
        <v>169</v>
      </c>
      <c r="C3154" s="27" t="s">
        <v>262</v>
      </c>
      <c r="D3154" s="27" t="s">
        <v>424</v>
      </c>
      <c r="E3154" s="24">
        <v>5485888788</v>
      </c>
      <c r="F3154" s="24">
        <v>54858.887880000002</v>
      </c>
      <c r="G3154" s="51">
        <v>45258</v>
      </c>
      <c r="H3154" s="24">
        <v>27</v>
      </c>
      <c r="I3154" s="24">
        <v>28</v>
      </c>
      <c r="J3154" s="24">
        <v>1</v>
      </c>
      <c r="K3154" s="24">
        <v>54858.887880000002</v>
      </c>
    </row>
    <row r="3155" spans="1:11" x14ac:dyDescent="0.35">
      <c r="A3155" s="27" t="s">
        <v>514</v>
      </c>
      <c r="B3155" s="27" t="s">
        <v>169</v>
      </c>
      <c r="C3155" s="27" t="s">
        <v>243</v>
      </c>
      <c r="D3155" s="27" t="s">
        <v>423</v>
      </c>
      <c r="E3155" s="24">
        <v>1725877858316</v>
      </c>
      <c r="F3155" s="24">
        <v>17258778.583160002</v>
      </c>
      <c r="G3155" s="51">
        <v>45258</v>
      </c>
      <c r="H3155" s="24">
        <v>27</v>
      </c>
      <c r="I3155" s="24">
        <v>0</v>
      </c>
      <c r="J3155" s="24">
        <v>1</v>
      </c>
      <c r="K3155" s="24">
        <v>17258778.583160002</v>
      </c>
    </row>
    <row r="3156" spans="1:11" x14ac:dyDescent="0.35">
      <c r="A3156" s="27" t="s">
        <v>514</v>
      </c>
      <c r="B3156" s="27" t="s">
        <v>169</v>
      </c>
      <c r="C3156" s="27" t="s">
        <v>255</v>
      </c>
      <c r="D3156" s="27" t="s">
        <v>424</v>
      </c>
      <c r="E3156" s="24">
        <v>726752972629</v>
      </c>
      <c r="F3156" s="24">
        <v>7267529.7262899997</v>
      </c>
      <c r="G3156" s="51">
        <v>45258</v>
      </c>
      <c r="H3156" s="24">
        <v>27</v>
      </c>
      <c r="I3156" s="24">
        <v>28</v>
      </c>
      <c r="J3156" s="24">
        <v>1</v>
      </c>
      <c r="K3156" s="24">
        <v>7267529.7262899997</v>
      </c>
    </row>
    <row r="3157" spans="1:11" x14ac:dyDescent="0.35">
      <c r="A3157" s="27" t="s">
        <v>514</v>
      </c>
      <c r="B3157" s="27" t="s">
        <v>169</v>
      </c>
      <c r="C3157" s="27" t="s">
        <v>261</v>
      </c>
      <c r="D3157" s="27" t="s">
        <v>424</v>
      </c>
      <c r="E3157" s="24">
        <v>1842756778593</v>
      </c>
      <c r="F3157" s="24">
        <v>18427567.78593</v>
      </c>
      <c r="G3157" s="51">
        <v>45258</v>
      </c>
      <c r="H3157" s="24">
        <v>27</v>
      </c>
      <c r="I3157" s="24">
        <v>28</v>
      </c>
      <c r="J3157" s="24">
        <v>1</v>
      </c>
      <c r="K3157" s="24">
        <v>18427567.78593</v>
      </c>
    </row>
    <row r="3158" spans="1:11" x14ac:dyDescent="0.35">
      <c r="A3158" s="27" t="s">
        <v>514</v>
      </c>
      <c r="B3158" s="27" t="s">
        <v>169</v>
      </c>
      <c r="C3158" s="27" t="s">
        <v>260</v>
      </c>
      <c r="D3158" s="27" t="s">
        <v>424</v>
      </c>
      <c r="E3158" s="24">
        <v>270903817</v>
      </c>
      <c r="F3158" s="24">
        <v>2709.0381699999998</v>
      </c>
      <c r="G3158" s="51">
        <v>45258</v>
      </c>
      <c r="H3158" s="24">
        <v>27</v>
      </c>
      <c r="I3158" s="24">
        <v>28</v>
      </c>
      <c r="J3158" s="24">
        <v>1</v>
      </c>
      <c r="K3158" s="24">
        <v>2709.0381699999998</v>
      </c>
    </row>
    <row r="3159" spans="1:11" x14ac:dyDescent="0.35">
      <c r="A3159" s="27" t="s">
        <v>514</v>
      </c>
      <c r="B3159" s="27" t="s">
        <v>172</v>
      </c>
      <c r="C3159" s="27" t="s">
        <v>255</v>
      </c>
      <c r="D3159" s="27" t="s">
        <v>424</v>
      </c>
      <c r="E3159" s="24">
        <v>411622534</v>
      </c>
      <c r="F3159" s="24">
        <v>4116.22534</v>
      </c>
      <c r="G3159" s="51">
        <v>45258</v>
      </c>
      <c r="H3159" s="24">
        <v>31</v>
      </c>
      <c r="I3159" s="24">
        <v>32</v>
      </c>
      <c r="J3159" s="24">
        <v>1</v>
      </c>
      <c r="K3159" s="24">
        <v>4116.22534</v>
      </c>
    </row>
    <row r="3160" spans="1:11" x14ac:dyDescent="0.35">
      <c r="A3160" s="27" t="s">
        <v>514</v>
      </c>
      <c r="B3160" s="27" t="s">
        <v>172</v>
      </c>
      <c r="C3160" s="27" t="s">
        <v>243</v>
      </c>
      <c r="D3160" s="27" t="s">
        <v>423</v>
      </c>
      <c r="E3160" s="24">
        <v>530000</v>
      </c>
      <c r="F3160" s="24">
        <v>5.3</v>
      </c>
      <c r="G3160" s="51">
        <v>45258</v>
      </c>
      <c r="H3160" s="24">
        <v>31</v>
      </c>
      <c r="I3160" s="24">
        <v>0</v>
      </c>
      <c r="J3160" s="24">
        <v>1</v>
      </c>
      <c r="K3160" s="24">
        <v>5.3</v>
      </c>
    </row>
    <row r="3161" spans="1:11" x14ac:dyDescent="0.35">
      <c r="A3161" s="27" t="s">
        <v>514</v>
      </c>
      <c r="B3161" s="27" t="s">
        <v>172</v>
      </c>
      <c r="C3161" s="27" t="s">
        <v>260</v>
      </c>
      <c r="D3161" s="27" t="s">
        <v>424</v>
      </c>
      <c r="E3161" s="24">
        <v>51645000</v>
      </c>
      <c r="F3161" s="24">
        <v>516.45000000000005</v>
      </c>
      <c r="G3161" s="51">
        <v>45258</v>
      </c>
      <c r="H3161" s="24">
        <v>31</v>
      </c>
      <c r="I3161" s="24">
        <v>32</v>
      </c>
      <c r="J3161" s="24">
        <v>1</v>
      </c>
      <c r="K3161" s="24">
        <v>516.45000000000005</v>
      </c>
    </row>
    <row r="3162" spans="1:11" x14ac:dyDescent="0.35">
      <c r="A3162" s="27" t="s">
        <v>514</v>
      </c>
      <c r="B3162" s="27" t="s">
        <v>172</v>
      </c>
      <c r="C3162" s="27" t="s">
        <v>261</v>
      </c>
      <c r="D3162" s="27" t="s">
        <v>424</v>
      </c>
      <c r="E3162" s="24">
        <v>221993013</v>
      </c>
      <c r="F3162" s="24">
        <v>2219.9301300000002</v>
      </c>
      <c r="G3162" s="51">
        <v>45258</v>
      </c>
      <c r="H3162" s="24">
        <v>31</v>
      </c>
      <c r="I3162" s="24">
        <v>32</v>
      </c>
      <c r="J3162" s="24">
        <v>1</v>
      </c>
      <c r="K3162" s="24">
        <v>2219.9301300000002</v>
      </c>
    </row>
    <row r="3163" spans="1:11" x14ac:dyDescent="0.35">
      <c r="A3163" s="27" t="s">
        <v>514</v>
      </c>
      <c r="B3163" s="27" t="s">
        <v>175</v>
      </c>
      <c r="C3163" s="27" t="s">
        <v>262</v>
      </c>
      <c r="D3163" s="27" t="s">
        <v>424</v>
      </c>
      <c r="E3163" s="24">
        <v>298772</v>
      </c>
      <c r="F3163" s="24">
        <v>2.9877199999999999</v>
      </c>
      <c r="G3163" s="51">
        <v>45258</v>
      </c>
      <c r="H3163" s="24">
        <v>33</v>
      </c>
      <c r="I3163" s="24">
        <v>34</v>
      </c>
      <c r="J3163" s="24">
        <v>1</v>
      </c>
      <c r="K3163" s="24">
        <v>2.9877199999999999</v>
      </c>
    </row>
    <row r="3164" spans="1:11" x14ac:dyDescent="0.35">
      <c r="A3164" s="27" t="s">
        <v>514</v>
      </c>
      <c r="B3164" s="27" t="s">
        <v>175</v>
      </c>
      <c r="C3164" s="27" t="s">
        <v>243</v>
      </c>
      <c r="D3164" s="27" t="s">
        <v>423</v>
      </c>
      <c r="E3164" s="24">
        <v>31221447865</v>
      </c>
      <c r="F3164" s="24">
        <v>312214.47865</v>
      </c>
      <c r="G3164" s="51">
        <v>45258</v>
      </c>
      <c r="H3164" s="24">
        <v>33</v>
      </c>
      <c r="I3164" s="24">
        <v>0</v>
      </c>
      <c r="J3164" s="24">
        <v>1</v>
      </c>
      <c r="K3164" s="24">
        <v>312214.47865</v>
      </c>
    </row>
    <row r="3165" spans="1:11" x14ac:dyDescent="0.35">
      <c r="A3165" s="27" t="s">
        <v>514</v>
      </c>
      <c r="B3165" s="27" t="s">
        <v>175</v>
      </c>
      <c r="C3165" s="27" t="s">
        <v>259</v>
      </c>
      <c r="D3165" s="27" t="s">
        <v>424</v>
      </c>
      <c r="E3165" s="24">
        <v>1989020008</v>
      </c>
      <c r="F3165" s="24">
        <v>19890.200079999999</v>
      </c>
      <c r="G3165" s="51">
        <v>45258</v>
      </c>
      <c r="H3165" s="24">
        <v>33</v>
      </c>
      <c r="I3165" s="24">
        <v>34</v>
      </c>
      <c r="J3165" s="24">
        <v>1</v>
      </c>
      <c r="K3165" s="24">
        <v>19890.200079999999</v>
      </c>
    </row>
    <row r="3166" spans="1:11" x14ac:dyDescent="0.35">
      <c r="A3166" s="27" t="s">
        <v>514</v>
      </c>
      <c r="B3166" s="27" t="s">
        <v>175</v>
      </c>
      <c r="C3166" s="27" t="s">
        <v>261</v>
      </c>
      <c r="D3166" s="27" t="s">
        <v>424</v>
      </c>
      <c r="E3166" s="24">
        <v>27697833535</v>
      </c>
      <c r="F3166" s="24">
        <v>276978.33535000001</v>
      </c>
      <c r="G3166" s="51">
        <v>45258</v>
      </c>
      <c r="H3166" s="24">
        <v>33</v>
      </c>
      <c r="I3166" s="24">
        <v>34</v>
      </c>
      <c r="J3166" s="24">
        <v>1</v>
      </c>
      <c r="K3166" s="24">
        <v>276978.33535000001</v>
      </c>
    </row>
    <row r="3167" spans="1:11" x14ac:dyDescent="0.35">
      <c r="A3167" s="27" t="s">
        <v>514</v>
      </c>
      <c r="B3167" s="27" t="s">
        <v>175</v>
      </c>
      <c r="C3167" s="27" t="s">
        <v>255</v>
      </c>
      <c r="D3167" s="27" t="s">
        <v>424</v>
      </c>
      <c r="E3167" s="24">
        <v>941300332</v>
      </c>
      <c r="F3167" s="24">
        <v>9413.0033199999998</v>
      </c>
      <c r="G3167" s="51">
        <v>45258</v>
      </c>
      <c r="H3167" s="24">
        <v>33</v>
      </c>
      <c r="I3167" s="24">
        <v>34</v>
      </c>
      <c r="J3167" s="24">
        <v>1</v>
      </c>
      <c r="K3167" s="24">
        <v>9413.0033199999998</v>
      </c>
    </row>
    <row r="3168" spans="1:11" x14ac:dyDescent="0.35">
      <c r="A3168" s="27" t="s">
        <v>514</v>
      </c>
      <c r="B3168" s="27" t="s">
        <v>176</v>
      </c>
      <c r="C3168" s="27" t="s">
        <v>243</v>
      </c>
      <c r="D3168" s="27" t="s">
        <v>423</v>
      </c>
      <c r="E3168" s="24">
        <v>63189862</v>
      </c>
      <c r="F3168" s="24">
        <v>631.89862000000005</v>
      </c>
      <c r="G3168" s="51">
        <v>45258</v>
      </c>
      <c r="H3168" s="24">
        <v>33</v>
      </c>
      <c r="I3168" s="24">
        <v>0</v>
      </c>
      <c r="J3168" s="24">
        <v>1</v>
      </c>
      <c r="K3168" s="24">
        <v>631.89862000000005</v>
      </c>
    </row>
    <row r="3169" spans="1:11" x14ac:dyDescent="0.35">
      <c r="A3169" s="27" t="s">
        <v>514</v>
      </c>
      <c r="B3169" s="27" t="s">
        <v>179</v>
      </c>
      <c r="C3169" s="27" t="s">
        <v>243</v>
      </c>
      <c r="D3169" s="27" t="s">
        <v>423</v>
      </c>
      <c r="E3169" s="24">
        <v>93883</v>
      </c>
      <c r="F3169" s="24">
        <v>0.93883000000000005</v>
      </c>
      <c r="G3169" s="51">
        <v>45258</v>
      </c>
      <c r="H3169" s="24">
        <v>37</v>
      </c>
      <c r="I3169" s="24">
        <v>0</v>
      </c>
      <c r="J3169" s="24">
        <v>1</v>
      </c>
      <c r="K3169" s="24">
        <v>0.93883000000000005</v>
      </c>
    </row>
    <row r="3170" spans="1:11" x14ac:dyDescent="0.35">
      <c r="A3170" s="27" t="s">
        <v>514</v>
      </c>
      <c r="B3170" s="27" t="s">
        <v>183</v>
      </c>
      <c r="C3170" s="27" t="s">
        <v>261</v>
      </c>
      <c r="D3170" s="27" t="s">
        <v>424</v>
      </c>
      <c r="E3170" s="24">
        <v>6334576698</v>
      </c>
      <c r="F3170" s="24">
        <v>63345.76698</v>
      </c>
      <c r="G3170" s="51">
        <v>45258</v>
      </c>
      <c r="H3170" s="24">
        <v>47</v>
      </c>
      <c r="I3170" s="24">
        <v>48</v>
      </c>
      <c r="J3170" s="24">
        <v>1</v>
      </c>
      <c r="K3170" s="24">
        <v>63345.76698</v>
      </c>
    </row>
    <row r="3171" spans="1:11" x14ac:dyDescent="0.35">
      <c r="A3171" s="27" t="s">
        <v>514</v>
      </c>
      <c r="B3171" s="27" t="s">
        <v>183</v>
      </c>
      <c r="C3171" s="27" t="s">
        <v>255</v>
      </c>
      <c r="D3171" s="27" t="s">
        <v>424</v>
      </c>
      <c r="E3171" s="24">
        <v>3378464586</v>
      </c>
      <c r="F3171" s="24">
        <v>33784.645859999997</v>
      </c>
      <c r="G3171" s="51">
        <v>45258</v>
      </c>
      <c r="H3171" s="24">
        <v>47</v>
      </c>
      <c r="I3171" s="24">
        <v>48</v>
      </c>
      <c r="J3171" s="24">
        <v>1</v>
      </c>
      <c r="K3171" s="24">
        <v>33784.645859999997</v>
      </c>
    </row>
    <row r="3172" spans="1:11" x14ac:dyDescent="0.35">
      <c r="A3172" s="27" t="s">
        <v>514</v>
      </c>
      <c r="B3172" s="27" t="s">
        <v>183</v>
      </c>
      <c r="C3172" s="27" t="s">
        <v>243</v>
      </c>
      <c r="D3172" s="27" t="s">
        <v>423</v>
      </c>
      <c r="E3172" s="24">
        <v>53396593128</v>
      </c>
      <c r="F3172" s="24">
        <v>533965.93128000002</v>
      </c>
      <c r="G3172" s="51">
        <v>45258</v>
      </c>
      <c r="H3172" s="24">
        <v>47</v>
      </c>
      <c r="I3172" s="24">
        <v>0</v>
      </c>
      <c r="J3172" s="24">
        <v>1</v>
      </c>
      <c r="K3172" s="24">
        <v>533965.93128000002</v>
      </c>
    </row>
    <row r="3173" spans="1:11" x14ac:dyDescent="0.35">
      <c r="A3173" s="27" t="s">
        <v>514</v>
      </c>
      <c r="B3173" s="27" t="s">
        <v>200</v>
      </c>
      <c r="C3173" s="27" t="s">
        <v>261</v>
      </c>
      <c r="D3173" s="27" t="s">
        <v>424</v>
      </c>
      <c r="E3173" s="24">
        <v>8988570600</v>
      </c>
      <c r="F3173" s="24">
        <v>89885.706000000006</v>
      </c>
      <c r="G3173" s="51">
        <v>45258</v>
      </c>
      <c r="H3173" s="24">
        <v>77</v>
      </c>
      <c r="I3173" s="24">
        <v>78</v>
      </c>
      <c r="J3173" s="24">
        <v>1</v>
      </c>
      <c r="K3173" s="24">
        <v>89885.706000000006</v>
      </c>
    </row>
    <row r="3174" spans="1:11" x14ac:dyDescent="0.35">
      <c r="A3174" s="27" t="s">
        <v>514</v>
      </c>
      <c r="B3174" s="27" t="s">
        <v>200</v>
      </c>
      <c r="C3174" s="27" t="s">
        <v>255</v>
      </c>
      <c r="D3174" s="27" t="s">
        <v>424</v>
      </c>
      <c r="E3174" s="24">
        <v>4894090473</v>
      </c>
      <c r="F3174" s="24">
        <v>48940.904730000002</v>
      </c>
      <c r="G3174" s="51">
        <v>45258</v>
      </c>
      <c r="H3174" s="24">
        <v>77</v>
      </c>
      <c r="I3174" s="24">
        <v>78</v>
      </c>
      <c r="J3174" s="24">
        <v>1</v>
      </c>
      <c r="K3174" s="24">
        <v>48940.904730000002</v>
      </c>
    </row>
    <row r="3175" spans="1:11" x14ac:dyDescent="0.35">
      <c r="A3175" s="27" t="s">
        <v>514</v>
      </c>
      <c r="B3175" s="27" t="s">
        <v>200</v>
      </c>
      <c r="C3175" s="27" t="s">
        <v>243</v>
      </c>
      <c r="D3175" s="27" t="s">
        <v>423</v>
      </c>
      <c r="E3175" s="24">
        <v>65145583033</v>
      </c>
      <c r="F3175" s="24">
        <v>651455.83033000003</v>
      </c>
      <c r="G3175" s="51">
        <v>45258</v>
      </c>
      <c r="H3175" s="24">
        <v>77</v>
      </c>
      <c r="I3175" s="24">
        <v>0</v>
      </c>
      <c r="J3175" s="24">
        <v>1</v>
      </c>
      <c r="K3175" s="24">
        <v>651455.83033000003</v>
      </c>
    </row>
    <row r="3176" spans="1:11" x14ac:dyDescent="0.35">
      <c r="A3176" s="27" t="s">
        <v>514</v>
      </c>
      <c r="B3176" s="27" t="s">
        <v>184</v>
      </c>
      <c r="C3176" s="27" t="s">
        <v>255</v>
      </c>
      <c r="D3176" s="27" t="s">
        <v>424</v>
      </c>
      <c r="E3176" s="24">
        <v>29380239</v>
      </c>
      <c r="F3176" s="24">
        <v>293.80239</v>
      </c>
      <c r="G3176" s="51">
        <v>45258</v>
      </c>
      <c r="H3176" s="24">
        <v>27</v>
      </c>
      <c r="I3176" s="24">
        <v>28</v>
      </c>
      <c r="J3176" s="24">
        <v>1</v>
      </c>
      <c r="K3176" s="24">
        <v>293.80239</v>
      </c>
    </row>
    <row r="3177" spans="1:11" x14ac:dyDescent="0.35">
      <c r="A3177" s="27" t="s">
        <v>514</v>
      </c>
      <c r="B3177" s="27" t="s">
        <v>184</v>
      </c>
      <c r="C3177" s="27" t="s">
        <v>243</v>
      </c>
      <c r="D3177" s="27" t="s">
        <v>423</v>
      </c>
      <c r="E3177" s="24">
        <v>863839687</v>
      </c>
      <c r="F3177" s="24">
        <v>8638.3968700000005</v>
      </c>
      <c r="G3177" s="51">
        <v>45258</v>
      </c>
      <c r="H3177" s="24">
        <v>27</v>
      </c>
      <c r="I3177" s="24">
        <v>0</v>
      </c>
      <c r="J3177" s="24">
        <v>1</v>
      </c>
      <c r="K3177" s="24">
        <v>8638.3968700000005</v>
      </c>
    </row>
    <row r="3178" spans="1:11" x14ac:dyDescent="0.35">
      <c r="A3178" s="27" t="s">
        <v>514</v>
      </c>
      <c r="B3178" s="27" t="s">
        <v>184</v>
      </c>
      <c r="C3178" s="27" t="s">
        <v>261</v>
      </c>
      <c r="D3178" s="27" t="s">
        <v>424</v>
      </c>
      <c r="E3178" s="24">
        <v>417103038</v>
      </c>
      <c r="F3178" s="24">
        <v>4171.0303800000002</v>
      </c>
      <c r="G3178" s="51">
        <v>45258</v>
      </c>
      <c r="H3178" s="24">
        <v>27</v>
      </c>
      <c r="I3178" s="24">
        <v>28</v>
      </c>
      <c r="J3178" s="24">
        <v>1</v>
      </c>
      <c r="K3178" s="24">
        <v>4171.0303800000002</v>
      </c>
    </row>
    <row r="3179" spans="1:11" x14ac:dyDescent="0.35">
      <c r="A3179" s="27" t="s">
        <v>514</v>
      </c>
      <c r="B3179" s="27" t="s">
        <v>185</v>
      </c>
      <c r="C3179" s="27" t="s">
        <v>261</v>
      </c>
      <c r="D3179" s="27" t="s">
        <v>424</v>
      </c>
      <c r="E3179" s="24">
        <v>614004706457</v>
      </c>
      <c r="F3179" s="24">
        <v>6140047.0645700004</v>
      </c>
      <c r="G3179" s="51">
        <v>45258</v>
      </c>
      <c r="H3179" s="24">
        <v>17</v>
      </c>
      <c r="I3179" s="24">
        <v>18</v>
      </c>
      <c r="J3179" s="24">
        <v>1</v>
      </c>
      <c r="K3179" s="24">
        <v>6140047.0645700004</v>
      </c>
    </row>
    <row r="3180" spans="1:11" x14ac:dyDescent="0.35">
      <c r="A3180" s="27" t="s">
        <v>514</v>
      </c>
      <c r="B3180" s="27" t="s">
        <v>185</v>
      </c>
      <c r="C3180" s="27" t="s">
        <v>255</v>
      </c>
      <c r="D3180" s="27" t="s">
        <v>424</v>
      </c>
      <c r="E3180" s="24">
        <v>38686946100</v>
      </c>
      <c r="F3180" s="24">
        <v>386869.46100000001</v>
      </c>
      <c r="G3180" s="51">
        <v>45258</v>
      </c>
      <c r="H3180" s="24">
        <v>17</v>
      </c>
      <c r="I3180" s="24">
        <v>18</v>
      </c>
      <c r="J3180" s="24">
        <v>1</v>
      </c>
      <c r="K3180" s="24">
        <v>386869.46100000001</v>
      </c>
    </row>
    <row r="3181" spans="1:11" x14ac:dyDescent="0.35">
      <c r="A3181" s="27" t="s">
        <v>514</v>
      </c>
      <c r="B3181" s="27" t="s">
        <v>186</v>
      </c>
      <c r="C3181" s="27" t="s">
        <v>243</v>
      </c>
      <c r="D3181" s="27" t="s">
        <v>423</v>
      </c>
      <c r="E3181" s="24">
        <v>3079200000000</v>
      </c>
      <c r="F3181" s="24">
        <v>30792000</v>
      </c>
      <c r="G3181" s="51">
        <v>45258</v>
      </c>
      <c r="H3181" s="24">
        <v>11</v>
      </c>
      <c r="I3181" s="24">
        <v>0</v>
      </c>
      <c r="J3181" s="24">
        <v>1</v>
      </c>
      <c r="K3181" s="24">
        <v>30792000</v>
      </c>
    </row>
    <row r="3182" spans="1:11" x14ac:dyDescent="0.35">
      <c r="A3182" s="27" t="s">
        <v>515</v>
      </c>
      <c r="B3182" s="27" t="s">
        <v>242</v>
      </c>
      <c r="C3182" s="27" t="s">
        <v>243</v>
      </c>
      <c r="D3182" s="27" t="s">
        <v>423</v>
      </c>
      <c r="E3182" s="24">
        <v>4336680938352</v>
      </c>
      <c r="F3182" s="24">
        <v>43366809.38352</v>
      </c>
      <c r="G3182" s="51">
        <v>45259</v>
      </c>
      <c r="H3182" s="24" t="s">
        <v>202</v>
      </c>
      <c r="I3182" s="24">
        <v>0</v>
      </c>
      <c r="J3182" s="24">
        <v>0</v>
      </c>
      <c r="K3182" s="24">
        <v>0</v>
      </c>
    </row>
    <row r="3183" spans="1:11" x14ac:dyDescent="0.35">
      <c r="A3183" s="27" t="s">
        <v>515</v>
      </c>
      <c r="B3183" s="27" t="s">
        <v>244</v>
      </c>
      <c r="C3183" s="27" t="s">
        <v>243</v>
      </c>
      <c r="D3183" s="27" t="s">
        <v>423</v>
      </c>
      <c r="E3183" s="24">
        <v>1921778647504</v>
      </c>
      <c r="F3183" s="24">
        <v>19217786.47504</v>
      </c>
      <c r="G3183" s="51">
        <v>45259</v>
      </c>
      <c r="H3183" s="24" t="s">
        <v>202</v>
      </c>
      <c r="I3183" s="24">
        <v>0</v>
      </c>
      <c r="J3183" s="24">
        <v>0</v>
      </c>
      <c r="K3183" s="24">
        <v>0</v>
      </c>
    </row>
    <row r="3184" spans="1:11" x14ac:dyDescent="0.35">
      <c r="A3184" s="27" t="s">
        <v>515</v>
      </c>
      <c r="B3184" s="27" t="s">
        <v>245</v>
      </c>
      <c r="C3184" s="27" t="s">
        <v>243</v>
      </c>
      <c r="D3184" s="27" t="s">
        <v>423</v>
      </c>
      <c r="E3184" s="24">
        <v>705835913806</v>
      </c>
      <c r="F3184" s="24">
        <v>7058359.1380599998</v>
      </c>
      <c r="G3184" s="51">
        <v>45259</v>
      </c>
      <c r="H3184" s="24" t="s">
        <v>202</v>
      </c>
      <c r="I3184" s="24">
        <v>0</v>
      </c>
      <c r="J3184" s="24">
        <v>0</v>
      </c>
      <c r="K3184" s="24">
        <v>0</v>
      </c>
    </row>
    <row r="3185" spans="1:11" x14ac:dyDescent="0.35">
      <c r="A3185" s="27" t="s">
        <v>515</v>
      </c>
      <c r="B3185" s="27" t="s">
        <v>246</v>
      </c>
      <c r="C3185" s="27" t="s">
        <v>243</v>
      </c>
      <c r="D3185" s="27" t="s">
        <v>423</v>
      </c>
      <c r="E3185" s="24">
        <v>1215942733698</v>
      </c>
      <c r="F3185" s="24">
        <v>12159427.33698</v>
      </c>
      <c r="G3185" s="51">
        <v>45259</v>
      </c>
      <c r="H3185" s="24" t="s">
        <v>202</v>
      </c>
      <c r="I3185" s="24">
        <v>0</v>
      </c>
      <c r="J3185" s="24">
        <v>0</v>
      </c>
      <c r="K3185" s="24">
        <v>0</v>
      </c>
    </row>
    <row r="3186" spans="1:11" x14ac:dyDescent="0.35">
      <c r="A3186" s="27" t="s">
        <v>515</v>
      </c>
      <c r="B3186" s="27" t="s">
        <v>247</v>
      </c>
      <c r="C3186" s="27" t="s">
        <v>243</v>
      </c>
      <c r="D3186" s="27" t="s">
        <v>423</v>
      </c>
      <c r="E3186" s="24">
        <v>356.65170000000001</v>
      </c>
      <c r="F3186" s="24">
        <v>3.566517E-3</v>
      </c>
      <c r="G3186" s="51">
        <v>45259</v>
      </c>
      <c r="H3186" s="24" t="s">
        <v>202</v>
      </c>
      <c r="I3186" s="24">
        <v>0</v>
      </c>
      <c r="J3186" s="24">
        <v>0</v>
      </c>
      <c r="K3186" s="24">
        <v>0</v>
      </c>
    </row>
    <row r="3187" spans="1:11" x14ac:dyDescent="0.35">
      <c r="A3187" s="27" t="s">
        <v>515</v>
      </c>
      <c r="B3187" s="27" t="s">
        <v>115</v>
      </c>
      <c r="C3187" s="27" t="s">
        <v>248</v>
      </c>
      <c r="D3187" s="27" t="s">
        <v>248</v>
      </c>
      <c r="E3187" s="24">
        <v>9075016657153</v>
      </c>
      <c r="F3187" s="24">
        <v>90750166.571529999</v>
      </c>
      <c r="G3187" s="51">
        <v>45259</v>
      </c>
      <c r="H3187" s="24">
        <v>23</v>
      </c>
      <c r="I3187" s="24" t="s">
        <v>202</v>
      </c>
      <c r="J3187" s="24">
        <v>1</v>
      </c>
      <c r="K3187" s="24">
        <v>90750166.571529999</v>
      </c>
    </row>
    <row r="3188" spans="1:11" x14ac:dyDescent="0.35">
      <c r="A3188" s="27" t="s">
        <v>515</v>
      </c>
      <c r="B3188" s="27" t="s">
        <v>116</v>
      </c>
      <c r="C3188" s="27" t="s">
        <v>248</v>
      </c>
      <c r="D3188" s="27" t="s">
        <v>248</v>
      </c>
      <c r="E3188" s="24">
        <v>4198626683825</v>
      </c>
      <c r="F3188" s="24">
        <v>41986266.838249996</v>
      </c>
      <c r="G3188" s="51">
        <v>45259</v>
      </c>
      <c r="H3188" s="24">
        <v>59</v>
      </c>
      <c r="I3188" s="24" t="s">
        <v>202</v>
      </c>
      <c r="J3188" s="24">
        <v>1</v>
      </c>
      <c r="K3188" s="24">
        <v>41986266.838249996</v>
      </c>
    </row>
    <row r="3189" spans="1:11" x14ac:dyDescent="0.35">
      <c r="A3189" s="27" t="s">
        <v>515</v>
      </c>
      <c r="B3189" s="27" t="s">
        <v>117</v>
      </c>
      <c r="C3189" s="27" t="s">
        <v>248</v>
      </c>
      <c r="D3189" s="27" t="s">
        <v>248</v>
      </c>
      <c r="E3189" s="24">
        <v>910031126149</v>
      </c>
      <c r="F3189" s="24">
        <v>9100311.2614900004</v>
      </c>
      <c r="G3189" s="51">
        <v>45259</v>
      </c>
      <c r="H3189" s="24">
        <v>79</v>
      </c>
      <c r="I3189" s="24" t="s">
        <v>202</v>
      </c>
      <c r="J3189" s="24">
        <v>1</v>
      </c>
      <c r="K3189" s="24">
        <v>9100311.2614900004</v>
      </c>
    </row>
    <row r="3190" spans="1:11" x14ac:dyDescent="0.35">
      <c r="A3190" s="27" t="s">
        <v>515</v>
      </c>
      <c r="B3190" s="27" t="s">
        <v>118</v>
      </c>
      <c r="C3190" s="27" t="s">
        <v>248</v>
      </c>
      <c r="D3190" s="27" t="s">
        <v>248</v>
      </c>
      <c r="E3190" s="24">
        <v>3288595557676</v>
      </c>
      <c r="F3190" s="24">
        <v>32885955.576760001</v>
      </c>
      <c r="G3190" s="51">
        <v>45259</v>
      </c>
      <c r="H3190" s="24">
        <v>81</v>
      </c>
      <c r="I3190" s="24" t="s">
        <v>202</v>
      </c>
      <c r="J3190" s="24">
        <v>1</v>
      </c>
      <c r="K3190" s="24">
        <v>32885955.576760001</v>
      </c>
    </row>
    <row r="3191" spans="1:11" x14ac:dyDescent="0.35">
      <c r="A3191" s="27" t="s">
        <v>515</v>
      </c>
      <c r="B3191" s="27" t="s">
        <v>249</v>
      </c>
      <c r="C3191" s="27" t="s">
        <v>248</v>
      </c>
      <c r="D3191" s="27" t="s">
        <v>248</v>
      </c>
      <c r="E3191" s="24">
        <v>275.95420000000001</v>
      </c>
      <c r="F3191" s="24">
        <v>2.7595420000000002E-3</v>
      </c>
      <c r="G3191" s="51">
        <v>45259</v>
      </c>
      <c r="H3191" s="24">
        <v>83</v>
      </c>
      <c r="I3191" s="24" t="s">
        <v>202</v>
      </c>
      <c r="J3191" s="24">
        <v>1</v>
      </c>
      <c r="K3191" s="24">
        <v>2.7595420000000002E-3</v>
      </c>
    </row>
    <row r="3192" spans="1:11" x14ac:dyDescent="0.35">
      <c r="A3192" s="27" t="s">
        <v>515</v>
      </c>
      <c r="B3192" s="27" t="s">
        <v>114</v>
      </c>
      <c r="C3192" s="27" t="s">
        <v>243</v>
      </c>
      <c r="D3192" s="27" t="s">
        <v>423</v>
      </c>
      <c r="E3192" s="24">
        <v>1894275862889</v>
      </c>
      <c r="F3192" s="24">
        <v>18942758.62889</v>
      </c>
      <c r="G3192" s="51">
        <v>45259</v>
      </c>
      <c r="H3192" s="24">
        <v>7</v>
      </c>
      <c r="I3192" s="24">
        <v>0</v>
      </c>
      <c r="J3192" s="24">
        <v>1</v>
      </c>
      <c r="K3192" s="24">
        <v>18942758.62889</v>
      </c>
    </row>
    <row r="3193" spans="1:11" x14ac:dyDescent="0.35">
      <c r="A3193" s="27" t="s">
        <v>515</v>
      </c>
      <c r="B3193" s="27" t="s">
        <v>122</v>
      </c>
      <c r="C3193" s="27" t="s">
        <v>261</v>
      </c>
      <c r="D3193" s="27" t="s">
        <v>424</v>
      </c>
      <c r="E3193" s="24">
        <v>35241968111</v>
      </c>
      <c r="F3193" s="24">
        <v>352419.68111</v>
      </c>
      <c r="G3193" s="51">
        <v>45259</v>
      </c>
      <c r="H3193" s="24">
        <v>15</v>
      </c>
      <c r="I3193" s="24">
        <v>16</v>
      </c>
      <c r="J3193" s="24">
        <v>1</v>
      </c>
      <c r="K3193" s="24">
        <v>352419.68111</v>
      </c>
    </row>
    <row r="3194" spans="1:11" x14ac:dyDescent="0.35">
      <c r="A3194" s="27" t="s">
        <v>515</v>
      </c>
      <c r="B3194" s="27" t="s">
        <v>122</v>
      </c>
      <c r="C3194" s="27" t="s">
        <v>255</v>
      </c>
      <c r="D3194" s="27" t="s">
        <v>424</v>
      </c>
      <c r="E3194" s="24">
        <v>39977939253</v>
      </c>
      <c r="F3194" s="24">
        <v>399779.39253000001</v>
      </c>
      <c r="G3194" s="51">
        <v>45259</v>
      </c>
      <c r="H3194" s="24">
        <v>15</v>
      </c>
      <c r="I3194" s="24">
        <v>16</v>
      </c>
      <c r="J3194" s="24">
        <v>1</v>
      </c>
      <c r="K3194" s="24">
        <v>399779.39253000001</v>
      </c>
    </row>
    <row r="3195" spans="1:11" x14ac:dyDescent="0.35">
      <c r="A3195" s="27" t="s">
        <v>515</v>
      </c>
      <c r="B3195" s="27" t="s">
        <v>123</v>
      </c>
      <c r="C3195" s="27" t="s">
        <v>258</v>
      </c>
      <c r="D3195" s="27" t="s">
        <v>424</v>
      </c>
      <c r="E3195" s="24">
        <v>184256127</v>
      </c>
      <c r="F3195" s="24">
        <v>1842.5612699999999</v>
      </c>
      <c r="G3195" s="51">
        <v>45259</v>
      </c>
      <c r="H3195" s="24">
        <v>19</v>
      </c>
      <c r="I3195" s="24">
        <v>20</v>
      </c>
      <c r="J3195" s="24">
        <v>1</v>
      </c>
      <c r="K3195" s="24">
        <v>1842.5612699999999</v>
      </c>
    </row>
    <row r="3196" spans="1:11" x14ac:dyDescent="0.35">
      <c r="A3196" s="27" t="s">
        <v>515</v>
      </c>
      <c r="B3196" s="27" t="s">
        <v>123</v>
      </c>
      <c r="C3196" s="27" t="s">
        <v>257</v>
      </c>
      <c r="D3196" s="27" t="s">
        <v>424</v>
      </c>
      <c r="E3196" s="24">
        <v>201176062</v>
      </c>
      <c r="F3196" s="24">
        <v>2011.76062</v>
      </c>
      <c r="G3196" s="51">
        <v>45259</v>
      </c>
      <c r="H3196" s="24">
        <v>19</v>
      </c>
      <c r="I3196" s="24">
        <v>20</v>
      </c>
      <c r="J3196" s="24">
        <v>1</v>
      </c>
      <c r="K3196" s="24">
        <v>2011.76062</v>
      </c>
    </row>
    <row r="3197" spans="1:11" x14ac:dyDescent="0.35">
      <c r="A3197" s="27" t="s">
        <v>515</v>
      </c>
      <c r="B3197" s="27" t="s">
        <v>123</v>
      </c>
      <c r="C3197" s="27" t="s">
        <v>259</v>
      </c>
      <c r="D3197" s="27" t="s">
        <v>424</v>
      </c>
      <c r="E3197" s="24">
        <v>7713476641</v>
      </c>
      <c r="F3197" s="24">
        <v>77134.766409999997</v>
      </c>
      <c r="G3197" s="51">
        <v>45259</v>
      </c>
      <c r="H3197" s="24">
        <v>19</v>
      </c>
      <c r="I3197" s="24">
        <v>20</v>
      </c>
      <c r="J3197" s="24">
        <v>1</v>
      </c>
      <c r="K3197" s="24">
        <v>77134.766409999997</v>
      </c>
    </row>
    <row r="3198" spans="1:11" x14ac:dyDescent="0.35">
      <c r="A3198" s="27" t="s">
        <v>515</v>
      </c>
      <c r="B3198" s="27" t="s">
        <v>123</v>
      </c>
      <c r="C3198" s="27" t="s">
        <v>261</v>
      </c>
      <c r="D3198" s="27" t="s">
        <v>424</v>
      </c>
      <c r="E3198" s="24">
        <v>2054841444874</v>
      </c>
      <c r="F3198" s="24">
        <v>20548414.448740002</v>
      </c>
      <c r="G3198" s="51">
        <v>45259</v>
      </c>
      <c r="H3198" s="24">
        <v>19</v>
      </c>
      <c r="I3198" s="24">
        <v>20</v>
      </c>
      <c r="J3198" s="24">
        <v>1</v>
      </c>
      <c r="K3198" s="24">
        <v>20548414.448740002</v>
      </c>
    </row>
    <row r="3199" spans="1:11" x14ac:dyDescent="0.35">
      <c r="A3199" s="27" t="s">
        <v>515</v>
      </c>
      <c r="B3199" s="27" t="s">
        <v>123</v>
      </c>
      <c r="C3199" s="27" t="s">
        <v>260</v>
      </c>
      <c r="D3199" s="27" t="s">
        <v>424</v>
      </c>
      <c r="E3199" s="24">
        <v>288442085</v>
      </c>
      <c r="F3199" s="24">
        <v>2884.42085</v>
      </c>
      <c r="G3199" s="51">
        <v>45259</v>
      </c>
      <c r="H3199" s="24">
        <v>19</v>
      </c>
      <c r="I3199" s="24">
        <v>20</v>
      </c>
      <c r="J3199" s="24">
        <v>1</v>
      </c>
      <c r="K3199" s="24">
        <v>2884.42085</v>
      </c>
    </row>
    <row r="3200" spans="1:11" x14ac:dyDescent="0.35">
      <c r="A3200" s="27" t="s">
        <v>515</v>
      </c>
      <c r="B3200" s="27" t="s">
        <v>123</v>
      </c>
      <c r="C3200" s="27" t="s">
        <v>252</v>
      </c>
      <c r="D3200" s="27" t="s">
        <v>424</v>
      </c>
      <c r="E3200" s="24">
        <v>12044362290</v>
      </c>
      <c r="F3200" s="24">
        <v>120443.6229</v>
      </c>
      <c r="G3200" s="51">
        <v>45259</v>
      </c>
      <c r="H3200" s="24">
        <v>19</v>
      </c>
      <c r="I3200" s="24">
        <v>20</v>
      </c>
      <c r="J3200" s="24">
        <v>1</v>
      </c>
      <c r="K3200" s="24">
        <v>120443.6229</v>
      </c>
    </row>
    <row r="3201" spans="1:11" x14ac:dyDescent="0.35">
      <c r="A3201" s="27" t="s">
        <v>515</v>
      </c>
      <c r="B3201" s="27" t="s">
        <v>123</v>
      </c>
      <c r="C3201" s="27" t="s">
        <v>250</v>
      </c>
      <c r="D3201" s="27" t="s">
        <v>424</v>
      </c>
      <c r="E3201" s="24">
        <v>113049447</v>
      </c>
      <c r="F3201" s="24">
        <v>1130.4944700000001</v>
      </c>
      <c r="G3201" s="51">
        <v>45259</v>
      </c>
      <c r="H3201" s="24">
        <v>19</v>
      </c>
      <c r="I3201" s="24">
        <v>20</v>
      </c>
      <c r="J3201" s="24">
        <v>1</v>
      </c>
      <c r="K3201" s="24">
        <v>1130.4944700000001</v>
      </c>
    </row>
    <row r="3202" spans="1:11" x14ac:dyDescent="0.35">
      <c r="A3202" s="27" t="s">
        <v>515</v>
      </c>
      <c r="B3202" s="27" t="s">
        <v>123</v>
      </c>
      <c r="C3202" s="27" t="s">
        <v>251</v>
      </c>
      <c r="D3202" s="27" t="s">
        <v>424</v>
      </c>
      <c r="E3202" s="24">
        <v>5491216134</v>
      </c>
      <c r="F3202" s="24">
        <v>54912.161339999999</v>
      </c>
      <c r="G3202" s="51">
        <v>45259</v>
      </c>
      <c r="H3202" s="24">
        <v>19</v>
      </c>
      <c r="I3202" s="24">
        <v>20</v>
      </c>
      <c r="J3202" s="24">
        <v>1</v>
      </c>
      <c r="K3202" s="24">
        <v>54912.161339999999</v>
      </c>
    </row>
    <row r="3203" spans="1:11" x14ac:dyDescent="0.35">
      <c r="A3203" s="27" t="s">
        <v>515</v>
      </c>
      <c r="B3203" s="27" t="s">
        <v>123</v>
      </c>
      <c r="C3203" s="27" t="s">
        <v>253</v>
      </c>
      <c r="D3203" s="27" t="s">
        <v>424</v>
      </c>
      <c r="E3203" s="24">
        <v>193322359</v>
      </c>
      <c r="F3203" s="24">
        <v>1933.2235900000001</v>
      </c>
      <c r="G3203" s="51">
        <v>45259</v>
      </c>
      <c r="H3203" s="24">
        <v>19</v>
      </c>
      <c r="I3203" s="24">
        <v>20</v>
      </c>
      <c r="J3203" s="24">
        <v>1</v>
      </c>
      <c r="K3203" s="24">
        <v>1933.2235900000001</v>
      </c>
    </row>
    <row r="3204" spans="1:11" x14ac:dyDescent="0.35">
      <c r="A3204" s="27" t="s">
        <v>515</v>
      </c>
      <c r="B3204" s="27" t="s">
        <v>123</v>
      </c>
      <c r="C3204" s="27" t="s">
        <v>256</v>
      </c>
      <c r="D3204" s="27" t="s">
        <v>424</v>
      </c>
      <c r="E3204" s="24">
        <v>21736096202</v>
      </c>
      <c r="F3204" s="24">
        <v>217360.96202000001</v>
      </c>
      <c r="G3204" s="51">
        <v>45259</v>
      </c>
      <c r="H3204" s="24">
        <v>19</v>
      </c>
      <c r="I3204" s="24">
        <v>20</v>
      </c>
      <c r="J3204" s="24">
        <v>1</v>
      </c>
      <c r="K3204" s="24">
        <v>217360.96202000001</v>
      </c>
    </row>
    <row r="3205" spans="1:11" x14ac:dyDescent="0.35">
      <c r="A3205" s="27" t="s">
        <v>515</v>
      </c>
      <c r="B3205" s="27" t="s">
        <v>123</v>
      </c>
      <c r="C3205" s="27" t="s">
        <v>255</v>
      </c>
      <c r="D3205" s="27" t="s">
        <v>424</v>
      </c>
      <c r="E3205" s="24">
        <v>763869147612</v>
      </c>
      <c r="F3205" s="24">
        <v>7638691.4761199998</v>
      </c>
      <c r="G3205" s="51">
        <v>45259</v>
      </c>
      <c r="H3205" s="24">
        <v>19</v>
      </c>
      <c r="I3205" s="24">
        <v>20</v>
      </c>
      <c r="J3205" s="24">
        <v>1</v>
      </c>
      <c r="K3205" s="24">
        <v>7638691.4761199998</v>
      </c>
    </row>
    <row r="3206" spans="1:11" x14ac:dyDescent="0.35">
      <c r="A3206" s="27" t="s">
        <v>515</v>
      </c>
      <c r="B3206" s="27" t="s">
        <v>123</v>
      </c>
      <c r="C3206" s="27" t="s">
        <v>254</v>
      </c>
      <c r="D3206" s="27" t="s">
        <v>424</v>
      </c>
      <c r="E3206" s="24">
        <v>321064292</v>
      </c>
      <c r="F3206" s="24">
        <v>3210.6429199999998</v>
      </c>
      <c r="G3206" s="51">
        <v>45259</v>
      </c>
      <c r="H3206" s="24">
        <v>19</v>
      </c>
      <c r="I3206" s="24">
        <v>20</v>
      </c>
      <c r="J3206" s="24">
        <v>1</v>
      </c>
      <c r="K3206" s="24">
        <v>3210.6429199999998</v>
      </c>
    </row>
    <row r="3207" spans="1:11" x14ac:dyDescent="0.35">
      <c r="A3207" s="27" t="s">
        <v>515</v>
      </c>
      <c r="B3207" s="27" t="s">
        <v>124</v>
      </c>
      <c r="C3207" s="27" t="s">
        <v>255</v>
      </c>
      <c r="D3207" s="27" t="s">
        <v>424</v>
      </c>
      <c r="E3207" s="24">
        <v>48585392417</v>
      </c>
      <c r="F3207" s="24">
        <v>485853.92417000001</v>
      </c>
      <c r="G3207" s="51">
        <v>45259</v>
      </c>
      <c r="H3207" s="24">
        <v>25</v>
      </c>
      <c r="I3207" s="24">
        <v>26</v>
      </c>
      <c r="J3207" s="24">
        <v>1</v>
      </c>
      <c r="K3207" s="24">
        <v>485853.92417000001</v>
      </c>
    </row>
    <row r="3208" spans="1:11" x14ac:dyDescent="0.35">
      <c r="A3208" s="27" t="s">
        <v>515</v>
      </c>
      <c r="B3208" s="27" t="s">
        <v>124</v>
      </c>
      <c r="C3208" s="27" t="s">
        <v>261</v>
      </c>
      <c r="D3208" s="27" t="s">
        <v>424</v>
      </c>
      <c r="E3208" s="24">
        <v>313926723942</v>
      </c>
      <c r="F3208" s="24">
        <v>3139267.23942</v>
      </c>
      <c r="G3208" s="51">
        <v>45259</v>
      </c>
      <c r="H3208" s="24">
        <v>25</v>
      </c>
      <c r="I3208" s="24">
        <v>26</v>
      </c>
      <c r="J3208" s="24">
        <v>1</v>
      </c>
      <c r="K3208" s="24">
        <v>3139267.23942</v>
      </c>
    </row>
    <row r="3209" spans="1:11" x14ac:dyDescent="0.35">
      <c r="A3209" s="27" t="s">
        <v>515</v>
      </c>
      <c r="B3209" s="27" t="s">
        <v>124</v>
      </c>
      <c r="C3209" s="27" t="s">
        <v>243</v>
      </c>
      <c r="D3209" s="27" t="s">
        <v>423</v>
      </c>
      <c r="E3209" s="24">
        <v>124264248850</v>
      </c>
      <c r="F3209" s="24">
        <v>1242642.4885</v>
      </c>
      <c r="G3209" s="51">
        <v>45259</v>
      </c>
      <c r="H3209" s="24">
        <v>25</v>
      </c>
      <c r="I3209" s="24">
        <v>0</v>
      </c>
      <c r="J3209" s="24">
        <v>1</v>
      </c>
      <c r="K3209" s="24">
        <v>1242642.4885</v>
      </c>
    </row>
    <row r="3210" spans="1:11" x14ac:dyDescent="0.35">
      <c r="A3210" s="27" t="s">
        <v>515</v>
      </c>
      <c r="B3210" s="27" t="s">
        <v>127</v>
      </c>
      <c r="C3210" s="27" t="s">
        <v>255</v>
      </c>
      <c r="D3210" s="27" t="s">
        <v>424</v>
      </c>
      <c r="E3210" s="24">
        <v>37940560623</v>
      </c>
      <c r="F3210" s="24">
        <v>379405.60622999998</v>
      </c>
      <c r="G3210" s="51">
        <v>45259</v>
      </c>
      <c r="H3210" s="24">
        <v>25</v>
      </c>
      <c r="I3210" s="24">
        <v>26</v>
      </c>
      <c r="J3210" s="24">
        <v>1</v>
      </c>
      <c r="K3210" s="24">
        <v>379405.60622999998</v>
      </c>
    </row>
    <row r="3211" spans="1:11" x14ac:dyDescent="0.35">
      <c r="A3211" s="27" t="s">
        <v>515</v>
      </c>
      <c r="B3211" s="27" t="s">
        <v>127</v>
      </c>
      <c r="C3211" s="27" t="s">
        <v>261</v>
      </c>
      <c r="D3211" s="27" t="s">
        <v>424</v>
      </c>
      <c r="E3211" s="24">
        <v>238478652956</v>
      </c>
      <c r="F3211" s="24">
        <v>2384786.5295600002</v>
      </c>
      <c r="G3211" s="51">
        <v>45259</v>
      </c>
      <c r="H3211" s="24">
        <v>25</v>
      </c>
      <c r="I3211" s="24">
        <v>26</v>
      </c>
      <c r="J3211" s="24">
        <v>1</v>
      </c>
      <c r="K3211" s="24">
        <v>2384786.5295600002</v>
      </c>
    </row>
    <row r="3212" spans="1:11" x14ac:dyDescent="0.35">
      <c r="A3212" s="27" t="s">
        <v>515</v>
      </c>
      <c r="B3212" s="27" t="s">
        <v>127</v>
      </c>
      <c r="C3212" s="27" t="s">
        <v>243</v>
      </c>
      <c r="D3212" s="27" t="s">
        <v>423</v>
      </c>
      <c r="E3212" s="24">
        <v>55389250510</v>
      </c>
      <c r="F3212" s="24">
        <v>553892.50509999995</v>
      </c>
      <c r="G3212" s="51">
        <v>45259</v>
      </c>
      <c r="H3212" s="24">
        <v>25</v>
      </c>
      <c r="I3212" s="24">
        <v>0</v>
      </c>
      <c r="J3212" s="24">
        <v>1</v>
      </c>
      <c r="K3212" s="24">
        <v>553892.50509999995</v>
      </c>
    </row>
    <row r="3213" spans="1:11" x14ac:dyDescent="0.35">
      <c r="A3213" s="27" t="s">
        <v>515</v>
      </c>
      <c r="B3213" s="27" t="s">
        <v>128</v>
      </c>
      <c r="C3213" s="27" t="s">
        <v>261</v>
      </c>
      <c r="D3213" s="27" t="s">
        <v>424</v>
      </c>
      <c r="E3213" s="24">
        <v>176445881087</v>
      </c>
      <c r="F3213" s="24">
        <v>1764458.8108699999</v>
      </c>
      <c r="G3213" s="51">
        <v>45259</v>
      </c>
      <c r="H3213" s="24">
        <v>27</v>
      </c>
      <c r="I3213" s="24">
        <v>28</v>
      </c>
      <c r="J3213" s="24">
        <v>1</v>
      </c>
      <c r="K3213" s="24">
        <v>1764458.8108699999</v>
      </c>
    </row>
    <row r="3214" spans="1:11" x14ac:dyDescent="0.35">
      <c r="A3214" s="27" t="s">
        <v>515</v>
      </c>
      <c r="B3214" s="27" t="s">
        <v>128</v>
      </c>
      <c r="C3214" s="27" t="s">
        <v>243</v>
      </c>
      <c r="D3214" s="27" t="s">
        <v>423</v>
      </c>
      <c r="E3214" s="24">
        <v>125837828522</v>
      </c>
      <c r="F3214" s="24">
        <v>1258378.28522</v>
      </c>
      <c r="G3214" s="51">
        <v>45259</v>
      </c>
      <c r="H3214" s="24">
        <v>27</v>
      </c>
      <c r="I3214" s="24">
        <v>0</v>
      </c>
      <c r="J3214" s="24">
        <v>1</v>
      </c>
      <c r="K3214" s="24">
        <v>1258378.28522</v>
      </c>
    </row>
    <row r="3215" spans="1:11" x14ac:dyDescent="0.35">
      <c r="A3215" s="27" t="s">
        <v>515</v>
      </c>
      <c r="B3215" s="27" t="s">
        <v>128</v>
      </c>
      <c r="C3215" s="27" t="s">
        <v>255</v>
      </c>
      <c r="D3215" s="27" t="s">
        <v>424</v>
      </c>
      <c r="E3215" s="24">
        <v>75701699711</v>
      </c>
      <c r="F3215" s="24">
        <v>757016.99711</v>
      </c>
      <c r="G3215" s="51">
        <v>45259</v>
      </c>
      <c r="H3215" s="24">
        <v>27</v>
      </c>
      <c r="I3215" s="24">
        <v>28</v>
      </c>
      <c r="J3215" s="24">
        <v>1</v>
      </c>
      <c r="K3215" s="24">
        <v>757016.99711</v>
      </c>
    </row>
    <row r="3216" spans="1:11" x14ac:dyDescent="0.35">
      <c r="A3216" s="27" t="s">
        <v>515</v>
      </c>
      <c r="B3216" s="27" t="s">
        <v>131</v>
      </c>
      <c r="C3216" s="27" t="s">
        <v>261</v>
      </c>
      <c r="D3216" s="27" t="s">
        <v>424</v>
      </c>
      <c r="E3216" s="24">
        <v>483691862813</v>
      </c>
      <c r="F3216" s="24">
        <v>4836918.6281300001</v>
      </c>
      <c r="G3216" s="51">
        <v>45259</v>
      </c>
      <c r="H3216" s="24">
        <v>27</v>
      </c>
      <c r="I3216" s="24">
        <v>28</v>
      </c>
      <c r="J3216" s="24">
        <v>1</v>
      </c>
      <c r="K3216" s="24">
        <v>4836918.6281300001</v>
      </c>
    </row>
    <row r="3217" spans="1:11" x14ac:dyDescent="0.35">
      <c r="A3217" s="27" t="s">
        <v>515</v>
      </c>
      <c r="B3217" s="27" t="s">
        <v>131</v>
      </c>
      <c r="C3217" s="27" t="s">
        <v>255</v>
      </c>
      <c r="D3217" s="27" t="s">
        <v>424</v>
      </c>
      <c r="E3217" s="24">
        <v>272349688997</v>
      </c>
      <c r="F3217" s="24">
        <v>2723496.8899699999</v>
      </c>
      <c r="G3217" s="51">
        <v>45259</v>
      </c>
      <c r="H3217" s="24">
        <v>27</v>
      </c>
      <c r="I3217" s="24">
        <v>28</v>
      </c>
      <c r="J3217" s="24">
        <v>1</v>
      </c>
      <c r="K3217" s="24">
        <v>2723496.8899699999</v>
      </c>
    </row>
    <row r="3218" spans="1:11" x14ac:dyDescent="0.35">
      <c r="A3218" s="27" t="s">
        <v>515</v>
      </c>
      <c r="B3218" s="27" t="s">
        <v>131</v>
      </c>
      <c r="C3218" s="27" t="s">
        <v>243</v>
      </c>
      <c r="D3218" s="27" t="s">
        <v>423</v>
      </c>
      <c r="E3218" s="24">
        <v>1793339651816</v>
      </c>
      <c r="F3218" s="24">
        <v>17933396.51816</v>
      </c>
      <c r="G3218" s="51">
        <v>45259</v>
      </c>
      <c r="H3218" s="24">
        <v>27</v>
      </c>
      <c r="I3218" s="24">
        <v>0</v>
      </c>
      <c r="J3218" s="24">
        <v>1</v>
      </c>
      <c r="K3218" s="24">
        <v>17933396.51816</v>
      </c>
    </row>
    <row r="3219" spans="1:11" x14ac:dyDescent="0.35">
      <c r="A3219" s="27" t="s">
        <v>515</v>
      </c>
      <c r="B3219" s="27" t="s">
        <v>135</v>
      </c>
      <c r="C3219" s="27" t="s">
        <v>243</v>
      </c>
      <c r="D3219" s="27" t="s">
        <v>423</v>
      </c>
      <c r="E3219" s="24">
        <v>11976510466</v>
      </c>
      <c r="F3219" s="24">
        <v>119765.10466</v>
      </c>
      <c r="G3219" s="51">
        <v>45259</v>
      </c>
      <c r="H3219" s="24">
        <v>33</v>
      </c>
      <c r="I3219" s="24">
        <v>0</v>
      </c>
      <c r="J3219" s="24">
        <v>1</v>
      </c>
      <c r="K3219" s="24">
        <v>119765.10466</v>
      </c>
    </row>
    <row r="3220" spans="1:11" x14ac:dyDescent="0.35">
      <c r="A3220" s="27" t="s">
        <v>515</v>
      </c>
      <c r="B3220" s="27" t="s">
        <v>135</v>
      </c>
      <c r="C3220" s="27" t="s">
        <v>261</v>
      </c>
      <c r="D3220" s="27" t="s">
        <v>424</v>
      </c>
      <c r="E3220" s="24">
        <v>4752596903</v>
      </c>
      <c r="F3220" s="24">
        <v>47525.96903</v>
      </c>
      <c r="G3220" s="51">
        <v>45259</v>
      </c>
      <c r="H3220" s="24">
        <v>33</v>
      </c>
      <c r="I3220" s="24">
        <v>34</v>
      </c>
      <c r="J3220" s="24">
        <v>1</v>
      </c>
      <c r="K3220" s="24">
        <v>47525.96903</v>
      </c>
    </row>
    <row r="3221" spans="1:11" x14ac:dyDescent="0.35">
      <c r="A3221" s="27" t="s">
        <v>515</v>
      </c>
      <c r="B3221" s="27" t="s">
        <v>135</v>
      </c>
      <c r="C3221" s="27" t="s">
        <v>255</v>
      </c>
      <c r="D3221" s="27" t="s">
        <v>424</v>
      </c>
      <c r="E3221" s="24">
        <v>7435856250</v>
      </c>
      <c r="F3221" s="24">
        <v>74358.5625</v>
      </c>
      <c r="G3221" s="51">
        <v>45259</v>
      </c>
      <c r="H3221" s="24">
        <v>33</v>
      </c>
      <c r="I3221" s="24">
        <v>34</v>
      </c>
      <c r="J3221" s="24">
        <v>1</v>
      </c>
      <c r="K3221" s="24">
        <v>74358.5625</v>
      </c>
    </row>
    <row r="3222" spans="1:11" x14ac:dyDescent="0.35">
      <c r="A3222" s="27" t="s">
        <v>515</v>
      </c>
      <c r="B3222" s="27" t="s">
        <v>144</v>
      </c>
      <c r="C3222" s="27" t="s">
        <v>261</v>
      </c>
      <c r="D3222" s="27" t="s">
        <v>424</v>
      </c>
      <c r="E3222" s="24">
        <v>1298139110</v>
      </c>
      <c r="F3222" s="24">
        <v>12981.391100000001</v>
      </c>
      <c r="G3222" s="51">
        <v>45259</v>
      </c>
      <c r="H3222" s="24">
        <v>43</v>
      </c>
      <c r="I3222" s="24">
        <v>44</v>
      </c>
      <c r="J3222" s="24">
        <v>1</v>
      </c>
      <c r="K3222" s="24">
        <v>12981.391100000001</v>
      </c>
    </row>
    <row r="3223" spans="1:11" x14ac:dyDescent="0.35">
      <c r="A3223" s="27" t="s">
        <v>515</v>
      </c>
      <c r="B3223" s="27" t="s">
        <v>146</v>
      </c>
      <c r="C3223" s="27" t="s">
        <v>255</v>
      </c>
      <c r="D3223" s="27" t="s">
        <v>424</v>
      </c>
      <c r="E3223" s="24">
        <v>1069859100</v>
      </c>
      <c r="F3223" s="24">
        <v>10698.591</v>
      </c>
      <c r="G3223" s="51">
        <v>45259</v>
      </c>
      <c r="H3223" s="24">
        <v>45</v>
      </c>
      <c r="I3223" s="24">
        <v>46</v>
      </c>
      <c r="J3223" s="24">
        <v>1</v>
      </c>
      <c r="K3223" s="24">
        <v>10698.591</v>
      </c>
    </row>
    <row r="3224" spans="1:11" x14ac:dyDescent="0.35">
      <c r="A3224" s="27" t="s">
        <v>515</v>
      </c>
      <c r="B3224" s="27" t="s">
        <v>146</v>
      </c>
      <c r="C3224" s="27" t="s">
        <v>261</v>
      </c>
      <c r="D3224" s="27" t="s">
        <v>424</v>
      </c>
      <c r="E3224" s="24">
        <v>30769778619</v>
      </c>
      <c r="F3224" s="24">
        <v>307697.78619000001</v>
      </c>
      <c r="G3224" s="51">
        <v>45259</v>
      </c>
      <c r="H3224" s="24">
        <v>45</v>
      </c>
      <c r="I3224" s="24">
        <v>46</v>
      </c>
      <c r="J3224" s="24">
        <v>1</v>
      </c>
      <c r="K3224" s="24">
        <v>307697.78619000001</v>
      </c>
    </row>
    <row r="3225" spans="1:11" x14ac:dyDescent="0.35">
      <c r="A3225" s="27" t="s">
        <v>515</v>
      </c>
      <c r="B3225" s="27" t="s">
        <v>146</v>
      </c>
      <c r="C3225" s="27" t="s">
        <v>243</v>
      </c>
      <c r="D3225" s="27" t="s">
        <v>423</v>
      </c>
      <c r="E3225" s="24">
        <v>1095529866</v>
      </c>
      <c r="F3225" s="24">
        <v>10955.29866</v>
      </c>
      <c r="G3225" s="51">
        <v>45259</v>
      </c>
      <c r="H3225" s="24">
        <v>45</v>
      </c>
      <c r="I3225" s="24">
        <v>0</v>
      </c>
      <c r="J3225" s="24">
        <v>1</v>
      </c>
      <c r="K3225" s="24">
        <v>10955.29866</v>
      </c>
    </row>
    <row r="3226" spans="1:11" x14ac:dyDescent="0.35">
      <c r="A3226" s="27" t="s">
        <v>515</v>
      </c>
      <c r="B3226" s="27" t="s">
        <v>148</v>
      </c>
      <c r="C3226" s="27" t="s">
        <v>243</v>
      </c>
      <c r="D3226" s="27" t="s">
        <v>423</v>
      </c>
      <c r="E3226" s="24">
        <v>80000000000</v>
      </c>
      <c r="F3226" s="24">
        <v>800000</v>
      </c>
      <c r="G3226" s="51">
        <v>45259</v>
      </c>
      <c r="H3226" s="24">
        <v>49</v>
      </c>
      <c r="I3226" s="24">
        <v>0</v>
      </c>
      <c r="J3226" s="24">
        <v>1</v>
      </c>
      <c r="K3226" s="24">
        <v>800000</v>
      </c>
    </row>
    <row r="3227" spans="1:11" x14ac:dyDescent="0.35">
      <c r="A3227" s="27" t="s">
        <v>515</v>
      </c>
      <c r="B3227" s="27" t="s">
        <v>148</v>
      </c>
      <c r="C3227" s="27" t="s">
        <v>255</v>
      </c>
      <c r="D3227" s="27" t="s">
        <v>424</v>
      </c>
      <c r="E3227" s="24">
        <v>18242634000</v>
      </c>
      <c r="F3227" s="24">
        <v>182426.34</v>
      </c>
      <c r="G3227" s="51">
        <v>45259</v>
      </c>
      <c r="H3227" s="24">
        <v>49</v>
      </c>
      <c r="I3227" s="24">
        <v>50</v>
      </c>
      <c r="J3227" s="24">
        <v>1</v>
      </c>
      <c r="K3227" s="24">
        <v>182426.34</v>
      </c>
    </row>
    <row r="3228" spans="1:11" x14ac:dyDescent="0.35">
      <c r="A3228" s="27" t="s">
        <v>515</v>
      </c>
      <c r="B3228" s="27" t="s">
        <v>148</v>
      </c>
      <c r="C3228" s="27" t="s">
        <v>261</v>
      </c>
      <c r="D3228" s="27" t="s">
        <v>424</v>
      </c>
      <c r="E3228" s="24">
        <v>362270297523</v>
      </c>
      <c r="F3228" s="24">
        <v>3622702.97523</v>
      </c>
      <c r="G3228" s="51">
        <v>45259</v>
      </c>
      <c r="H3228" s="24">
        <v>49</v>
      </c>
      <c r="I3228" s="24">
        <v>50</v>
      </c>
      <c r="J3228" s="24">
        <v>1</v>
      </c>
      <c r="K3228" s="24">
        <v>3622702.97523</v>
      </c>
    </row>
    <row r="3229" spans="1:11" x14ac:dyDescent="0.35">
      <c r="A3229" s="27" t="s">
        <v>515</v>
      </c>
      <c r="B3229" s="27" t="s">
        <v>149</v>
      </c>
      <c r="C3229" s="27" t="s">
        <v>243</v>
      </c>
      <c r="D3229" s="27" t="s">
        <v>423</v>
      </c>
      <c r="E3229" s="24">
        <v>1894523</v>
      </c>
      <c r="F3229" s="24">
        <v>18.945229999999999</v>
      </c>
      <c r="G3229" s="51">
        <v>45259</v>
      </c>
      <c r="H3229" s="24">
        <v>49</v>
      </c>
      <c r="I3229" s="24">
        <v>0</v>
      </c>
      <c r="J3229" s="24">
        <v>1</v>
      </c>
      <c r="K3229" s="24">
        <v>18.945229999999999</v>
      </c>
    </row>
    <row r="3230" spans="1:11" x14ac:dyDescent="0.35">
      <c r="A3230" s="27" t="s">
        <v>515</v>
      </c>
      <c r="B3230" s="27" t="s">
        <v>150</v>
      </c>
      <c r="C3230" s="27" t="s">
        <v>251</v>
      </c>
      <c r="D3230" s="27" t="s">
        <v>424</v>
      </c>
      <c r="E3230" s="24">
        <v>1811675309</v>
      </c>
      <c r="F3230" s="24">
        <v>18116.753089999998</v>
      </c>
      <c r="G3230" s="51">
        <v>45259</v>
      </c>
      <c r="H3230" s="24">
        <v>51</v>
      </c>
      <c r="I3230" s="24">
        <v>52</v>
      </c>
      <c r="J3230" s="24">
        <v>1</v>
      </c>
      <c r="K3230" s="24">
        <v>18116.753089999998</v>
      </c>
    </row>
    <row r="3231" spans="1:11" x14ac:dyDescent="0.35">
      <c r="A3231" s="27" t="s">
        <v>515</v>
      </c>
      <c r="B3231" s="27" t="s">
        <v>150</v>
      </c>
      <c r="C3231" s="27" t="s">
        <v>260</v>
      </c>
      <c r="D3231" s="27" t="s">
        <v>424</v>
      </c>
      <c r="E3231" s="24">
        <v>59788203</v>
      </c>
      <c r="F3231" s="24">
        <v>597.88202999999999</v>
      </c>
      <c r="G3231" s="51">
        <v>45259</v>
      </c>
      <c r="H3231" s="24">
        <v>51</v>
      </c>
      <c r="I3231" s="24">
        <v>52</v>
      </c>
      <c r="J3231" s="24">
        <v>1</v>
      </c>
      <c r="K3231" s="24">
        <v>597.88202999999999</v>
      </c>
    </row>
    <row r="3232" spans="1:11" x14ac:dyDescent="0.35">
      <c r="A3232" s="27" t="s">
        <v>515</v>
      </c>
      <c r="B3232" s="27" t="s">
        <v>150</v>
      </c>
      <c r="C3232" s="27" t="s">
        <v>257</v>
      </c>
      <c r="D3232" s="27" t="s">
        <v>424</v>
      </c>
      <c r="E3232" s="24">
        <v>102757</v>
      </c>
      <c r="F3232" s="24">
        <v>1.0275700000000001</v>
      </c>
      <c r="G3232" s="51">
        <v>45259</v>
      </c>
      <c r="H3232" s="24">
        <v>51</v>
      </c>
      <c r="I3232" s="24">
        <v>52</v>
      </c>
      <c r="J3232" s="24">
        <v>1</v>
      </c>
      <c r="K3232" s="24">
        <v>1.0275700000000001</v>
      </c>
    </row>
    <row r="3233" spans="1:11" x14ac:dyDescent="0.35">
      <c r="A3233" s="27" t="s">
        <v>515</v>
      </c>
      <c r="B3233" s="27" t="s">
        <v>150</v>
      </c>
      <c r="C3233" s="27" t="s">
        <v>259</v>
      </c>
      <c r="D3233" s="27" t="s">
        <v>424</v>
      </c>
      <c r="E3233" s="24">
        <v>527903690</v>
      </c>
      <c r="F3233" s="24">
        <v>5279.0369000000001</v>
      </c>
      <c r="G3233" s="51">
        <v>45259</v>
      </c>
      <c r="H3233" s="24">
        <v>51</v>
      </c>
      <c r="I3233" s="24">
        <v>52</v>
      </c>
      <c r="J3233" s="24">
        <v>1</v>
      </c>
      <c r="K3233" s="24">
        <v>5279.0369000000001</v>
      </c>
    </row>
    <row r="3234" spans="1:11" x14ac:dyDescent="0.35">
      <c r="A3234" s="27" t="s">
        <v>515</v>
      </c>
      <c r="B3234" s="27" t="s">
        <v>150</v>
      </c>
      <c r="C3234" s="27" t="s">
        <v>256</v>
      </c>
      <c r="D3234" s="27" t="s">
        <v>424</v>
      </c>
      <c r="E3234" s="24">
        <v>530625318</v>
      </c>
      <c r="F3234" s="24">
        <v>5306.2531799999997</v>
      </c>
      <c r="G3234" s="51">
        <v>45259</v>
      </c>
      <c r="H3234" s="24">
        <v>51</v>
      </c>
      <c r="I3234" s="24">
        <v>52</v>
      </c>
      <c r="J3234" s="24">
        <v>1</v>
      </c>
      <c r="K3234" s="24">
        <v>5306.2531799999997</v>
      </c>
    </row>
    <row r="3235" spans="1:11" x14ac:dyDescent="0.35">
      <c r="A3235" s="27" t="s">
        <v>515</v>
      </c>
      <c r="B3235" s="27" t="s">
        <v>150</v>
      </c>
      <c r="C3235" s="27" t="s">
        <v>262</v>
      </c>
      <c r="D3235" s="27" t="s">
        <v>424</v>
      </c>
      <c r="E3235" s="24">
        <v>1939532884</v>
      </c>
      <c r="F3235" s="24">
        <v>19395.328839999998</v>
      </c>
      <c r="G3235" s="51">
        <v>45259</v>
      </c>
      <c r="H3235" s="24">
        <v>51</v>
      </c>
      <c r="I3235" s="24">
        <v>52</v>
      </c>
      <c r="J3235" s="24">
        <v>1</v>
      </c>
      <c r="K3235" s="24">
        <v>19395.328839999998</v>
      </c>
    </row>
    <row r="3236" spans="1:11" x14ac:dyDescent="0.35">
      <c r="A3236" s="27" t="s">
        <v>515</v>
      </c>
      <c r="B3236" s="27" t="s">
        <v>150</v>
      </c>
      <c r="C3236" s="27" t="s">
        <v>252</v>
      </c>
      <c r="D3236" s="27" t="s">
        <v>424</v>
      </c>
      <c r="E3236" s="24">
        <v>95515051</v>
      </c>
      <c r="F3236" s="24">
        <v>955.15051000000005</v>
      </c>
      <c r="G3236" s="51">
        <v>45259</v>
      </c>
      <c r="H3236" s="24">
        <v>51</v>
      </c>
      <c r="I3236" s="24">
        <v>52</v>
      </c>
      <c r="J3236" s="24">
        <v>1</v>
      </c>
      <c r="K3236" s="24">
        <v>955.15051000000005</v>
      </c>
    </row>
    <row r="3237" spans="1:11" x14ac:dyDescent="0.35">
      <c r="A3237" s="27" t="s">
        <v>515</v>
      </c>
      <c r="B3237" s="27" t="s">
        <v>150</v>
      </c>
      <c r="C3237" s="27" t="s">
        <v>243</v>
      </c>
      <c r="D3237" s="27" t="s">
        <v>423</v>
      </c>
      <c r="E3237" s="24">
        <v>41504048236</v>
      </c>
      <c r="F3237" s="24">
        <v>415040.48236000002</v>
      </c>
      <c r="G3237" s="51">
        <v>45259</v>
      </c>
      <c r="H3237" s="24">
        <v>51</v>
      </c>
      <c r="I3237" s="24">
        <v>0</v>
      </c>
      <c r="J3237" s="24">
        <v>1</v>
      </c>
      <c r="K3237" s="24">
        <v>415040.48236000002</v>
      </c>
    </row>
    <row r="3238" spans="1:11" x14ac:dyDescent="0.35">
      <c r="A3238" s="27" t="s">
        <v>515</v>
      </c>
      <c r="B3238" s="27" t="s">
        <v>150</v>
      </c>
      <c r="C3238" s="27" t="s">
        <v>255</v>
      </c>
      <c r="D3238" s="27" t="s">
        <v>424</v>
      </c>
      <c r="E3238" s="24">
        <v>146712018482</v>
      </c>
      <c r="F3238" s="24">
        <v>1467120.1848200001</v>
      </c>
      <c r="G3238" s="51">
        <v>45259</v>
      </c>
      <c r="H3238" s="24">
        <v>51</v>
      </c>
      <c r="I3238" s="24">
        <v>52</v>
      </c>
      <c r="J3238" s="24">
        <v>1</v>
      </c>
      <c r="K3238" s="24">
        <v>1467120.1848200001</v>
      </c>
    </row>
    <row r="3239" spans="1:11" x14ac:dyDescent="0.35">
      <c r="A3239" s="27" t="s">
        <v>515</v>
      </c>
      <c r="B3239" s="27" t="s">
        <v>150</v>
      </c>
      <c r="C3239" s="27" t="s">
        <v>261</v>
      </c>
      <c r="D3239" s="27" t="s">
        <v>424</v>
      </c>
      <c r="E3239" s="24">
        <v>59067485231</v>
      </c>
      <c r="F3239" s="24">
        <v>590674.85230999999</v>
      </c>
      <c r="G3239" s="51">
        <v>45259</v>
      </c>
      <c r="H3239" s="24">
        <v>51</v>
      </c>
      <c r="I3239" s="24">
        <v>52</v>
      </c>
      <c r="J3239" s="24">
        <v>1</v>
      </c>
      <c r="K3239" s="24">
        <v>590674.85230999999</v>
      </c>
    </row>
    <row r="3240" spans="1:11" x14ac:dyDescent="0.35">
      <c r="A3240" s="27" t="s">
        <v>515</v>
      </c>
      <c r="B3240" s="27" t="s">
        <v>192</v>
      </c>
      <c r="C3240" s="27" t="s">
        <v>261</v>
      </c>
      <c r="D3240" s="27" t="s">
        <v>424</v>
      </c>
      <c r="E3240" s="24">
        <v>11047724</v>
      </c>
      <c r="F3240" s="24">
        <v>110.47723999999999</v>
      </c>
      <c r="G3240" s="51">
        <v>45259</v>
      </c>
      <c r="H3240" s="24">
        <v>61</v>
      </c>
      <c r="I3240" s="24">
        <v>62</v>
      </c>
      <c r="J3240" s="24">
        <v>1</v>
      </c>
      <c r="K3240" s="24">
        <v>110.47723999999999</v>
      </c>
    </row>
    <row r="3241" spans="1:11" x14ac:dyDescent="0.35">
      <c r="A3241" s="27" t="s">
        <v>515</v>
      </c>
      <c r="B3241" s="27" t="s">
        <v>192</v>
      </c>
      <c r="C3241" s="27" t="s">
        <v>243</v>
      </c>
      <c r="D3241" s="27" t="s">
        <v>423</v>
      </c>
      <c r="E3241" s="24">
        <v>7147385584</v>
      </c>
      <c r="F3241" s="24">
        <v>71473.855840000004</v>
      </c>
      <c r="G3241" s="51">
        <v>45259</v>
      </c>
      <c r="H3241" s="24">
        <v>61</v>
      </c>
      <c r="I3241" s="24">
        <v>0</v>
      </c>
      <c r="J3241" s="24">
        <v>1</v>
      </c>
      <c r="K3241" s="24">
        <v>71473.855840000004</v>
      </c>
    </row>
    <row r="3242" spans="1:11" x14ac:dyDescent="0.35">
      <c r="A3242" s="27" t="s">
        <v>515</v>
      </c>
      <c r="B3242" s="27" t="s">
        <v>211</v>
      </c>
      <c r="C3242" s="27" t="s">
        <v>255</v>
      </c>
      <c r="D3242" s="27" t="s">
        <v>424</v>
      </c>
      <c r="E3242" s="24">
        <v>498222</v>
      </c>
      <c r="F3242" s="24">
        <v>4.9822199999999999</v>
      </c>
      <c r="G3242" s="51">
        <v>45259</v>
      </c>
      <c r="H3242" s="24">
        <v>61</v>
      </c>
      <c r="I3242" s="24">
        <v>62</v>
      </c>
      <c r="J3242" s="24">
        <v>1</v>
      </c>
      <c r="K3242" s="24">
        <v>4.9822199999999999</v>
      </c>
    </row>
    <row r="3243" spans="1:11" x14ac:dyDescent="0.35">
      <c r="A3243" s="27" t="s">
        <v>515</v>
      </c>
      <c r="B3243" s="27" t="s">
        <v>211</v>
      </c>
      <c r="C3243" s="27" t="s">
        <v>243</v>
      </c>
      <c r="D3243" s="27" t="s">
        <v>423</v>
      </c>
      <c r="E3243" s="24">
        <v>298970339</v>
      </c>
      <c r="F3243" s="24">
        <v>2989.7033900000001</v>
      </c>
      <c r="G3243" s="51">
        <v>45259</v>
      </c>
      <c r="H3243" s="24">
        <v>61</v>
      </c>
      <c r="I3243" s="24">
        <v>0</v>
      </c>
      <c r="J3243" s="24">
        <v>1</v>
      </c>
      <c r="K3243" s="24">
        <v>2989.7033900000001</v>
      </c>
    </row>
    <row r="3244" spans="1:11" x14ac:dyDescent="0.35">
      <c r="A3244" s="27" t="s">
        <v>515</v>
      </c>
      <c r="B3244" s="27" t="s">
        <v>211</v>
      </c>
      <c r="C3244" s="27" t="s">
        <v>261</v>
      </c>
      <c r="D3244" s="27" t="s">
        <v>424</v>
      </c>
      <c r="E3244" s="24">
        <v>276825952</v>
      </c>
      <c r="F3244" s="24">
        <v>2768.2595200000001</v>
      </c>
      <c r="G3244" s="51">
        <v>45259</v>
      </c>
      <c r="H3244" s="24">
        <v>61</v>
      </c>
      <c r="I3244" s="24">
        <v>62</v>
      </c>
      <c r="J3244" s="24">
        <v>1</v>
      </c>
      <c r="K3244" s="24">
        <v>2768.2595200000001</v>
      </c>
    </row>
    <row r="3245" spans="1:11" x14ac:dyDescent="0.35">
      <c r="A3245" s="27" t="s">
        <v>515</v>
      </c>
      <c r="B3245" s="27" t="s">
        <v>211</v>
      </c>
      <c r="C3245" s="27" t="s">
        <v>252</v>
      </c>
      <c r="D3245" s="27" t="s">
        <v>424</v>
      </c>
      <c r="E3245" s="24">
        <v>26829005</v>
      </c>
      <c r="F3245" s="24">
        <v>268.29005000000001</v>
      </c>
      <c r="G3245" s="51">
        <v>45259</v>
      </c>
      <c r="H3245" s="24">
        <v>61</v>
      </c>
      <c r="I3245" s="24">
        <v>62</v>
      </c>
      <c r="J3245" s="24">
        <v>1</v>
      </c>
      <c r="K3245" s="24">
        <v>268.29005000000001</v>
      </c>
    </row>
    <row r="3246" spans="1:11" x14ac:dyDescent="0.35">
      <c r="A3246" s="27" t="s">
        <v>515</v>
      </c>
      <c r="B3246" s="27" t="s">
        <v>214</v>
      </c>
      <c r="C3246" s="27" t="s">
        <v>243</v>
      </c>
      <c r="D3246" s="27" t="s">
        <v>423</v>
      </c>
      <c r="E3246" s="24">
        <v>5150869399</v>
      </c>
      <c r="F3246" s="24">
        <v>51508.69399</v>
      </c>
      <c r="G3246" s="51">
        <v>45259</v>
      </c>
      <c r="H3246" s="24">
        <v>61</v>
      </c>
      <c r="I3246" s="24">
        <v>0</v>
      </c>
      <c r="J3246" s="24">
        <v>1</v>
      </c>
      <c r="K3246" s="24">
        <v>51508.69399</v>
      </c>
    </row>
    <row r="3247" spans="1:11" x14ac:dyDescent="0.35">
      <c r="A3247" s="27" t="s">
        <v>515</v>
      </c>
      <c r="B3247" s="27" t="s">
        <v>214</v>
      </c>
      <c r="C3247" s="27" t="s">
        <v>261</v>
      </c>
      <c r="D3247" s="27" t="s">
        <v>424</v>
      </c>
      <c r="E3247" s="24">
        <v>6054558</v>
      </c>
      <c r="F3247" s="24">
        <v>60.545580000000001</v>
      </c>
      <c r="G3247" s="51">
        <v>45259</v>
      </c>
      <c r="H3247" s="24">
        <v>61</v>
      </c>
      <c r="I3247" s="24">
        <v>62</v>
      </c>
      <c r="J3247" s="24">
        <v>1</v>
      </c>
      <c r="K3247" s="24">
        <v>60.545580000000001</v>
      </c>
    </row>
    <row r="3248" spans="1:11" x14ac:dyDescent="0.35">
      <c r="A3248" s="27" t="s">
        <v>515</v>
      </c>
      <c r="B3248" s="27" t="s">
        <v>193</v>
      </c>
      <c r="C3248" s="27" t="s">
        <v>252</v>
      </c>
      <c r="D3248" s="27" t="s">
        <v>424</v>
      </c>
      <c r="E3248" s="24">
        <v>393931</v>
      </c>
      <c r="F3248" s="24">
        <v>3.9393099999999999</v>
      </c>
      <c r="G3248" s="51">
        <v>45259</v>
      </c>
      <c r="H3248" s="24">
        <v>63</v>
      </c>
      <c r="I3248" s="24">
        <v>64</v>
      </c>
      <c r="J3248" s="24">
        <v>1</v>
      </c>
      <c r="K3248" s="24">
        <v>3.9393099999999999</v>
      </c>
    </row>
    <row r="3249" spans="1:11" x14ac:dyDescent="0.35">
      <c r="A3249" s="27" t="s">
        <v>515</v>
      </c>
      <c r="B3249" s="27" t="s">
        <v>193</v>
      </c>
      <c r="C3249" s="27" t="s">
        <v>243</v>
      </c>
      <c r="D3249" s="27" t="s">
        <v>423</v>
      </c>
      <c r="E3249" s="24">
        <v>596590809592</v>
      </c>
      <c r="F3249" s="24">
        <v>5965908.0959200002</v>
      </c>
      <c r="G3249" s="51">
        <v>45259</v>
      </c>
      <c r="H3249" s="24">
        <v>63</v>
      </c>
      <c r="I3249" s="24">
        <v>0</v>
      </c>
      <c r="J3249" s="24">
        <v>1</v>
      </c>
      <c r="K3249" s="24">
        <v>5965908.0959200002</v>
      </c>
    </row>
    <row r="3250" spans="1:11" x14ac:dyDescent="0.35">
      <c r="A3250" s="27" t="s">
        <v>515</v>
      </c>
      <c r="B3250" s="27" t="s">
        <v>193</v>
      </c>
      <c r="C3250" s="27" t="s">
        <v>261</v>
      </c>
      <c r="D3250" s="27" t="s">
        <v>424</v>
      </c>
      <c r="E3250" s="24">
        <v>38927072372</v>
      </c>
      <c r="F3250" s="24">
        <v>389270.72372000001</v>
      </c>
      <c r="G3250" s="51">
        <v>45259</v>
      </c>
      <c r="H3250" s="24">
        <v>63</v>
      </c>
      <c r="I3250" s="24">
        <v>64</v>
      </c>
      <c r="J3250" s="24">
        <v>1</v>
      </c>
      <c r="K3250" s="24">
        <v>389270.72372000001</v>
      </c>
    </row>
    <row r="3251" spans="1:11" x14ac:dyDescent="0.35">
      <c r="A3251" s="27" t="s">
        <v>515</v>
      </c>
      <c r="B3251" s="27" t="s">
        <v>193</v>
      </c>
      <c r="C3251" s="27" t="s">
        <v>255</v>
      </c>
      <c r="D3251" s="27" t="s">
        <v>424</v>
      </c>
      <c r="E3251" s="24">
        <v>116201832891</v>
      </c>
      <c r="F3251" s="24">
        <v>1162018.3289099999</v>
      </c>
      <c r="G3251" s="51">
        <v>45259</v>
      </c>
      <c r="H3251" s="24">
        <v>63</v>
      </c>
      <c r="I3251" s="24">
        <v>64</v>
      </c>
      <c r="J3251" s="24">
        <v>1</v>
      </c>
      <c r="K3251" s="24">
        <v>1162018.3289099999</v>
      </c>
    </row>
    <row r="3252" spans="1:11" x14ac:dyDescent="0.35">
      <c r="A3252" s="27" t="s">
        <v>515</v>
      </c>
      <c r="B3252" s="27" t="s">
        <v>215</v>
      </c>
      <c r="C3252" s="27" t="s">
        <v>261</v>
      </c>
      <c r="D3252" s="27" t="s">
        <v>424</v>
      </c>
      <c r="E3252" s="24">
        <v>1738430400</v>
      </c>
      <c r="F3252" s="24">
        <v>17384.304</v>
      </c>
      <c r="G3252" s="51">
        <v>45259</v>
      </c>
      <c r="H3252" s="24">
        <v>63</v>
      </c>
      <c r="I3252" s="24">
        <v>64</v>
      </c>
      <c r="J3252" s="24">
        <v>1</v>
      </c>
      <c r="K3252" s="24">
        <v>17384.304</v>
      </c>
    </row>
    <row r="3253" spans="1:11" x14ac:dyDescent="0.35">
      <c r="A3253" s="27" t="s">
        <v>515</v>
      </c>
      <c r="B3253" s="27" t="s">
        <v>215</v>
      </c>
      <c r="C3253" s="27" t="s">
        <v>243</v>
      </c>
      <c r="D3253" s="27" t="s">
        <v>423</v>
      </c>
      <c r="E3253" s="24">
        <v>55208692</v>
      </c>
      <c r="F3253" s="24">
        <v>552.08691999999996</v>
      </c>
      <c r="G3253" s="51">
        <v>45259</v>
      </c>
      <c r="H3253" s="24">
        <v>63</v>
      </c>
      <c r="I3253" s="24">
        <v>0</v>
      </c>
      <c r="J3253" s="24">
        <v>1</v>
      </c>
      <c r="K3253" s="24">
        <v>552.08691999999996</v>
      </c>
    </row>
    <row r="3254" spans="1:11" x14ac:dyDescent="0.35">
      <c r="A3254" s="27" t="s">
        <v>515</v>
      </c>
      <c r="B3254" s="27" t="s">
        <v>217</v>
      </c>
      <c r="C3254" s="27" t="s">
        <v>243</v>
      </c>
      <c r="D3254" s="27" t="s">
        <v>423</v>
      </c>
      <c r="E3254" s="24">
        <v>735464520</v>
      </c>
      <c r="F3254" s="24">
        <v>7354.6451999999999</v>
      </c>
      <c r="G3254" s="51">
        <v>45259</v>
      </c>
      <c r="H3254" s="24">
        <v>63</v>
      </c>
      <c r="I3254" s="24">
        <v>0</v>
      </c>
      <c r="J3254" s="24">
        <v>1</v>
      </c>
      <c r="K3254" s="24">
        <v>7354.6451999999999</v>
      </c>
    </row>
    <row r="3255" spans="1:11" x14ac:dyDescent="0.35">
      <c r="A3255" s="27" t="s">
        <v>515</v>
      </c>
      <c r="B3255" s="27" t="s">
        <v>219</v>
      </c>
      <c r="C3255" s="27" t="s">
        <v>243</v>
      </c>
      <c r="D3255" s="27" t="s">
        <v>423</v>
      </c>
      <c r="E3255" s="24">
        <v>236593966</v>
      </c>
      <c r="F3255" s="24">
        <v>2365.93966</v>
      </c>
      <c r="G3255" s="51">
        <v>45259</v>
      </c>
      <c r="H3255" s="24">
        <v>63</v>
      </c>
      <c r="I3255" s="24">
        <v>0</v>
      </c>
      <c r="J3255" s="24">
        <v>1</v>
      </c>
      <c r="K3255" s="24">
        <v>2365.93966</v>
      </c>
    </row>
    <row r="3256" spans="1:11" x14ac:dyDescent="0.35">
      <c r="A3256" s="27" t="s">
        <v>515</v>
      </c>
      <c r="B3256" s="27" t="s">
        <v>196</v>
      </c>
      <c r="C3256" s="27" t="s">
        <v>243</v>
      </c>
      <c r="D3256" s="27" t="s">
        <v>423</v>
      </c>
      <c r="E3256" s="24">
        <v>5568337118</v>
      </c>
      <c r="F3256" s="24">
        <v>55683.371180000002</v>
      </c>
      <c r="G3256" s="51">
        <v>45259</v>
      </c>
      <c r="H3256" s="24">
        <v>69</v>
      </c>
      <c r="I3256" s="24">
        <v>0</v>
      </c>
      <c r="J3256" s="24">
        <v>1</v>
      </c>
      <c r="K3256" s="24">
        <v>55683.371180000002</v>
      </c>
    </row>
    <row r="3257" spans="1:11" x14ac:dyDescent="0.35">
      <c r="A3257" s="27" t="s">
        <v>515</v>
      </c>
      <c r="B3257" s="27" t="s">
        <v>235</v>
      </c>
      <c r="C3257" s="27" t="s">
        <v>261</v>
      </c>
      <c r="D3257" s="27" t="s">
        <v>424</v>
      </c>
      <c r="E3257" s="24">
        <v>18245938919</v>
      </c>
      <c r="F3257" s="24">
        <v>182459.38918999999</v>
      </c>
      <c r="G3257" s="51">
        <v>45259</v>
      </c>
      <c r="H3257" s="24">
        <v>75</v>
      </c>
      <c r="I3257" s="24">
        <v>76</v>
      </c>
      <c r="J3257" s="24">
        <v>1</v>
      </c>
      <c r="K3257" s="24">
        <v>182459.38918999999</v>
      </c>
    </row>
    <row r="3258" spans="1:11" x14ac:dyDescent="0.35">
      <c r="A3258" s="27" t="s">
        <v>515</v>
      </c>
      <c r="B3258" s="27" t="s">
        <v>235</v>
      </c>
      <c r="C3258" s="27" t="s">
        <v>255</v>
      </c>
      <c r="D3258" s="27" t="s">
        <v>424</v>
      </c>
      <c r="E3258" s="24">
        <v>79981921452</v>
      </c>
      <c r="F3258" s="24">
        <v>799819.21452000004</v>
      </c>
      <c r="G3258" s="51">
        <v>45259</v>
      </c>
      <c r="H3258" s="24">
        <v>75</v>
      </c>
      <c r="I3258" s="24">
        <v>76</v>
      </c>
      <c r="J3258" s="24">
        <v>1</v>
      </c>
      <c r="K3258" s="24">
        <v>799819.21452000004</v>
      </c>
    </row>
    <row r="3259" spans="1:11" x14ac:dyDescent="0.35">
      <c r="A3259" s="27" t="s">
        <v>515</v>
      </c>
      <c r="B3259" s="27" t="s">
        <v>235</v>
      </c>
      <c r="C3259" s="27" t="s">
        <v>260</v>
      </c>
      <c r="D3259" s="27" t="s">
        <v>424</v>
      </c>
      <c r="E3259" s="24">
        <v>97277600</v>
      </c>
      <c r="F3259" s="24">
        <v>972.77599999999995</v>
      </c>
      <c r="G3259" s="51">
        <v>45259</v>
      </c>
      <c r="H3259" s="24">
        <v>75</v>
      </c>
      <c r="I3259" s="24">
        <v>76</v>
      </c>
      <c r="J3259" s="24">
        <v>1</v>
      </c>
      <c r="K3259" s="24">
        <v>972.77599999999995</v>
      </c>
    </row>
    <row r="3260" spans="1:11" x14ac:dyDescent="0.35">
      <c r="A3260" s="27" t="s">
        <v>515</v>
      </c>
      <c r="B3260" s="27" t="s">
        <v>235</v>
      </c>
      <c r="C3260" s="27" t="s">
        <v>243</v>
      </c>
      <c r="D3260" s="27" t="s">
        <v>423</v>
      </c>
      <c r="E3260" s="24">
        <v>364110200000</v>
      </c>
      <c r="F3260" s="24">
        <v>3641102</v>
      </c>
      <c r="G3260" s="51">
        <v>45259</v>
      </c>
      <c r="H3260" s="24">
        <v>75</v>
      </c>
      <c r="I3260" s="24">
        <v>0</v>
      </c>
      <c r="J3260" s="24">
        <v>1</v>
      </c>
      <c r="K3260" s="24">
        <v>3641102</v>
      </c>
    </row>
    <row r="3261" spans="1:11" x14ac:dyDescent="0.35">
      <c r="A3261" s="27" t="s">
        <v>515</v>
      </c>
      <c r="B3261" s="27" t="s">
        <v>199</v>
      </c>
      <c r="C3261" s="27" t="s">
        <v>243</v>
      </c>
      <c r="D3261" s="27" t="s">
        <v>423</v>
      </c>
      <c r="E3261" s="24">
        <v>5179519</v>
      </c>
      <c r="F3261" s="24">
        <v>51.795189999999998</v>
      </c>
      <c r="G3261" s="51">
        <v>45259</v>
      </c>
      <c r="H3261" s="24">
        <v>75</v>
      </c>
      <c r="I3261" s="24">
        <v>0</v>
      </c>
      <c r="J3261" s="24">
        <v>1</v>
      </c>
      <c r="K3261" s="24">
        <v>51.795189999999998</v>
      </c>
    </row>
    <row r="3262" spans="1:11" x14ac:dyDescent="0.35">
      <c r="A3262" s="27" t="s">
        <v>515</v>
      </c>
      <c r="B3262" s="27" t="s">
        <v>236</v>
      </c>
      <c r="C3262" s="27" t="s">
        <v>261</v>
      </c>
      <c r="D3262" s="27" t="s">
        <v>424</v>
      </c>
      <c r="E3262" s="24">
        <v>19834995629</v>
      </c>
      <c r="F3262" s="24">
        <v>198349.95629</v>
      </c>
      <c r="G3262" s="51">
        <v>45259</v>
      </c>
      <c r="H3262" s="24">
        <v>77</v>
      </c>
      <c r="I3262" s="24">
        <v>78</v>
      </c>
      <c r="J3262" s="24">
        <v>1</v>
      </c>
      <c r="K3262" s="24">
        <v>198349.95629</v>
      </c>
    </row>
    <row r="3263" spans="1:11" x14ac:dyDescent="0.35">
      <c r="A3263" s="27" t="s">
        <v>515</v>
      </c>
      <c r="B3263" s="27" t="s">
        <v>236</v>
      </c>
      <c r="C3263" s="27" t="s">
        <v>262</v>
      </c>
      <c r="D3263" s="27" t="s">
        <v>424</v>
      </c>
      <c r="E3263" s="24">
        <v>343484965</v>
      </c>
      <c r="F3263" s="24">
        <v>3434.8496500000001</v>
      </c>
      <c r="G3263" s="51">
        <v>45259</v>
      </c>
      <c r="H3263" s="24">
        <v>77</v>
      </c>
      <c r="I3263" s="24">
        <v>78</v>
      </c>
      <c r="J3263" s="24">
        <v>1</v>
      </c>
      <c r="K3263" s="24">
        <v>3434.8496500000001</v>
      </c>
    </row>
    <row r="3264" spans="1:11" x14ac:dyDescent="0.35">
      <c r="A3264" s="27" t="s">
        <v>515</v>
      </c>
      <c r="B3264" s="27" t="s">
        <v>236</v>
      </c>
      <c r="C3264" s="27" t="s">
        <v>243</v>
      </c>
      <c r="D3264" s="27" t="s">
        <v>423</v>
      </c>
      <c r="E3264" s="24">
        <v>17265361303</v>
      </c>
      <c r="F3264" s="24">
        <v>172653.61303000001</v>
      </c>
      <c r="G3264" s="51">
        <v>45259</v>
      </c>
      <c r="H3264" s="24">
        <v>77</v>
      </c>
      <c r="I3264" s="24">
        <v>0</v>
      </c>
      <c r="J3264" s="24">
        <v>1</v>
      </c>
      <c r="K3264" s="24">
        <v>172653.61303000001</v>
      </c>
    </row>
    <row r="3265" spans="1:11" x14ac:dyDescent="0.35">
      <c r="A3265" s="27" t="s">
        <v>515</v>
      </c>
      <c r="B3265" s="27" t="s">
        <v>236</v>
      </c>
      <c r="C3265" s="27" t="s">
        <v>255</v>
      </c>
      <c r="D3265" s="27" t="s">
        <v>424</v>
      </c>
      <c r="E3265" s="24">
        <v>1092894949</v>
      </c>
      <c r="F3265" s="24">
        <v>10928.949490000001</v>
      </c>
      <c r="G3265" s="51">
        <v>45259</v>
      </c>
      <c r="H3265" s="24">
        <v>77</v>
      </c>
      <c r="I3265" s="24">
        <v>78</v>
      </c>
      <c r="J3265" s="24">
        <v>1</v>
      </c>
      <c r="K3265" s="24">
        <v>10928.949490000001</v>
      </c>
    </row>
    <row r="3266" spans="1:11" x14ac:dyDescent="0.35">
      <c r="A3266" s="27" t="s">
        <v>515</v>
      </c>
      <c r="B3266" s="27" t="s">
        <v>263</v>
      </c>
      <c r="C3266" s="27" t="s">
        <v>248</v>
      </c>
      <c r="D3266" s="27" t="s">
        <v>248</v>
      </c>
      <c r="E3266" s="24">
        <v>285.32799999999997</v>
      </c>
      <c r="F3266" s="24">
        <v>2.8532799999999997E-3</v>
      </c>
      <c r="G3266" s="51">
        <v>45259</v>
      </c>
      <c r="H3266" s="24" t="s">
        <v>202</v>
      </c>
      <c r="I3266" s="24" t="s">
        <v>202</v>
      </c>
      <c r="J3266" s="24">
        <v>1</v>
      </c>
      <c r="K3266" s="24">
        <v>2.8532799999999997E-3</v>
      </c>
    </row>
    <row r="3267" spans="1:11" x14ac:dyDescent="0.35">
      <c r="A3267" s="27" t="s">
        <v>515</v>
      </c>
      <c r="B3267" s="27" t="s">
        <v>264</v>
      </c>
      <c r="C3267" s="27" t="s">
        <v>248</v>
      </c>
      <c r="D3267" s="27" t="s">
        <v>248</v>
      </c>
      <c r="E3267" s="24">
        <v>232.36349999999999</v>
      </c>
      <c r="F3267" s="24">
        <v>2.3236349999999997E-3</v>
      </c>
      <c r="G3267" s="51">
        <v>45259</v>
      </c>
      <c r="H3267" s="24" t="s">
        <v>202</v>
      </c>
      <c r="I3267" s="24" t="s">
        <v>202</v>
      </c>
      <c r="J3267" s="24">
        <v>1</v>
      </c>
      <c r="K3267" s="24">
        <v>2.3236349999999997E-3</v>
      </c>
    </row>
    <row r="3268" spans="1:11" x14ac:dyDescent="0.35">
      <c r="A3268" s="27" t="s">
        <v>515</v>
      </c>
      <c r="B3268" s="27" t="s">
        <v>155</v>
      </c>
      <c r="C3268" s="27" t="s">
        <v>248</v>
      </c>
      <c r="D3268" s="27" t="s">
        <v>248</v>
      </c>
      <c r="E3268" s="24">
        <v>4738335718801</v>
      </c>
      <c r="F3268" s="24">
        <v>47383357.18801</v>
      </c>
      <c r="G3268" s="51">
        <v>45259</v>
      </c>
      <c r="H3268" s="24" t="s">
        <v>202</v>
      </c>
      <c r="I3268" s="24">
        <v>24</v>
      </c>
      <c r="J3268" s="24">
        <v>1</v>
      </c>
      <c r="K3268" s="24">
        <v>47383357.18801</v>
      </c>
    </row>
    <row r="3269" spans="1:11" x14ac:dyDescent="0.35">
      <c r="A3269" s="27" t="s">
        <v>515</v>
      </c>
      <c r="B3269" s="27" t="s">
        <v>156</v>
      </c>
      <c r="C3269" s="27" t="s">
        <v>248</v>
      </c>
      <c r="D3269" s="27" t="s">
        <v>248</v>
      </c>
      <c r="E3269" s="24">
        <v>2276848036321</v>
      </c>
      <c r="F3269" s="24">
        <v>22768480.36321</v>
      </c>
      <c r="G3269" s="51">
        <v>45259</v>
      </c>
      <c r="H3269" s="24" t="s">
        <v>202</v>
      </c>
      <c r="I3269" s="24">
        <v>60</v>
      </c>
      <c r="J3269" s="24">
        <v>1</v>
      </c>
      <c r="K3269" s="24">
        <v>22768480.36321</v>
      </c>
    </row>
    <row r="3270" spans="1:11" x14ac:dyDescent="0.35">
      <c r="A3270" s="27" t="s">
        <v>515</v>
      </c>
      <c r="B3270" s="27" t="s">
        <v>157</v>
      </c>
      <c r="C3270" s="27" t="s">
        <v>248</v>
      </c>
      <c r="D3270" s="27" t="s">
        <v>248</v>
      </c>
      <c r="E3270" s="24">
        <v>204195212343</v>
      </c>
      <c r="F3270" s="24">
        <v>2041952.1234299999</v>
      </c>
      <c r="G3270" s="51">
        <v>45259</v>
      </c>
      <c r="H3270" s="24" t="s">
        <v>202</v>
      </c>
      <c r="I3270" s="24">
        <v>80</v>
      </c>
      <c r="J3270" s="24">
        <v>1</v>
      </c>
      <c r="K3270" s="24">
        <v>2041952.1234299999</v>
      </c>
    </row>
    <row r="3271" spans="1:11" x14ac:dyDescent="0.35">
      <c r="A3271" s="27" t="s">
        <v>515</v>
      </c>
      <c r="B3271" s="27" t="s">
        <v>158</v>
      </c>
      <c r="C3271" s="27" t="s">
        <v>248</v>
      </c>
      <c r="D3271" s="27" t="s">
        <v>248</v>
      </c>
      <c r="E3271" s="24">
        <v>2072652823978</v>
      </c>
      <c r="F3271" s="24">
        <v>20726528.239780001</v>
      </c>
      <c r="G3271" s="51">
        <v>45259</v>
      </c>
      <c r="H3271" s="24" t="s">
        <v>202</v>
      </c>
      <c r="I3271" s="24">
        <v>82</v>
      </c>
      <c r="J3271" s="24">
        <v>1</v>
      </c>
      <c r="K3271" s="24">
        <v>20726528.239780001</v>
      </c>
    </row>
    <row r="3272" spans="1:11" x14ac:dyDescent="0.35">
      <c r="A3272" s="27" t="s">
        <v>515</v>
      </c>
      <c r="B3272" s="27" t="s">
        <v>265</v>
      </c>
      <c r="C3272" s="27" t="s">
        <v>248</v>
      </c>
      <c r="D3272" s="27" t="s">
        <v>248</v>
      </c>
      <c r="E3272" s="24">
        <v>228.6121</v>
      </c>
      <c r="F3272" s="24">
        <v>2.2861209999999999E-3</v>
      </c>
      <c r="G3272" s="51">
        <v>45259</v>
      </c>
      <c r="H3272" s="24" t="s">
        <v>202</v>
      </c>
      <c r="I3272" s="24">
        <v>84</v>
      </c>
      <c r="J3272" s="24">
        <v>1</v>
      </c>
      <c r="K3272" s="24">
        <v>2.2861209999999999E-3</v>
      </c>
    </row>
    <row r="3273" spans="1:11" x14ac:dyDescent="0.35">
      <c r="A3273" s="27" t="s">
        <v>515</v>
      </c>
      <c r="B3273" s="27" t="s">
        <v>228</v>
      </c>
      <c r="C3273" s="27" t="s">
        <v>243</v>
      </c>
      <c r="D3273" s="27" t="s">
        <v>423</v>
      </c>
      <c r="E3273" s="24">
        <v>2000000</v>
      </c>
      <c r="F3273" s="24">
        <v>20</v>
      </c>
      <c r="G3273" s="51">
        <v>45259</v>
      </c>
      <c r="H3273" s="24">
        <v>69</v>
      </c>
      <c r="I3273" s="24">
        <v>0</v>
      </c>
      <c r="J3273" s="24">
        <v>1</v>
      </c>
      <c r="K3273" s="24">
        <v>20</v>
      </c>
    </row>
    <row r="3274" spans="1:11" x14ac:dyDescent="0.35">
      <c r="A3274" s="27" t="s">
        <v>515</v>
      </c>
      <c r="B3274" s="27" t="s">
        <v>161</v>
      </c>
      <c r="C3274" s="27" t="s">
        <v>261</v>
      </c>
      <c r="D3274" s="27" t="s">
        <v>424</v>
      </c>
      <c r="E3274" s="24">
        <v>1035604965824</v>
      </c>
      <c r="F3274" s="24">
        <v>10356049.65824</v>
      </c>
      <c r="G3274" s="51">
        <v>45259</v>
      </c>
      <c r="H3274" s="24">
        <v>15</v>
      </c>
      <c r="I3274" s="24">
        <v>16</v>
      </c>
      <c r="J3274" s="24">
        <v>1</v>
      </c>
      <c r="K3274" s="24">
        <v>10356049.65824</v>
      </c>
    </row>
    <row r="3275" spans="1:11" x14ac:dyDescent="0.35">
      <c r="A3275" s="27" t="s">
        <v>515</v>
      </c>
      <c r="B3275" s="27" t="s">
        <v>238</v>
      </c>
      <c r="C3275" s="27" t="s">
        <v>243</v>
      </c>
      <c r="D3275" s="27" t="s">
        <v>423</v>
      </c>
      <c r="E3275" s="24">
        <v>720</v>
      </c>
      <c r="F3275" s="24">
        <v>7.1999999999999998E-3</v>
      </c>
      <c r="G3275" s="51">
        <v>45259</v>
      </c>
      <c r="H3275" s="24">
        <v>77</v>
      </c>
      <c r="I3275" s="24">
        <v>0</v>
      </c>
      <c r="J3275" s="24">
        <v>1</v>
      </c>
      <c r="K3275" s="24">
        <v>7.1999999999999998E-3</v>
      </c>
    </row>
    <row r="3276" spans="1:11" x14ac:dyDescent="0.35">
      <c r="A3276" s="27" t="s">
        <v>515</v>
      </c>
      <c r="B3276" s="27" t="s">
        <v>113</v>
      </c>
      <c r="C3276" s="27" t="s">
        <v>243</v>
      </c>
      <c r="D3276" s="27" t="s">
        <v>423</v>
      </c>
      <c r="E3276" s="24">
        <v>131561686880</v>
      </c>
      <c r="F3276" s="24">
        <v>1315616.8688000001</v>
      </c>
      <c r="G3276" s="51">
        <v>45259</v>
      </c>
      <c r="H3276" s="24">
        <v>3</v>
      </c>
      <c r="I3276" s="24">
        <v>0</v>
      </c>
      <c r="J3276" s="24">
        <v>1</v>
      </c>
      <c r="K3276" s="24">
        <v>1315616.8688000001</v>
      </c>
    </row>
    <row r="3277" spans="1:11" x14ac:dyDescent="0.35">
      <c r="A3277" s="27" t="s">
        <v>515</v>
      </c>
      <c r="B3277" s="27" t="s">
        <v>113</v>
      </c>
      <c r="C3277" s="27" t="s">
        <v>262</v>
      </c>
      <c r="D3277" s="27" t="s">
        <v>424</v>
      </c>
      <c r="E3277" s="24">
        <v>3852558</v>
      </c>
      <c r="F3277" s="24">
        <v>38.525579999999998</v>
      </c>
      <c r="G3277" s="51">
        <v>45259</v>
      </c>
      <c r="H3277" s="24">
        <v>3</v>
      </c>
      <c r="I3277" s="24">
        <v>4</v>
      </c>
      <c r="J3277" s="24">
        <v>1</v>
      </c>
      <c r="K3277" s="24">
        <v>38.525579999999998</v>
      </c>
    </row>
    <row r="3278" spans="1:11" x14ac:dyDescent="0.35">
      <c r="A3278" s="27" t="s">
        <v>515</v>
      </c>
      <c r="B3278" s="27" t="s">
        <v>113</v>
      </c>
      <c r="C3278" s="27" t="s">
        <v>256</v>
      </c>
      <c r="D3278" s="27" t="s">
        <v>424</v>
      </c>
      <c r="E3278" s="24">
        <v>1508181167</v>
      </c>
      <c r="F3278" s="24">
        <v>15081.811669999999</v>
      </c>
      <c r="G3278" s="51">
        <v>45259</v>
      </c>
      <c r="H3278" s="24">
        <v>3</v>
      </c>
      <c r="I3278" s="24">
        <v>4</v>
      </c>
      <c r="J3278" s="24">
        <v>1</v>
      </c>
      <c r="K3278" s="24">
        <v>15081.811669999999</v>
      </c>
    </row>
    <row r="3279" spans="1:11" x14ac:dyDescent="0.35">
      <c r="A3279" s="27" t="s">
        <v>515</v>
      </c>
      <c r="B3279" s="27" t="s">
        <v>113</v>
      </c>
      <c r="C3279" s="27" t="s">
        <v>252</v>
      </c>
      <c r="D3279" s="27" t="s">
        <v>424</v>
      </c>
      <c r="E3279" s="24">
        <v>761081187</v>
      </c>
      <c r="F3279" s="24">
        <v>7610.8118700000005</v>
      </c>
      <c r="G3279" s="51">
        <v>45259</v>
      </c>
      <c r="H3279" s="24">
        <v>3</v>
      </c>
      <c r="I3279" s="24">
        <v>4</v>
      </c>
      <c r="J3279" s="24">
        <v>1</v>
      </c>
      <c r="K3279" s="24">
        <v>7610.8118700000005</v>
      </c>
    </row>
    <row r="3280" spans="1:11" x14ac:dyDescent="0.35">
      <c r="A3280" s="27" t="s">
        <v>515</v>
      </c>
      <c r="B3280" s="27" t="s">
        <v>113</v>
      </c>
      <c r="C3280" s="27" t="s">
        <v>255</v>
      </c>
      <c r="D3280" s="27" t="s">
        <v>424</v>
      </c>
      <c r="E3280" s="24">
        <v>31402513261</v>
      </c>
      <c r="F3280" s="24">
        <v>314025.13260999997</v>
      </c>
      <c r="G3280" s="51">
        <v>45259</v>
      </c>
      <c r="H3280" s="24">
        <v>3</v>
      </c>
      <c r="I3280" s="24">
        <v>4</v>
      </c>
      <c r="J3280" s="24">
        <v>1</v>
      </c>
      <c r="K3280" s="24">
        <v>314025.13260999997</v>
      </c>
    </row>
    <row r="3281" spans="1:11" x14ac:dyDescent="0.35">
      <c r="A3281" s="27" t="s">
        <v>515</v>
      </c>
      <c r="B3281" s="27" t="s">
        <v>113</v>
      </c>
      <c r="C3281" s="27" t="s">
        <v>261</v>
      </c>
      <c r="D3281" s="27" t="s">
        <v>424</v>
      </c>
      <c r="E3281" s="24">
        <v>70928988892</v>
      </c>
      <c r="F3281" s="24">
        <v>709289.88892000006</v>
      </c>
      <c r="G3281" s="51">
        <v>45259</v>
      </c>
      <c r="H3281" s="24">
        <v>3</v>
      </c>
      <c r="I3281" s="24">
        <v>4</v>
      </c>
      <c r="J3281" s="24">
        <v>1</v>
      </c>
      <c r="K3281" s="24">
        <v>709289.88892000006</v>
      </c>
    </row>
    <row r="3282" spans="1:11" x14ac:dyDescent="0.35">
      <c r="A3282" s="27" t="s">
        <v>515</v>
      </c>
      <c r="B3282" s="27" t="s">
        <v>203</v>
      </c>
      <c r="C3282" s="27" t="s">
        <v>261</v>
      </c>
      <c r="D3282" s="27" t="s">
        <v>424</v>
      </c>
      <c r="E3282" s="24">
        <v>2948088</v>
      </c>
      <c r="F3282" s="24">
        <v>29.480879999999999</v>
      </c>
      <c r="G3282" s="51">
        <v>45259</v>
      </c>
      <c r="H3282" s="24">
        <v>3</v>
      </c>
      <c r="I3282" s="24">
        <v>4</v>
      </c>
      <c r="J3282" s="24">
        <v>-1</v>
      </c>
      <c r="K3282" s="24">
        <v>-29.480879999999999</v>
      </c>
    </row>
    <row r="3283" spans="1:11" x14ac:dyDescent="0.35">
      <c r="A3283" s="27" t="s">
        <v>515</v>
      </c>
      <c r="B3283" s="27" t="s">
        <v>203</v>
      </c>
      <c r="C3283" s="27" t="s">
        <v>262</v>
      </c>
      <c r="D3283" s="27" t="s">
        <v>424</v>
      </c>
      <c r="E3283" s="24">
        <v>3852558</v>
      </c>
      <c r="F3283" s="24">
        <v>38.525579999999998</v>
      </c>
      <c r="G3283" s="51">
        <v>45259</v>
      </c>
      <c r="H3283" s="24">
        <v>3</v>
      </c>
      <c r="I3283" s="24">
        <v>4</v>
      </c>
      <c r="J3283" s="24">
        <v>-1</v>
      </c>
      <c r="K3283" s="24">
        <v>-38.525579999999998</v>
      </c>
    </row>
    <row r="3284" spans="1:11" x14ac:dyDescent="0.35">
      <c r="A3284" s="27" t="s">
        <v>515</v>
      </c>
      <c r="B3284" s="27" t="s">
        <v>203</v>
      </c>
      <c r="C3284" s="27" t="s">
        <v>243</v>
      </c>
      <c r="D3284" s="27" t="s">
        <v>423</v>
      </c>
      <c r="E3284" s="24">
        <v>243355890</v>
      </c>
      <c r="F3284" s="24">
        <v>2433.5589</v>
      </c>
      <c r="G3284" s="51">
        <v>45259</v>
      </c>
      <c r="H3284" s="24">
        <v>3</v>
      </c>
      <c r="I3284" s="24">
        <v>0</v>
      </c>
      <c r="J3284" s="24">
        <v>-1</v>
      </c>
      <c r="K3284" s="24">
        <v>-2433.5589</v>
      </c>
    </row>
    <row r="3285" spans="1:11" x14ac:dyDescent="0.35">
      <c r="A3285" s="27" t="s">
        <v>515</v>
      </c>
      <c r="B3285" s="27" t="s">
        <v>203</v>
      </c>
      <c r="C3285" s="27" t="s">
        <v>255</v>
      </c>
      <c r="D3285" s="27" t="s">
        <v>424</v>
      </c>
      <c r="E3285" s="24">
        <v>79316</v>
      </c>
      <c r="F3285" s="24">
        <v>0.79315999999999998</v>
      </c>
      <c r="G3285" s="51">
        <v>45259</v>
      </c>
      <c r="H3285" s="24">
        <v>3</v>
      </c>
      <c r="I3285" s="24">
        <v>4</v>
      </c>
      <c r="J3285" s="24">
        <v>-1</v>
      </c>
      <c r="K3285" s="24">
        <v>-0.79315999999999998</v>
      </c>
    </row>
    <row r="3286" spans="1:11" x14ac:dyDescent="0.35">
      <c r="A3286" s="27" t="s">
        <v>515</v>
      </c>
      <c r="B3286" s="27" t="s">
        <v>195</v>
      </c>
      <c r="C3286" s="27" t="s">
        <v>243</v>
      </c>
      <c r="D3286" s="27" t="s">
        <v>423</v>
      </c>
      <c r="E3286" s="24">
        <v>1110229310181</v>
      </c>
      <c r="F3286" s="24">
        <v>11102293.101810001</v>
      </c>
      <c r="G3286" s="51">
        <v>45259</v>
      </c>
      <c r="H3286" s="24">
        <v>5</v>
      </c>
      <c r="I3286" s="24">
        <v>0</v>
      </c>
      <c r="J3286" s="24">
        <v>1</v>
      </c>
      <c r="K3286" s="24">
        <v>11102293.101810001</v>
      </c>
    </row>
    <row r="3287" spans="1:11" x14ac:dyDescent="0.35">
      <c r="A3287" s="27" t="s">
        <v>515</v>
      </c>
      <c r="B3287" s="27" t="s">
        <v>167</v>
      </c>
      <c r="C3287" s="27" t="s">
        <v>255</v>
      </c>
      <c r="D3287" s="27" t="s">
        <v>424</v>
      </c>
      <c r="E3287" s="24">
        <v>259647869411</v>
      </c>
      <c r="F3287" s="24">
        <v>2596478.69411</v>
      </c>
      <c r="G3287" s="51">
        <v>45259</v>
      </c>
      <c r="H3287" s="24">
        <v>25</v>
      </c>
      <c r="I3287" s="24">
        <v>26</v>
      </c>
      <c r="J3287" s="24">
        <v>1</v>
      </c>
      <c r="K3287" s="24">
        <v>2596478.69411</v>
      </c>
    </row>
    <row r="3288" spans="1:11" x14ac:dyDescent="0.35">
      <c r="A3288" s="27" t="s">
        <v>515</v>
      </c>
      <c r="B3288" s="27" t="s">
        <v>167</v>
      </c>
      <c r="C3288" s="27" t="s">
        <v>261</v>
      </c>
      <c r="D3288" s="27" t="s">
        <v>424</v>
      </c>
      <c r="E3288" s="24">
        <v>1048043966095</v>
      </c>
      <c r="F3288" s="24">
        <v>10480439.660949999</v>
      </c>
      <c r="G3288" s="51">
        <v>45259</v>
      </c>
      <c r="H3288" s="24">
        <v>25</v>
      </c>
      <c r="I3288" s="24">
        <v>26</v>
      </c>
      <c r="J3288" s="24">
        <v>1</v>
      </c>
      <c r="K3288" s="24">
        <v>10480439.660949999</v>
      </c>
    </row>
    <row r="3289" spans="1:11" x14ac:dyDescent="0.35">
      <c r="A3289" s="27" t="s">
        <v>515</v>
      </c>
      <c r="B3289" s="27" t="s">
        <v>167</v>
      </c>
      <c r="C3289" s="27" t="s">
        <v>251</v>
      </c>
      <c r="D3289" s="27" t="s">
        <v>424</v>
      </c>
      <c r="E3289" s="24">
        <v>47574761</v>
      </c>
      <c r="F3289" s="24">
        <v>475.74761000000001</v>
      </c>
      <c r="G3289" s="51">
        <v>45259</v>
      </c>
      <c r="H3289" s="24">
        <v>25</v>
      </c>
      <c r="I3289" s="24">
        <v>26</v>
      </c>
      <c r="J3289" s="24">
        <v>1</v>
      </c>
      <c r="K3289" s="24">
        <v>475.74761000000001</v>
      </c>
    </row>
    <row r="3290" spans="1:11" x14ac:dyDescent="0.35">
      <c r="A3290" s="27" t="s">
        <v>515</v>
      </c>
      <c r="B3290" s="27" t="s">
        <v>167</v>
      </c>
      <c r="C3290" s="27" t="s">
        <v>243</v>
      </c>
      <c r="D3290" s="27" t="s">
        <v>423</v>
      </c>
      <c r="E3290" s="24">
        <v>1531651945349</v>
      </c>
      <c r="F3290" s="24">
        <v>15316519.45349</v>
      </c>
      <c r="G3290" s="51">
        <v>45259</v>
      </c>
      <c r="H3290" s="24">
        <v>25</v>
      </c>
      <c r="I3290" s="24">
        <v>0</v>
      </c>
      <c r="J3290" s="24">
        <v>1</v>
      </c>
      <c r="K3290" s="24">
        <v>15316519.45349</v>
      </c>
    </row>
    <row r="3291" spans="1:11" x14ac:dyDescent="0.35">
      <c r="A3291" s="27" t="s">
        <v>515</v>
      </c>
      <c r="B3291" s="27" t="s">
        <v>167</v>
      </c>
      <c r="C3291" s="27" t="s">
        <v>258</v>
      </c>
      <c r="D3291" s="27" t="s">
        <v>424</v>
      </c>
      <c r="E3291" s="24">
        <v>140486</v>
      </c>
      <c r="F3291" s="24">
        <v>1.40486</v>
      </c>
      <c r="G3291" s="51">
        <v>45259</v>
      </c>
      <c r="H3291" s="24">
        <v>25</v>
      </c>
      <c r="I3291" s="24">
        <v>26</v>
      </c>
      <c r="J3291" s="24">
        <v>1</v>
      </c>
      <c r="K3291" s="24">
        <v>1.40486</v>
      </c>
    </row>
    <row r="3292" spans="1:11" x14ac:dyDescent="0.35">
      <c r="A3292" s="27" t="s">
        <v>515</v>
      </c>
      <c r="B3292" s="27" t="s">
        <v>167</v>
      </c>
      <c r="C3292" s="27" t="s">
        <v>256</v>
      </c>
      <c r="D3292" s="27" t="s">
        <v>424</v>
      </c>
      <c r="E3292" s="24">
        <v>2505924048</v>
      </c>
      <c r="F3292" s="24">
        <v>25059.24048</v>
      </c>
      <c r="G3292" s="51">
        <v>45259</v>
      </c>
      <c r="H3292" s="24">
        <v>25</v>
      </c>
      <c r="I3292" s="24">
        <v>26</v>
      </c>
      <c r="J3292" s="24">
        <v>1</v>
      </c>
      <c r="K3292" s="24">
        <v>25059.24048</v>
      </c>
    </row>
    <row r="3293" spans="1:11" x14ac:dyDescent="0.35">
      <c r="A3293" s="27" t="s">
        <v>515</v>
      </c>
      <c r="B3293" s="27" t="s">
        <v>167</v>
      </c>
      <c r="C3293" s="27" t="s">
        <v>252</v>
      </c>
      <c r="D3293" s="27" t="s">
        <v>424</v>
      </c>
      <c r="E3293" s="24">
        <v>5740235867</v>
      </c>
      <c r="F3293" s="24">
        <v>57402.358670000001</v>
      </c>
      <c r="G3293" s="51">
        <v>45259</v>
      </c>
      <c r="H3293" s="24">
        <v>25</v>
      </c>
      <c r="I3293" s="24">
        <v>26</v>
      </c>
      <c r="J3293" s="24">
        <v>1</v>
      </c>
      <c r="K3293" s="24">
        <v>57402.358670000001</v>
      </c>
    </row>
    <row r="3294" spans="1:11" x14ac:dyDescent="0.35">
      <c r="A3294" s="27" t="s">
        <v>515</v>
      </c>
      <c r="B3294" s="27" t="s">
        <v>167</v>
      </c>
      <c r="C3294" s="27" t="s">
        <v>262</v>
      </c>
      <c r="D3294" s="27" t="s">
        <v>424</v>
      </c>
      <c r="E3294" s="24">
        <v>59028146</v>
      </c>
      <c r="F3294" s="24">
        <v>590.28146000000004</v>
      </c>
      <c r="G3294" s="51">
        <v>45259</v>
      </c>
      <c r="H3294" s="24">
        <v>25</v>
      </c>
      <c r="I3294" s="24">
        <v>26</v>
      </c>
      <c r="J3294" s="24">
        <v>1</v>
      </c>
      <c r="K3294" s="24">
        <v>590.28146000000004</v>
      </c>
    </row>
    <row r="3295" spans="1:11" x14ac:dyDescent="0.35">
      <c r="A3295" s="27" t="s">
        <v>515</v>
      </c>
      <c r="B3295" s="27" t="s">
        <v>167</v>
      </c>
      <c r="C3295" s="27" t="s">
        <v>259</v>
      </c>
      <c r="D3295" s="27" t="s">
        <v>424</v>
      </c>
      <c r="E3295" s="24">
        <v>1651400208</v>
      </c>
      <c r="F3295" s="24">
        <v>16514.002079999998</v>
      </c>
      <c r="G3295" s="51">
        <v>45259</v>
      </c>
      <c r="H3295" s="24">
        <v>25</v>
      </c>
      <c r="I3295" s="24">
        <v>26</v>
      </c>
      <c r="J3295" s="24">
        <v>1</v>
      </c>
      <c r="K3295" s="24">
        <v>16514.002079999998</v>
      </c>
    </row>
    <row r="3296" spans="1:11" x14ac:dyDescent="0.35">
      <c r="A3296" s="27" t="s">
        <v>515</v>
      </c>
      <c r="B3296" s="27" t="s">
        <v>168</v>
      </c>
      <c r="C3296" s="27" t="s">
        <v>261</v>
      </c>
      <c r="D3296" s="27" t="s">
        <v>424</v>
      </c>
      <c r="E3296" s="24">
        <v>1548140324</v>
      </c>
      <c r="F3296" s="24">
        <v>15481.40324</v>
      </c>
      <c r="G3296" s="51">
        <v>45259</v>
      </c>
      <c r="H3296" s="24">
        <v>25</v>
      </c>
      <c r="I3296" s="24">
        <v>26</v>
      </c>
      <c r="J3296" s="24">
        <v>1</v>
      </c>
      <c r="K3296" s="24">
        <v>15481.40324</v>
      </c>
    </row>
    <row r="3297" spans="1:11" x14ac:dyDescent="0.35">
      <c r="A3297" s="27" t="s">
        <v>515</v>
      </c>
      <c r="B3297" s="27" t="s">
        <v>168</v>
      </c>
      <c r="C3297" s="27" t="s">
        <v>243</v>
      </c>
      <c r="D3297" s="27" t="s">
        <v>423</v>
      </c>
      <c r="E3297" s="24">
        <v>2490938650</v>
      </c>
      <c r="F3297" s="24">
        <v>24909.386500000001</v>
      </c>
      <c r="G3297" s="51">
        <v>45259</v>
      </c>
      <c r="H3297" s="24">
        <v>25</v>
      </c>
      <c r="I3297" s="24">
        <v>0</v>
      </c>
      <c r="J3297" s="24">
        <v>1</v>
      </c>
      <c r="K3297" s="24">
        <v>24909.386500000001</v>
      </c>
    </row>
    <row r="3298" spans="1:11" x14ac:dyDescent="0.35">
      <c r="A3298" s="27" t="s">
        <v>515</v>
      </c>
      <c r="B3298" s="27" t="s">
        <v>168</v>
      </c>
      <c r="C3298" s="27" t="s">
        <v>255</v>
      </c>
      <c r="D3298" s="27" t="s">
        <v>424</v>
      </c>
      <c r="E3298" s="24">
        <v>168795696</v>
      </c>
      <c r="F3298" s="24">
        <v>1687.95696</v>
      </c>
      <c r="G3298" s="51">
        <v>45259</v>
      </c>
      <c r="H3298" s="24">
        <v>25</v>
      </c>
      <c r="I3298" s="24">
        <v>26</v>
      </c>
      <c r="J3298" s="24">
        <v>1</v>
      </c>
      <c r="K3298" s="24">
        <v>1687.95696</v>
      </c>
    </row>
    <row r="3299" spans="1:11" x14ac:dyDescent="0.35">
      <c r="A3299" s="27" t="s">
        <v>515</v>
      </c>
      <c r="B3299" s="27" t="s">
        <v>169</v>
      </c>
      <c r="C3299" s="27" t="s">
        <v>259</v>
      </c>
      <c r="D3299" s="27" t="s">
        <v>424</v>
      </c>
      <c r="E3299" s="24">
        <v>3113988773</v>
      </c>
      <c r="F3299" s="24">
        <v>31139.887729999999</v>
      </c>
      <c r="G3299" s="51">
        <v>45259</v>
      </c>
      <c r="H3299" s="24">
        <v>27</v>
      </c>
      <c r="I3299" s="24">
        <v>28</v>
      </c>
      <c r="J3299" s="24">
        <v>1</v>
      </c>
      <c r="K3299" s="24">
        <v>31139.887729999999</v>
      </c>
    </row>
    <row r="3300" spans="1:11" x14ac:dyDescent="0.35">
      <c r="A3300" s="27" t="s">
        <v>515</v>
      </c>
      <c r="B3300" s="27" t="s">
        <v>169</v>
      </c>
      <c r="C3300" s="27" t="s">
        <v>243</v>
      </c>
      <c r="D3300" s="27" t="s">
        <v>423</v>
      </c>
      <c r="E3300" s="24">
        <v>1790527454591</v>
      </c>
      <c r="F3300" s="24">
        <v>17905274.545910001</v>
      </c>
      <c r="G3300" s="51">
        <v>45259</v>
      </c>
      <c r="H3300" s="24">
        <v>27</v>
      </c>
      <c r="I3300" s="24">
        <v>0</v>
      </c>
      <c r="J3300" s="24">
        <v>1</v>
      </c>
      <c r="K3300" s="24">
        <v>17905274.545910001</v>
      </c>
    </row>
    <row r="3301" spans="1:11" x14ac:dyDescent="0.35">
      <c r="A3301" s="27" t="s">
        <v>515</v>
      </c>
      <c r="B3301" s="27" t="s">
        <v>169</v>
      </c>
      <c r="C3301" s="27" t="s">
        <v>250</v>
      </c>
      <c r="D3301" s="27" t="s">
        <v>424</v>
      </c>
      <c r="E3301" s="24">
        <v>169432271</v>
      </c>
      <c r="F3301" s="24">
        <v>1694.3227099999999</v>
      </c>
      <c r="G3301" s="51">
        <v>45259</v>
      </c>
      <c r="H3301" s="24">
        <v>27</v>
      </c>
      <c r="I3301" s="24">
        <v>28</v>
      </c>
      <c r="J3301" s="24">
        <v>1</v>
      </c>
      <c r="K3301" s="24">
        <v>1694.3227099999999</v>
      </c>
    </row>
    <row r="3302" spans="1:11" x14ac:dyDescent="0.35">
      <c r="A3302" s="27" t="s">
        <v>515</v>
      </c>
      <c r="B3302" s="27" t="s">
        <v>169</v>
      </c>
      <c r="C3302" s="27" t="s">
        <v>261</v>
      </c>
      <c r="D3302" s="27" t="s">
        <v>424</v>
      </c>
      <c r="E3302" s="24">
        <v>1820735968809</v>
      </c>
      <c r="F3302" s="24">
        <v>18207359.68809</v>
      </c>
      <c r="G3302" s="51">
        <v>45259</v>
      </c>
      <c r="H3302" s="24">
        <v>27</v>
      </c>
      <c r="I3302" s="24">
        <v>28</v>
      </c>
      <c r="J3302" s="24">
        <v>1</v>
      </c>
      <c r="K3302" s="24">
        <v>18207359.68809</v>
      </c>
    </row>
    <row r="3303" spans="1:11" x14ac:dyDescent="0.35">
      <c r="A3303" s="27" t="s">
        <v>515</v>
      </c>
      <c r="B3303" s="27" t="s">
        <v>169</v>
      </c>
      <c r="C3303" s="27" t="s">
        <v>255</v>
      </c>
      <c r="D3303" s="27" t="s">
        <v>424</v>
      </c>
      <c r="E3303" s="24">
        <v>730449861156</v>
      </c>
      <c r="F3303" s="24">
        <v>7304498.6115600001</v>
      </c>
      <c r="G3303" s="51">
        <v>45259</v>
      </c>
      <c r="H3303" s="24">
        <v>27</v>
      </c>
      <c r="I3303" s="24">
        <v>28</v>
      </c>
      <c r="J3303" s="24">
        <v>1</v>
      </c>
      <c r="K3303" s="24">
        <v>7304498.6115600001</v>
      </c>
    </row>
    <row r="3304" spans="1:11" x14ac:dyDescent="0.35">
      <c r="A3304" s="27" t="s">
        <v>515</v>
      </c>
      <c r="B3304" s="27" t="s">
        <v>169</v>
      </c>
      <c r="C3304" s="27" t="s">
        <v>254</v>
      </c>
      <c r="D3304" s="27" t="s">
        <v>424</v>
      </c>
      <c r="E3304" s="24">
        <v>231033026</v>
      </c>
      <c r="F3304" s="24">
        <v>2310.3302600000002</v>
      </c>
      <c r="G3304" s="51">
        <v>45259</v>
      </c>
      <c r="H3304" s="24">
        <v>27</v>
      </c>
      <c r="I3304" s="24">
        <v>28</v>
      </c>
      <c r="J3304" s="24">
        <v>1</v>
      </c>
      <c r="K3304" s="24">
        <v>2310.3302600000002</v>
      </c>
    </row>
    <row r="3305" spans="1:11" x14ac:dyDescent="0.35">
      <c r="A3305" s="27" t="s">
        <v>515</v>
      </c>
      <c r="B3305" s="27" t="s">
        <v>169</v>
      </c>
      <c r="C3305" s="27" t="s">
        <v>257</v>
      </c>
      <c r="D3305" s="27" t="s">
        <v>424</v>
      </c>
      <c r="E3305" s="24">
        <v>57400075</v>
      </c>
      <c r="F3305" s="24">
        <v>574.00075000000004</v>
      </c>
      <c r="G3305" s="51">
        <v>45259</v>
      </c>
      <c r="H3305" s="24">
        <v>27</v>
      </c>
      <c r="I3305" s="24">
        <v>28</v>
      </c>
      <c r="J3305" s="24">
        <v>1</v>
      </c>
      <c r="K3305" s="24">
        <v>574.00075000000004</v>
      </c>
    </row>
    <row r="3306" spans="1:11" x14ac:dyDescent="0.35">
      <c r="A3306" s="27" t="s">
        <v>515</v>
      </c>
      <c r="B3306" s="27" t="s">
        <v>169</v>
      </c>
      <c r="C3306" s="27" t="s">
        <v>251</v>
      </c>
      <c r="D3306" s="27" t="s">
        <v>424</v>
      </c>
      <c r="E3306" s="24">
        <v>3557265222</v>
      </c>
      <c r="F3306" s="24">
        <v>35572.652220000004</v>
      </c>
      <c r="G3306" s="51">
        <v>45259</v>
      </c>
      <c r="H3306" s="24">
        <v>27</v>
      </c>
      <c r="I3306" s="24">
        <v>28</v>
      </c>
      <c r="J3306" s="24">
        <v>1</v>
      </c>
      <c r="K3306" s="24">
        <v>35572.652220000004</v>
      </c>
    </row>
    <row r="3307" spans="1:11" x14ac:dyDescent="0.35">
      <c r="A3307" s="27" t="s">
        <v>515</v>
      </c>
      <c r="B3307" s="27" t="s">
        <v>169</v>
      </c>
      <c r="C3307" s="27" t="s">
        <v>253</v>
      </c>
      <c r="D3307" s="27" t="s">
        <v>424</v>
      </c>
      <c r="E3307" s="24">
        <v>204327704</v>
      </c>
      <c r="F3307" s="24">
        <v>2043.2770399999999</v>
      </c>
      <c r="G3307" s="51">
        <v>45259</v>
      </c>
      <c r="H3307" s="24">
        <v>27</v>
      </c>
      <c r="I3307" s="24">
        <v>28</v>
      </c>
      <c r="J3307" s="24">
        <v>1</v>
      </c>
      <c r="K3307" s="24">
        <v>2043.2770399999999</v>
      </c>
    </row>
    <row r="3308" spans="1:11" x14ac:dyDescent="0.35">
      <c r="A3308" s="27" t="s">
        <v>515</v>
      </c>
      <c r="B3308" s="27" t="s">
        <v>169</v>
      </c>
      <c r="C3308" s="27" t="s">
        <v>256</v>
      </c>
      <c r="D3308" s="27" t="s">
        <v>424</v>
      </c>
      <c r="E3308" s="24">
        <v>21047407926</v>
      </c>
      <c r="F3308" s="24">
        <v>210474.07926</v>
      </c>
      <c r="G3308" s="51">
        <v>45259</v>
      </c>
      <c r="H3308" s="24">
        <v>27</v>
      </c>
      <c r="I3308" s="24">
        <v>28</v>
      </c>
      <c r="J3308" s="24">
        <v>1</v>
      </c>
      <c r="K3308" s="24">
        <v>210474.07926</v>
      </c>
    </row>
    <row r="3309" spans="1:11" x14ac:dyDescent="0.35">
      <c r="A3309" s="27" t="s">
        <v>515</v>
      </c>
      <c r="B3309" s="27" t="s">
        <v>169</v>
      </c>
      <c r="C3309" s="27" t="s">
        <v>262</v>
      </c>
      <c r="D3309" s="27" t="s">
        <v>424</v>
      </c>
      <c r="E3309" s="24">
        <v>5506803603</v>
      </c>
      <c r="F3309" s="24">
        <v>55068.036030000003</v>
      </c>
      <c r="G3309" s="51">
        <v>45259</v>
      </c>
      <c r="H3309" s="24">
        <v>27</v>
      </c>
      <c r="I3309" s="24">
        <v>28</v>
      </c>
      <c r="J3309" s="24">
        <v>1</v>
      </c>
      <c r="K3309" s="24">
        <v>55068.036030000003</v>
      </c>
    </row>
    <row r="3310" spans="1:11" x14ac:dyDescent="0.35">
      <c r="A3310" s="27" t="s">
        <v>515</v>
      </c>
      <c r="B3310" s="27" t="s">
        <v>169</v>
      </c>
      <c r="C3310" s="27" t="s">
        <v>260</v>
      </c>
      <c r="D3310" s="27" t="s">
        <v>424</v>
      </c>
      <c r="E3310" s="24">
        <v>273358710</v>
      </c>
      <c r="F3310" s="24">
        <v>2733.5871000000002</v>
      </c>
      <c r="G3310" s="51">
        <v>45259</v>
      </c>
      <c r="H3310" s="24">
        <v>27</v>
      </c>
      <c r="I3310" s="24">
        <v>28</v>
      </c>
      <c r="J3310" s="24">
        <v>1</v>
      </c>
      <c r="K3310" s="24">
        <v>2733.5871000000002</v>
      </c>
    </row>
    <row r="3311" spans="1:11" x14ac:dyDescent="0.35">
      <c r="A3311" s="27" t="s">
        <v>515</v>
      </c>
      <c r="B3311" s="27" t="s">
        <v>169</v>
      </c>
      <c r="C3311" s="27" t="s">
        <v>252</v>
      </c>
      <c r="D3311" s="27" t="s">
        <v>424</v>
      </c>
      <c r="E3311" s="24">
        <v>6480963957</v>
      </c>
      <c r="F3311" s="24">
        <v>64809.639569999999</v>
      </c>
      <c r="G3311" s="51">
        <v>45259</v>
      </c>
      <c r="H3311" s="24">
        <v>27</v>
      </c>
      <c r="I3311" s="24">
        <v>28</v>
      </c>
      <c r="J3311" s="24">
        <v>1</v>
      </c>
      <c r="K3311" s="24">
        <v>64809.639569999999</v>
      </c>
    </row>
    <row r="3312" spans="1:11" x14ac:dyDescent="0.35">
      <c r="A3312" s="27" t="s">
        <v>515</v>
      </c>
      <c r="B3312" s="27" t="s">
        <v>169</v>
      </c>
      <c r="C3312" s="27" t="s">
        <v>258</v>
      </c>
      <c r="D3312" s="27" t="s">
        <v>424</v>
      </c>
      <c r="E3312" s="24">
        <v>52898085</v>
      </c>
      <c r="F3312" s="24">
        <v>528.98085000000003</v>
      </c>
      <c r="G3312" s="51">
        <v>45259</v>
      </c>
      <c r="H3312" s="24">
        <v>27</v>
      </c>
      <c r="I3312" s="24">
        <v>28</v>
      </c>
      <c r="J3312" s="24">
        <v>1</v>
      </c>
      <c r="K3312" s="24">
        <v>528.98085000000003</v>
      </c>
    </row>
    <row r="3313" spans="1:11" x14ac:dyDescent="0.35">
      <c r="A3313" s="27" t="s">
        <v>515</v>
      </c>
      <c r="B3313" s="27" t="s">
        <v>172</v>
      </c>
      <c r="C3313" s="27" t="s">
        <v>261</v>
      </c>
      <c r="D3313" s="27" t="s">
        <v>424</v>
      </c>
      <c r="E3313" s="24">
        <v>223031277</v>
      </c>
      <c r="F3313" s="24">
        <v>2230.31277</v>
      </c>
      <c r="G3313" s="51">
        <v>45259</v>
      </c>
      <c r="H3313" s="24">
        <v>31</v>
      </c>
      <c r="I3313" s="24">
        <v>32</v>
      </c>
      <c r="J3313" s="24">
        <v>1</v>
      </c>
      <c r="K3313" s="24">
        <v>2230.31277</v>
      </c>
    </row>
    <row r="3314" spans="1:11" x14ac:dyDescent="0.35">
      <c r="A3314" s="27" t="s">
        <v>515</v>
      </c>
      <c r="B3314" s="27" t="s">
        <v>172</v>
      </c>
      <c r="C3314" s="27" t="s">
        <v>243</v>
      </c>
      <c r="D3314" s="27" t="s">
        <v>423</v>
      </c>
      <c r="E3314" s="24">
        <v>4050000</v>
      </c>
      <c r="F3314" s="24">
        <v>40.5</v>
      </c>
      <c r="G3314" s="51">
        <v>45259</v>
      </c>
      <c r="H3314" s="24">
        <v>31</v>
      </c>
      <c r="I3314" s="24">
        <v>0</v>
      </c>
      <c r="J3314" s="24">
        <v>1</v>
      </c>
      <c r="K3314" s="24">
        <v>40.5</v>
      </c>
    </row>
    <row r="3315" spans="1:11" x14ac:dyDescent="0.35">
      <c r="A3315" s="27" t="s">
        <v>515</v>
      </c>
      <c r="B3315" s="27" t="s">
        <v>172</v>
      </c>
      <c r="C3315" s="27" t="s">
        <v>260</v>
      </c>
      <c r="D3315" s="27" t="s">
        <v>424</v>
      </c>
      <c r="E3315" s="24">
        <v>52113000</v>
      </c>
      <c r="F3315" s="24">
        <v>521.13</v>
      </c>
      <c r="G3315" s="51">
        <v>45259</v>
      </c>
      <c r="H3315" s="24">
        <v>31</v>
      </c>
      <c r="I3315" s="24">
        <v>32</v>
      </c>
      <c r="J3315" s="24">
        <v>1</v>
      </c>
      <c r="K3315" s="24">
        <v>521.13</v>
      </c>
    </row>
    <row r="3316" spans="1:11" x14ac:dyDescent="0.35">
      <c r="A3316" s="27" t="s">
        <v>515</v>
      </c>
      <c r="B3316" s="27" t="s">
        <v>172</v>
      </c>
      <c r="C3316" s="27" t="s">
        <v>255</v>
      </c>
      <c r="D3316" s="27" t="s">
        <v>424</v>
      </c>
      <c r="E3316" s="24">
        <v>414759013</v>
      </c>
      <c r="F3316" s="24">
        <v>4147.5901299999996</v>
      </c>
      <c r="G3316" s="51">
        <v>45259</v>
      </c>
      <c r="H3316" s="24">
        <v>31</v>
      </c>
      <c r="I3316" s="24">
        <v>32</v>
      </c>
      <c r="J3316" s="24">
        <v>1</v>
      </c>
      <c r="K3316" s="24">
        <v>4147.5901299999996</v>
      </c>
    </row>
    <row r="3317" spans="1:11" x14ac:dyDescent="0.35">
      <c r="A3317" s="27" t="s">
        <v>515</v>
      </c>
      <c r="B3317" s="27" t="s">
        <v>175</v>
      </c>
      <c r="C3317" s="27" t="s">
        <v>259</v>
      </c>
      <c r="D3317" s="27" t="s">
        <v>424</v>
      </c>
      <c r="E3317" s="24">
        <v>2007633507</v>
      </c>
      <c r="F3317" s="24">
        <v>20076.335070000001</v>
      </c>
      <c r="G3317" s="51">
        <v>45259</v>
      </c>
      <c r="H3317" s="24">
        <v>33</v>
      </c>
      <c r="I3317" s="24">
        <v>34</v>
      </c>
      <c r="J3317" s="24">
        <v>1</v>
      </c>
      <c r="K3317" s="24">
        <v>20076.335070000001</v>
      </c>
    </row>
    <row r="3318" spans="1:11" x14ac:dyDescent="0.35">
      <c r="A3318" s="27" t="s">
        <v>515</v>
      </c>
      <c r="B3318" s="27" t="s">
        <v>175</v>
      </c>
      <c r="C3318" s="27" t="s">
        <v>243</v>
      </c>
      <c r="D3318" s="27" t="s">
        <v>423</v>
      </c>
      <c r="E3318" s="24">
        <v>30220739585</v>
      </c>
      <c r="F3318" s="24">
        <v>302207.39584999997</v>
      </c>
      <c r="G3318" s="51">
        <v>45259</v>
      </c>
      <c r="H3318" s="24">
        <v>33</v>
      </c>
      <c r="I3318" s="24">
        <v>0</v>
      </c>
      <c r="J3318" s="24">
        <v>1</v>
      </c>
      <c r="K3318" s="24">
        <v>302207.39584999997</v>
      </c>
    </row>
    <row r="3319" spans="1:11" x14ac:dyDescent="0.35">
      <c r="A3319" s="27" t="s">
        <v>515</v>
      </c>
      <c r="B3319" s="27" t="s">
        <v>175</v>
      </c>
      <c r="C3319" s="27" t="s">
        <v>262</v>
      </c>
      <c r="D3319" s="27" t="s">
        <v>424</v>
      </c>
      <c r="E3319" s="24">
        <v>299911</v>
      </c>
      <c r="F3319" s="24">
        <v>2.9991099999999999</v>
      </c>
      <c r="G3319" s="51">
        <v>45259</v>
      </c>
      <c r="H3319" s="24">
        <v>33</v>
      </c>
      <c r="I3319" s="24">
        <v>34</v>
      </c>
      <c r="J3319" s="24">
        <v>1</v>
      </c>
      <c r="K3319" s="24">
        <v>2.9991099999999999</v>
      </c>
    </row>
    <row r="3320" spans="1:11" x14ac:dyDescent="0.35">
      <c r="A3320" s="27" t="s">
        <v>515</v>
      </c>
      <c r="B3320" s="27" t="s">
        <v>175</v>
      </c>
      <c r="C3320" s="27" t="s">
        <v>255</v>
      </c>
      <c r="D3320" s="27" t="s">
        <v>424</v>
      </c>
      <c r="E3320" s="24">
        <v>945240257</v>
      </c>
      <c r="F3320" s="24">
        <v>9452.4025700000002</v>
      </c>
      <c r="G3320" s="51">
        <v>45259</v>
      </c>
      <c r="H3320" s="24">
        <v>33</v>
      </c>
      <c r="I3320" s="24">
        <v>34</v>
      </c>
      <c r="J3320" s="24">
        <v>1</v>
      </c>
      <c r="K3320" s="24">
        <v>9452.4025700000002</v>
      </c>
    </row>
    <row r="3321" spans="1:11" x14ac:dyDescent="0.35">
      <c r="A3321" s="27" t="s">
        <v>515</v>
      </c>
      <c r="B3321" s="27" t="s">
        <v>175</v>
      </c>
      <c r="C3321" s="27" t="s">
        <v>261</v>
      </c>
      <c r="D3321" s="27" t="s">
        <v>424</v>
      </c>
      <c r="E3321" s="24">
        <v>27841522957</v>
      </c>
      <c r="F3321" s="24">
        <v>278415.22957000002</v>
      </c>
      <c r="G3321" s="51">
        <v>45259</v>
      </c>
      <c r="H3321" s="24">
        <v>33</v>
      </c>
      <c r="I3321" s="24">
        <v>34</v>
      </c>
      <c r="J3321" s="24">
        <v>1</v>
      </c>
      <c r="K3321" s="24">
        <v>278415.22957000002</v>
      </c>
    </row>
    <row r="3322" spans="1:11" x14ac:dyDescent="0.35">
      <c r="A3322" s="27" t="s">
        <v>515</v>
      </c>
      <c r="B3322" s="27" t="s">
        <v>176</v>
      </c>
      <c r="C3322" s="27" t="s">
        <v>243</v>
      </c>
      <c r="D3322" s="27" t="s">
        <v>423</v>
      </c>
      <c r="E3322" s="24">
        <v>63189862</v>
      </c>
      <c r="F3322" s="24">
        <v>631.89862000000005</v>
      </c>
      <c r="G3322" s="51">
        <v>45259</v>
      </c>
      <c r="H3322" s="24">
        <v>33</v>
      </c>
      <c r="I3322" s="24">
        <v>0</v>
      </c>
      <c r="J3322" s="24">
        <v>1</v>
      </c>
      <c r="K3322" s="24">
        <v>631.89862000000005</v>
      </c>
    </row>
    <row r="3323" spans="1:11" x14ac:dyDescent="0.35">
      <c r="A3323" s="27" t="s">
        <v>515</v>
      </c>
      <c r="B3323" s="27" t="s">
        <v>179</v>
      </c>
      <c r="C3323" s="27" t="s">
        <v>243</v>
      </c>
      <c r="D3323" s="27" t="s">
        <v>423</v>
      </c>
      <c r="E3323" s="24">
        <v>46900</v>
      </c>
      <c r="F3323" s="24">
        <v>0.46899999999999997</v>
      </c>
      <c r="G3323" s="51">
        <v>45259</v>
      </c>
      <c r="H3323" s="24">
        <v>37</v>
      </c>
      <c r="I3323" s="24">
        <v>0</v>
      </c>
      <c r="J3323" s="24">
        <v>1</v>
      </c>
      <c r="K3323" s="24">
        <v>0.46899999999999997</v>
      </c>
    </row>
    <row r="3324" spans="1:11" x14ac:dyDescent="0.35">
      <c r="A3324" s="27" t="s">
        <v>515</v>
      </c>
      <c r="B3324" s="27" t="s">
        <v>183</v>
      </c>
      <c r="C3324" s="27" t="s">
        <v>255</v>
      </c>
      <c r="D3324" s="27" t="s">
        <v>424</v>
      </c>
      <c r="E3324" s="24">
        <v>79157367</v>
      </c>
      <c r="F3324" s="24">
        <v>791.57366999999999</v>
      </c>
      <c r="G3324" s="51">
        <v>45259</v>
      </c>
      <c r="H3324" s="24">
        <v>47</v>
      </c>
      <c r="I3324" s="24">
        <v>48</v>
      </c>
      <c r="J3324" s="24">
        <v>1</v>
      </c>
      <c r="K3324" s="24">
        <v>791.57366999999999</v>
      </c>
    </row>
    <row r="3325" spans="1:11" x14ac:dyDescent="0.35">
      <c r="A3325" s="27" t="s">
        <v>515</v>
      </c>
      <c r="B3325" s="27" t="s">
        <v>183</v>
      </c>
      <c r="C3325" s="27" t="s">
        <v>261</v>
      </c>
      <c r="D3325" s="27" t="s">
        <v>424</v>
      </c>
      <c r="E3325" s="24">
        <v>61062151</v>
      </c>
      <c r="F3325" s="24">
        <v>610.62150999999994</v>
      </c>
      <c r="G3325" s="51">
        <v>45259</v>
      </c>
      <c r="H3325" s="24">
        <v>47</v>
      </c>
      <c r="I3325" s="24">
        <v>48</v>
      </c>
      <c r="J3325" s="24">
        <v>1</v>
      </c>
      <c r="K3325" s="24">
        <v>610.62150999999994</v>
      </c>
    </row>
    <row r="3326" spans="1:11" x14ac:dyDescent="0.35">
      <c r="A3326" s="27" t="s">
        <v>515</v>
      </c>
      <c r="B3326" s="27" t="s">
        <v>183</v>
      </c>
      <c r="C3326" s="27" t="s">
        <v>243</v>
      </c>
      <c r="D3326" s="27" t="s">
        <v>423</v>
      </c>
      <c r="E3326" s="24">
        <v>8922859568</v>
      </c>
      <c r="F3326" s="24">
        <v>89228.595679999999</v>
      </c>
      <c r="G3326" s="51">
        <v>45259</v>
      </c>
      <c r="H3326" s="24">
        <v>47</v>
      </c>
      <c r="I3326" s="24">
        <v>0</v>
      </c>
      <c r="J3326" s="24">
        <v>1</v>
      </c>
      <c r="K3326" s="24">
        <v>89228.595679999999</v>
      </c>
    </row>
    <row r="3327" spans="1:11" x14ac:dyDescent="0.35">
      <c r="A3327" s="27" t="s">
        <v>515</v>
      </c>
      <c r="B3327" s="27" t="s">
        <v>200</v>
      </c>
      <c r="C3327" s="27" t="s">
        <v>243</v>
      </c>
      <c r="D3327" s="27" t="s">
        <v>423</v>
      </c>
      <c r="E3327" s="24">
        <v>13777184100</v>
      </c>
      <c r="F3327" s="24">
        <v>137771.84099999999</v>
      </c>
      <c r="G3327" s="51">
        <v>45259</v>
      </c>
      <c r="H3327" s="24">
        <v>77</v>
      </c>
      <c r="I3327" s="24">
        <v>0</v>
      </c>
      <c r="J3327" s="24">
        <v>1</v>
      </c>
      <c r="K3327" s="24">
        <v>137771.84099999999</v>
      </c>
    </row>
    <row r="3328" spans="1:11" x14ac:dyDescent="0.35">
      <c r="A3328" s="27" t="s">
        <v>515</v>
      </c>
      <c r="B3328" s="27" t="s">
        <v>200</v>
      </c>
      <c r="C3328" s="27" t="s">
        <v>255</v>
      </c>
      <c r="D3328" s="27" t="s">
        <v>424</v>
      </c>
      <c r="E3328" s="24">
        <v>1894409701</v>
      </c>
      <c r="F3328" s="24">
        <v>18944.097010000001</v>
      </c>
      <c r="G3328" s="51">
        <v>45259</v>
      </c>
      <c r="H3328" s="24">
        <v>77</v>
      </c>
      <c r="I3328" s="24">
        <v>78</v>
      </c>
      <c r="J3328" s="24">
        <v>1</v>
      </c>
      <c r="K3328" s="24">
        <v>18944.097010000001</v>
      </c>
    </row>
    <row r="3329" spans="1:11" x14ac:dyDescent="0.35">
      <c r="A3329" s="27" t="s">
        <v>515</v>
      </c>
      <c r="B3329" s="27" t="s">
        <v>200</v>
      </c>
      <c r="C3329" s="27" t="s">
        <v>261</v>
      </c>
      <c r="D3329" s="27" t="s">
        <v>424</v>
      </c>
      <c r="E3329" s="24">
        <v>3949168870</v>
      </c>
      <c r="F3329" s="24">
        <v>39491.688699999999</v>
      </c>
      <c r="G3329" s="51">
        <v>45259</v>
      </c>
      <c r="H3329" s="24">
        <v>77</v>
      </c>
      <c r="I3329" s="24">
        <v>78</v>
      </c>
      <c r="J3329" s="24">
        <v>1</v>
      </c>
      <c r="K3329" s="24">
        <v>39491.688699999999</v>
      </c>
    </row>
    <row r="3330" spans="1:11" x14ac:dyDescent="0.35">
      <c r="A3330" s="27" t="s">
        <v>515</v>
      </c>
      <c r="B3330" s="27" t="s">
        <v>184</v>
      </c>
      <c r="C3330" s="27" t="s">
        <v>255</v>
      </c>
      <c r="D3330" s="27" t="s">
        <v>424</v>
      </c>
      <c r="E3330" s="24">
        <v>29152158</v>
      </c>
      <c r="F3330" s="24">
        <v>291.52157999999997</v>
      </c>
      <c r="G3330" s="51">
        <v>45259</v>
      </c>
      <c r="H3330" s="24">
        <v>27</v>
      </c>
      <c r="I3330" s="24">
        <v>28</v>
      </c>
      <c r="J3330" s="24">
        <v>1</v>
      </c>
      <c r="K3330" s="24">
        <v>291.52157999999997</v>
      </c>
    </row>
    <row r="3331" spans="1:11" x14ac:dyDescent="0.35">
      <c r="A3331" s="27" t="s">
        <v>515</v>
      </c>
      <c r="B3331" s="27" t="s">
        <v>184</v>
      </c>
      <c r="C3331" s="27" t="s">
        <v>243</v>
      </c>
      <c r="D3331" s="27" t="s">
        <v>423</v>
      </c>
      <c r="E3331" s="24">
        <v>849554071</v>
      </c>
      <c r="F3331" s="24">
        <v>8495.5407099999993</v>
      </c>
      <c r="G3331" s="51">
        <v>45259</v>
      </c>
      <c r="H3331" s="24">
        <v>27</v>
      </c>
      <c r="I3331" s="24">
        <v>0</v>
      </c>
      <c r="J3331" s="24">
        <v>1</v>
      </c>
      <c r="K3331" s="24">
        <v>8495.5407099999993</v>
      </c>
    </row>
    <row r="3332" spans="1:11" x14ac:dyDescent="0.35">
      <c r="A3332" s="27" t="s">
        <v>515</v>
      </c>
      <c r="B3332" s="27" t="s">
        <v>184</v>
      </c>
      <c r="C3332" s="27" t="s">
        <v>261</v>
      </c>
      <c r="D3332" s="27" t="s">
        <v>424</v>
      </c>
      <c r="E3332" s="24">
        <v>413280236</v>
      </c>
      <c r="F3332" s="24">
        <v>4132.8023599999997</v>
      </c>
      <c r="G3332" s="51">
        <v>45259</v>
      </c>
      <c r="H3332" s="24">
        <v>27</v>
      </c>
      <c r="I3332" s="24">
        <v>28</v>
      </c>
      <c r="J3332" s="24">
        <v>1</v>
      </c>
      <c r="K3332" s="24">
        <v>4132.8023599999997</v>
      </c>
    </row>
    <row r="3333" spans="1:11" x14ac:dyDescent="0.35">
      <c r="A3333" s="27" t="s">
        <v>515</v>
      </c>
      <c r="B3333" s="27" t="s">
        <v>185</v>
      </c>
      <c r="C3333" s="27" t="s">
        <v>261</v>
      </c>
      <c r="D3333" s="27" t="s">
        <v>424</v>
      </c>
      <c r="E3333" s="24">
        <v>616934321580</v>
      </c>
      <c r="F3333" s="24">
        <v>6169343.2158000004</v>
      </c>
      <c r="G3333" s="51">
        <v>45259</v>
      </c>
      <c r="H3333" s="24">
        <v>17</v>
      </c>
      <c r="I3333" s="24">
        <v>18</v>
      </c>
      <c r="J3333" s="24">
        <v>1</v>
      </c>
      <c r="K3333" s="24">
        <v>6169343.2158000004</v>
      </c>
    </row>
    <row r="3334" spans="1:11" x14ac:dyDescent="0.35">
      <c r="A3334" s="27" t="s">
        <v>515</v>
      </c>
      <c r="B3334" s="27" t="s">
        <v>185</v>
      </c>
      <c r="C3334" s="27" t="s">
        <v>255</v>
      </c>
      <c r="D3334" s="27" t="s">
        <v>424</v>
      </c>
      <c r="E3334" s="24">
        <v>38981732805</v>
      </c>
      <c r="F3334" s="24">
        <v>389817.32805000001</v>
      </c>
      <c r="G3334" s="51">
        <v>45259</v>
      </c>
      <c r="H3334" s="24">
        <v>17</v>
      </c>
      <c r="I3334" s="24">
        <v>18</v>
      </c>
      <c r="J3334" s="24">
        <v>1</v>
      </c>
      <c r="K3334" s="24">
        <v>389817.32805000001</v>
      </c>
    </row>
    <row r="3335" spans="1:11" x14ac:dyDescent="0.35">
      <c r="A3335" s="27" t="s">
        <v>515</v>
      </c>
      <c r="B3335" s="27" t="s">
        <v>186</v>
      </c>
      <c r="C3335" s="27" t="s">
        <v>243</v>
      </c>
      <c r="D3335" s="27" t="s">
        <v>423</v>
      </c>
      <c r="E3335" s="24">
        <v>3109200000000</v>
      </c>
      <c r="F3335" s="24">
        <v>31092000</v>
      </c>
      <c r="G3335" s="51">
        <v>45259</v>
      </c>
      <c r="H3335" s="24">
        <v>11</v>
      </c>
      <c r="I3335" s="24">
        <v>0</v>
      </c>
      <c r="J3335" s="24">
        <v>1</v>
      </c>
      <c r="K3335" s="24">
        <v>31092000</v>
      </c>
    </row>
    <row r="3336" spans="1:11" x14ac:dyDescent="0.35">
      <c r="A3336" s="27" t="s">
        <v>516</v>
      </c>
      <c r="B3336" s="27" t="s">
        <v>242</v>
      </c>
      <c r="C3336" s="27" t="s">
        <v>243</v>
      </c>
      <c r="D3336" s="27" t="s">
        <v>423</v>
      </c>
      <c r="E3336" s="24">
        <v>4383249800988</v>
      </c>
      <c r="F3336" s="24">
        <v>43832498.009879999</v>
      </c>
      <c r="G3336" s="51">
        <v>45260</v>
      </c>
      <c r="H3336" s="24" t="s">
        <v>202</v>
      </c>
      <c r="I3336" s="24">
        <v>0</v>
      </c>
      <c r="J3336" s="24">
        <v>0</v>
      </c>
      <c r="K3336" s="24">
        <v>0</v>
      </c>
    </row>
    <row r="3337" spans="1:11" x14ac:dyDescent="0.35">
      <c r="A3337" s="27" t="s">
        <v>516</v>
      </c>
      <c r="B3337" s="27" t="s">
        <v>244</v>
      </c>
      <c r="C3337" s="27" t="s">
        <v>243</v>
      </c>
      <c r="D3337" s="27" t="s">
        <v>423</v>
      </c>
      <c r="E3337" s="24">
        <v>1925460698769</v>
      </c>
      <c r="F3337" s="24">
        <v>19254606.987690002</v>
      </c>
      <c r="G3337" s="51">
        <v>45260</v>
      </c>
      <c r="H3337" s="24" t="s">
        <v>202</v>
      </c>
      <c r="I3337" s="24">
        <v>0</v>
      </c>
      <c r="J3337" s="24">
        <v>0</v>
      </c>
      <c r="K3337" s="24">
        <v>0</v>
      </c>
    </row>
    <row r="3338" spans="1:11" x14ac:dyDescent="0.35">
      <c r="A3338" s="27" t="s">
        <v>516</v>
      </c>
      <c r="B3338" s="27" t="s">
        <v>245</v>
      </c>
      <c r="C3338" s="27" t="s">
        <v>243</v>
      </c>
      <c r="D3338" s="27" t="s">
        <v>423</v>
      </c>
      <c r="E3338" s="24">
        <v>701270219613</v>
      </c>
      <c r="F3338" s="24">
        <v>7012702.1961300001</v>
      </c>
      <c r="G3338" s="51">
        <v>45260</v>
      </c>
      <c r="H3338" s="24" t="s">
        <v>202</v>
      </c>
      <c r="I3338" s="24">
        <v>0</v>
      </c>
      <c r="J3338" s="24">
        <v>0</v>
      </c>
      <c r="K3338" s="24">
        <v>0</v>
      </c>
    </row>
    <row r="3339" spans="1:11" x14ac:dyDescent="0.35">
      <c r="A3339" s="27" t="s">
        <v>516</v>
      </c>
      <c r="B3339" s="27" t="s">
        <v>246</v>
      </c>
      <c r="C3339" s="27" t="s">
        <v>243</v>
      </c>
      <c r="D3339" s="27" t="s">
        <v>423</v>
      </c>
      <c r="E3339" s="24">
        <v>1224190479156</v>
      </c>
      <c r="F3339" s="24">
        <v>12241904.79156</v>
      </c>
      <c r="G3339" s="51">
        <v>45260</v>
      </c>
      <c r="H3339" s="24" t="s">
        <v>202</v>
      </c>
      <c r="I3339" s="24">
        <v>0</v>
      </c>
      <c r="J3339" s="24">
        <v>0</v>
      </c>
      <c r="K3339" s="24">
        <v>0</v>
      </c>
    </row>
    <row r="3340" spans="1:11" x14ac:dyDescent="0.35">
      <c r="A3340" s="27" t="s">
        <v>516</v>
      </c>
      <c r="B3340" s="27" t="s">
        <v>247</v>
      </c>
      <c r="C3340" s="27" t="s">
        <v>243</v>
      </c>
      <c r="D3340" s="27" t="s">
        <v>423</v>
      </c>
      <c r="E3340" s="24">
        <v>358.05290000000002</v>
      </c>
      <c r="F3340" s="24">
        <v>3.5805290000000003E-3</v>
      </c>
      <c r="G3340" s="51">
        <v>45260</v>
      </c>
      <c r="H3340" s="24" t="s">
        <v>202</v>
      </c>
      <c r="I3340" s="24">
        <v>0</v>
      </c>
      <c r="J3340" s="24">
        <v>0</v>
      </c>
      <c r="K3340" s="24">
        <v>0</v>
      </c>
    </row>
    <row r="3341" spans="1:11" x14ac:dyDescent="0.35">
      <c r="A3341" s="27" t="s">
        <v>516</v>
      </c>
      <c r="B3341" s="27" t="s">
        <v>115</v>
      </c>
      <c r="C3341" s="27" t="s">
        <v>248</v>
      </c>
      <c r="D3341" s="27" t="s">
        <v>248</v>
      </c>
      <c r="E3341" s="24">
        <v>9193472529324</v>
      </c>
      <c r="F3341" s="24">
        <v>91934725.293239996</v>
      </c>
      <c r="G3341" s="51">
        <v>45260</v>
      </c>
      <c r="H3341" s="24">
        <v>23</v>
      </c>
      <c r="I3341" s="24" t="s">
        <v>202</v>
      </c>
      <c r="J3341" s="24">
        <v>1</v>
      </c>
      <c r="K3341" s="24">
        <v>91934725.293239996</v>
      </c>
    </row>
    <row r="3342" spans="1:11" x14ac:dyDescent="0.35">
      <c r="A3342" s="27" t="s">
        <v>516</v>
      </c>
      <c r="B3342" s="27" t="s">
        <v>116</v>
      </c>
      <c r="C3342" s="27" t="s">
        <v>248</v>
      </c>
      <c r="D3342" s="27" t="s">
        <v>248</v>
      </c>
      <c r="E3342" s="24">
        <v>4220074516014</v>
      </c>
      <c r="F3342" s="24">
        <v>42200745.16014</v>
      </c>
      <c r="G3342" s="51">
        <v>45260</v>
      </c>
      <c r="H3342" s="24">
        <v>59</v>
      </c>
      <c r="I3342" s="24" t="s">
        <v>202</v>
      </c>
      <c r="J3342" s="24">
        <v>1</v>
      </c>
      <c r="K3342" s="24">
        <v>42200745.16014</v>
      </c>
    </row>
    <row r="3343" spans="1:11" x14ac:dyDescent="0.35">
      <c r="A3343" s="27" t="s">
        <v>516</v>
      </c>
      <c r="B3343" s="27" t="s">
        <v>117</v>
      </c>
      <c r="C3343" s="27" t="s">
        <v>248</v>
      </c>
      <c r="D3343" s="27" t="s">
        <v>248</v>
      </c>
      <c r="E3343" s="24">
        <v>939676547888</v>
      </c>
      <c r="F3343" s="24">
        <v>9396765.4788799994</v>
      </c>
      <c r="G3343" s="51">
        <v>45260</v>
      </c>
      <c r="H3343" s="24">
        <v>79</v>
      </c>
      <c r="I3343" s="24" t="s">
        <v>202</v>
      </c>
      <c r="J3343" s="24">
        <v>1</v>
      </c>
      <c r="K3343" s="24">
        <v>9396765.4788799994</v>
      </c>
    </row>
    <row r="3344" spans="1:11" x14ac:dyDescent="0.35">
      <c r="A3344" s="27" t="s">
        <v>516</v>
      </c>
      <c r="B3344" s="27" t="s">
        <v>118</v>
      </c>
      <c r="C3344" s="27" t="s">
        <v>248</v>
      </c>
      <c r="D3344" s="27" t="s">
        <v>248</v>
      </c>
      <c r="E3344" s="24">
        <v>3280397968126</v>
      </c>
      <c r="F3344" s="24">
        <v>32803979.681260001</v>
      </c>
      <c r="G3344" s="51">
        <v>45260</v>
      </c>
      <c r="H3344" s="24">
        <v>81</v>
      </c>
      <c r="I3344" s="24" t="s">
        <v>202</v>
      </c>
      <c r="J3344" s="24">
        <v>1</v>
      </c>
      <c r="K3344" s="24">
        <v>32803979.681260001</v>
      </c>
    </row>
    <row r="3345" spans="1:11" x14ac:dyDescent="0.35">
      <c r="A3345" s="27" t="s">
        <v>516</v>
      </c>
      <c r="B3345" s="27" t="s">
        <v>249</v>
      </c>
      <c r="C3345" s="27" t="s">
        <v>248</v>
      </c>
      <c r="D3345" s="27" t="s">
        <v>248</v>
      </c>
      <c r="E3345" s="24">
        <v>280.25479999999999</v>
      </c>
      <c r="F3345" s="24">
        <v>2.8025479999999998E-3</v>
      </c>
      <c r="G3345" s="51">
        <v>45260</v>
      </c>
      <c r="H3345" s="24">
        <v>83</v>
      </c>
      <c r="I3345" s="24" t="s">
        <v>202</v>
      </c>
      <c r="J3345" s="24">
        <v>1</v>
      </c>
      <c r="K3345" s="24">
        <v>2.8025479999999998E-3</v>
      </c>
    </row>
    <row r="3346" spans="1:11" x14ac:dyDescent="0.35">
      <c r="A3346" s="27" t="s">
        <v>516</v>
      </c>
      <c r="B3346" s="27" t="s">
        <v>114</v>
      </c>
      <c r="C3346" s="27" t="s">
        <v>243</v>
      </c>
      <c r="D3346" s="27" t="s">
        <v>423</v>
      </c>
      <c r="E3346" s="24">
        <v>1898993003384</v>
      </c>
      <c r="F3346" s="24">
        <v>18989930.033840001</v>
      </c>
      <c r="G3346" s="51">
        <v>45260</v>
      </c>
      <c r="H3346" s="24">
        <v>7</v>
      </c>
      <c r="I3346" s="24">
        <v>0</v>
      </c>
      <c r="J3346" s="24">
        <v>1</v>
      </c>
      <c r="K3346" s="24">
        <v>18989930.033840001</v>
      </c>
    </row>
    <row r="3347" spans="1:11" x14ac:dyDescent="0.35">
      <c r="A3347" s="27" t="s">
        <v>516</v>
      </c>
      <c r="B3347" s="27" t="s">
        <v>122</v>
      </c>
      <c r="C3347" s="27" t="s">
        <v>261</v>
      </c>
      <c r="D3347" s="27" t="s">
        <v>424</v>
      </c>
      <c r="E3347" s="24">
        <v>35385106708</v>
      </c>
      <c r="F3347" s="24">
        <v>353851.06708000001</v>
      </c>
      <c r="G3347" s="51">
        <v>45260</v>
      </c>
      <c r="H3347" s="24">
        <v>15</v>
      </c>
      <c r="I3347" s="24">
        <v>16</v>
      </c>
      <c r="J3347" s="24">
        <v>1</v>
      </c>
      <c r="K3347" s="24">
        <v>353851.06708000001</v>
      </c>
    </row>
    <row r="3348" spans="1:11" x14ac:dyDescent="0.35">
      <c r="A3348" s="27" t="s">
        <v>516</v>
      </c>
      <c r="B3348" s="27" t="s">
        <v>122</v>
      </c>
      <c r="C3348" s="27" t="s">
        <v>255</v>
      </c>
      <c r="D3348" s="27" t="s">
        <v>424</v>
      </c>
      <c r="E3348" s="24">
        <v>40138524804</v>
      </c>
      <c r="F3348" s="24">
        <v>401385.24803999998</v>
      </c>
      <c r="G3348" s="51">
        <v>45260</v>
      </c>
      <c r="H3348" s="24">
        <v>15</v>
      </c>
      <c r="I3348" s="24">
        <v>16</v>
      </c>
      <c r="J3348" s="24">
        <v>1</v>
      </c>
      <c r="K3348" s="24">
        <v>401385.24803999998</v>
      </c>
    </row>
    <row r="3349" spans="1:11" x14ac:dyDescent="0.35">
      <c r="A3349" s="27" t="s">
        <v>516</v>
      </c>
      <c r="B3349" s="27" t="s">
        <v>123</v>
      </c>
      <c r="C3349" s="27" t="s">
        <v>258</v>
      </c>
      <c r="D3349" s="27" t="s">
        <v>424</v>
      </c>
      <c r="E3349" s="24">
        <v>185391875</v>
      </c>
      <c r="F3349" s="24">
        <v>1853.91875</v>
      </c>
      <c r="G3349" s="51">
        <v>45260</v>
      </c>
      <c r="H3349" s="24">
        <v>19</v>
      </c>
      <c r="I3349" s="24">
        <v>20</v>
      </c>
      <c r="J3349" s="24">
        <v>1</v>
      </c>
      <c r="K3349" s="24">
        <v>1853.91875</v>
      </c>
    </row>
    <row r="3350" spans="1:11" x14ac:dyDescent="0.35">
      <c r="A3350" s="27" t="s">
        <v>516</v>
      </c>
      <c r="B3350" s="27" t="s">
        <v>123</v>
      </c>
      <c r="C3350" s="27" t="s">
        <v>257</v>
      </c>
      <c r="D3350" s="27" t="s">
        <v>424</v>
      </c>
      <c r="E3350" s="24">
        <v>2298094302</v>
      </c>
      <c r="F3350" s="24">
        <v>22980.943019999999</v>
      </c>
      <c r="G3350" s="51">
        <v>45260</v>
      </c>
      <c r="H3350" s="24">
        <v>19</v>
      </c>
      <c r="I3350" s="24">
        <v>20</v>
      </c>
      <c r="J3350" s="24">
        <v>1</v>
      </c>
      <c r="K3350" s="24">
        <v>22980.943019999999</v>
      </c>
    </row>
    <row r="3351" spans="1:11" x14ac:dyDescent="0.35">
      <c r="A3351" s="27" t="s">
        <v>516</v>
      </c>
      <c r="B3351" s="27" t="s">
        <v>123</v>
      </c>
      <c r="C3351" s="27" t="s">
        <v>259</v>
      </c>
      <c r="D3351" s="27" t="s">
        <v>424</v>
      </c>
      <c r="E3351" s="24">
        <v>7421341791</v>
      </c>
      <c r="F3351" s="24">
        <v>74213.417910000004</v>
      </c>
      <c r="G3351" s="51">
        <v>45260</v>
      </c>
      <c r="H3351" s="24">
        <v>19</v>
      </c>
      <c r="I3351" s="24">
        <v>20</v>
      </c>
      <c r="J3351" s="24">
        <v>1</v>
      </c>
      <c r="K3351" s="24">
        <v>74213.417910000004</v>
      </c>
    </row>
    <row r="3352" spans="1:11" x14ac:dyDescent="0.35">
      <c r="A3352" s="27" t="s">
        <v>516</v>
      </c>
      <c r="B3352" s="27" t="s">
        <v>123</v>
      </c>
      <c r="C3352" s="27" t="s">
        <v>261</v>
      </c>
      <c r="D3352" s="27" t="s">
        <v>424</v>
      </c>
      <c r="E3352" s="24">
        <v>2110663128777</v>
      </c>
      <c r="F3352" s="24">
        <v>21106631.287769999</v>
      </c>
      <c r="G3352" s="51">
        <v>45260</v>
      </c>
      <c r="H3352" s="24">
        <v>19</v>
      </c>
      <c r="I3352" s="24">
        <v>20</v>
      </c>
      <c r="J3352" s="24">
        <v>1</v>
      </c>
      <c r="K3352" s="24">
        <v>21106631.287769999</v>
      </c>
    </row>
    <row r="3353" spans="1:11" x14ac:dyDescent="0.35">
      <c r="A3353" s="27" t="s">
        <v>516</v>
      </c>
      <c r="B3353" s="27" t="s">
        <v>123</v>
      </c>
      <c r="C3353" s="27" t="s">
        <v>260</v>
      </c>
      <c r="D3353" s="27" t="s">
        <v>424</v>
      </c>
      <c r="E3353" s="24">
        <v>259377699</v>
      </c>
      <c r="F3353" s="24">
        <v>2593.7769899999998</v>
      </c>
      <c r="G3353" s="51">
        <v>45260</v>
      </c>
      <c r="H3353" s="24">
        <v>19</v>
      </c>
      <c r="I3353" s="24">
        <v>20</v>
      </c>
      <c r="J3353" s="24">
        <v>1</v>
      </c>
      <c r="K3353" s="24">
        <v>2593.7769899999998</v>
      </c>
    </row>
    <row r="3354" spans="1:11" x14ac:dyDescent="0.35">
      <c r="A3354" s="27" t="s">
        <v>516</v>
      </c>
      <c r="B3354" s="27" t="s">
        <v>123</v>
      </c>
      <c r="C3354" s="27" t="s">
        <v>252</v>
      </c>
      <c r="D3354" s="27" t="s">
        <v>424</v>
      </c>
      <c r="E3354" s="24">
        <v>11996579744</v>
      </c>
      <c r="F3354" s="24">
        <v>119965.79743999999</v>
      </c>
      <c r="G3354" s="51">
        <v>45260</v>
      </c>
      <c r="H3354" s="24">
        <v>19</v>
      </c>
      <c r="I3354" s="24">
        <v>20</v>
      </c>
      <c r="J3354" s="24">
        <v>1</v>
      </c>
      <c r="K3354" s="24">
        <v>119965.79743999999</v>
      </c>
    </row>
    <row r="3355" spans="1:11" x14ac:dyDescent="0.35">
      <c r="A3355" s="27" t="s">
        <v>516</v>
      </c>
      <c r="B3355" s="27" t="s">
        <v>123</v>
      </c>
      <c r="C3355" s="27" t="s">
        <v>251</v>
      </c>
      <c r="D3355" s="27" t="s">
        <v>424</v>
      </c>
      <c r="E3355" s="24">
        <v>3755688277</v>
      </c>
      <c r="F3355" s="24">
        <v>37556.882769999997</v>
      </c>
      <c r="G3355" s="51">
        <v>45260</v>
      </c>
      <c r="H3355" s="24">
        <v>19</v>
      </c>
      <c r="I3355" s="24">
        <v>20</v>
      </c>
      <c r="J3355" s="24">
        <v>1</v>
      </c>
      <c r="K3355" s="24">
        <v>37556.882769999997</v>
      </c>
    </row>
    <row r="3356" spans="1:11" x14ac:dyDescent="0.35">
      <c r="A3356" s="27" t="s">
        <v>516</v>
      </c>
      <c r="B3356" s="27" t="s">
        <v>123</v>
      </c>
      <c r="C3356" s="27" t="s">
        <v>250</v>
      </c>
      <c r="D3356" s="27" t="s">
        <v>424</v>
      </c>
      <c r="E3356" s="24">
        <v>113569212</v>
      </c>
      <c r="F3356" s="24">
        <v>1135.6921199999999</v>
      </c>
      <c r="G3356" s="51">
        <v>45260</v>
      </c>
      <c r="H3356" s="24">
        <v>19</v>
      </c>
      <c r="I3356" s="24">
        <v>20</v>
      </c>
      <c r="J3356" s="24">
        <v>1</v>
      </c>
      <c r="K3356" s="24">
        <v>1135.6921199999999</v>
      </c>
    </row>
    <row r="3357" spans="1:11" x14ac:dyDescent="0.35">
      <c r="A3357" s="27" t="s">
        <v>516</v>
      </c>
      <c r="B3357" s="27" t="s">
        <v>123</v>
      </c>
      <c r="C3357" s="27" t="s">
        <v>253</v>
      </c>
      <c r="D3357" s="27" t="s">
        <v>424</v>
      </c>
      <c r="E3357" s="24">
        <v>194093617</v>
      </c>
      <c r="F3357" s="24">
        <v>1940.9361699999999</v>
      </c>
      <c r="G3357" s="51">
        <v>45260</v>
      </c>
      <c r="H3357" s="24">
        <v>19</v>
      </c>
      <c r="I3357" s="24">
        <v>20</v>
      </c>
      <c r="J3357" s="24">
        <v>1</v>
      </c>
      <c r="K3357" s="24">
        <v>1940.9361699999999</v>
      </c>
    </row>
    <row r="3358" spans="1:11" x14ac:dyDescent="0.35">
      <c r="A3358" s="27" t="s">
        <v>516</v>
      </c>
      <c r="B3358" s="27" t="s">
        <v>123</v>
      </c>
      <c r="C3358" s="27" t="s">
        <v>255</v>
      </c>
      <c r="D3358" s="27" t="s">
        <v>424</v>
      </c>
      <c r="E3358" s="24">
        <v>765978336338</v>
      </c>
      <c r="F3358" s="24">
        <v>7659783.36338</v>
      </c>
      <c r="G3358" s="51">
        <v>45260</v>
      </c>
      <c r="H3358" s="24">
        <v>19</v>
      </c>
      <c r="I3358" s="24">
        <v>20</v>
      </c>
      <c r="J3358" s="24">
        <v>1</v>
      </c>
      <c r="K3358" s="24">
        <v>7659783.36338</v>
      </c>
    </row>
    <row r="3359" spans="1:11" x14ac:dyDescent="0.35">
      <c r="A3359" s="27" t="s">
        <v>516</v>
      </c>
      <c r="B3359" s="27" t="s">
        <v>123</v>
      </c>
      <c r="C3359" s="27" t="s">
        <v>256</v>
      </c>
      <c r="D3359" s="27" t="s">
        <v>424</v>
      </c>
      <c r="E3359" s="24">
        <v>25546423240</v>
      </c>
      <c r="F3359" s="24">
        <v>255464.23240000001</v>
      </c>
      <c r="G3359" s="51">
        <v>45260</v>
      </c>
      <c r="H3359" s="24">
        <v>19</v>
      </c>
      <c r="I3359" s="24">
        <v>20</v>
      </c>
      <c r="J3359" s="24">
        <v>1</v>
      </c>
      <c r="K3359" s="24">
        <v>255464.23240000001</v>
      </c>
    </row>
    <row r="3360" spans="1:11" x14ac:dyDescent="0.35">
      <c r="A3360" s="27" t="s">
        <v>516</v>
      </c>
      <c r="B3360" s="27" t="s">
        <v>123</v>
      </c>
      <c r="C3360" s="27" t="s">
        <v>254</v>
      </c>
      <c r="D3360" s="27" t="s">
        <v>424</v>
      </c>
      <c r="E3360" s="24">
        <v>322331794</v>
      </c>
      <c r="F3360" s="24">
        <v>3223.3179399999999</v>
      </c>
      <c r="G3360" s="51">
        <v>45260</v>
      </c>
      <c r="H3360" s="24">
        <v>19</v>
      </c>
      <c r="I3360" s="24">
        <v>20</v>
      </c>
      <c r="J3360" s="24">
        <v>1</v>
      </c>
      <c r="K3360" s="24">
        <v>3223.3179399999999</v>
      </c>
    </row>
    <row r="3361" spans="1:11" x14ac:dyDescent="0.35">
      <c r="A3361" s="27" t="s">
        <v>516</v>
      </c>
      <c r="B3361" s="27" t="s">
        <v>124</v>
      </c>
      <c r="C3361" s="27" t="s">
        <v>243</v>
      </c>
      <c r="D3361" s="27" t="s">
        <v>423</v>
      </c>
      <c r="E3361" s="24">
        <v>123445249368</v>
      </c>
      <c r="F3361" s="24">
        <v>1234452.4936800001</v>
      </c>
      <c r="G3361" s="51">
        <v>45260</v>
      </c>
      <c r="H3361" s="24">
        <v>25</v>
      </c>
      <c r="I3361" s="24">
        <v>0</v>
      </c>
      <c r="J3361" s="24">
        <v>1</v>
      </c>
      <c r="K3361" s="24">
        <v>1234452.4936800001</v>
      </c>
    </row>
    <row r="3362" spans="1:11" x14ac:dyDescent="0.35">
      <c r="A3362" s="27" t="s">
        <v>516</v>
      </c>
      <c r="B3362" s="27" t="s">
        <v>124</v>
      </c>
      <c r="C3362" s="27" t="s">
        <v>255</v>
      </c>
      <c r="D3362" s="27" t="s">
        <v>424</v>
      </c>
      <c r="E3362" s="24">
        <v>50197164136</v>
      </c>
      <c r="F3362" s="24">
        <v>501971.64136000001</v>
      </c>
      <c r="G3362" s="51">
        <v>45260</v>
      </c>
      <c r="H3362" s="24">
        <v>25</v>
      </c>
      <c r="I3362" s="24">
        <v>26</v>
      </c>
      <c r="J3362" s="24">
        <v>1</v>
      </c>
      <c r="K3362" s="24">
        <v>501971.64136000001</v>
      </c>
    </row>
    <row r="3363" spans="1:11" x14ac:dyDescent="0.35">
      <c r="A3363" s="27" t="s">
        <v>516</v>
      </c>
      <c r="B3363" s="27" t="s">
        <v>124</v>
      </c>
      <c r="C3363" s="27" t="s">
        <v>261</v>
      </c>
      <c r="D3363" s="27" t="s">
        <v>424</v>
      </c>
      <c r="E3363" s="24">
        <v>311498559593</v>
      </c>
      <c r="F3363" s="24">
        <v>3114985.5959299998</v>
      </c>
      <c r="G3363" s="51">
        <v>45260</v>
      </c>
      <c r="H3363" s="24">
        <v>25</v>
      </c>
      <c r="I3363" s="24">
        <v>26</v>
      </c>
      <c r="J3363" s="24">
        <v>1</v>
      </c>
      <c r="K3363" s="24">
        <v>3114985.5959299998</v>
      </c>
    </row>
    <row r="3364" spans="1:11" x14ac:dyDescent="0.35">
      <c r="A3364" s="27" t="s">
        <v>516</v>
      </c>
      <c r="B3364" s="27" t="s">
        <v>127</v>
      </c>
      <c r="C3364" s="27" t="s">
        <v>255</v>
      </c>
      <c r="D3364" s="27" t="s">
        <v>424</v>
      </c>
      <c r="E3364" s="24">
        <v>38430383615</v>
      </c>
      <c r="F3364" s="24">
        <v>384303.83614999999</v>
      </c>
      <c r="G3364" s="51">
        <v>45260</v>
      </c>
      <c r="H3364" s="24">
        <v>25</v>
      </c>
      <c r="I3364" s="24">
        <v>26</v>
      </c>
      <c r="J3364" s="24">
        <v>1</v>
      </c>
      <c r="K3364" s="24">
        <v>384303.83614999999</v>
      </c>
    </row>
    <row r="3365" spans="1:11" x14ac:dyDescent="0.35">
      <c r="A3365" s="27" t="s">
        <v>516</v>
      </c>
      <c r="B3365" s="27" t="s">
        <v>127</v>
      </c>
      <c r="C3365" s="27" t="s">
        <v>261</v>
      </c>
      <c r="D3365" s="27" t="s">
        <v>424</v>
      </c>
      <c r="E3365" s="24">
        <v>242590362654</v>
      </c>
      <c r="F3365" s="24">
        <v>2425903.6265400001</v>
      </c>
      <c r="G3365" s="51">
        <v>45260</v>
      </c>
      <c r="H3365" s="24">
        <v>25</v>
      </c>
      <c r="I3365" s="24">
        <v>26</v>
      </c>
      <c r="J3365" s="24">
        <v>1</v>
      </c>
      <c r="K3365" s="24">
        <v>2425903.6265400001</v>
      </c>
    </row>
    <row r="3366" spans="1:11" x14ac:dyDescent="0.35">
      <c r="A3366" s="27" t="s">
        <v>516</v>
      </c>
      <c r="B3366" s="27" t="s">
        <v>127</v>
      </c>
      <c r="C3366" s="27" t="s">
        <v>243</v>
      </c>
      <c r="D3366" s="27" t="s">
        <v>423</v>
      </c>
      <c r="E3366" s="24">
        <v>56858620782</v>
      </c>
      <c r="F3366" s="24">
        <v>568586.20782000001</v>
      </c>
      <c r="G3366" s="51">
        <v>45260</v>
      </c>
      <c r="H3366" s="24">
        <v>25</v>
      </c>
      <c r="I3366" s="24">
        <v>0</v>
      </c>
      <c r="J3366" s="24">
        <v>1</v>
      </c>
      <c r="K3366" s="24">
        <v>568586.20782000001</v>
      </c>
    </row>
    <row r="3367" spans="1:11" x14ac:dyDescent="0.35">
      <c r="A3367" s="27" t="s">
        <v>516</v>
      </c>
      <c r="B3367" s="27" t="s">
        <v>128</v>
      </c>
      <c r="C3367" s="27" t="s">
        <v>261</v>
      </c>
      <c r="D3367" s="27" t="s">
        <v>424</v>
      </c>
      <c r="E3367" s="24">
        <v>230378886145</v>
      </c>
      <c r="F3367" s="24">
        <v>2303788.8614500002</v>
      </c>
      <c r="G3367" s="51">
        <v>45260</v>
      </c>
      <c r="H3367" s="24">
        <v>27</v>
      </c>
      <c r="I3367" s="24">
        <v>28</v>
      </c>
      <c r="J3367" s="24">
        <v>1</v>
      </c>
      <c r="K3367" s="24">
        <v>2303788.8614500002</v>
      </c>
    </row>
    <row r="3368" spans="1:11" x14ac:dyDescent="0.35">
      <c r="A3368" s="27" t="s">
        <v>516</v>
      </c>
      <c r="B3368" s="27" t="s">
        <v>128</v>
      </c>
      <c r="C3368" s="27" t="s">
        <v>255</v>
      </c>
      <c r="D3368" s="27" t="s">
        <v>424</v>
      </c>
      <c r="E3368" s="24">
        <v>72914496110</v>
      </c>
      <c r="F3368" s="24">
        <v>729144.96109999996</v>
      </c>
      <c r="G3368" s="51">
        <v>45260</v>
      </c>
      <c r="H3368" s="24">
        <v>27</v>
      </c>
      <c r="I3368" s="24">
        <v>28</v>
      </c>
      <c r="J3368" s="24">
        <v>1</v>
      </c>
      <c r="K3368" s="24">
        <v>729144.96109999996</v>
      </c>
    </row>
    <row r="3369" spans="1:11" x14ac:dyDescent="0.35">
      <c r="A3369" s="27" t="s">
        <v>516</v>
      </c>
      <c r="B3369" s="27" t="s">
        <v>128</v>
      </c>
      <c r="C3369" s="27" t="s">
        <v>243</v>
      </c>
      <c r="D3369" s="27" t="s">
        <v>423</v>
      </c>
      <c r="E3369" s="24">
        <v>123667828522</v>
      </c>
      <c r="F3369" s="24">
        <v>1236678.28522</v>
      </c>
      <c r="G3369" s="51">
        <v>45260</v>
      </c>
      <c r="H3369" s="24">
        <v>27</v>
      </c>
      <c r="I3369" s="24">
        <v>0</v>
      </c>
      <c r="J3369" s="24">
        <v>1</v>
      </c>
      <c r="K3369" s="24">
        <v>1236678.28522</v>
      </c>
    </row>
    <row r="3370" spans="1:11" x14ac:dyDescent="0.35">
      <c r="A3370" s="27" t="s">
        <v>516</v>
      </c>
      <c r="B3370" s="27" t="s">
        <v>131</v>
      </c>
      <c r="C3370" s="27" t="s">
        <v>243</v>
      </c>
      <c r="D3370" s="27" t="s">
        <v>423</v>
      </c>
      <c r="E3370" s="24">
        <v>1714614706963</v>
      </c>
      <c r="F3370" s="24">
        <v>17146147.069630001</v>
      </c>
      <c r="G3370" s="51">
        <v>45260</v>
      </c>
      <c r="H3370" s="24">
        <v>27</v>
      </c>
      <c r="I3370" s="24">
        <v>0</v>
      </c>
      <c r="J3370" s="24">
        <v>1</v>
      </c>
      <c r="K3370" s="24">
        <v>17146147.069630001</v>
      </c>
    </row>
    <row r="3371" spans="1:11" x14ac:dyDescent="0.35">
      <c r="A3371" s="27" t="s">
        <v>516</v>
      </c>
      <c r="B3371" s="27" t="s">
        <v>131</v>
      </c>
      <c r="C3371" s="27" t="s">
        <v>261</v>
      </c>
      <c r="D3371" s="27" t="s">
        <v>424</v>
      </c>
      <c r="E3371" s="24">
        <v>451033750573</v>
      </c>
      <c r="F3371" s="24">
        <v>4510337.5057300003</v>
      </c>
      <c r="G3371" s="51">
        <v>45260</v>
      </c>
      <c r="H3371" s="24">
        <v>27</v>
      </c>
      <c r="I3371" s="24">
        <v>28</v>
      </c>
      <c r="J3371" s="24">
        <v>1</v>
      </c>
      <c r="K3371" s="24">
        <v>4510337.5057300003</v>
      </c>
    </row>
    <row r="3372" spans="1:11" x14ac:dyDescent="0.35">
      <c r="A3372" s="27" t="s">
        <v>516</v>
      </c>
      <c r="B3372" s="27" t="s">
        <v>131</v>
      </c>
      <c r="C3372" s="27" t="s">
        <v>255</v>
      </c>
      <c r="D3372" s="27" t="s">
        <v>424</v>
      </c>
      <c r="E3372" s="24">
        <v>255631125080</v>
      </c>
      <c r="F3372" s="24">
        <v>2556311.2508</v>
      </c>
      <c r="G3372" s="51">
        <v>45260</v>
      </c>
      <c r="H3372" s="24">
        <v>27</v>
      </c>
      <c r="I3372" s="24">
        <v>28</v>
      </c>
      <c r="J3372" s="24">
        <v>1</v>
      </c>
      <c r="K3372" s="24">
        <v>2556311.2508</v>
      </c>
    </row>
    <row r="3373" spans="1:11" x14ac:dyDescent="0.35">
      <c r="A3373" s="27" t="s">
        <v>516</v>
      </c>
      <c r="B3373" s="27" t="s">
        <v>135</v>
      </c>
      <c r="C3373" s="27" t="s">
        <v>261</v>
      </c>
      <c r="D3373" s="27" t="s">
        <v>424</v>
      </c>
      <c r="E3373" s="24">
        <v>99074626</v>
      </c>
      <c r="F3373" s="24">
        <v>990.74626000000001</v>
      </c>
      <c r="G3373" s="51">
        <v>45260</v>
      </c>
      <c r="H3373" s="24">
        <v>33</v>
      </c>
      <c r="I3373" s="24">
        <v>34</v>
      </c>
      <c r="J3373" s="24">
        <v>1</v>
      </c>
      <c r="K3373" s="24">
        <v>990.74626000000001</v>
      </c>
    </row>
    <row r="3374" spans="1:11" x14ac:dyDescent="0.35">
      <c r="A3374" s="27" t="s">
        <v>516</v>
      </c>
      <c r="B3374" s="27" t="s">
        <v>135</v>
      </c>
      <c r="C3374" s="27" t="s">
        <v>243</v>
      </c>
      <c r="D3374" s="27" t="s">
        <v>423</v>
      </c>
      <c r="E3374" s="24">
        <v>11156510466</v>
      </c>
      <c r="F3374" s="24">
        <v>111565.10466</v>
      </c>
      <c r="G3374" s="51">
        <v>45260</v>
      </c>
      <c r="H3374" s="24">
        <v>33</v>
      </c>
      <c r="I3374" s="24">
        <v>0</v>
      </c>
      <c r="J3374" s="24">
        <v>1</v>
      </c>
      <c r="K3374" s="24">
        <v>111565.10466</v>
      </c>
    </row>
    <row r="3375" spans="1:11" x14ac:dyDescent="0.35">
      <c r="A3375" s="27" t="s">
        <v>516</v>
      </c>
      <c r="B3375" s="27" t="s">
        <v>144</v>
      </c>
      <c r="C3375" s="27" t="s">
        <v>261</v>
      </c>
      <c r="D3375" s="27" t="s">
        <v>424</v>
      </c>
      <c r="E3375" s="24">
        <v>1303411626</v>
      </c>
      <c r="F3375" s="24">
        <v>13034.116260000001</v>
      </c>
      <c r="G3375" s="51">
        <v>45260</v>
      </c>
      <c r="H3375" s="24">
        <v>43</v>
      </c>
      <c r="I3375" s="24">
        <v>44</v>
      </c>
      <c r="J3375" s="24">
        <v>1</v>
      </c>
      <c r="K3375" s="24">
        <v>13034.116260000001</v>
      </c>
    </row>
    <row r="3376" spans="1:11" x14ac:dyDescent="0.35">
      <c r="A3376" s="27" t="s">
        <v>516</v>
      </c>
      <c r="B3376" s="27" t="s">
        <v>146</v>
      </c>
      <c r="C3376" s="27" t="s">
        <v>261</v>
      </c>
      <c r="D3376" s="27" t="s">
        <v>424</v>
      </c>
      <c r="E3376" s="24">
        <v>30894752994</v>
      </c>
      <c r="F3376" s="24">
        <v>308947.52993999998</v>
      </c>
      <c r="G3376" s="51">
        <v>45260</v>
      </c>
      <c r="H3376" s="24">
        <v>45</v>
      </c>
      <c r="I3376" s="24">
        <v>46</v>
      </c>
      <c r="J3376" s="24">
        <v>1</v>
      </c>
      <c r="K3376" s="24">
        <v>308947.52993999998</v>
      </c>
    </row>
    <row r="3377" spans="1:11" x14ac:dyDescent="0.35">
      <c r="A3377" s="27" t="s">
        <v>516</v>
      </c>
      <c r="B3377" s="27" t="s">
        <v>146</v>
      </c>
      <c r="C3377" s="27" t="s">
        <v>255</v>
      </c>
      <c r="D3377" s="27" t="s">
        <v>424</v>
      </c>
      <c r="E3377" s="24">
        <v>1074156568</v>
      </c>
      <c r="F3377" s="24">
        <v>10741.56568</v>
      </c>
      <c r="G3377" s="51">
        <v>45260</v>
      </c>
      <c r="H3377" s="24">
        <v>45</v>
      </c>
      <c r="I3377" s="24">
        <v>46</v>
      </c>
      <c r="J3377" s="24">
        <v>1</v>
      </c>
      <c r="K3377" s="24">
        <v>10741.56568</v>
      </c>
    </row>
    <row r="3378" spans="1:11" x14ac:dyDescent="0.35">
      <c r="A3378" s="27" t="s">
        <v>516</v>
      </c>
      <c r="B3378" s="27" t="s">
        <v>146</v>
      </c>
      <c r="C3378" s="27" t="s">
        <v>243</v>
      </c>
      <c r="D3378" s="27" t="s">
        <v>423</v>
      </c>
      <c r="E3378" s="24">
        <v>1106194666</v>
      </c>
      <c r="F3378" s="24">
        <v>11061.94666</v>
      </c>
      <c r="G3378" s="51">
        <v>45260</v>
      </c>
      <c r="H3378" s="24">
        <v>45</v>
      </c>
      <c r="I3378" s="24">
        <v>0</v>
      </c>
      <c r="J3378" s="24">
        <v>1</v>
      </c>
      <c r="K3378" s="24">
        <v>11061.94666</v>
      </c>
    </row>
    <row r="3379" spans="1:11" x14ac:dyDescent="0.35">
      <c r="A3379" s="27" t="s">
        <v>516</v>
      </c>
      <c r="B3379" s="27" t="s">
        <v>148</v>
      </c>
      <c r="C3379" s="27" t="s">
        <v>243</v>
      </c>
      <c r="D3379" s="27" t="s">
        <v>423</v>
      </c>
      <c r="E3379" s="24">
        <v>80000000000</v>
      </c>
      <c r="F3379" s="24">
        <v>800000</v>
      </c>
      <c r="G3379" s="51">
        <v>45260</v>
      </c>
      <c r="H3379" s="24">
        <v>49</v>
      </c>
      <c r="I3379" s="24">
        <v>0</v>
      </c>
      <c r="J3379" s="24">
        <v>1</v>
      </c>
      <c r="K3379" s="24">
        <v>800000</v>
      </c>
    </row>
    <row r="3380" spans="1:11" x14ac:dyDescent="0.35">
      <c r="A3380" s="27" t="s">
        <v>516</v>
      </c>
      <c r="B3380" s="27" t="s">
        <v>148</v>
      </c>
      <c r="C3380" s="27" t="s">
        <v>255</v>
      </c>
      <c r="D3380" s="27" t="s">
        <v>424</v>
      </c>
      <c r="E3380" s="24">
        <v>27272002122</v>
      </c>
      <c r="F3380" s="24">
        <v>272720.02122</v>
      </c>
      <c r="G3380" s="51">
        <v>45260</v>
      </c>
      <c r="H3380" s="24">
        <v>49</v>
      </c>
      <c r="I3380" s="24">
        <v>50</v>
      </c>
      <c r="J3380" s="24">
        <v>1</v>
      </c>
      <c r="K3380" s="24">
        <v>272720.02122</v>
      </c>
    </row>
    <row r="3381" spans="1:11" x14ac:dyDescent="0.35">
      <c r="A3381" s="27" t="s">
        <v>516</v>
      </c>
      <c r="B3381" s="27" t="s">
        <v>148</v>
      </c>
      <c r="C3381" s="27" t="s">
        <v>261</v>
      </c>
      <c r="D3381" s="27" t="s">
        <v>424</v>
      </c>
      <c r="E3381" s="24">
        <v>367207713636</v>
      </c>
      <c r="F3381" s="24">
        <v>3672077.1363599999</v>
      </c>
      <c r="G3381" s="51">
        <v>45260</v>
      </c>
      <c r="H3381" s="24">
        <v>49</v>
      </c>
      <c r="I3381" s="24">
        <v>50</v>
      </c>
      <c r="J3381" s="24">
        <v>1</v>
      </c>
      <c r="K3381" s="24">
        <v>3672077.1363599999</v>
      </c>
    </row>
    <row r="3382" spans="1:11" x14ac:dyDescent="0.35">
      <c r="A3382" s="27" t="s">
        <v>516</v>
      </c>
      <c r="B3382" s="27" t="s">
        <v>149</v>
      </c>
      <c r="C3382" s="27" t="s">
        <v>243</v>
      </c>
      <c r="D3382" s="27" t="s">
        <v>423</v>
      </c>
      <c r="E3382" s="24">
        <v>19293807</v>
      </c>
      <c r="F3382" s="24">
        <v>192.93807000000001</v>
      </c>
      <c r="G3382" s="51">
        <v>45260</v>
      </c>
      <c r="H3382" s="24">
        <v>49</v>
      </c>
      <c r="I3382" s="24">
        <v>0</v>
      </c>
      <c r="J3382" s="24">
        <v>1</v>
      </c>
      <c r="K3382" s="24">
        <v>192.93807000000001</v>
      </c>
    </row>
    <row r="3383" spans="1:11" x14ac:dyDescent="0.35">
      <c r="A3383" s="27" t="s">
        <v>516</v>
      </c>
      <c r="B3383" s="27" t="s">
        <v>150</v>
      </c>
      <c r="C3383" s="27" t="s">
        <v>257</v>
      </c>
      <c r="D3383" s="27" t="s">
        <v>424</v>
      </c>
      <c r="E3383" s="24">
        <v>419115</v>
      </c>
      <c r="F3383" s="24">
        <v>4.1911500000000004</v>
      </c>
      <c r="G3383" s="51">
        <v>45260</v>
      </c>
      <c r="H3383" s="24">
        <v>51</v>
      </c>
      <c r="I3383" s="24">
        <v>52</v>
      </c>
      <c r="J3383" s="24">
        <v>1</v>
      </c>
      <c r="K3383" s="24">
        <v>4.1911500000000004</v>
      </c>
    </row>
    <row r="3384" spans="1:11" x14ac:dyDescent="0.35">
      <c r="A3384" s="27" t="s">
        <v>516</v>
      </c>
      <c r="B3384" s="27" t="s">
        <v>150</v>
      </c>
      <c r="C3384" s="27" t="s">
        <v>253</v>
      </c>
      <c r="D3384" s="27" t="s">
        <v>424</v>
      </c>
      <c r="E3384" s="24">
        <v>3552228370</v>
      </c>
      <c r="F3384" s="24">
        <v>35522.2837</v>
      </c>
      <c r="G3384" s="51">
        <v>45260</v>
      </c>
      <c r="H3384" s="24">
        <v>51</v>
      </c>
      <c r="I3384" s="24">
        <v>52</v>
      </c>
      <c r="J3384" s="24">
        <v>1</v>
      </c>
      <c r="K3384" s="24">
        <v>35522.2837</v>
      </c>
    </row>
    <row r="3385" spans="1:11" x14ac:dyDescent="0.35">
      <c r="A3385" s="27" t="s">
        <v>516</v>
      </c>
      <c r="B3385" s="27" t="s">
        <v>150</v>
      </c>
      <c r="C3385" s="27" t="s">
        <v>259</v>
      </c>
      <c r="D3385" s="27" t="s">
        <v>424</v>
      </c>
      <c r="E3385" s="24">
        <v>2243688400</v>
      </c>
      <c r="F3385" s="24">
        <v>22436.883999999998</v>
      </c>
      <c r="G3385" s="51">
        <v>45260</v>
      </c>
      <c r="H3385" s="24">
        <v>51</v>
      </c>
      <c r="I3385" s="24">
        <v>52</v>
      </c>
      <c r="J3385" s="24">
        <v>1</v>
      </c>
      <c r="K3385" s="24">
        <v>22436.883999999998</v>
      </c>
    </row>
    <row r="3386" spans="1:11" x14ac:dyDescent="0.35">
      <c r="A3386" s="27" t="s">
        <v>516</v>
      </c>
      <c r="B3386" s="27" t="s">
        <v>150</v>
      </c>
      <c r="C3386" s="27" t="s">
        <v>260</v>
      </c>
      <c r="D3386" s="27" t="s">
        <v>424</v>
      </c>
      <c r="E3386" s="24">
        <v>30039343</v>
      </c>
      <c r="F3386" s="24">
        <v>300.39343000000002</v>
      </c>
      <c r="G3386" s="51">
        <v>45260</v>
      </c>
      <c r="H3386" s="24">
        <v>51</v>
      </c>
      <c r="I3386" s="24">
        <v>52</v>
      </c>
      <c r="J3386" s="24">
        <v>1</v>
      </c>
      <c r="K3386" s="24">
        <v>300.39343000000002</v>
      </c>
    </row>
    <row r="3387" spans="1:11" x14ac:dyDescent="0.35">
      <c r="A3387" s="27" t="s">
        <v>516</v>
      </c>
      <c r="B3387" s="27" t="s">
        <v>150</v>
      </c>
      <c r="C3387" s="27" t="s">
        <v>251</v>
      </c>
      <c r="D3387" s="27" t="s">
        <v>424</v>
      </c>
      <c r="E3387" s="24">
        <v>95253326</v>
      </c>
      <c r="F3387" s="24">
        <v>952.53326000000004</v>
      </c>
      <c r="G3387" s="51">
        <v>45260</v>
      </c>
      <c r="H3387" s="24">
        <v>51</v>
      </c>
      <c r="I3387" s="24">
        <v>52</v>
      </c>
      <c r="J3387" s="24">
        <v>1</v>
      </c>
      <c r="K3387" s="24">
        <v>952.53326000000004</v>
      </c>
    </row>
    <row r="3388" spans="1:11" x14ac:dyDescent="0.35">
      <c r="A3388" s="27" t="s">
        <v>516</v>
      </c>
      <c r="B3388" s="27" t="s">
        <v>150</v>
      </c>
      <c r="C3388" s="27" t="s">
        <v>256</v>
      </c>
      <c r="D3388" s="27" t="s">
        <v>424</v>
      </c>
      <c r="E3388" s="24">
        <v>667071610</v>
      </c>
      <c r="F3388" s="24">
        <v>6670.7160999999996</v>
      </c>
      <c r="G3388" s="51">
        <v>45260</v>
      </c>
      <c r="H3388" s="24">
        <v>51</v>
      </c>
      <c r="I3388" s="24">
        <v>52</v>
      </c>
      <c r="J3388" s="24">
        <v>1</v>
      </c>
      <c r="K3388" s="24">
        <v>6670.7160999999996</v>
      </c>
    </row>
    <row r="3389" spans="1:11" x14ac:dyDescent="0.35">
      <c r="A3389" s="27" t="s">
        <v>516</v>
      </c>
      <c r="B3389" s="27" t="s">
        <v>150</v>
      </c>
      <c r="C3389" s="27" t="s">
        <v>262</v>
      </c>
      <c r="D3389" s="27" t="s">
        <v>424</v>
      </c>
      <c r="E3389" s="24">
        <v>1948182391</v>
      </c>
      <c r="F3389" s="24">
        <v>19481.823909999999</v>
      </c>
      <c r="G3389" s="51">
        <v>45260</v>
      </c>
      <c r="H3389" s="24">
        <v>51</v>
      </c>
      <c r="I3389" s="24">
        <v>52</v>
      </c>
      <c r="J3389" s="24">
        <v>1</v>
      </c>
      <c r="K3389" s="24">
        <v>19481.823909999999</v>
      </c>
    </row>
    <row r="3390" spans="1:11" x14ac:dyDescent="0.35">
      <c r="A3390" s="27" t="s">
        <v>516</v>
      </c>
      <c r="B3390" s="27" t="s">
        <v>150</v>
      </c>
      <c r="C3390" s="27" t="s">
        <v>252</v>
      </c>
      <c r="D3390" s="27" t="s">
        <v>424</v>
      </c>
      <c r="E3390" s="24">
        <v>11453728</v>
      </c>
      <c r="F3390" s="24">
        <v>114.53728</v>
      </c>
      <c r="G3390" s="51">
        <v>45260</v>
      </c>
      <c r="H3390" s="24">
        <v>51</v>
      </c>
      <c r="I3390" s="24">
        <v>52</v>
      </c>
      <c r="J3390" s="24">
        <v>1</v>
      </c>
      <c r="K3390" s="24">
        <v>114.53728</v>
      </c>
    </row>
    <row r="3391" spans="1:11" x14ac:dyDescent="0.35">
      <c r="A3391" s="27" t="s">
        <v>516</v>
      </c>
      <c r="B3391" s="27" t="s">
        <v>150</v>
      </c>
      <c r="C3391" s="27" t="s">
        <v>255</v>
      </c>
      <c r="D3391" s="27" t="s">
        <v>424</v>
      </c>
      <c r="E3391" s="24">
        <v>147179959595</v>
      </c>
      <c r="F3391" s="24">
        <v>1471799.59595</v>
      </c>
      <c r="G3391" s="51">
        <v>45260</v>
      </c>
      <c r="H3391" s="24">
        <v>51</v>
      </c>
      <c r="I3391" s="24">
        <v>52</v>
      </c>
      <c r="J3391" s="24">
        <v>1</v>
      </c>
      <c r="K3391" s="24">
        <v>1471799.59595</v>
      </c>
    </row>
    <row r="3392" spans="1:11" x14ac:dyDescent="0.35">
      <c r="A3392" s="27" t="s">
        <v>516</v>
      </c>
      <c r="B3392" s="27" t="s">
        <v>150</v>
      </c>
      <c r="C3392" s="27" t="s">
        <v>243</v>
      </c>
      <c r="D3392" s="27" t="s">
        <v>423</v>
      </c>
      <c r="E3392" s="24">
        <v>36713465801</v>
      </c>
      <c r="F3392" s="24">
        <v>367134.65801000001</v>
      </c>
      <c r="G3392" s="51">
        <v>45260</v>
      </c>
      <c r="H3392" s="24">
        <v>51</v>
      </c>
      <c r="I3392" s="24">
        <v>0</v>
      </c>
      <c r="J3392" s="24">
        <v>1</v>
      </c>
      <c r="K3392" s="24">
        <v>367134.65801000001</v>
      </c>
    </row>
    <row r="3393" spans="1:11" x14ac:dyDescent="0.35">
      <c r="A3393" s="27" t="s">
        <v>516</v>
      </c>
      <c r="B3393" s="27" t="s">
        <v>150</v>
      </c>
      <c r="C3393" s="27" t="s">
        <v>261</v>
      </c>
      <c r="D3393" s="27" t="s">
        <v>424</v>
      </c>
      <c r="E3393" s="24">
        <v>42912354591</v>
      </c>
      <c r="F3393" s="24">
        <v>429123.54590999999</v>
      </c>
      <c r="G3393" s="51">
        <v>45260</v>
      </c>
      <c r="H3393" s="24">
        <v>51</v>
      </c>
      <c r="I3393" s="24">
        <v>52</v>
      </c>
      <c r="J3393" s="24">
        <v>1</v>
      </c>
      <c r="K3393" s="24">
        <v>429123.54590999999</v>
      </c>
    </row>
    <row r="3394" spans="1:11" x14ac:dyDescent="0.35">
      <c r="A3394" s="27" t="s">
        <v>516</v>
      </c>
      <c r="B3394" s="27" t="s">
        <v>192</v>
      </c>
      <c r="C3394" s="27" t="s">
        <v>243</v>
      </c>
      <c r="D3394" s="27" t="s">
        <v>423</v>
      </c>
      <c r="E3394" s="24">
        <v>7156713564</v>
      </c>
      <c r="F3394" s="24">
        <v>71567.135639999993</v>
      </c>
      <c r="G3394" s="51">
        <v>45260</v>
      </c>
      <c r="H3394" s="24">
        <v>61</v>
      </c>
      <c r="I3394" s="24">
        <v>0</v>
      </c>
      <c r="J3394" s="24">
        <v>1</v>
      </c>
      <c r="K3394" s="24">
        <v>71567.135639999993</v>
      </c>
    </row>
    <row r="3395" spans="1:11" x14ac:dyDescent="0.35">
      <c r="A3395" s="27" t="s">
        <v>516</v>
      </c>
      <c r="B3395" s="27" t="s">
        <v>192</v>
      </c>
      <c r="C3395" s="27" t="s">
        <v>261</v>
      </c>
      <c r="D3395" s="27" t="s">
        <v>424</v>
      </c>
      <c r="E3395" s="24">
        <v>11092598</v>
      </c>
      <c r="F3395" s="24">
        <v>110.92598</v>
      </c>
      <c r="G3395" s="51">
        <v>45260</v>
      </c>
      <c r="H3395" s="24">
        <v>61</v>
      </c>
      <c r="I3395" s="24">
        <v>62</v>
      </c>
      <c r="J3395" s="24">
        <v>1</v>
      </c>
      <c r="K3395" s="24">
        <v>110.92598</v>
      </c>
    </row>
    <row r="3396" spans="1:11" x14ac:dyDescent="0.35">
      <c r="A3396" s="27" t="s">
        <v>516</v>
      </c>
      <c r="B3396" s="27" t="s">
        <v>211</v>
      </c>
      <c r="C3396" s="27" t="s">
        <v>261</v>
      </c>
      <c r="D3396" s="27" t="s">
        <v>424</v>
      </c>
      <c r="E3396" s="24">
        <v>269258013</v>
      </c>
      <c r="F3396" s="24">
        <v>2692.5801299999998</v>
      </c>
      <c r="G3396" s="51">
        <v>45260</v>
      </c>
      <c r="H3396" s="24">
        <v>61</v>
      </c>
      <c r="I3396" s="24">
        <v>62</v>
      </c>
      <c r="J3396" s="24">
        <v>1</v>
      </c>
      <c r="K3396" s="24">
        <v>2692.5801299999998</v>
      </c>
    </row>
    <row r="3397" spans="1:11" x14ac:dyDescent="0.35">
      <c r="A3397" s="27" t="s">
        <v>516</v>
      </c>
      <c r="B3397" s="27" t="s">
        <v>211</v>
      </c>
      <c r="C3397" s="27" t="s">
        <v>243</v>
      </c>
      <c r="D3397" s="27" t="s">
        <v>423</v>
      </c>
      <c r="E3397" s="24">
        <v>297182535</v>
      </c>
      <c r="F3397" s="24">
        <v>2971.8253500000001</v>
      </c>
      <c r="G3397" s="51">
        <v>45260</v>
      </c>
      <c r="H3397" s="24">
        <v>61</v>
      </c>
      <c r="I3397" s="24">
        <v>0</v>
      </c>
      <c r="J3397" s="24">
        <v>1</v>
      </c>
      <c r="K3397" s="24">
        <v>2971.8253500000001</v>
      </c>
    </row>
    <row r="3398" spans="1:11" x14ac:dyDescent="0.35">
      <c r="A3398" s="27" t="s">
        <v>516</v>
      </c>
      <c r="B3398" s="27" t="s">
        <v>211</v>
      </c>
      <c r="C3398" s="27" t="s">
        <v>252</v>
      </c>
      <c r="D3398" s="27" t="s">
        <v>424</v>
      </c>
      <c r="E3398" s="24">
        <v>26910463</v>
      </c>
      <c r="F3398" s="24">
        <v>269.10462999999999</v>
      </c>
      <c r="G3398" s="51">
        <v>45260</v>
      </c>
      <c r="H3398" s="24">
        <v>61</v>
      </c>
      <c r="I3398" s="24">
        <v>62</v>
      </c>
      <c r="J3398" s="24">
        <v>1</v>
      </c>
      <c r="K3398" s="24">
        <v>269.10462999999999</v>
      </c>
    </row>
    <row r="3399" spans="1:11" x14ac:dyDescent="0.35">
      <c r="A3399" s="27" t="s">
        <v>516</v>
      </c>
      <c r="B3399" s="27" t="s">
        <v>211</v>
      </c>
      <c r="C3399" s="27" t="s">
        <v>255</v>
      </c>
      <c r="D3399" s="27" t="s">
        <v>424</v>
      </c>
      <c r="E3399" s="24">
        <v>500223</v>
      </c>
      <c r="F3399" s="24">
        <v>5.00223</v>
      </c>
      <c r="G3399" s="51">
        <v>45260</v>
      </c>
      <c r="H3399" s="24">
        <v>61</v>
      </c>
      <c r="I3399" s="24">
        <v>62</v>
      </c>
      <c r="J3399" s="24">
        <v>1</v>
      </c>
      <c r="K3399" s="24">
        <v>5.00223</v>
      </c>
    </row>
    <row r="3400" spans="1:11" x14ac:dyDescent="0.35">
      <c r="A3400" s="27" t="s">
        <v>516</v>
      </c>
      <c r="B3400" s="27" t="s">
        <v>214</v>
      </c>
      <c r="C3400" s="27" t="s">
        <v>261</v>
      </c>
      <c r="D3400" s="27" t="s">
        <v>424</v>
      </c>
      <c r="E3400" s="24">
        <v>187968</v>
      </c>
      <c r="F3400" s="24">
        <v>1.87968</v>
      </c>
      <c r="G3400" s="51">
        <v>45260</v>
      </c>
      <c r="H3400" s="24">
        <v>61</v>
      </c>
      <c r="I3400" s="24">
        <v>62</v>
      </c>
      <c r="J3400" s="24">
        <v>1</v>
      </c>
      <c r="K3400" s="24">
        <v>1.87968</v>
      </c>
    </row>
    <row r="3401" spans="1:11" x14ac:dyDescent="0.35">
      <c r="A3401" s="27" t="s">
        <v>516</v>
      </c>
      <c r="B3401" s="27" t="s">
        <v>214</v>
      </c>
      <c r="C3401" s="27" t="s">
        <v>243</v>
      </c>
      <c r="D3401" s="27" t="s">
        <v>423</v>
      </c>
      <c r="E3401" s="24">
        <v>5111967577</v>
      </c>
      <c r="F3401" s="24">
        <v>51119.675770000002</v>
      </c>
      <c r="G3401" s="51">
        <v>45260</v>
      </c>
      <c r="H3401" s="24">
        <v>61</v>
      </c>
      <c r="I3401" s="24">
        <v>0</v>
      </c>
      <c r="J3401" s="24">
        <v>1</v>
      </c>
      <c r="K3401" s="24">
        <v>51119.675770000002</v>
      </c>
    </row>
    <row r="3402" spans="1:11" x14ac:dyDescent="0.35">
      <c r="A3402" s="27" t="s">
        <v>516</v>
      </c>
      <c r="B3402" s="27" t="s">
        <v>193</v>
      </c>
      <c r="C3402" s="27" t="s">
        <v>252</v>
      </c>
      <c r="D3402" s="27" t="s">
        <v>424</v>
      </c>
      <c r="E3402" s="24">
        <v>395127</v>
      </c>
      <c r="F3402" s="24">
        <v>3.9512700000000001</v>
      </c>
      <c r="G3402" s="51">
        <v>45260</v>
      </c>
      <c r="H3402" s="24">
        <v>63</v>
      </c>
      <c r="I3402" s="24">
        <v>64</v>
      </c>
      <c r="J3402" s="24">
        <v>1</v>
      </c>
      <c r="K3402" s="24">
        <v>3.9512700000000001</v>
      </c>
    </row>
    <row r="3403" spans="1:11" x14ac:dyDescent="0.35">
      <c r="A3403" s="27" t="s">
        <v>516</v>
      </c>
      <c r="B3403" s="27" t="s">
        <v>193</v>
      </c>
      <c r="C3403" s="27" t="s">
        <v>243</v>
      </c>
      <c r="D3403" s="27" t="s">
        <v>423</v>
      </c>
      <c r="E3403" s="24">
        <v>595561139117</v>
      </c>
      <c r="F3403" s="24">
        <v>5955611.3911699997</v>
      </c>
      <c r="G3403" s="51">
        <v>45260</v>
      </c>
      <c r="H3403" s="24">
        <v>63</v>
      </c>
      <c r="I3403" s="24">
        <v>0</v>
      </c>
      <c r="J3403" s="24">
        <v>1</v>
      </c>
      <c r="K3403" s="24">
        <v>5955611.3911699997</v>
      </c>
    </row>
    <row r="3404" spans="1:11" x14ac:dyDescent="0.35">
      <c r="A3404" s="27" t="s">
        <v>516</v>
      </c>
      <c r="B3404" s="27" t="s">
        <v>193</v>
      </c>
      <c r="C3404" s="27" t="s">
        <v>261</v>
      </c>
      <c r="D3404" s="27" t="s">
        <v>424</v>
      </c>
      <c r="E3404" s="24">
        <v>39085178371</v>
      </c>
      <c r="F3404" s="24">
        <v>390851.78370999999</v>
      </c>
      <c r="G3404" s="51">
        <v>45260</v>
      </c>
      <c r="H3404" s="24">
        <v>63</v>
      </c>
      <c r="I3404" s="24">
        <v>64</v>
      </c>
      <c r="J3404" s="24">
        <v>1</v>
      </c>
      <c r="K3404" s="24">
        <v>390851.78370999999</v>
      </c>
    </row>
    <row r="3405" spans="1:11" x14ac:dyDescent="0.35">
      <c r="A3405" s="27" t="s">
        <v>516</v>
      </c>
      <c r="B3405" s="27" t="s">
        <v>193</v>
      </c>
      <c r="C3405" s="27" t="s">
        <v>255</v>
      </c>
      <c r="D3405" s="27" t="s">
        <v>424</v>
      </c>
      <c r="E3405" s="24">
        <v>115394448305</v>
      </c>
      <c r="F3405" s="24">
        <v>1153944.4830499999</v>
      </c>
      <c r="G3405" s="51">
        <v>45260</v>
      </c>
      <c r="H3405" s="24">
        <v>63</v>
      </c>
      <c r="I3405" s="24">
        <v>64</v>
      </c>
      <c r="J3405" s="24">
        <v>1</v>
      </c>
      <c r="K3405" s="24">
        <v>1153944.4830499999</v>
      </c>
    </row>
    <row r="3406" spans="1:11" x14ac:dyDescent="0.35">
      <c r="A3406" s="27" t="s">
        <v>516</v>
      </c>
      <c r="B3406" s="27" t="s">
        <v>215</v>
      </c>
      <c r="C3406" s="27" t="s">
        <v>261</v>
      </c>
      <c r="D3406" s="27" t="s">
        <v>424</v>
      </c>
      <c r="E3406" s="24">
        <v>872745600</v>
      </c>
      <c r="F3406" s="24">
        <v>8727.4560000000001</v>
      </c>
      <c r="G3406" s="51">
        <v>45260</v>
      </c>
      <c r="H3406" s="24">
        <v>63</v>
      </c>
      <c r="I3406" s="24">
        <v>64</v>
      </c>
      <c r="J3406" s="24">
        <v>1</v>
      </c>
      <c r="K3406" s="24">
        <v>8727.4560000000001</v>
      </c>
    </row>
    <row r="3407" spans="1:11" x14ac:dyDescent="0.35">
      <c r="A3407" s="27" t="s">
        <v>516</v>
      </c>
      <c r="B3407" s="27" t="s">
        <v>215</v>
      </c>
      <c r="C3407" s="27" t="s">
        <v>243</v>
      </c>
      <c r="D3407" s="27" t="s">
        <v>423</v>
      </c>
      <c r="E3407" s="24">
        <v>55208692</v>
      </c>
      <c r="F3407" s="24">
        <v>552.08691999999996</v>
      </c>
      <c r="G3407" s="51">
        <v>45260</v>
      </c>
      <c r="H3407" s="24">
        <v>63</v>
      </c>
      <c r="I3407" s="24">
        <v>0</v>
      </c>
      <c r="J3407" s="24">
        <v>1</v>
      </c>
      <c r="K3407" s="24">
        <v>552.08691999999996</v>
      </c>
    </row>
    <row r="3408" spans="1:11" x14ac:dyDescent="0.35">
      <c r="A3408" s="27" t="s">
        <v>516</v>
      </c>
      <c r="B3408" s="27" t="s">
        <v>217</v>
      </c>
      <c r="C3408" s="27" t="s">
        <v>243</v>
      </c>
      <c r="D3408" s="27" t="s">
        <v>423</v>
      </c>
      <c r="E3408" s="24">
        <v>862717320</v>
      </c>
      <c r="F3408" s="24">
        <v>8627.1731999999993</v>
      </c>
      <c r="G3408" s="51">
        <v>45260</v>
      </c>
      <c r="H3408" s="24">
        <v>63</v>
      </c>
      <c r="I3408" s="24">
        <v>0</v>
      </c>
      <c r="J3408" s="24">
        <v>1</v>
      </c>
      <c r="K3408" s="24">
        <v>8627.1731999999993</v>
      </c>
    </row>
    <row r="3409" spans="1:11" x14ac:dyDescent="0.35">
      <c r="A3409" s="27" t="s">
        <v>516</v>
      </c>
      <c r="B3409" s="27" t="s">
        <v>219</v>
      </c>
      <c r="C3409" s="27" t="s">
        <v>243</v>
      </c>
      <c r="D3409" s="27" t="s">
        <v>423</v>
      </c>
      <c r="E3409" s="24">
        <v>238034277</v>
      </c>
      <c r="F3409" s="24">
        <v>2380.3427700000002</v>
      </c>
      <c r="G3409" s="51">
        <v>45260</v>
      </c>
      <c r="H3409" s="24">
        <v>63</v>
      </c>
      <c r="I3409" s="24">
        <v>0</v>
      </c>
      <c r="J3409" s="24">
        <v>1</v>
      </c>
      <c r="K3409" s="24">
        <v>2380.3427700000002</v>
      </c>
    </row>
    <row r="3410" spans="1:11" x14ac:dyDescent="0.35">
      <c r="A3410" s="27" t="s">
        <v>516</v>
      </c>
      <c r="B3410" s="27" t="s">
        <v>196</v>
      </c>
      <c r="C3410" s="27" t="s">
        <v>243</v>
      </c>
      <c r="D3410" s="27" t="s">
        <v>423</v>
      </c>
      <c r="E3410" s="24">
        <v>1875134859</v>
      </c>
      <c r="F3410" s="24">
        <v>18751.348590000001</v>
      </c>
      <c r="G3410" s="51">
        <v>45260</v>
      </c>
      <c r="H3410" s="24">
        <v>69</v>
      </c>
      <c r="I3410" s="24">
        <v>0</v>
      </c>
      <c r="J3410" s="24">
        <v>1</v>
      </c>
      <c r="K3410" s="24">
        <v>18751.348590000001</v>
      </c>
    </row>
    <row r="3411" spans="1:11" x14ac:dyDescent="0.35">
      <c r="A3411" s="27" t="s">
        <v>516</v>
      </c>
      <c r="B3411" s="27" t="s">
        <v>235</v>
      </c>
      <c r="C3411" s="27" t="s">
        <v>243</v>
      </c>
      <c r="D3411" s="27" t="s">
        <v>423</v>
      </c>
      <c r="E3411" s="24">
        <v>364110200000</v>
      </c>
      <c r="F3411" s="24">
        <v>3641102</v>
      </c>
      <c r="G3411" s="51">
        <v>45260</v>
      </c>
      <c r="H3411" s="24">
        <v>75</v>
      </c>
      <c r="I3411" s="24">
        <v>0</v>
      </c>
      <c r="J3411" s="24">
        <v>1</v>
      </c>
      <c r="K3411" s="24">
        <v>3641102</v>
      </c>
    </row>
    <row r="3412" spans="1:11" x14ac:dyDescent="0.35">
      <c r="A3412" s="27" t="s">
        <v>516</v>
      </c>
      <c r="B3412" s="27" t="s">
        <v>235</v>
      </c>
      <c r="C3412" s="27" t="s">
        <v>253</v>
      </c>
      <c r="D3412" s="27" t="s">
        <v>424</v>
      </c>
      <c r="E3412" s="24">
        <v>3553366500</v>
      </c>
      <c r="F3412" s="24">
        <v>35533.665000000001</v>
      </c>
      <c r="G3412" s="51">
        <v>45260</v>
      </c>
      <c r="H3412" s="24">
        <v>75</v>
      </c>
      <c r="I3412" s="24">
        <v>76</v>
      </c>
      <c r="J3412" s="24">
        <v>1</v>
      </c>
      <c r="K3412" s="24">
        <v>35533.665000000001</v>
      </c>
    </row>
    <row r="3413" spans="1:11" x14ac:dyDescent="0.35">
      <c r="A3413" s="27" t="s">
        <v>516</v>
      </c>
      <c r="B3413" s="27" t="s">
        <v>235</v>
      </c>
      <c r="C3413" s="27" t="s">
        <v>255</v>
      </c>
      <c r="D3413" s="27" t="s">
        <v>424</v>
      </c>
      <c r="E3413" s="24">
        <v>79981921456</v>
      </c>
      <c r="F3413" s="24">
        <v>799819.21455999999</v>
      </c>
      <c r="G3413" s="51">
        <v>45260</v>
      </c>
      <c r="H3413" s="24">
        <v>75</v>
      </c>
      <c r="I3413" s="24">
        <v>76</v>
      </c>
      <c r="J3413" s="24">
        <v>1</v>
      </c>
      <c r="K3413" s="24">
        <v>799819.21455999999</v>
      </c>
    </row>
    <row r="3414" spans="1:11" x14ac:dyDescent="0.35">
      <c r="A3414" s="27" t="s">
        <v>516</v>
      </c>
      <c r="B3414" s="27" t="s">
        <v>235</v>
      </c>
      <c r="C3414" s="27" t="s">
        <v>259</v>
      </c>
      <c r="D3414" s="27" t="s">
        <v>424</v>
      </c>
      <c r="E3414" s="24">
        <v>2179746800</v>
      </c>
      <c r="F3414" s="24">
        <v>21797.468000000001</v>
      </c>
      <c r="G3414" s="51">
        <v>45260</v>
      </c>
      <c r="H3414" s="24">
        <v>75</v>
      </c>
      <c r="I3414" s="24">
        <v>76</v>
      </c>
      <c r="J3414" s="24">
        <v>1</v>
      </c>
      <c r="K3414" s="24">
        <v>21797.468000000001</v>
      </c>
    </row>
    <row r="3415" spans="1:11" x14ac:dyDescent="0.35">
      <c r="A3415" s="27" t="s">
        <v>516</v>
      </c>
      <c r="B3415" s="27" t="s">
        <v>235</v>
      </c>
      <c r="C3415" s="27" t="s">
        <v>261</v>
      </c>
      <c r="D3415" s="27" t="s">
        <v>424</v>
      </c>
      <c r="E3415" s="24">
        <v>25107266442</v>
      </c>
      <c r="F3415" s="24">
        <v>251072.66441999999</v>
      </c>
      <c r="G3415" s="51">
        <v>45260</v>
      </c>
      <c r="H3415" s="24">
        <v>75</v>
      </c>
      <c r="I3415" s="24">
        <v>76</v>
      </c>
      <c r="J3415" s="24">
        <v>1</v>
      </c>
      <c r="K3415" s="24">
        <v>251072.66441999999</v>
      </c>
    </row>
    <row r="3416" spans="1:11" x14ac:dyDescent="0.35">
      <c r="A3416" s="27" t="s">
        <v>516</v>
      </c>
      <c r="B3416" s="27" t="s">
        <v>199</v>
      </c>
      <c r="C3416" s="27" t="s">
        <v>243</v>
      </c>
      <c r="D3416" s="27" t="s">
        <v>423</v>
      </c>
      <c r="E3416" s="24">
        <v>23957791</v>
      </c>
      <c r="F3416" s="24">
        <v>239.57791</v>
      </c>
      <c r="G3416" s="51">
        <v>45260</v>
      </c>
      <c r="H3416" s="24">
        <v>75</v>
      </c>
      <c r="I3416" s="24">
        <v>0</v>
      </c>
      <c r="J3416" s="24">
        <v>1</v>
      </c>
      <c r="K3416" s="24">
        <v>239.57791</v>
      </c>
    </row>
    <row r="3417" spans="1:11" x14ac:dyDescent="0.35">
      <c r="A3417" s="27" t="s">
        <v>516</v>
      </c>
      <c r="B3417" s="27" t="s">
        <v>236</v>
      </c>
      <c r="C3417" s="27" t="s">
        <v>262</v>
      </c>
      <c r="D3417" s="27" t="s">
        <v>424</v>
      </c>
      <c r="E3417" s="24">
        <v>345016765</v>
      </c>
      <c r="F3417" s="24">
        <v>3450.1676499999999</v>
      </c>
      <c r="G3417" s="51">
        <v>45260</v>
      </c>
      <c r="H3417" s="24">
        <v>77</v>
      </c>
      <c r="I3417" s="24">
        <v>78</v>
      </c>
      <c r="J3417" s="24">
        <v>1</v>
      </c>
      <c r="K3417" s="24">
        <v>3450.1676499999999</v>
      </c>
    </row>
    <row r="3418" spans="1:11" x14ac:dyDescent="0.35">
      <c r="A3418" s="27" t="s">
        <v>516</v>
      </c>
      <c r="B3418" s="27" t="s">
        <v>236</v>
      </c>
      <c r="C3418" s="27" t="s">
        <v>261</v>
      </c>
      <c r="D3418" s="27" t="s">
        <v>424</v>
      </c>
      <c r="E3418" s="24">
        <v>42648775451</v>
      </c>
      <c r="F3418" s="24">
        <v>426487.75451</v>
      </c>
      <c r="G3418" s="51">
        <v>45260</v>
      </c>
      <c r="H3418" s="24">
        <v>77</v>
      </c>
      <c r="I3418" s="24">
        <v>78</v>
      </c>
      <c r="J3418" s="24">
        <v>1</v>
      </c>
      <c r="K3418" s="24">
        <v>426487.75451</v>
      </c>
    </row>
    <row r="3419" spans="1:11" x14ac:dyDescent="0.35">
      <c r="A3419" s="27" t="s">
        <v>516</v>
      </c>
      <c r="B3419" s="27" t="s">
        <v>236</v>
      </c>
      <c r="C3419" s="27" t="s">
        <v>260</v>
      </c>
      <c r="D3419" s="27" t="s">
        <v>424</v>
      </c>
      <c r="E3419" s="24">
        <v>97568800</v>
      </c>
      <c r="F3419" s="24">
        <v>975.68799999999999</v>
      </c>
      <c r="G3419" s="51">
        <v>45260</v>
      </c>
      <c r="H3419" s="24">
        <v>77</v>
      </c>
      <c r="I3419" s="24">
        <v>78</v>
      </c>
      <c r="J3419" s="24">
        <v>1</v>
      </c>
      <c r="K3419" s="24">
        <v>975.68799999999999</v>
      </c>
    </row>
    <row r="3420" spans="1:11" x14ac:dyDescent="0.35">
      <c r="A3420" s="27" t="s">
        <v>516</v>
      </c>
      <c r="B3420" s="27" t="s">
        <v>236</v>
      </c>
      <c r="C3420" s="27" t="s">
        <v>255</v>
      </c>
      <c r="D3420" s="27" t="s">
        <v>424</v>
      </c>
      <c r="E3420" s="24">
        <v>1324184933</v>
      </c>
      <c r="F3420" s="24">
        <v>13241.849329999999</v>
      </c>
      <c r="G3420" s="51">
        <v>45260</v>
      </c>
      <c r="H3420" s="24">
        <v>77</v>
      </c>
      <c r="I3420" s="24">
        <v>78</v>
      </c>
      <c r="J3420" s="24">
        <v>1</v>
      </c>
      <c r="K3420" s="24">
        <v>13241.849329999999</v>
      </c>
    </row>
    <row r="3421" spans="1:11" x14ac:dyDescent="0.35">
      <c r="A3421" s="27" t="s">
        <v>516</v>
      </c>
      <c r="B3421" s="27" t="s">
        <v>236</v>
      </c>
      <c r="C3421" s="27" t="s">
        <v>243</v>
      </c>
      <c r="D3421" s="27" t="s">
        <v>423</v>
      </c>
      <c r="E3421" s="24">
        <v>16580727628</v>
      </c>
      <c r="F3421" s="24">
        <v>165807.27627999999</v>
      </c>
      <c r="G3421" s="51">
        <v>45260</v>
      </c>
      <c r="H3421" s="24">
        <v>77</v>
      </c>
      <c r="I3421" s="24">
        <v>0</v>
      </c>
      <c r="J3421" s="24">
        <v>1</v>
      </c>
      <c r="K3421" s="24">
        <v>165807.27627999999</v>
      </c>
    </row>
    <row r="3422" spans="1:11" x14ac:dyDescent="0.35">
      <c r="A3422" s="27" t="s">
        <v>516</v>
      </c>
      <c r="B3422" s="27" t="s">
        <v>263</v>
      </c>
      <c r="C3422" s="27" t="s">
        <v>248</v>
      </c>
      <c r="D3422" s="27" t="s">
        <v>248</v>
      </c>
      <c r="E3422" s="24">
        <v>284.90190000000001</v>
      </c>
      <c r="F3422" s="24">
        <v>2.8490189999999999E-3</v>
      </c>
      <c r="G3422" s="51">
        <v>45260</v>
      </c>
      <c r="H3422" s="24" t="s">
        <v>202</v>
      </c>
      <c r="I3422" s="24" t="s">
        <v>202</v>
      </c>
      <c r="J3422" s="24">
        <v>1</v>
      </c>
      <c r="K3422" s="24">
        <v>2.8490189999999999E-3</v>
      </c>
    </row>
    <row r="3423" spans="1:11" x14ac:dyDescent="0.35">
      <c r="A3423" s="27" t="s">
        <v>516</v>
      </c>
      <c r="B3423" s="27" t="s">
        <v>264</v>
      </c>
      <c r="C3423" s="27" t="s">
        <v>248</v>
      </c>
      <c r="D3423" s="27" t="s">
        <v>248</v>
      </c>
      <c r="E3423" s="24">
        <v>232.19300000000001</v>
      </c>
      <c r="F3423" s="24">
        <v>2.3219300000000003E-3</v>
      </c>
      <c r="G3423" s="51">
        <v>45260</v>
      </c>
      <c r="H3423" s="24" t="s">
        <v>202</v>
      </c>
      <c r="I3423" s="24" t="s">
        <v>202</v>
      </c>
      <c r="J3423" s="24">
        <v>1</v>
      </c>
      <c r="K3423" s="24">
        <v>2.3219300000000003E-3</v>
      </c>
    </row>
    <row r="3424" spans="1:11" x14ac:dyDescent="0.35">
      <c r="A3424" s="27" t="s">
        <v>516</v>
      </c>
      <c r="B3424" s="27" t="s">
        <v>155</v>
      </c>
      <c r="C3424" s="27" t="s">
        <v>248</v>
      </c>
      <c r="D3424" s="27" t="s">
        <v>248</v>
      </c>
      <c r="E3424" s="24">
        <v>4810222728336</v>
      </c>
      <c r="F3424" s="24">
        <v>48102227.283359997</v>
      </c>
      <c r="G3424" s="51">
        <v>45260</v>
      </c>
      <c r="H3424" s="24" t="s">
        <v>202</v>
      </c>
      <c r="I3424" s="24">
        <v>24</v>
      </c>
      <c r="J3424" s="24">
        <v>1</v>
      </c>
      <c r="K3424" s="24">
        <v>48102227.283359997</v>
      </c>
    </row>
    <row r="3425" spans="1:11" x14ac:dyDescent="0.35">
      <c r="A3425" s="27" t="s">
        <v>516</v>
      </c>
      <c r="B3425" s="27" t="s">
        <v>156</v>
      </c>
      <c r="C3425" s="27" t="s">
        <v>248</v>
      </c>
      <c r="D3425" s="27" t="s">
        <v>248</v>
      </c>
      <c r="E3425" s="24">
        <v>2294613817244</v>
      </c>
      <c r="F3425" s="24">
        <v>22946138.17244</v>
      </c>
      <c r="G3425" s="51">
        <v>45260</v>
      </c>
      <c r="H3425" s="24" t="s">
        <v>202</v>
      </c>
      <c r="I3425" s="24">
        <v>60</v>
      </c>
      <c r="J3425" s="24">
        <v>1</v>
      </c>
      <c r="K3425" s="24">
        <v>22946138.17244</v>
      </c>
    </row>
    <row r="3426" spans="1:11" x14ac:dyDescent="0.35">
      <c r="A3426" s="27" t="s">
        <v>516</v>
      </c>
      <c r="B3426" s="27" t="s">
        <v>157</v>
      </c>
      <c r="C3426" s="27" t="s">
        <v>248</v>
      </c>
      <c r="D3426" s="27" t="s">
        <v>248</v>
      </c>
      <c r="E3426" s="24">
        <v>238406328275</v>
      </c>
      <c r="F3426" s="24">
        <v>2384063.2827499998</v>
      </c>
      <c r="G3426" s="51">
        <v>45260</v>
      </c>
      <c r="H3426" s="24" t="s">
        <v>202</v>
      </c>
      <c r="I3426" s="24">
        <v>80</v>
      </c>
      <c r="J3426" s="24">
        <v>1</v>
      </c>
      <c r="K3426" s="24">
        <v>2384063.2827499998</v>
      </c>
    </row>
    <row r="3427" spans="1:11" x14ac:dyDescent="0.35">
      <c r="A3427" s="27" t="s">
        <v>516</v>
      </c>
      <c r="B3427" s="27" t="s">
        <v>158</v>
      </c>
      <c r="C3427" s="27" t="s">
        <v>248</v>
      </c>
      <c r="D3427" s="27" t="s">
        <v>248</v>
      </c>
      <c r="E3427" s="24">
        <v>2056207488970</v>
      </c>
      <c r="F3427" s="24">
        <v>20562074.889699999</v>
      </c>
      <c r="G3427" s="51">
        <v>45260</v>
      </c>
      <c r="H3427" s="24" t="s">
        <v>202</v>
      </c>
      <c r="I3427" s="24">
        <v>82</v>
      </c>
      <c r="J3427" s="24">
        <v>1</v>
      </c>
      <c r="K3427" s="24">
        <v>20562074.889699999</v>
      </c>
    </row>
    <row r="3428" spans="1:11" x14ac:dyDescent="0.35">
      <c r="A3428" s="27" t="s">
        <v>516</v>
      </c>
      <c r="B3428" s="27" t="s">
        <v>265</v>
      </c>
      <c r="C3428" s="27" t="s">
        <v>248</v>
      </c>
      <c r="D3428" s="27" t="s">
        <v>248</v>
      </c>
      <c r="E3428" s="24">
        <v>233.9366</v>
      </c>
      <c r="F3428" s="24">
        <v>2.3393659999999998E-3</v>
      </c>
      <c r="G3428" s="51">
        <v>45260</v>
      </c>
      <c r="H3428" s="24" t="s">
        <v>202</v>
      </c>
      <c r="I3428" s="24">
        <v>84</v>
      </c>
      <c r="J3428" s="24">
        <v>1</v>
      </c>
      <c r="K3428" s="24">
        <v>2.3393659999999998E-3</v>
      </c>
    </row>
    <row r="3429" spans="1:11" x14ac:dyDescent="0.35">
      <c r="A3429" s="27" t="s">
        <v>516</v>
      </c>
      <c r="B3429" s="27" t="s">
        <v>228</v>
      </c>
      <c r="C3429" s="27" t="s">
        <v>243</v>
      </c>
      <c r="D3429" s="27" t="s">
        <v>423</v>
      </c>
      <c r="E3429" s="24">
        <v>2000000</v>
      </c>
      <c r="F3429" s="24">
        <v>20</v>
      </c>
      <c r="G3429" s="51">
        <v>45260</v>
      </c>
      <c r="H3429" s="24">
        <v>69</v>
      </c>
      <c r="I3429" s="24">
        <v>0</v>
      </c>
      <c r="J3429" s="24">
        <v>1</v>
      </c>
      <c r="K3429" s="24">
        <v>20</v>
      </c>
    </row>
    <row r="3430" spans="1:11" x14ac:dyDescent="0.35">
      <c r="A3430" s="27" t="s">
        <v>516</v>
      </c>
      <c r="B3430" s="27" t="s">
        <v>161</v>
      </c>
      <c r="C3430" s="27" t="s">
        <v>261</v>
      </c>
      <c r="D3430" s="27" t="s">
        <v>424</v>
      </c>
      <c r="E3430" s="24">
        <v>1039811173644</v>
      </c>
      <c r="F3430" s="24">
        <v>10398111.736439999</v>
      </c>
      <c r="G3430" s="51">
        <v>45260</v>
      </c>
      <c r="H3430" s="24">
        <v>15</v>
      </c>
      <c r="I3430" s="24">
        <v>16</v>
      </c>
      <c r="J3430" s="24">
        <v>1</v>
      </c>
      <c r="K3430" s="24">
        <v>10398111.736439999</v>
      </c>
    </row>
    <row r="3431" spans="1:11" x14ac:dyDescent="0.35">
      <c r="A3431" s="27" t="s">
        <v>516</v>
      </c>
      <c r="B3431" s="27" t="s">
        <v>238</v>
      </c>
      <c r="C3431" s="27" t="s">
        <v>243</v>
      </c>
      <c r="D3431" s="27" t="s">
        <v>423</v>
      </c>
      <c r="E3431" s="24">
        <v>720</v>
      </c>
      <c r="F3431" s="24">
        <v>7.1999999999999998E-3</v>
      </c>
      <c r="G3431" s="51">
        <v>45260</v>
      </c>
      <c r="H3431" s="24">
        <v>77</v>
      </c>
      <c r="I3431" s="24">
        <v>0</v>
      </c>
      <c r="J3431" s="24">
        <v>1</v>
      </c>
      <c r="K3431" s="24">
        <v>7.1999999999999998E-3</v>
      </c>
    </row>
    <row r="3432" spans="1:11" x14ac:dyDescent="0.35">
      <c r="A3432" s="27" t="s">
        <v>516</v>
      </c>
      <c r="B3432" s="27" t="s">
        <v>113</v>
      </c>
      <c r="C3432" s="27" t="s">
        <v>243</v>
      </c>
      <c r="D3432" s="27" t="s">
        <v>423</v>
      </c>
      <c r="E3432" s="24">
        <v>134705115380</v>
      </c>
      <c r="F3432" s="24">
        <v>1347051.1538</v>
      </c>
      <c r="G3432" s="51">
        <v>45260</v>
      </c>
      <c r="H3432" s="24">
        <v>3</v>
      </c>
      <c r="I3432" s="24">
        <v>0</v>
      </c>
      <c r="J3432" s="24">
        <v>1</v>
      </c>
      <c r="K3432" s="24">
        <v>1347051.1538</v>
      </c>
    </row>
    <row r="3433" spans="1:11" x14ac:dyDescent="0.35">
      <c r="A3433" s="27" t="s">
        <v>516</v>
      </c>
      <c r="B3433" s="27" t="s">
        <v>113</v>
      </c>
      <c r="C3433" s="27" t="s">
        <v>256</v>
      </c>
      <c r="D3433" s="27" t="s">
        <v>424</v>
      </c>
      <c r="E3433" s="24">
        <v>1511551853</v>
      </c>
      <c r="F3433" s="24">
        <v>15115.518529999999</v>
      </c>
      <c r="G3433" s="51">
        <v>45260</v>
      </c>
      <c r="H3433" s="24">
        <v>3</v>
      </c>
      <c r="I3433" s="24">
        <v>4</v>
      </c>
      <c r="J3433" s="24">
        <v>1</v>
      </c>
      <c r="K3433" s="24">
        <v>15115.518529999999</v>
      </c>
    </row>
    <row r="3434" spans="1:11" x14ac:dyDescent="0.35">
      <c r="A3434" s="27" t="s">
        <v>516</v>
      </c>
      <c r="B3434" s="27" t="s">
        <v>113</v>
      </c>
      <c r="C3434" s="27" t="s">
        <v>255</v>
      </c>
      <c r="D3434" s="27" t="s">
        <v>424</v>
      </c>
      <c r="E3434" s="24">
        <v>31267929540</v>
      </c>
      <c r="F3434" s="24">
        <v>312679.2954</v>
      </c>
      <c r="G3434" s="51">
        <v>45260</v>
      </c>
      <c r="H3434" s="24">
        <v>3</v>
      </c>
      <c r="I3434" s="24">
        <v>4</v>
      </c>
      <c r="J3434" s="24">
        <v>1</v>
      </c>
      <c r="K3434" s="24">
        <v>312679.2954</v>
      </c>
    </row>
    <row r="3435" spans="1:11" x14ac:dyDescent="0.35">
      <c r="A3435" s="27" t="s">
        <v>516</v>
      </c>
      <c r="B3435" s="27" t="s">
        <v>113</v>
      </c>
      <c r="C3435" s="27" t="s">
        <v>252</v>
      </c>
      <c r="D3435" s="27" t="s">
        <v>424</v>
      </c>
      <c r="E3435" s="24">
        <v>746103101</v>
      </c>
      <c r="F3435" s="24">
        <v>7461.0310099999997</v>
      </c>
      <c r="G3435" s="51">
        <v>45260</v>
      </c>
      <c r="H3435" s="24">
        <v>3</v>
      </c>
      <c r="I3435" s="24">
        <v>4</v>
      </c>
      <c r="J3435" s="24">
        <v>1</v>
      </c>
      <c r="K3435" s="24">
        <v>7461.0310099999997</v>
      </c>
    </row>
    <row r="3436" spans="1:11" x14ac:dyDescent="0.35">
      <c r="A3436" s="27" t="s">
        <v>516</v>
      </c>
      <c r="B3436" s="27" t="s">
        <v>113</v>
      </c>
      <c r="C3436" s="27" t="s">
        <v>261</v>
      </c>
      <c r="D3436" s="27" t="s">
        <v>424</v>
      </c>
      <c r="E3436" s="24">
        <v>74053533280</v>
      </c>
      <c r="F3436" s="24">
        <v>740535.33279999997</v>
      </c>
      <c r="G3436" s="51">
        <v>45260</v>
      </c>
      <c r="H3436" s="24">
        <v>3</v>
      </c>
      <c r="I3436" s="24">
        <v>4</v>
      </c>
      <c r="J3436" s="24">
        <v>1</v>
      </c>
      <c r="K3436" s="24">
        <v>740535.33279999997</v>
      </c>
    </row>
    <row r="3437" spans="1:11" x14ac:dyDescent="0.35">
      <c r="A3437" s="27" t="s">
        <v>516</v>
      </c>
      <c r="B3437" s="27" t="s">
        <v>113</v>
      </c>
      <c r="C3437" s="27" t="s">
        <v>262</v>
      </c>
      <c r="D3437" s="27" t="s">
        <v>424</v>
      </c>
      <c r="E3437" s="24">
        <v>3869739</v>
      </c>
      <c r="F3437" s="24">
        <v>38.697389999999999</v>
      </c>
      <c r="G3437" s="51">
        <v>45260</v>
      </c>
      <c r="H3437" s="24">
        <v>3</v>
      </c>
      <c r="I3437" s="24">
        <v>4</v>
      </c>
      <c r="J3437" s="24">
        <v>1</v>
      </c>
      <c r="K3437" s="24">
        <v>38.697389999999999</v>
      </c>
    </row>
    <row r="3438" spans="1:11" x14ac:dyDescent="0.35">
      <c r="A3438" s="27" t="s">
        <v>516</v>
      </c>
      <c r="B3438" s="27" t="s">
        <v>203</v>
      </c>
      <c r="C3438" s="27" t="s">
        <v>243</v>
      </c>
      <c r="D3438" s="27" t="s">
        <v>423</v>
      </c>
      <c r="E3438" s="24">
        <v>243355890</v>
      </c>
      <c r="F3438" s="24">
        <v>2433.5589</v>
      </c>
      <c r="G3438" s="51">
        <v>45260</v>
      </c>
      <c r="H3438" s="24">
        <v>3</v>
      </c>
      <c r="I3438" s="24">
        <v>0</v>
      </c>
      <c r="J3438" s="24">
        <v>-1</v>
      </c>
      <c r="K3438" s="24">
        <v>-2433.5589</v>
      </c>
    </row>
    <row r="3439" spans="1:11" x14ac:dyDescent="0.35">
      <c r="A3439" s="27" t="s">
        <v>516</v>
      </c>
      <c r="B3439" s="27" t="s">
        <v>203</v>
      </c>
      <c r="C3439" s="27" t="s">
        <v>255</v>
      </c>
      <c r="D3439" s="27" t="s">
        <v>424</v>
      </c>
      <c r="E3439" s="24">
        <v>79634</v>
      </c>
      <c r="F3439" s="24">
        <v>0.79634000000000005</v>
      </c>
      <c r="G3439" s="51">
        <v>45260</v>
      </c>
      <c r="H3439" s="24">
        <v>3</v>
      </c>
      <c r="I3439" s="24">
        <v>4</v>
      </c>
      <c r="J3439" s="24">
        <v>-1</v>
      </c>
      <c r="K3439" s="24">
        <v>-0.79634000000000005</v>
      </c>
    </row>
    <row r="3440" spans="1:11" x14ac:dyDescent="0.35">
      <c r="A3440" s="27" t="s">
        <v>516</v>
      </c>
      <c r="B3440" s="27" t="s">
        <v>203</v>
      </c>
      <c r="C3440" s="27" t="s">
        <v>261</v>
      </c>
      <c r="D3440" s="27" t="s">
        <v>424</v>
      </c>
      <c r="E3440" s="24">
        <v>2960062</v>
      </c>
      <c r="F3440" s="24">
        <v>29.600619999999999</v>
      </c>
      <c r="G3440" s="51">
        <v>45260</v>
      </c>
      <c r="H3440" s="24">
        <v>3</v>
      </c>
      <c r="I3440" s="24">
        <v>4</v>
      </c>
      <c r="J3440" s="24">
        <v>-1</v>
      </c>
      <c r="K3440" s="24">
        <v>-29.600619999999999</v>
      </c>
    </row>
    <row r="3441" spans="1:11" x14ac:dyDescent="0.35">
      <c r="A3441" s="27" t="s">
        <v>516</v>
      </c>
      <c r="B3441" s="27" t="s">
        <v>203</v>
      </c>
      <c r="C3441" s="27" t="s">
        <v>262</v>
      </c>
      <c r="D3441" s="27" t="s">
        <v>424</v>
      </c>
      <c r="E3441" s="24">
        <v>3869739</v>
      </c>
      <c r="F3441" s="24">
        <v>38.697389999999999</v>
      </c>
      <c r="G3441" s="51">
        <v>45260</v>
      </c>
      <c r="H3441" s="24">
        <v>3</v>
      </c>
      <c r="I3441" s="24">
        <v>4</v>
      </c>
      <c r="J3441" s="24">
        <v>-1</v>
      </c>
      <c r="K3441" s="24">
        <v>-38.697389999999999</v>
      </c>
    </row>
    <row r="3442" spans="1:11" x14ac:dyDescent="0.35">
      <c r="A3442" s="27" t="s">
        <v>516</v>
      </c>
      <c r="B3442" s="27" t="s">
        <v>195</v>
      </c>
      <c r="C3442" s="27" t="s">
        <v>243</v>
      </c>
      <c r="D3442" s="27" t="s">
        <v>423</v>
      </c>
      <c r="E3442" s="24">
        <v>1138937603822</v>
      </c>
      <c r="F3442" s="24">
        <v>11389376.03822</v>
      </c>
      <c r="G3442" s="51">
        <v>45260</v>
      </c>
      <c r="H3442" s="24">
        <v>5</v>
      </c>
      <c r="I3442" s="24">
        <v>0</v>
      </c>
      <c r="J3442" s="24">
        <v>1</v>
      </c>
      <c r="K3442" s="24">
        <v>11389376.03822</v>
      </c>
    </row>
    <row r="3443" spans="1:11" x14ac:dyDescent="0.35">
      <c r="A3443" s="27" t="s">
        <v>516</v>
      </c>
      <c r="B3443" s="27" t="s">
        <v>167</v>
      </c>
      <c r="C3443" s="27" t="s">
        <v>255</v>
      </c>
      <c r="D3443" s="27" t="s">
        <v>424</v>
      </c>
      <c r="E3443" s="24">
        <v>259909162166</v>
      </c>
      <c r="F3443" s="24">
        <v>2599091.6216600002</v>
      </c>
      <c r="G3443" s="51">
        <v>45260</v>
      </c>
      <c r="H3443" s="24">
        <v>25</v>
      </c>
      <c r="I3443" s="24">
        <v>26</v>
      </c>
      <c r="J3443" s="24">
        <v>1</v>
      </c>
      <c r="K3443" s="24">
        <v>2599091.6216600002</v>
      </c>
    </row>
    <row r="3444" spans="1:11" x14ac:dyDescent="0.35">
      <c r="A3444" s="27" t="s">
        <v>516</v>
      </c>
      <c r="B3444" s="27" t="s">
        <v>167</v>
      </c>
      <c r="C3444" s="27" t="s">
        <v>261</v>
      </c>
      <c r="D3444" s="27" t="s">
        <v>424</v>
      </c>
      <c r="E3444" s="24">
        <v>1064650590795</v>
      </c>
      <c r="F3444" s="24">
        <v>10646505.907950001</v>
      </c>
      <c r="G3444" s="51">
        <v>45260</v>
      </c>
      <c r="H3444" s="24">
        <v>25</v>
      </c>
      <c r="I3444" s="24">
        <v>26</v>
      </c>
      <c r="J3444" s="24">
        <v>1</v>
      </c>
      <c r="K3444" s="24">
        <v>10646505.907950001</v>
      </c>
    </row>
    <row r="3445" spans="1:11" x14ac:dyDescent="0.35">
      <c r="A3445" s="27" t="s">
        <v>516</v>
      </c>
      <c r="B3445" s="27" t="s">
        <v>167</v>
      </c>
      <c r="C3445" s="27" t="s">
        <v>251</v>
      </c>
      <c r="D3445" s="27" t="s">
        <v>424</v>
      </c>
      <c r="E3445" s="24">
        <v>47903389</v>
      </c>
      <c r="F3445" s="24">
        <v>479.03388999999999</v>
      </c>
      <c r="G3445" s="51">
        <v>45260</v>
      </c>
      <c r="H3445" s="24">
        <v>25</v>
      </c>
      <c r="I3445" s="24">
        <v>26</v>
      </c>
      <c r="J3445" s="24">
        <v>1</v>
      </c>
      <c r="K3445" s="24">
        <v>479.03388999999999</v>
      </c>
    </row>
    <row r="3446" spans="1:11" x14ac:dyDescent="0.35">
      <c r="A3446" s="27" t="s">
        <v>516</v>
      </c>
      <c r="B3446" s="27" t="s">
        <v>167</v>
      </c>
      <c r="C3446" s="27" t="s">
        <v>243</v>
      </c>
      <c r="D3446" s="27" t="s">
        <v>423</v>
      </c>
      <c r="E3446" s="24">
        <v>1562732426500</v>
      </c>
      <c r="F3446" s="24">
        <v>15627324.265000001</v>
      </c>
      <c r="G3446" s="51">
        <v>45260</v>
      </c>
      <c r="H3446" s="24">
        <v>25</v>
      </c>
      <c r="I3446" s="24">
        <v>0</v>
      </c>
      <c r="J3446" s="24">
        <v>1</v>
      </c>
      <c r="K3446" s="24">
        <v>15627324.265000001</v>
      </c>
    </row>
    <row r="3447" spans="1:11" x14ac:dyDescent="0.35">
      <c r="A3447" s="27" t="s">
        <v>516</v>
      </c>
      <c r="B3447" s="27" t="s">
        <v>167</v>
      </c>
      <c r="C3447" s="27" t="s">
        <v>262</v>
      </c>
      <c r="D3447" s="27" t="s">
        <v>424</v>
      </c>
      <c r="E3447" s="24">
        <v>59291401</v>
      </c>
      <c r="F3447" s="24">
        <v>592.91400999999996</v>
      </c>
      <c r="G3447" s="51">
        <v>45260</v>
      </c>
      <c r="H3447" s="24">
        <v>25</v>
      </c>
      <c r="I3447" s="24">
        <v>26</v>
      </c>
      <c r="J3447" s="24">
        <v>1</v>
      </c>
      <c r="K3447" s="24">
        <v>592.91400999999996</v>
      </c>
    </row>
    <row r="3448" spans="1:11" x14ac:dyDescent="0.35">
      <c r="A3448" s="27" t="s">
        <v>516</v>
      </c>
      <c r="B3448" s="27" t="s">
        <v>167</v>
      </c>
      <c r="C3448" s="27" t="s">
        <v>252</v>
      </c>
      <c r="D3448" s="27" t="s">
        <v>424</v>
      </c>
      <c r="E3448" s="24">
        <v>5746523421</v>
      </c>
      <c r="F3448" s="24">
        <v>57465.234210000002</v>
      </c>
      <c r="G3448" s="51">
        <v>45260</v>
      </c>
      <c r="H3448" s="24">
        <v>25</v>
      </c>
      <c r="I3448" s="24">
        <v>26</v>
      </c>
      <c r="J3448" s="24">
        <v>1</v>
      </c>
      <c r="K3448" s="24">
        <v>57465.234210000002</v>
      </c>
    </row>
    <row r="3449" spans="1:11" x14ac:dyDescent="0.35">
      <c r="A3449" s="27" t="s">
        <v>516</v>
      </c>
      <c r="B3449" s="27" t="s">
        <v>167</v>
      </c>
      <c r="C3449" s="27" t="s">
        <v>256</v>
      </c>
      <c r="D3449" s="27" t="s">
        <v>424</v>
      </c>
      <c r="E3449" s="24">
        <v>2488816262</v>
      </c>
      <c r="F3449" s="24">
        <v>24888.162619999999</v>
      </c>
      <c r="G3449" s="51">
        <v>45260</v>
      </c>
      <c r="H3449" s="24">
        <v>25</v>
      </c>
      <c r="I3449" s="24">
        <v>26</v>
      </c>
      <c r="J3449" s="24">
        <v>1</v>
      </c>
      <c r="K3449" s="24">
        <v>24888.162619999999</v>
      </c>
    </row>
    <row r="3450" spans="1:11" x14ac:dyDescent="0.35">
      <c r="A3450" s="27" t="s">
        <v>516</v>
      </c>
      <c r="B3450" s="27" t="s">
        <v>167</v>
      </c>
      <c r="C3450" s="27" t="s">
        <v>259</v>
      </c>
      <c r="D3450" s="27" t="s">
        <v>424</v>
      </c>
      <c r="E3450" s="24">
        <v>1739973876</v>
      </c>
      <c r="F3450" s="24">
        <v>17399.73876</v>
      </c>
      <c r="G3450" s="51">
        <v>45260</v>
      </c>
      <c r="H3450" s="24">
        <v>25</v>
      </c>
      <c r="I3450" s="24">
        <v>26</v>
      </c>
      <c r="J3450" s="24">
        <v>1</v>
      </c>
      <c r="K3450" s="24">
        <v>17399.73876</v>
      </c>
    </row>
    <row r="3451" spans="1:11" x14ac:dyDescent="0.35">
      <c r="A3451" s="27" t="s">
        <v>516</v>
      </c>
      <c r="B3451" s="27" t="s">
        <v>167</v>
      </c>
      <c r="C3451" s="27" t="s">
        <v>258</v>
      </c>
      <c r="D3451" s="27" t="s">
        <v>424</v>
      </c>
      <c r="E3451" s="24">
        <v>141352</v>
      </c>
      <c r="F3451" s="24">
        <v>1.4135200000000001</v>
      </c>
      <c r="G3451" s="51">
        <v>45260</v>
      </c>
      <c r="H3451" s="24">
        <v>25</v>
      </c>
      <c r="I3451" s="24">
        <v>26</v>
      </c>
      <c r="J3451" s="24">
        <v>1</v>
      </c>
      <c r="K3451" s="24">
        <v>1.4135200000000001</v>
      </c>
    </row>
    <row r="3452" spans="1:11" x14ac:dyDescent="0.35">
      <c r="A3452" s="27" t="s">
        <v>516</v>
      </c>
      <c r="B3452" s="27" t="s">
        <v>168</v>
      </c>
      <c r="C3452" s="27" t="s">
        <v>243</v>
      </c>
      <c r="D3452" s="27" t="s">
        <v>423</v>
      </c>
      <c r="E3452" s="24">
        <v>2476297048</v>
      </c>
      <c r="F3452" s="24">
        <v>24762.97048</v>
      </c>
      <c r="G3452" s="51">
        <v>45260</v>
      </c>
      <c r="H3452" s="24">
        <v>25</v>
      </c>
      <c r="I3452" s="24">
        <v>0</v>
      </c>
      <c r="J3452" s="24">
        <v>1</v>
      </c>
      <c r="K3452" s="24">
        <v>24762.97048</v>
      </c>
    </row>
    <row r="3453" spans="1:11" x14ac:dyDescent="0.35">
      <c r="A3453" s="27" t="s">
        <v>516</v>
      </c>
      <c r="B3453" s="27" t="s">
        <v>168</v>
      </c>
      <c r="C3453" s="27" t="s">
        <v>261</v>
      </c>
      <c r="D3453" s="27" t="s">
        <v>424</v>
      </c>
      <c r="E3453" s="24">
        <v>1536979155</v>
      </c>
      <c r="F3453" s="24">
        <v>15369.79155</v>
      </c>
      <c r="G3453" s="51">
        <v>45260</v>
      </c>
      <c r="H3453" s="24">
        <v>25</v>
      </c>
      <c r="I3453" s="24">
        <v>26</v>
      </c>
      <c r="J3453" s="24">
        <v>1</v>
      </c>
      <c r="K3453" s="24">
        <v>15369.79155</v>
      </c>
    </row>
    <row r="3454" spans="1:11" x14ac:dyDescent="0.35">
      <c r="A3454" s="27" t="s">
        <v>516</v>
      </c>
      <c r="B3454" s="27" t="s">
        <v>168</v>
      </c>
      <c r="C3454" s="27" t="s">
        <v>255</v>
      </c>
      <c r="D3454" s="27" t="s">
        <v>424</v>
      </c>
      <c r="E3454" s="24">
        <v>168272875</v>
      </c>
      <c r="F3454" s="24">
        <v>1682.72875</v>
      </c>
      <c r="G3454" s="51">
        <v>45260</v>
      </c>
      <c r="H3454" s="24">
        <v>25</v>
      </c>
      <c r="I3454" s="24">
        <v>26</v>
      </c>
      <c r="J3454" s="24">
        <v>1</v>
      </c>
      <c r="K3454" s="24">
        <v>1682.72875</v>
      </c>
    </row>
    <row r="3455" spans="1:11" x14ac:dyDescent="0.35">
      <c r="A3455" s="27" t="s">
        <v>516</v>
      </c>
      <c r="B3455" s="27" t="s">
        <v>169</v>
      </c>
      <c r="C3455" s="27" t="s">
        <v>243</v>
      </c>
      <c r="D3455" s="27" t="s">
        <v>423</v>
      </c>
      <c r="E3455" s="24">
        <v>1864289079330</v>
      </c>
      <c r="F3455" s="24">
        <v>18642890.793299999</v>
      </c>
      <c r="G3455" s="51">
        <v>45260</v>
      </c>
      <c r="H3455" s="24">
        <v>27</v>
      </c>
      <c r="I3455" s="24">
        <v>0</v>
      </c>
      <c r="J3455" s="24">
        <v>1</v>
      </c>
      <c r="K3455" s="24">
        <v>18642890.793299999</v>
      </c>
    </row>
    <row r="3456" spans="1:11" x14ac:dyDescent="0.35">
      <c r="A3456" s="27" t="s">
        <v>516</v>
      </c>
      <c r="B3456" s="27" t="s">
        <v>169</v>
      </c>
      <c r="C3456" s="27" t="s">
        <v>261</v>
      </c>
      <c r="D3456" s="27" t="s">
        <v>424</v>
      </c>
      <c r="E3456" s="24">
        <v>1884372959031</v>
      </c>
      <c r="F3456" s="24">
        <v>18843729.59031</v>
      </c>
      <c r="G3456" s="51">
        <v>45260</v>
      </c>
      <c r="H3456" s="24">
        <v>27</v>
      </c>
      <c r="I3456" s="24">
        <v>28</v>
      </c>
      <c r="J3456" s="24">
        <v>1</v>
      </c>
      <c r="K3456" s="24">
        <v>18843729.59031</v>
      </c>
    </row>
    <row r="3457" spans="1:11" x14ac:dyDescent="0.35">
      <c r="A3457" s="27" t="s">
        <v>516</v>
      </c>
      <c r="B3457" s="27" t="s">
        <v>169</v>
      </c>
      <c r="C3457" s="27" t="s">
        <v>255</v>
      </c>
      <c r="D3457" s="27" t="s">
        <v>424</v>
      </c>
      <c r="E3457" s="24">
        <v>740565489760</v>
      </c>
      <c r="F3457" s="24">
        <v>7405654.8975999998</v>
      </c>
      <c r="G3457" s="51">
        <v>45260</v>
      </c>
      <c r="H3457" s="24">
        <v>27</v>
      </c>
      <c r="I3457" s="24">
        <v>28</v>
      </c>
      <c r="J3457" s="24">
        <v>1</v>
      </c>
      <c r="K3457" s="24">
        <v>7405654.8975999998</v>
      </c>
    </row>
    <row r="3458" spans="1:11" x14ac:dyDescent="0.35">
      <c r="A3458" s="27" t="s">
        <v>516</v>
      </c>
      <c r="B3458" s="27" t="s">
        <v>169</v>
      </c>
      <c r="C3458" s="27" t="s">
        <v>256</v>
      </c>
      <c r="D3458" s="27" t="s">
        <v>424</v>
      </c>
      <c r="E3458" s="24">
        <v>24626826693</v>
      </c>
      <c r="F3458" s="24">
        <v>246268.26693000001</v>
      </c>
      <c r="G3458" s="51">
        <v>45260</v>
      </c>
      <c r="H3458" s="24">
        <v>27</v>
      </c>
      <c r="I3458" s="24">
        <v>28</v>
      </c>
      <c r="J3458" s="24">
        <v>1</v>
      </c>
      <c r="K3458" s="24">
        <v>246268.26693000001</v>
      </c>
    </row>
    <row r="3459" spans="1:11" x14ac:dyDescent="0.35">
      <c r="A3459" s="27" t="s">
        <v>516</v>
      </c>
      <c r="B3459" s="27" t="s">
        <v>169</v>
      </c>
      <c r="C3459" s="27" t="s">
        <v>262</v>
      </c>
      <c r="D3459" s="27" t="s">
        <v>424</v>
      </c>
      <c r="E3459" s="24">
        <v>5531361650</v>
      </c>
      <c r="F3459" s="24">
        <v>55313.616499999996</v>
      </c>
      <c r="G3459" s="51">
        <v>45260</v>
      </c>
      <c r="H3459" s="24">
        <v>27</v>
      </c>
      <c r="I3459" s="24">
        <v>28</v>
      </c>
      <c r="J3459" s="24">
        <v>1</v>
      </c>
      <c r="K3459" s="24">
        <v>55313.616499999996</v>
      </c>
    </row>
    <row r="3460" spans="1:11" x14ac:dyDescent="0.35">
      <c r="A3460" s="27" t="s">
        <v>516</v>
      </c>
      <c r="B3460" s="27" t="s">
        <v>169</v>
      </c>
      <c r="C3460" s="27" t="s">
        <v>252</v>
      </c>
      <c r="D3460" s="27" t="s">
        <v>424</v>
      </c>
      <c r="E3460" s="24">
        <v>6500641291</v>
      </c>
      <c r="F3460" s="24">
        <v>65006.412909999999</v>
      </c>
      <c r="G3460" s="51">
        <v>45260</v>
      </c>
      <c r="H3460" s="24">
        <v>27</v>
      </c>
      <c r="I3460" s="24">
        <v>28</v>
      </c>
      <c r="J3460" s="24">
        <v>1</v>
      </c>
      <c r="K3460" s="24">
        <v>65006.412909999999</v>
      </c>
    </row>
    <row r="3461" spans="1:11" x14ac:dyDescent="0.35">
      <c r="A3461" s="27" t="s">
        <v>516</v>
      </c>
      <c r="B3461" s="27" t="s">
        <v>169</v>
      </c>
      <c r="C3461" s="27" t="s">
        <v>254</v>
      </c>
      <c r="D3461" s="27" t="s">
        <v>424</v>
      </c>
      <c r="E3461" s="24">
        <v>215923901</v>
      </c>
      <c r="F3461" s="24">
        <v>2159.2390099999998</v>
      </c>
      <c r="G3461" s="51">
        <v>45260</v>
      </c>
      <c r="H3461" s="24">
        <v>27</v>
      </c>
      <c r="I3461" s="24">
        <v>28</v>
      </c>
      <c r="J3461" s="24">
        <v>1</v>
      </c>
      <c r="K3461" s="24">
        <v>2159.2390099999998</v>
      </c>
    </row>
    <row r="3462" spans="1:11" x14ac:dyDescent="0.35">
      <c r="A3462" s="27" t="s">
        <v>516</v>
      </c>
      <c r="B3462" s="27" t="s">
        <v>169</v>
      </c>
      <c r="C3462" s="27" t="s">
        <v>257</v>
      </c>
      <c r="D3462" s="27" t="s">
        <v>424</v>
      </c>
      <c r="E3462" s="24">
        <v>2153212634</v>
      </c>
      <c r="F3462" s="24">
        <v>21532.126339999999</v>
      </c>
      <c r="G3462" s="51">
        <v>45260</v>
      </c>
      <c r="H3462" s="24">
        <v>27</v>
      </c>
      <c r="I3462" s="24">
        <v>28</v>
      </c>
      <c r="J3462" s="24">
        <v>1</v>
      </c>
      <c r="K3462" s="24">
        <v>21532.126339999999</v>
      </c>
    </row>
    <row r="3463" spans="1:11" x14ac:dyDescent="0.35">
      <c r="A3463" s="27" t="s">
        <v>516</v>
      </c>
      <c r="B3463" s="27" t="s">
        <v>169</v>
      </c>
      <c r="C3463" s="27" t="s">
        <v>251</v>
      </c>
      <c r="D3463" s="27" t="s">
        <v>424</v>
      </c>
      <c r="E3463" s="24">
        <v>3594676660</v>
      </c>
      <c r="F3463" s="24">
        <v>35946.766600000003</v>
      </c>
      <c r="G3463" s="51">
        <v>45260</v>
      </c>
      <c r="H3463" s="24">
        <v>27</v>
      </c>
      <c r="I3463" s="24">
        <v>28</v>
      </c>
      <c r="J3463" s="24">
        <v>1</v>
      </c>
      <c r="K3463" s="24">
        <v>35946.766600000003</v>
      </c>
    </row>
    <row r="3464" spans="1:11" x14ac:dyDescent="0.35">
      <c r="A3464" s="27" t="s">
        <v>516</v>
      </c>
      <c r="B3464" s="27" t="s">
        <v>169</v>
      </c>
      <c r="C3464" s="27" t="s">
        <v>253</v>
      </c>
      <c r="D3464" s="27" t="s">
        <v>424</v>
      </c>
      <c r="E3464" s="24">
        <v>205142869</v>
      </c>
      <c r="F3464" s="24">
        <v>2051.4286900000002</v>
      </c>
      <c r="G3464" s="51">
        <v>45260</v>
      </c>
      <c r="H3464" s="24">
        <v>27</v>
      </c>
      <c r="I3464" s="24">
        <v>28</v>
      </c>
      <c r="J3464" s="24">
        <v>1</v>
      </c>
      <c r="K3464" s="24">
        <v>2051.4286900000002</v>
      </c>
    </row>
    <row r="3465" spans="1:11" x14ac:dyDescent="0.35">
      <c r="A3465" s="27" t="s">
        <v>516</v>
      </c>
      <c r="B3465" s="27" t="s">
        <v>169</v>
      </c>
      <c r="C3465" s="27" t="s">
        <v>259</v>
      </c>
      <c r="D3465" s="27" t="s">
        <v>424</v>
      </c>
      <c r="E3465" s="24">
        <v>2999138351</v>
      </c>
      <c r="F3465" s="24">
        <v>29991.38351</v>
      </c>
      <c r="G3465" s="51">
        <v>45260</v>
      </c>
      <c r="H3465" s="24">
        <v>27</v>
      </c>
      <c r="I3465" s="24">
        <v>28</v>
      </c>
      <c r="J3465" s="24">
        <v>1</v>
      </c>
      <c r="K3465" s="24">
        <v>29991.38351</v>
      </c>
    </row>
    <row r="3466" spans="1:11" x14ac:dyDescent="0.35">
      <c r="A3466" s="27" t="s">
        <v>516</v>
      </c>
      <c r="B3466" s="27" t="s">
        <v>169</v>
      </c>
      <c r="C3466" s="27" t="s">
        <v>250</v>
      </c>
      <c r="D3466" s="27" t="s">
        <v>424</v>
      </c>
      <c r="E3466" s="24">
        <v>170211266</v>
      </c>
      <c r="F3466" s="24">
        <v>1702.11266</v>
      </c>
      <c r="G3466" s="51">
        <v>45260</v>
      </c>
      <c r="H3466" s="24">
        <v>27</v>
      </c>
      <c r="I3466" s="24">
        <v>28</v>
      </c>
      <c r="J3466" s="24">
        <v>1</v>
      </c>
      <c r="K3466" s="24">
        <v>1702.11266</v>
      </c>
    </row>
    <row r="3467" spans="1:11" x14ac:dyDescent="0.35">
      <c r="A3467" s="27" t="s">
        <v>516</v>
      </c>
      <c r="B3467" s="27" t="s">
        <v>169</v>
      </c>
      <c r="C3467" s="27" t="s">
        <v>258</v>
      </c>
      <c r="D3467" s="27" t="s">
        <v>424</v>
      </c>
      <c r="E3467" s="24">
        <v>53224146</v>
      </c>
      <c r="F3467" s="24">
        <v>532.24145999999996</v>
      </c>
      <c r="G3467" s="51">
        <v>45260</v>
      </c>
      <c r="H3467" s="24">
        <v>27</v>
      </c>
      <c r="I3467" s="24">
        <v>28</v>
      </c>
      <c r="J3467" s="24">
        <v>1</v>
      </c>
      <c r="K3467" s="24">
        <v>532.24145999999996</v>
      </c>
    </row>
    <row r="3468" spans="1:11" x14ac:dyDescent="0.35">
      <c r="A3468" s="27" t="s">
        <v>516</v>
      </c>
      <c r="B3468" s="27" t="s">
        <v>169</v>
      </c>
      <c r="C3468" s="27" t="s">
        <v>260</v>
      </c>
      <c r="D3468" s="27" t="s">
        <v>424</v>
      </c>
      <c r="E3468" s="24">
        <v>239331008</v>
      </c>
      <c r="F3468" s="24">
        <v>2393.3100800000002</v>
      </c>
      <c r="G3468" s="51">
        <v>45260</v>
      </c>
      <c r="H3468" s="24">
        <v>27</v>
      </c>
      <c r="I3468" s="24">
        <v>28</v>
      </c>
      <c r="J3468" s="24">
        <v>1</v>
      </c>
      <c r="K3468" s="24">
        <v>2393.3100800000002</v>
      </c>
    </row>
    <row r="3469" spans="1:11" x14ac:dyDescent="0.35">
      <c r="A3469" s="27" t="s">
        <v>516</v>
      </c>
      <c r="B3469" s="27" t="s">
        <v>172</v>
      </c>
      <c r="C3469" s="27" t="s">
        <v>243</v>
      </c>
      <c r="D3469" s="27" t="s">
        <v>423</v>
      </c>
      <c r="E3469" s="24">
        <v>568200</v>
      </c>
      <c r="F3469" s="24">
        <v>5.6820000000000004</v>
      </c>
      <c r="G3469" s="51">
        <v>45260</v>
      </c>
      <c r="H3469" s="24">
        <v>31</v>
      </c>
      <c r="I3469" s="24">
        <v>0</v>
      </c>
      <c r="J3469" s="24">
        <v>1</v>
      </c>
      <c r="K3469" s="24">
        <v>5.6820000000000004</v>
      </c>
    </row>
    <row r="3470" spans="1:11" x14ac:dyDescent="0.35">
      <c r="A3470" s="27" t="s">
        <v>516</v>
      </c>
      <c r="B3470" s="27" t="s">
        <v>172</v>
      </c>
      <c r="C3470" s="27" t="s">
        <v>260</v>
      </c>
      <c r="D3470" s="27" t="s">
        <v>424</v>
      </c>
      <c r="E3470" s="24">
        <v>52269000</v>
      </c>
      <c r="F3470" s="24">
        <v>522.69000000000005</v>
      </c>
      <c r="G3470" s="51">
        <v>45260</v>
      </c>
      <c r="H3470" s="24">
        <v>31</v>
      </c>
      <c r="I3470" s="24">
        <v>32</v>
      </c>
      <c r="J3470" s="24">
        <v>1</v>
      </c>
      <c r="K3470" s="24">
        <v>522.69000000000005</v>
      </c>
    </row>
    <row r="3471" spans="1:11" x14ac:dyDescent="0.35">
      <c r="A3471" s="27" t="s">
        <v>516</v>
      </c>
      <c r="B3471" s="27" t="s">
        <v>172</v>
      </c>
      <c r="C3471" s="27" t="s">
        <v>261</v>
      </c>
      <c r="D3471" s="27" t="s">
        <v>424</v>
      </c>
      <c r="E3471" s="24">
        <v>229028154</v>
      </c>
      <c r="F3471" s="24">
        <v>2290.2815399999999</v>
      </c>
      <c r="G3471" s="51">
        <v>45260</v>
      </c>
      <c r="H3471" s="24">
        <v>31</v>
      </c>
      <c r="I3471" s="24">
        <v>32</v>
      </c>
      <c r="J3471" s="24">
        <v>1</v>
      </c>
      <c r="K3471" s="24">
        <v>2290.2815399999999</v>
      </c>
    </row>
    <row r="3472" spans="1:11" x14ac:dyDescent="0.35">
      <c r="A3472" s="27" t="s">
        <v>516</v>
      </c>
      <c r="B3472" s="27" t="s">
        <v>172</v>
      </c>
      <c r="C3472" s="27" t="s">
        <v>255</v>
      </c>
      <c r="D3472" s="27" t="s">
        <v>424</v>
      </c>
      <c r="E3472" s="24">
        <v>416425040</v>
      </c>
      <c r="F3472" s="24">
        <v>4164.2503999999999</v>
      </c>
      <c r="G3472" s="51">
        <v>45260</v>
      </c>
      <c r="H3472" s="24">
        <v>31</v>
      </c>
      <c r="I3472" s="24">
        <v>32</v>
      </c>
      <c r="J3472" s="24">
        <v>1</v>
      </c>
      <c r="K3472" s="24">
        <v>4164.2503999999999</v>
      </c>
    </row>
    <row r="3473" spans="1:11" x14ac:dyDescent="0.35">
      <c r="A3473" s="27" t="s">
        <v>516</v>
      </c>
      <c r="B3473" s="27" t="s">
        <v>175</v>
      </c>
      <c r="C3473" s="27" t="s">
        <v>255</v>
      </c>
      <c r="D3473" s="27" t="s">
        <v>424</v>
      </c>
      <c r="E3473" s="24">
        <v>8416091684</v>
      </c>
      <c r="F3473" s="24">
        <v>84160.916840000005</v>
      </c>
      <c r="G3473" s="51">
        <v>45260</v>
      </c>
      <c r="H3473" s="24">
        <v>33</v>
      </c>
      <c r="I3473" s="24">
        <v>34</v>
      </c>
      <c r="J3473" s="24">
        <v>1</v>
      </c>
      <c r="K3473" s="24">
        <v>84160.916840000005</v>
      </c>
    </row>
    <row r="3474" spans="1:11" x14ac:dyDescent="0.35">
      <c r="A3474" s="27" t="s">
        <v>516</v>
      </c>
      <c r="B3474" s="27" t="s">
        <v>175</v>
      </c>
      <c r="C3474" s="27" t="s">
        <v>261</v>
      </c>
      <c r="D3474" s="27" t="s">
        <v>424</v>
      </c>
      <c r="E3474" s="24">
        <v>32582873171</v>
      </c>
      <c r="F3474" s="24">
        <v>325828.73171000002</v>
      </c>
      <c r="G3474" s="51">
        <v>45260</v>
      </c>
      <c r="H3474" s="24">
        <v>33</v>
      </c>
      <c r="I3474" s="24">
        <v>34</v>
      </c>
      <c r="J3474" s="24">
        <v>1</v>
      </c>
      <c r="K3474" s="24">
        <v>325828.73171000002</v>
      </c>
    </row>
    <row r="3475" spans="1:11" x14ac:dyDescent="0.35">
      <c r="A3475" s="27" t="s">
        <v>516</v>
      </c>
      <c r="B3475" s="27" t="s">
        <v>175</v>
      </c>
      <c r="C3475" s="27" t="s">
        <v>259</v>
      </c>
      <c r="D3475" s="27" t="s">
        <v>424</v>
      </c>
      <c r="E3475" s="24">
        <v>2019829319</v>
      </c>
      <c r="F3475" s="24">
        <v>20198.29319</v>
      </c>
      <c r="G3475" s="51">
        <v>45260</v>
      </c>
      <c r="H3475" s="24">
        <v>33</v>
      </c>
      <c r="I3475" s="24">
        <v>34</v>
      </c>
      <c r="J3475" s="24">
        <v>1</v>
      </c>
      <c r="K3475" s="24">
        <v>20198.29319</v>
      </c>
    </row>
    <row r="3476" spans="1:11" x14ac:dyDescent="0.35">
      <c r="A3476" s="27" t="s">
        <v>516</v>
      </c>
      <c r="B3476" s="27" t="s">
        <v>175</v>
      </c>
      <c r="C3476" s="27" t="s">
        <v>262</v>
      </c>
      <c r="D3476" s="27" t="s">
        <v>424</v>
      </c>
      <c r="E3476" s="24">
        <v>301248</v>
      </c>
      <c r="F3476" s="24">
        <v>3.01248</v>
      </c>
      <c r="G3476" s="51">
        <v>45260</v>
      </c>
      <c r="H3476" s="24">
        <v>33</v>
      </c>
      <c r="I3476" s="24">
        <v>34</v>
      </c>
      <c r="J3476" s="24">
        <v>1</v>
      </c>
      <c r="K3476" s="24">
        <v>3.01248</v>
      </c>
    </row>
    <row r="3477" spans="1:11" x14ac:dyDescent="0.35">
      <c r="A3477" s="27" t="s">
        <v>516</v>
      </c>
      <c r="B3477" s="27" t="s">
        <v>175</v>
      </c>
      <c r="C3477" s="27" t="s">
        <v>243</v>
      </c>
      <c r="D3477" s="27" t="s">
        <v>423</v>
      </c>
      <c r="E3477" s="24">
        <v>31946725159</v>
      </c>
      <c r="F3477" s="24">
        <v>319467.25159</v>
      </c>
      <c r="G3477" s="51">
        <v>45260</v>
      </c>
      <c r="H3477" s="24">
        <v>33</v>
      </c>
      <c r="I3477" s="24">
        <v>0</v>
      </c>
      <c r="J3477" s="24">
        <v>1</v>
      </c>
      <c r="K3477" s="24">
        <v>319467.25159</v>
      </c>
    </row>
    <row r="3478" spans="1:11" x14ac:dyDescent="0.35">
      <c r="A3478" s="27" t="s">
        <v>516</v>
      </c>
      <c r="B3478" s="27" t="s">
        <v>176</v>
      </c>
      <c r="C3478" s="27" t="s">
        <v>243</v>
      </c>
      <c r="D3478" s="27" t="s">
        <v>423</v>
      </c>
      <c r="E3478" s="24">
        <v>59799451</v>
      </c>
      <c r="F3478" s="24">
        <v>597.99450999999999</v>
      </c>
      <c r="G3478" s="51">
        <v>45260</v>
      </c>
      <c r="H3478" s="24">
        <v>33</v>
      </c>
      <c r="I3478" s="24">
        <v>0</v>
      </c>
      <c r="J3478" s="24">
        <v>1</v>
      </c>
      <c r="K3478" s="24">
        <v>597.99450999999999</v>
      </c>
    </row>
    <row r="3479" spans="1:11" x14ac:dyDescent="0.35">
      <c r="A3479" s="27" t="s">
        <v>516</v>
      </c>
      <c r="B3479" s="27" t="s">
        <v>183</v>
      </c>
      <c r="C3479" s="27" t="s">
        <v>243</v>
      </c>
      <c r="D3479" s="27" t="s">
        <v>423</v>
      </c>
      <c r="E3479" s="24">
        <v>12117588444</v>
      </c>
      <c r="F3479" s="24">
        <v>121175.88443999999</v>
      </c>
      <c r="G3479" s="51">
        <v>45260</v>
      </c>
      <c r="H3479" s="24">
        <v>47</v>
      </c>
      <c r="I3479" s="24">
        <v>0</v>
      </c>
      <c r="J3479" s="24">
        <v>1</v>
      </c>
      <c r="K3479" s="24">
        <v>121175.88443999999</v>
      </c>
    </row>
    <row r="3480" spans="1:11" x14ac:dyDescent="0.35">
      <c r="A3480" s="27" t="s">
        <v>516</v>
      </c>
      <c r="B3480" s="27" t="s">
        <v>183</v>
      </c>
      <c r="C3480" s="27" t="s">
        <v>261</v>
      </c>
      <c r="D3480" s="27" t="s">
        <v>424</v>
      </c>
      <c r="E3480" s="24">
        <v>98297846</v>
      </c>
      <c r="F3480" s="24">
        <v>982.97846000000004</v>
      </c>
      <c r="G3480" s="51">
        <v>45260</v>
      </c>
      <c r="H3480" s="24">
        <v>47</v>
      </c>
      <c r="I3480" s="24">
        <v>48</v>
      </c>
      <c r="J3480" s="24">
        <v>1</v>
      </c>
      <c r="K3480" s="24">
        <v>982.97846000000004</v>
      </c>
    </row>
    <row r="3481" spans="1:11" x14ac:dyDescent="0.35">
      <c r="A3481" s="27" t="s">
        <v>516</v>
      </c>
      <c r="B3481" s="27" t="s">
        <v>183</v>
      </c>
      <c r="C3481" s="27" t="s">
        <v>255</v>
      </c>
      <c r="D3481" s="27" t="s">
        <v>424</v>
      </c>
      <c r="E3481" s="24">
        <v>53171809</v>
      </c>
      <c r="F3481" s="24">
        <v>531.71808999999996</v>
      </c>
      <c r="G3481" s="51">
        <v>45260</v>
      </c>
      <c r="H3481" s="24">
        <v>47</v>
      </c>
      <c r="I3481" s="24">
        <v>48</v>
      </c>
      <c r="J3481" s="24">
        <v>1</v>
      </c>
      <c r="K3481" s="24">
        <v>531.71808999999996</v>
      </c>
    </row>
    <row r="3482" spans="1:11" x14ac:dyDescent="0.35">
      <c r="A3482" s="27" t="s">
        <v>516</v>
      </c>
      <c r="B3482" s="27" t="s">
        <v>200</v>
      </c>
      <c r="C3482" s="27" t="s">
        <v>243</v>
      </c>
      <c r="D3482" s="27" t="s">
        <v>423</v>
      </c>
      <c r="E3482" s="24">
        <v>14036717074</v>
      </c>
      <c r="F3482" s="24">
        <v>140367.17074</v>
      </c>
      <c r="G3482" s="51">
        <v>45260</v>
      </c>
      <c r="H3482" s="24">
        <v>77</v>
      </c>
      <c r="I3482" s="24">
        <v>0</v>
      </c>
      <c r="J3482" s="24">
        <v>1</v>
      </c>
      <c r="K3482" s="24">
        <v>140367.17074</v>
      </c>
    </row>
    <row r="3483" spans="1:11" x14ac:dyDescent="0.35">
      <c r="A3483" s="27" t="s">
        <v>516</v>
      </c>
      <c r="B3483" s="27" t="s">
        <v>200</v>
      </c>
      <c r="C3483" s="27" t="s">
        <v>261</v>
      </c>
      <c r="D3483" s="27" t="s">
        <v>424</v>
      </c>
      <c r="E3483" s="24">
        <v>3721639788</v>
      </c>
      <c r="F3483" s="24">
        <v>37216.397879999997</v>
      </c>
      <c r="G3483" s="51">
        <v>45260</v>
      </c>
      <c r="H3483" s="24">
        <v>77</v>
      </c>
      <c r="I3483" s="24">
        <v>78</v>
      </c>
      <c r="J3483" s="24">
        <v>1</v>
      </c>
      <c r="K3483" s="24">
        <v>37216.397879999997</v>
      </c>
    </row>
    <row r="3484" spans="1:11" x14ac:dyDescent="0.35">
      <c r="A3484" s="27" t="s">
        <v>516</v>
      </c>
      <c r="B3484" s="27" t="s">
        <v>200</v>
      </c>
      <c r="C3484" s="27" t="s">
        <v>255</v>
      </c>
      <c r="D3484" s="27" t="s">
        <v>424</v>
      </c>
      <c r="E3484" s="24">
        <v>1462508373</v>
      </c>
      <c r="F3484" s="24">
        <v>14625.08373</v>
      </c>
      <c r="G3484" s="51">
        <v>45260</v>
      </c>
      <c r="H3484" s="24">
        <v>77</v>
      </c>
      <c r="I3484" s="24">
        <v>78</v>
      </c>
      <c r="J3484" s="24">
        <v>1</v>
      </c>
      <c r="K3484" s="24">
        <v>14625.08373</v>
      </c>
    </row>
    <row r="3485" spans="1:11" x14ac:dyDescent="0.35">
      <c r="A3485" s="27" t="s">
        <v>516</v>
      </c>
      <c r="B3485" s="27" t="s">
        <v>184</v>
      </c>
      <c r="C3485" s="27" t="s">
        <v>255</v>
      </c>
      <c r="D3485" s="27" t="s">
        <v>424</v>
      </c>
      <c r="E3485" s="24">
        <v>29136834</v>
      </c>
      <c r="F3485" s="24">
        <v>291.36833999999999</v>
      </c>
      <c r="G3485" s="51">
        <v>45260</v>
      </c>
      <c r="H3485" s="24">
        <v>27</v>
      </c>
      <c r="I3485" s="24">
        <v>28</v>
      </c>
      <c r="J3485" s="24">
        <v>1</v>
      </c>
      <c r="K3485" s="24">
        <v>291.36833999999999</v>
      </c>
    </row>
    <row r="3486" spans="1:11" x14ac:dyDescent="0.35">
      <c r="A3486" s="27" t="s">
        <v>516</v>
      </c>
      <c r="B3486" s="27" t="s">
        <v>184</v>
      </c>
      <c r="C3486" s="27" t="s">
        <v>261</v>
      </c>
      <c r="D3486" s="27" t="s">
        <v>424</v>
      </c>
      <c r="E3486" s="24">
        <v>301558417</v>
      </c>
      <c r="F3486" s="24">
        <v>3015.5841700000001</v>
      </c>
      <c r="G3486" s="51">
        <v>45260</v>
      </c>
      <c r="H3486" s="24">
        <v>27</v>
      </c>
      <c r="I3486" s="24">
        <v>28</v>
      </c>
      <c r="J3486" s="24">
        <v>1</v>
      </c>
      <c r="K3486" s="24">
        <v>3015.5841700000001</v>
      </c>
    </row>
    <row r="3487" spans="1:11" x14ac:dyDescent="0.35">
      <c r="A3487" s="27" t="s">
        <v>516</v>
      </c>
      <c r="B3487" s="27" t="s">
        <v>184</v>
      </c>
      <c r="C3487" s="27" t="s">
        <v>243</v>
      </c>
      <c r="D3487" s="27" t="s">
        <v>423</v>
      </c>
      <c r="E3487" s="24">
        <v>844730098</v>
      </c>
      <c r="F3487" s="24">
        <v>8447.30098</v>
      </c>
      <c r="G3487" s="51">
        <v>45260</v>
      </c>
      <c r="H3487" s="24">
        <v>27</v>
      </c>
      <c r="I3487" s="24">
        <v>0</v>
      </c>
      <c r="J3487" s="24">
        <v>1</v>
      </c>
      <c r="K3487" s="24">
        <v>8447.30098</v>
      </c>
    </row>
    <row r="3488" spans="1:11" x14ac:dyDescent="0.35">
      <c r="A3488" s="27" t="s">
        <v>516</v>
      </c>
      <c r="B3488" s="27" t="s">
        <v>185</v>
      </c>
      <c r="C3488" s="27" t="s">
        <v>255</v>
      </c>
      <c r="D3488" s="27" t="s">
        <v>424</v>
      </c>
      <c r="E3488" s="24">
        <v>39138316740</v>
      </c>
      <c r="F3488" s="24">
        <v>391383.16739999998</v>
      </c>
      <c r="G3488" s="51">
        <v>45260</v>
      </c>
      <c r="H3488" s="24">
        <v>17</v>
      </c>
      <c r="I3488" s="24">
        <v>18</v>
      </c>
      <c r="J3488" s="24">
        <v>1</v>
      </c>
      <c r="K3488" s="24">
        <v>391383.16739999998</v>
      </c>
    </row>
    <row r="3489" spans="1:11" x14ac:dyDescent="0.35">
      <c r="A3489" s="27" t="s">
        <v>516</v>
      </c>
      <c r="B3489" s="27" t="s">
        <v>185</v>
      </c>
      <c r="C3489" s="27" t="s">
        <v>261</v>
      </c>
      <c r="D3489" s="27" t="s">
        <v>424</v>
      </c>
      <c r="E3489" s="24">
        <v>619439171696</v>
      </c>
      <c r="F3489" s="24">
        <v>6194391.7169599999</v>
      </c>
      <c r="G3489" s="51">
        <v>45260</v>
      </c>
      <c r="H3489" s="24">
        <v>17</v>
      </c>
      <c r="I3489" s="24">
        <v>18</v>
      </c>
      <c r="J3489" s="24">
        <v>1</v>
      </c>
      <c r="K3489" s="24">
        <v>6194391.7169599999</v>
      </c>
    </row>
    <row r="3490" spans="1:11" x14ac:dyDescent="0.35">
      <c r="A3490" s="27" t="s">
        <v>516</v>
      </c>
      <c r="B3490" s="27" t="s">
        <v>186</v>
      </c>
      <c r="C3490" s="27" t="s">
        <v>243</v>
      </c>
      <c r="D3490" s="27" t="s">
        <v>423</v>
      </c>
      <c r="E3490" s="24">
        <v>3119200000000</v>
      </c>
      <c r="F3490" s="24">
        <v>31192000</v>
      </c>
      <c r="G3490" s="51">
        <v>45260</v>
      </c>
      <c r="H3490" s="24">
        <v>11</v>
      </c>
      <c r="I3490" s="24">
        <v>0</v>
      </c>
      <c r="J3490" s="24">
        <v>1</v>
      </c>
      <c r="K3490" s="24">
        <v>31192000</v>
      </c>
    </row>
    <row r="3491" spans="1:11" x14ac:dyDescent="0.35">
      <c r="A3491" s="27" t="s">
        <v>517</v>
      </c>
      <c r="B3491" s="27" t="s">
        <v>242</v>
      </c>
      <c r="C3491" s="27" t="s">
        <v>243</v>
      </c>
      <c r="D3491" s="27" t="s">
        <v>423</v>
      </c>
      <c r="E3491" s="24">
        <v>4471535944055</v>
      </c>
      <c r="F3491" s="24">
        <v>44715359.440549999</v>
      </c>
      <c r="G3491" s="51">
        <v>45261</v>
      </c>
      <c r="H3491" s="24" t="s">
        <v>202</v>
      </c>
      <c r="I3491" s="24">
        <v>0</v>
      </c>
      <c r="J3491" s="24">
        <v>0</v>
      </c>
      <c r="K3491" s="24">
        <v>0</v>
      </c>
    </row>
    <row r="3492" spans="1:11" x14ac:dyDescent="0.35">
      <c r="A3492" s="27" t="s">
        <v>517</v>
      </c>
      <c r="B3492" s="27" t="s">
        <v>244</v>
      </c>
      <c r="C3492" s="27" t="s">
        <v>243</v>
      </c>
      <c r="D3492" s="27" t="s">
        <v>423</v>
      </c>
      <c r="E3492" s="24">
        <v>1953790118832</v>
      </c>
      <c r="F3492" s="24">
        <v>19537901.18832</v>
      </c>
      <c r="G3492" s="51">
        <v>45261</v>
      </c>
      <c r="H3492" s="24" t="s">
        <v>202</v>
      </c>
      <c r="I3492" s="24">
        <v>0</v>
      </c>
      <c r="J3492" s="24">
        <v>0</v>
      </c>
      <c r="K3492" s="24">
        <v>0</v>
      </c>
    </row>
    <row r="3493" spans="1:11" x14ac:dyDescent="0.35">
      <c r="A3493" s="27" t="s">
        <v>517</v>
      </c>
      <c r="B3493" s="27" t="s">
        <v>245</v>
      </c>
      <c r="C3493" s="27" t="s">
        <v>243</v>
      </c>
      <c r="D3493" s="27" t="s">
        <v>423</v>
      </c>
      <c r="E3493" s="24">
        <v>709093225467</v>
      </c>
      <c r="F3493" s="24">
        <v>7090932.2546699997</v>
      </c>
      <c r="G3493" s="51">
        <v>45261</v>
      </c>
      <c r="H3493" s="24" t="s">
        <v>202</v>
      </c>
      <c r="I3493" s="24">
        <v>0</v>
      </c>
      <c r="J3493" s="24">
        <v>0</v>
      </c>
      <c r="K3493" s="24">
        <v>0</v>
      </c>
    </row>
    <row r="3494" spans="1:11" x14ac:dyDescent="0.35">
      <c r="A3494" s="27" t="s">
        <v>517</v>
      </c>
      <c r="B3494" s="27" t="s">
        <v>246</v>
      </c>
      <c r="C3494" s="27" t="s">
        <v>243</v>
      </c>
      <c r="D3494" s="27" t="s">
        <v>423</v>
      </c>
      <c r="E3494" s="24">
        <v>1244696893365</v>
      </c>
      <c r="F3494" s="24">
        <v>12446968.93365</v>
      </c>
      <c r="G3494" s="51">
        <v>45261</v>
      </c>
      <c r="H3494" s="24" t="s">
        <v>202</v>
      </c>
      <c r="I3494" s="24">
        <v>0</v>
      </c>
      <c r="J3494" s="24">
        <v>0</v>
      </c>
      <c r="K3494" s="24">
        <v>0</v>
      </c>
    </row>
    <row r="3495" spans="1:11" x14ac:dyDescent="0.35">
      <c r="A3495" s="27" t="s">
        <v>517</v>
      </c>
      <c r="B3495" s="27" t="s">
        <v>247</v>
      </c>
      <c r="C3495" s="27" t="s">
        <v>243</v>
      </c>
      <c r="D3495" s="27" t="s">
        <v>423</v>
      </c>
      <c r="E3495" s="24">
        <v>359.24700000000001</v>
      </c>
      <c r="F3495" s="24">
        <v>3.59247E-3</v>
      </c>
      <c r="G3495" s="51">
        <v>45261</v>
      </c>
      <c r="H3495" s="24" t="s">
        <v>202</v>
      </c>
      <c r="I3495" s="24">
        <v>0</v>
      </c>
      <c r="J3495" s="24">
        <v>0</v>
      </c>
      <c r="K3495" s="24">
        <v>0</v>
      </c>
    </row>
    <row r="3496" spans="1:11" x14ac:dyDescent="0.35">
      <c r="A3496" s="27" t="s">
        <v>517</v>
      </c>
      <c r="B3496" s="27" t="s">
        <v>115</v>
      </c>
      <c r="C3496" s="27" t="s">
        <v>248</v>
      </c>
      <c r="D3496" s="27" t="s">
        <v>248</v>
      </c>
      <c r="E3496" s="24">
        <v>9242355796483</v>
      </c>
      <c r="F3496" s="24">
        <v>92423557.964829996</v>
      </c>
      <c r="G3496" s="51">
        <v>45261</v>
      </c>
      <c r="H3496" s="24">
        <v>23</v>
      </c>
      <c r="I3496" s="24" t="s">
        <v>202</v>
      </c>
      <c r="J3496" s="24">
        <v>1</v>
      </c>
      <c r="K3496" s="24">
        <v>92423557.964829996</v>
      </c>
    </row>
    <row r="3497" spans="1:11" x14ac:dyDescent="0.35">
      <c r="A3497" s="27" t="s">
        <v>517</v>
      </c>
      <c r="B3497" s="27" t="s">
        <v>116</v>
      </c>
      <c r="C3497" s="27" t="s">
        <v>248</v>
      </c>
      <c r="D3497" s="27" t="s">
        <v>248</v>
      </c>
      <c r="E3497" s="24">
        <v>4189600639525</v>
      </c>
      <c r="F3497" s="24">
        <v>41896006.39525</v>
      </c>
      <c r="G3497" s="51">
        <v>45261</v>
      </c>
      <c r="H3497" s="24">
        <v>59</v>
      </c>
      <c r="I3497" s="24" t="s">
        <v>202</v>
      </c>
      <c r="J3497" s="24">
        <v>1</v>
      </c>
      <c r="K3497" s="24">
        <v>41896006.39525</v>
      </c>
    </row>
    <row r="3498" spans="1:11" x14ac:dyDescent="0.35">
      <c r="A3498" s="27" t="s">
        <v>517</v>
      </c>
      <c r="B3498" s="27" t="s">
        <v>117</v>
      </c>
      <c r="C3498" s="27" t="s">
        <v>248</v>
      </c>
      <c r="D3498" s="27" t="s">
        <v>248</v>
      </c>
      <c r="E3498" s="24">
        <v>884817840008</v>
      </c>
      <c r="F3498" s="24">
        <v>8848178.4000799991</v>
      </c>
      <c r="G3498" s="51">
        <v>45261</v>
      </c>
      <c r="H3498" s="24">
        <v>79</v>
      </c>
      <c r="I3498" s="24" t="s">
        <v>202</v>
      </c>
      <c r="J3498" s="24">
        <v>1</v>
      </c>
      <c r="K3498" s="24">
        <v>8848178.4000799991</v>
      </c>
    </row>
    <row r="3499" spans="1:11" x14ac:dyDescent="0.35">
      <c r="A3499" s="27" t="s">
        <v>517</v>
      </c>
      <c r="B3499" s="27" t="s">
        <v>118</v>
      </c>
      <c r="C3499" s="27" t="s">
        <v>248</v>
      </c>
      <c r="D3499" s="27" t="s">
        <v>248</v>
      </c>
      <c r="E3499" s="24">
        <v>3304782799517</v>
      </c>
      <c r="F3499" s="24">
        <v>33047827.995170001</v>
      </c>
      <c r="G3499" s="51">
        <v>45261</v>
      </c>
      <c r="H3499" s="24">
        <v>81</v>
      </c>
      <c r="I3499" s="24" t="s">
        <v>202</v>
      </c>
      <c r="J3499" s="24">
        <v>1</v>
      </c>
      <c r="K3499" s="24">
        <v>33047827.995170001</v>
      </c>
    </row>
    <row r="3500" spans="1:11" x14ac:dyDescent="0.35">
      <c r="A3500" s="27" t="s">
        <v>517</v>
      </c>
      <c r="B3500" s="27" t="s">
        <v>249</v>
      </c>
      <c r="C3500" s="27" t="s">
        <v>248</v>
      </c>
      <c r="D3500" s="27" t="s">
        <v>248</v>
      </c>
      <c r="E3500" s="24">
        <v>279.66609999999997</v>
      </c>
      <c r="F3500" s="24">
        <v>2.7966609999999998E-3</v>
      </c>
      <c r="G3500" s="51">
        <v>45261</v>
      </c>
      <c r="H3500" s="24">
        <v>83</v>
      </c>
      <c r="I3500" s="24" t="s">
        <v>202</v>
      </c>
      <c r="J3500" s="24">
        <v>1</v>
      </c>
      <c r="K3500" s="24">
        <v>2.7966609999999998E-3</v>
      </c>
    </row>
    <row r="3501" spans="1:11" x14ac:dyDescent="0.35">
      <c r="A3501" s="27" t="s">
        <v>517</v>
      </c>
      <c r="B3501" s="27" t="s">
        <v>114</v>
      </c>
      <c r="C3501" s="27" t="s">
        <v>243</v>
      </c>
      <c r="D3501" s="27" t="s">
        <v>423</v>
      </c>
      <c r="E3501" s="24">
        <v>1899345769584</v>
      </c>
      <c r="F3501" s="24">
        <v>18993457.695840001</v>
      </c>
      <c r="G3501" s="51">
        <v>45261</v>
      </c>
      <c r="H3501" s="24">
        <v>7</v>
      </c>
      <c r="I3501" s="24">
        <v>0</v>
      </c>
      <c r="J3501" s="24">
        <v>1</v>
      </c>
      <c r="K3501" s="24">
        <v>18993457.695840001</v>
      </c>
    </row>
    <row r="3502" spans="1:11" x14ac:dyDescent="0.35">
      <c r="A3502" s="27" t="s">
        <v>517</v>
      </c>
      <c r="B3502" s="27" t="s">
        <v>122</v>
      </c>
      <c r="C3502" s="27" t="s">
        <v>255</v>
      </c>
      <c r="D3502" s="27" t="s">
        <v>424</v>
      </c>
      <c r="E3502" s="24">
        <v>40626900477</v>
      </c>
      <c r="F3502" s="24">
        <v>406269.00477</v>
      </c>
      <c r="G3502" s="51">
        <v>45261</v>
      </c>
      <c r="H3502" s="24">
        <v>15</v>
      </c>
      <c r="I3502" s="24">
        <v>16</v>
      </c>
      <c r="J3502" s="24">
        <v>1</v>
      </c>
      <c r="K3502" s="24">
        <v>406269.00477</v>
      </c>
    </row>
    <row r="3503" spans="1:11" x14ac:dyDescent="0.35">
      <c r="A3503" s="27" t="s">
        <v>517</v>
      </c>
      <c r="B3503" s="27" t="s">
        <v>122</v>
      </c>
      <c r="C3503" s="27" t="s">
        <v>261</v>
      </c>
      <c r="D3503" s="27" t="s">
        <v>424</v>
      </c>
      <c r="E3503" s="24">
        <v>35834846404</v>
      </c>
      <c r="F3503" s="24">
        <v>358348.46403999999</v>
      </c>
      <c r="G3503" s="51">
        <v>45261</v>
      </c>
      <c r="H3503" s="24">
        <v>15</v>
      </c>
      <c r="I3503" s="24">
        <v>16</v>
      </c>
      <c r="J3503" s="24">
        <v>1</v>
      </c>
      <c r="K3503" s="24">
        <v>358348.46403999999</v>
      </c>
    </row>
    <row r="3504" spans="1:11" x14ac:dyDescent="0.35">
      <c r="A3504" s="27" t="s">
        <v>517</v>
      </c>
      <c r="B3504" s="27" t="s">
        <v>123</v>
      </c>
      <c r="C3504" s="27" t="s">
        <v>260</v>
      </c>
      <c r="D3504" s="27" t="s">
        <v>424</v>
      </c>
      <c r="E3504" s="24">
        <v>330021809</v>
      </c>
      <c r="F3504" s="24">
        <v>3300.2180899999998</v>
      </c>
      <c r="G3504" s="51">
        <v>45261</v>
      </c>
      <c r="H3504" s="24">
        <v>19</v>
      </c>
      <c r="I3504" s="24">
        <v>20</v>
      </c>
      <c r="J3504" s="24">
        <v>1</v>
      </c>
      <c r="K3504" s="24">
        <v>3300.2180899999998</v>
      </c>
    </row>
    <row r="3505" spans="1:11" x14ac:dyDescent="0.35">
      <c r="A3505" s="27" t="s">
        <v>517</v>
      </c>
      <c r="B3505" s="27" t="s">
        <v>123</v>
      </c>
      <c r="C3505" s="27" t="s">
        <v>259</v>
      </c>
      <c r="D3505" s="27" t="s">
        <v>424</v>
      </c>
      <c r="E3505" s="24">
        <v>5351011021</v>
      </c>
      <c r="F3505" s="24">
        <v>53510.110209999999</v>
      </c>
      <c r="G3505" s="51">
        <v>45261</v>
      </c>
      <c r="H3505" s="24">
        <v>19</v>
      </c>
      <c r="I3505" s="24">
        <v>20</v>
      </c>
      <c r="J3505" s="24">
        <v>1</v>
      </c>
      <c r="K3505" s="24">
        <v>53510.110209999999</v>
      </c>
    </row>
    <row r="3506" spans="1:11" x14ac:dyDescent="0.35">
      <c r="A3506" s="27" t="s">
        <v>517</v>
      </c>
      <c r="B3506" s="27" t="s">
        <v>123</v>
      </c>
      <c r="C3506" s="27" t="s">
        <v>258</v>
      </c>
      <c r="D3506" s="27" t="s">
        <v>424</v>
      </c>
      <c r="E3506" s="24">
        <v>186573052</v>
      </c>
      <c r="F3506" s="24">
        <v>1865.7305200000001</v>
      </c>
      <c r="G3506" s="51">
        <v>45261</v>
      </c>
      <c r="H3506" s="24">
        <v>19</v>
      </c>
      <c r="I3506" s="24">
        <v>20</v>
      </c>
      <c r="J3506" s="24">
        <v>1</v>
      </c>
      <c r="K3506" s="24">
        <v>1865.7305200000001</v>
      </c>
    </row>
    <row r="3507" spans="1:11" x14ac:dyDescent="0.35">
      <c r="A3507" s="27" t="s">
        <v>517</v>
      </c>
      <c r="B3507" s="27" t="s">
        <v>123</v>
      </c>
      <c r="C3507" s="27" t="s">
        <v>251</v>
      </c>
      <c r="D3507" s="27" t="s">
        <v>424</v>
      </c>
      <c r="E3507" s="24">
        <v>3760456365</v>
      </c>
      <c r="F3507" s="24">
        <v>37604.563649999996</v>
      </c>
      <c r="G3507" s="51">
        <v>45261</v>
      </c>
      <c r="H3507" s="24">
        <v>19</v>
      </c>
      <c r="I3507" s="24">
        <v>20</v>
      </c>
      <c r="J3507" s="24">
        <v>1</v>
      </c>
      <c r="K3507" s="24">
        <v>37604.563649999996</v>
      </c>
    </row>
    <row r="3508" spans="1:11" x14ac:dyDescent="0.35">
      <c r="A3508" s="27" t="s">
        <v>517</v>
      </c>
      <c r="B3508" s="27" t="s">
        <v>123</v>
      </c>
      <c r="C3508" s="27" t="s">
        <v>250</v>
      </c>
      <c r="D3508" s="27" t="s">
        <v>424</v>
      </c>
      <c r="E3508" s="24">
        <v>113869259</v>
      </c>
      <c r="F3508" s="24">
        <v>1138.6925900000001</v>
      </c>
      <c r="G3508" s="51">
        <v>45261</v>
      </c>
      <c r="H3508" s="24">
        <v>19</v>
      </c>
      <c r="I3508" s="24">
        <v>20</v>
      </c>
      <c r="J3508" s="24">
        <v>1</v>
      </c>
      <c r="K3508" s="24">
        <v>1138.6925900000001</v>
      </c>
    </row>
    <row r="3509" spans="1:11" x14ac:dyDescent="0.35">
      <c r="A3509" s="27" t="s">
        <v>517</v>
      </c>
      <c r="B3509" s="27" t="s">
        <v>123</v>
      </c>
      <c r="C3509" s="27" t="s">
        <v>261</v>
      </c>
      <c r="D3509" s="27" t="s">
        <v>424</v>
      </c>
      <c r="E3509" s="24">
        <v>2059609252915</v>
      </c>
      <c r="F3509" s="24">
        <v>20596092.529150002</v>
      </c>
      <c r="G3509" s="51">
        <v>45261</v>
      </c>
      <c r="H3509" s="24">
        <v>19</v>
      </c>
      <c r="I3509" s="24">
        <v>20</v>
      </c>
      <c r="J3509" s="24">
        <v>1</v>
      </c>
      <c r="K3509" s="24">
        <v>20596092.529150002</v>
      </c>
    </row>
    <row r="3510" spans="1:11" x14ac:dyDescent="0.35">
      <c r="A3510" s="27" t="s">
        <v>517</v>
      </c>
      <c r="B3510" s="27" t="s">
        <v>123</v>
      </c>
      <c r="C3510" s="27" t="s">
        <v>254</v>
      </c>
      <c r="D3510" s="27" t="s">
        <v>424</v>
      </c>
      <c r="E3510" s="24">
        <v>323436331</v>
      </c>
      <c r="F3510" s="24">
        <v>3234.3633100000002</v>
      </c>
      <c r="G3510" s="51">
        <v>45261</v>
      </c>
      <c r="H3510" s="24">
        <v>19</v>
      </c>
      <c r="I3510" s="24">
        <v>20</v>
      </c>
      <c r="J3510" s="24">
        <v>1</v>
      </c>
      <c r="K3510" s="24">
        <v>3234.3633100000002</v>
      </c>
    </row>
    <row r="3511" spans="1:11" x14ac:dyDescent="0.35">
      <c r="A3511" s="27" t="s">
        <v>517</v>
      </c>
      <c r="B3511" s="27" t="s">
        <v>123</v>
      </c>
      <c r="C3511" s="27" t="s">
        <v>253</v>
      </c>
      <c r="D3511" s="27" t="s">
        <v>424</v>
      </c>
      <c r="E3511" s="24">
        <v>3771784378</v>
      </c>
      <c r="F3511" s="24">
        <v>37717.843780000003</v>
      </c>
      <c r="G3511" s="51">
        <v>45261</v>
      </c>
      <c r="H3511" s="24">
        <v>19</v>
      </c>
      <c r="I3511" s="24">
        <v>20</v>
      </c>
      <c r="J3511" s="24">
        <v>1</v>
      </c>
      <c r="K3511" s="24">
        <v>37717.843780000003</v>
      </c>
    </row>
    <row r="3512" spans="1:11" x14ac:dyDescent="0.35">
      <c r="A3512" s="27" t="s">
        <v>517</v>
      </c>
      <c r="B3512" s="27" t="s">
        <v>123</v>
      </c>
      <c r="C3512" s="27" t="s">
        <v>252</v>
      </c>
      <c r="D3512" s="27" t="s">
        <v>424</v>
      </c>
      <c r="E3512" s="24">
        <v>12079184791</v>
      </c>
      <c r="F3512" s="24">
        <v>120791.84791</v>
      </c>
      <c r="G3512" s="51">
        <v>45261</v>
      </c>
      <c r="H3512" s="24">
        <v>19</v>
      </c>
      <c r="I3512" s="24">
        <v>20</v>
      </c>
      <c r="J3512" s="24">
        <v>1</v>
      </c>
      <c r="K3512" s="24">
        <v>120791.84791</v>
      </c>
    </row>
    <row r="3513" spans="1:11" x14ac:dyDescent="0.35">
      <c r="A3513" s="27" t="s">
        <v>517</v>
      </c>
      <c r="B3513" s="27" t="s">
        <v>123</v>
      </c>
      <c r="C3513" s="27" t="s">
        <v>257</v>
      </c>
      <c r="D3513" s="27" t="s">
        <v>424</v>
      </c>
      <c r="E3513" s="24">
        <v>2323281915</v>
      </c>
      <c r="F3513" s="24">
        <v>23232.819149999999</v>
      </c>
      <c r="G3513" s="51">
        <v>45261</v>
      </c>
      <c r="H3513" s="24">
        <v>19</v>
      </c>
      <c r="I3513" s="24">
        <v>20</v>
      </c>
      <c r="J3513" s="24">
        <v>1</v>
      </c>
      <c r="K3513" s="24">
        <v>23232.819149999999</v>
      </c>
    </row>
    <row r="3514" spans="1:11" x14ac:dyDescent="0.35">
      <c r="A3514" s="27" t="s">
        <v>517</v>
      </c>
      <c r="B3514" s="27" t="s">
        <v>123</v>
      </c>
      <c r="C3514" s="27" t="s">
        <v>256</v>
      </c>
      <c r="D3514" s="27" t="s">
        <v>424</v>
      </c>
      <c r="E3514" s="24">
        <v>26060597631</v>
      </c>
      <c r="F3514" s="24">
        <v>260605.97631</v>
      </c>
      <c r="G3514" s="51">
        <v>45261</v>
      </c>
      <c r="H3514" s="24">
        <v>19</v>
      </c>
      <c r="I3514" s="24">
        <v>20</v>
      </c>
      <c r="J3514" s="24">
        <v>1</v>
      </c>
      <c r="K3514" s="24">
        <v>260605.97631</v>
      </c>
    </row>
    <row r="3515" spans="1:11" x14ac:dyDescent="0.35">
      <c r="A3515" s="27" t="s">
        <v>517</v>
      </c>
      <c r="B3515" s="27" t="s">
        <v>123</v>
      </c>
      <c r="C3515" s="27" t="s">
        <v>255</v>
      </c>
      <c r="D3515" s="27" t="s">
        <v>424</v>
      </c>
      <c r="E3515" s="24">
        <v>753611680370</v>
      </c>
      <c r="F3515" s="24">
        <v>7536116.8037</v>
      </c>
      <c r="G3515" s="51">
        <v>45261</v>
      </c>
      <c r="H3515" s="24">
        <v>19</v>
      </c>
      <c r="I3515" s="24">
        <v>20</v>
      </c>
      <c r="J3515" s="24">
        <v>1</v>
      </c>
      <c r="K3515" s="24">
        <v>7536116.8037</v>
      </c>
    </row>
    <row r="3516" spans="1:11" x14ac:dyDescent="0.35">
      <c r="A3516" s="27" t="s">
        <v>517</v>
      </c>
      <c r="B3516" s="27" t="s">
        <v>124</v>
      </c>
      <c r="C3516" s="27" t="s">
        <v>261</v>
      </c>
      <c r="D3516" s="27" t="s">
        <v>424</v>
      </c>
      <c r="E3516" s="24">
        <v>311545828121</v>
      </c>
      <c r="F3516" s="24">
        <v>3115458.2812100002</v>
      </c>
      <c r="G3516" s="51">
        <v>45261</v>
      </c>
      <c r="H3516" s="24">
        <v>25</v>
      </c>
      <c r="I3516" s="24">
        <v>26</v>
      </c>
      <c r="J3516" s="24">
        <v>1</v>
      </c>
      <c r="K3516" s="24">
        <v>3115458.2812100002</v>
      </c>
    </row>
    <row r="3517" spans="1:11" x14ac:dyDescent="0.35">
      <c r="A3517" s="27" t="s">
        <v>517</v>
      </c>
      <c r="B3517" s="27" t="s">
        <v>124</v>
      </c>
      <c r="C3517" s="27" t="s">
        <v>255</v>
      </c>
      <c r="D3517" s="27" t="s">
        <v>424</v>
      </c>
      <c r="E3517" s="24">
        <v>52071187529</v>
      </c>
      <c r="F3517" s="24">
        <v>520711.87529</v>
      </c>
      <c r="G3517" s="51">
        <v>45261</v>
      </c>
      <c r="H3517" s="24">
        <v>25</v>
      </c>
      <c r="I3517" s="24">
        <v>26</v>
      </c>
      <c r="J3517" s="24">
        <v>1</v>
      </c>
      <c r="K3517" s="24">
        <v>520711.87529</v>
      </c>
    </row>
    <row r="3518" spans="1:11" x14ac:dyDescent="0.35">
      <c r="A3518" s="27" t="s">
        <v>517</v>
      </c>
      <c r="B3518" s="27" t="s">
        <v>124</v>
      </c>
      <c r="C3518" s="27" t="s">
        <v>243</v>
      </c>
      <c r="D3518" s="27" t="s">
        <v>423</v>
      </c>
      <c r="E3518" s="24">
        <v>123043147969</v>
      </c>
      <c r="F3518" s="24">
        <v>1230431.4796899999</v>
      </c>
      <c r="G3518" s="51">
        <v>45261</v>
      </c>
      <c r="H3518" s="24">
        <v>25</v>
      </c>
      <c r="I3518" s="24">
        <v>0</v>
      </c>
      <c r="J3518" s="24">
        <v>1</v>
      </c>
      <c r="K3518" s="24">
        <v>1230431.4796899999</v>
      </c>
    </row>
    <row r="3519" spans="1:11" x14ac:dyDescent="0.35">
      <c r="A3519" s="27" t="s">
        <v>517</v>
      </c>
      <c r="B3519" s="27" t="s">
        <v>127</v>
      </c>
      <c r="C3519" s="27" t="s">
        <v>261</v>
      </c>
      <c r="D3519" s="27" t="s">
        <v>424</v>
      </c>
      <c r="E3519" s="24">
        <v>244000633787</v>
      </c>
      <c r="F3519" s="24">
        <v>2440006.3378699999</v>
      </c>
      <c r="G3519" s="51">
        <v>45261</v>
      </c>
      <c r="H3519" s="24">
        <v>25</v>
      </c>
      <c r="I3519" s="24">
        <v>26</v>
      </c>
      <c r="J3519" s="24">
        <v>1</v>
      </c>
      <c r="K3519" s="24">
        <v>2440006.3378699999</v>
      </c>
    </row>
    <row r="3520" spans="1:11" x14ac:dyDescent="0.35">
      <c r="A3520" s="27" t="s">
        <v>517</v>
      </c>
      <c r="B3520" s="27" t="s">
        <v>127</v>
      </c>
      <c r="C3520" s="27" t="s">
        <v>255</v>
      </c>
      <c r="D3520" s="27" t="s">
        <v>424</v>
      </c>
      <c r="E3520" s="24">
        <v>37244408744</v>
      </c>
      <c r="F3520" s="24">
        <v>372444.08743999997</v>
      </c>
      <c r="G3520" s="51">
        <v>45261</v>
      </c>
      <c r="H3520" s="24">
        <v>25</v>
      </c>
      <c r="I3520" s="24">
        <v>26</v>
      </c>
      <c r="J3520" s="24">
        <v>1</v>
      </c>
      <c r="K3520" s="24">
        <v>372444.08743999997</v>
      </c>
    </row>
    <row r="3521" spans="1:11" x14ac:dyDescent="0.35">
      <c r="A3521" s="27" t="s">
        <v>517</v>
      </c>
      <c r="B3521" s="27" t="s">
        <v>127</v>
      </c>
      <c r="C3521" s="27" t="s">
        <v>243</v>
      </c>
      <c r="D3521" s="27" t="s">
        <v>423</v>
      </c>
      <c r="E3521" s="24">
        <v>57744592610</v>
      </c>
      <c r="F3521" s="24">
        <v>577445.92610000004</v>
      </c>
      <c r="G3521" s="51">
        <v>45261</v>
      </c>
      <c r="H3521" s="24">
        <v>25</v>
      </c>
      <c r="I3521" s="24">
        <v>0</v>
      </c>
      <c r="J3521" s="24">
        <v>1</v>
      </c>
      <c r="K3521" s="24">
        <v>577445.92610000004</v>
      </c>
    </row>
    <row r="3522" spans="1:11" x14ac:dyDescent="0.35">
      <c r="A3522" s="27" t="s">
        <v>517</v>
      </c>
      <c r="B3522" s="27" t="s">
        <v>128</v>
      </c>
      <c r="C3522" s="27" t="s">
        <v>261</v>
      </c>
      <c r="D3522" s="27" t="s">
        <v>424</v>
      </c>
      <c r="E3522" s="24">
        <v>253932639711</v>
      </c>
      <c r="F3522" s="24">
        <v>2539326.3971099998</v>
      </c>
      <c r="G3522" s="51">
        <v>45261</v>
      </c>
      <c r="H3522" s="24">
        <v>27</v>
      </c>
      <c r="I3522" s="24">
        <v>28</v>
      </c>
      <c r="J3522" s="24">
        <v>1</v>
      </c>
      <c r="K3522" s="24">
        <v>2539326.3971099998</v>
      </c>
    </row>
    <row r="3523" spans="1:11" x14ac:dyDescent="0.35">
      <c r="A3523" s="27" t="s">
        <v>517</v>
      </c>
      <c r="B3523" s="27" t="s">
        <v>128</v>
      </c>
      <c r="C3523" s="27" t="s">
        <v>255</v>
      </c>
      <c r="D3523" s="27" t="s">
        <v>424</v>
      </c>
      <c r="E3523" s="24">
        <v>76959398181</v>
      </c>
      <c r="F3523" s="24">
        <v>769593.98181000003</v>
      </c>
      <c r="G3523" s="51">
        <v>45261</v>
      </c>
      <c r="H3523" s="24">
        <v>27</v>
      </c>
      <c r="I3523" s="24">
        <v>28</v>
      </c>
      <c r="J3523" s="24">
        <v>1</v>
      </c>
      <c r="K3523" s="24">
        <v>769593.98181000003</v>
      </c>
    </row>
    <row r="3524" spans="1:11" x14ac:dyDescent="0.35">
      <c r="A3524" s="27" t="s">
        <v>517</v>
      </c>
      <c r="B3524" s="27" t="s">
        <v>128</v>
      </c>
      <c r="C3524" s="27" t="s">
        <v>243</v>
      </c>
      <c r="D3524" s="27" t="s">
        <v>423</v>
      </c>
      <c r="E3524" s="24">
        <v>127865028522</v>
      </c>
      <c r="F3524" s="24">
        <v>1278650.28522</v>
      </c>
      <c r="G3524" s="51">
        <v>45261</v>
      </c>
      <c r="H3524" s="24">
        <v>27</v>
      </c>
      <c r="I3524" s="24">
        <v>0</v>
      </c>
      <c r="J3524" s="24">
        <v>1</v>
      </c>
      <c r="K3524" s="24">
        <v>1278650.28522</v>
      </c>
    </row>
    <row r="3525" spans="1:11" x14ac:dyDescent="0.35">
      <c r="A3525" s="27" t="s">
        <v>517</v>
      </c>
      <c r="B3525" s="27" t="s">
        <v>131</v>
      </c>
      <c r="C3525" s="27" t="s">
        <v>243</v>
      </c>
      <c r="D3525" s="27" t="s">
        <v>423</v>
      </c>
      <c r="E3525" s="24">
        <v>1866725534950</v>
      </c>
      <c r="F3525" s="24">
        <v>18667255.3495</v>
      </c>
      <c r="G3525" s="51">
        <v>45261</v>
      </c>
      <c r="H3525" s="24">
        <v>27</v>
      </c>
      <c r="I3525" s="24">
        <v>0</v>
      </c>
      <c r="J3525" s="24">
        <v>1</v>
      </c>
      <c r="K3525" s="24">
        <v>18667255.3495</v>
      </c>
    </row>
    <row r="3526" spans="1:11" x14ac:dyDescent="0.35">
      <c r="A3526" s="27" t="s">
        <v>517</v>
      </c>
      <c r="B3526" s="27" t="s">
        <v>131</v>
      </c>
      <c r="C3526" s="27" t="s">
        <v>255</v>
      </c>
      <c r="D3526" s="27" t="s">
        <v>424</v>
      </c>
      <c r="E3526" s="24">
        <v>254316574635</v>
      </c>
      <c r="F3526" s="24">
        <v>2543165.7463500001</v>
      </c>
      <c r="G3526" s="51">
        <v>45261</v>
      </c>
      <c r="H3526" s="24">
        <v>27</v>
      </c>
      <c r="I3526" s="24">
        <v>28</v>
      </c>
      <c r="J3526" s="24">
        <v>1</v>
      </c>
      <c r="K3526" s="24">
        <v>2543165.7463500001</v>
      </c>
    </row>
    <row r="3527" spans="1:11" x14ac:dyDescent="0.35">
      <c r="A3527" s="27" t="s">
        <v>517</v>
      </c>
      <c r="B3527" s="27" t="s">
        <v>131</v>
      </c>
      <c r="C3527" s="27" t="s">
        <v>261</v>
      </c>
      <c r="D3527" s="27" t="s">
        <v>424</v>
      </c>
      <c r="E3527" s="24">
        <v>427299527651</v>
      </c>
      <c r="F3527" s="24">
        <v>4272995.2765100002</v>
      </c>
      <c r="G3527" s="51">
        <v>45261</v>
      </c>
      <c r="H3527" s="24">
        <v>27</v>
      </c>
      <c r="I3527" s="24">
        <v>28</v>
      </c>
      <c r="J3527" s="24">
        <v>1</v>
      </c>
      <c r="K3527" s="24">
        <v>4272995.2765100002</v>
      </c>
    </row>
    <row r="3528" spans="1:11" x14ac:dyDescent="0.35">
      <c r="A3528" s="27" t="s">
        <v>517</v>
      </c>
      <c r="B3528" s="27" t="s">
        <v>135</v>
      </c>
      <c r="C3528" s="27" t="s">
        <v>261</v>
      </c>
      <c r="D3528" s="27" t="s">
        <v>424</v>
      </c>
      <c r="E3528" s="24">
        <v>2590806051</v>
      </c>
      <c r="F3528" s="24">
        <v>25908.060509999999</v>
      </c>
      <c r="G3528" s="51">
        <v>45261</v>
      </c>
      <c r="H3528" s="24">
        <v>33</v>
      </c>
      <c r="I3528" s="24">
        <v>34</v>
      </c>
      <c r="J3528" s="24">
        <v>1</v>
      </c>
      <c r="K3528" s="24">
        <v>25908.060509999999</v>
      </c>
    </row>
    <row r="3529" spans="1:11" x14ac:dyDescent="0.35">
      <c r="A3529" s="27" t="s">
        <v>517</v>
      </c>
      <c r="B3529" s="27" t="s">
        <v>135</v>
      </c>
      <c r="C3529" s="27" t="s">
        <v>255</v>
      </c>
      <c r="D3529" s="27" t="s">
        <v>424</v>
      </c>
      <c r="E3529" s="24">
        <v>9490072500</v>
      </c>
      <c r="F3529" s="24">
        <v>94900.725000000006</v>
      </c>
      <c r="G3529" s="51">
        <v>45261</v>
      </c>
      <c r="H3529" s="24">
        <v>33</v>
      </c>
      <c r="I3529" s="24">
        <v>34</v>
      </c>
      <c r="J3529" s="24">
        <v>1</v>
      </c>
      <c r="K3529" s="24">
        <v>94900.725000000006</v>
      </c>
    </row>
    <row r="3530" spans="1:11" x14ac:dyDescent="0.35">
      <c r="A3530" s="27" t="s">
        <v>517</v>
      </c>
      <c r="B3530" s="27" t="s">
        <v>135</v>
      </c>
      <c r="C3530" s="27" t="s">
        <v>243</v>
      </c>
      <c r="D3530" s="27" t="s">
        <v>423</v>
      </c>
      <c r="E3530" s="24">
        <v>7071523706</v>
      </c>
      <c r="F3530" s="24">
        <v>70715.237059999999</v>
      </c>
      <c r="G3530" s="51">
        <v>45261</v>
      </c>
      <c r="H3530" s="24">
        <v>33</v>
      </c>
      <c r="I3530" s="24">
        <v>0</v>
      </c>
      <c r="J3530" s="24">
        <v>1</v>
      </c>
      <c r="K3530" s="24">
        <v>70715.237059999999</v>
      </c>
    </row>
    <row r="3531" spans="1:11" x14ac:dyDescent="0.35">
      <c r="A3531" s="27" t="s">
        <v>517</v>
      </c>
      <c r="B3531" s="27" t="s">
        <v>144</v>
      </c>
      <c r="C3531" s="27" t="s">
        <v>261</v>
      </c>
      <c r="D3531" s="27" t="s">
        <v>424</v>
      </c>
      <c r="E3531" s="24">
        <v>1303798731</v>
      </c>
      <c r="F3531" s="24">
        <v>13037.98731</v>
      </c>
      <c r="G3531" s="51">
        <v>45261</v>
      </c>
      <c r="H3531" s="24">
        <v>43</v>
      </c>
      <c r="I3531" s="24">
        <v>44</v>
      </c>
      <c r="J3531" s="24">
        <v>1</v>
      </c>
      <c r="K3531" s="24">
        <v>13037.98731</v>
      </c>
    </row>
    <row r="3532" spans="1:11" x14ac:dyDescent="0.35">
      <c r="A3532" s="27" t="s">
        <v>517</v>
      </c>
      <c r="B3532" s="27" t="s">
        <v>146</v>
      </c>
      <c r="C3532" s="27" t="s">
        <v>243</v>
      </c>
      <c r="D3532" s="27" t="s">
        <v>423</v>
      </c>
      <c r="E3532" s="24">
        <v>1106194666</v>
      </c>
      <c r="F3532" s="24">
        <v>11061.94666</v>
      </c>
      <c r="G3532" s="51">
        <v>45261</v>
      </c>
      <c r="H3532" s="24">
        <v>45</v>
      </c>
      <c r="I3532" s="24">
        <v>0</v>
      </c>
      <c r="J3532" s="24">
        <v>1</v>
      </c>
      <c r="K3532" s="24">
        <v>11061.94666</v>
      </c>
    </row>
    <row r="3533" spans="1:11" x14ac:dyDescent="0.35">
      <c r="A3533" s="27" t="s">
        <v>517</v>
      </c>
      <c r="B3533" s="27" t="s">
        <v>146</v>
      </c>
      <c r="C3533" s="27" t="s">
        <v>261</v>
      </c>
      <c r="D3533" s="27" t="s">
        <v>424</v>
      </c>
      <c r="E3533" s="24">
        <v>30903928543</v>
      </c>
      <c r="F3533" s="24">
        <v>309039.28542999999</v>
      </c>
      <c r="G3533" s="51">
        <v>45261</v>
      </c>
      <c r="H3533" s="24">
        <v>45</v>
      </c>
      <c r="I3533" s="24">
        <v>46</v>
      </c>
      <c r="J3533" s="24">
        <v>1</v>
      </c>
      <c r="K3533" s="24">
        <v>309039.28542999999</v>
      </c>
    </row>
    <row r="3534" spans="1:11" x14ac:dyDescent="0.35">
      <c r="A3534" s="27" t="s">
        <v>517</v>
      </c>
      <c r="B3534" s="27" t="s">
        <v>146</v>
      </c>
      <c r="C3534" s="27" t="s">
        <v>255</v>
      </c>
      <c r="D3534" s="27" t="s">
        <v>424</v>
      </c>
      <c r="E3534" s="24">
        <v>1077960353</v>
      </c>
      <c r="F3534" s="24">
        <v>10779.60353</v>
      </c>
      <c r="G3534" s="51">
        <v>45261</v>
      </c>
      <c r="H3534" s="24">
        <v>45</v>
      </c>
      <c r="I3534" s="24">
        <v>46</v>
      </c>
      <c r="J3534" s="24">
        <v>1</v>
      </c>
      <c r="K3534" s="24">
        <v>10779.60353</v>
      </c>
    </row>
    <row r="3535" spans="1:11" x14ac:dyDescent="0.35">
      <c r="A3535" s="27" t="s">
        <v>517</v>
      </c>
      <c r="B3535" s="27" t="s">
        <v>148</v>
      </c>
      <c r="C3535" s="27" t="s">
        <v>251</v>
      </c>
      <c r="D3535" s="27" t="s">
        <v>424</v>
      </c>
      <c r="E3535" s="24">
        <v>1687757400</v>
      </c>
      <c r="F3535" s="24">
        <v>16877.574000000001</v>
      </c>
      <c r="G3535" s="51">
        <v>45261</v>
      </c>
      <c r="H3535" s="24">
        <v>49</v>
      </c>
      <c r="I3535" s="24">
        <v>50</v>
      </c>
      <c r="J3535" s="24">
        <v>1</v>
      </c>
      <c r="K3535" s="24">
        <v>16877.574000000001</v>
      </c>
    </row>
    <row r="3536" spans="1:11" x14ac:dyDescent="0.35">
      <c r="A3536" s="27" t="s">
        <v>517</v>
      </c>
      <c r="B3536" s="27" t="s">
        <v>148</v>
      </c>
      <c r="C3536" s="27" t="s">
        <v>257</v>
      </c>
      <c r="D3536" s="27" t="s">
        <v>424</v>
      </c>
      <c r="E3536" s="24">
        <v>1058530000</v>
      </c>
      <c r="F3536" s="24">
        <v>10585.3</v>
      </c>
      <c r="G3536" s="51">
        <v>45261</v>
      </c>
      <c r="H3536" s="24">
        <v>49</v>
      </c>
      <c r="I3536" s="24">
        <v>50</v>
      </c>
      <c r="J3536" s="24">
        <v>1</v>
      </c>
      <c r="K3536" s="24">
        <v>10585.3</v>
      </c>
    </row>
    <row r="3537" spans="1:11" x14ac:dyDescent="0.35">
      <c r="A3537" s="27" t="s">
        <v>517</v>
      </c>
      <c r="B3537" s="27" t="s">
        <v>148</v>
      </c>
      <c r="C3537" s="27" t="s">
        <v>243</v>
      </c>
      <c r="D3537" s="27" t="s">
        <v>423</v>
      </c>
      <c r="E3537" s="24">
        <v>80000000000</v>
      </c>
      <c r="F3537" s="24">
        <v>800000</v>
      </c>
      <c r="G3537" s="51">
        <v>45261</v>
      </c>
      <c r="H3537" s="24">
        <v>49</v>
      </c>
      <c r="I3537" s="24">
        <v>0</v>
      </c>
      <c r="J3537" s="24">
        <v>1</v>
      </c>
      <c r="K3537" s="24">
        <v>800000</v>
      </c>
    </row>
    <row r="3538" spans="1:11" x14ac:dyDescent="0.35">
      <c r="A3538" s="27" t="s">
        <v>517</v>
      </c>
      <c r="B3538" s="27" t="s">
        <v>148</v>
      </c>
      <c r="C3538" s="27" t="s">
        <v>252</v>
      </c>
      <c r="D3538" s="27" t="s">
        <v>424</v>
      </c>
      <c r="E3538" s="24">
        <v>373504500</v>
      </c>
      <c r="F3538" s="24">
        <v>3735.0450000000001</v>
      </c>
      <c r="G3538" s="51">
        <v>45261</v>
      </c>
      <c r="H3538" s="24">
        <v>49</v>
      </c>
      <c r="I3538" s="24">
        <v>50</v>
      </c>
      <c r="J3538" s="24">
        <v>1</v>
      </c>
      <c r="K3538" s="24">
        <v>3735.0450000000001</v>
      </c>
    </row>
    <row r="3539" spans="1:11" x14ac:dyDescent="0.35">
      <c r="A3539" s="27" t="s">
        <v>517</v>
      </c>
      <c r="B3539" s="27" t="s">
        <v>148</v>
      </c>
      <c r="C3539" s="27" t="s">
        <v>256</v>
      </c>
      <c r="D3539" s="27" t="s">
        <v>424</v>
      </c>
      <c r="E3539" s="24">
        <v>563375260</v>
      </c>
      <c r="F3539" s="24">
        <v>5633.7525999999998</v>
      </c>
      <c r="G3539" s="51">
        <v>45261</v>
      </c>
      <c r="H3539" s="24">
        <v>49</v>
      </c>
      <c r="I3539" s="24">
        <v>50</v>
      </c>
      <c r="J3539" s="24">
        <v>1</v>
      </c>
      <c r="K3539" s="24">
        <v>5633.7525999999998</v>
      </c>
    </row>
    <row r="3540" spans="1:11" x14ac:dyDescent="0.35">
      <c r="A3540" s="27" t="s">
        <v>517</v>
      </c>
      <c r="B3540" s="27" t="s">
        <v>148</v>
      </c>
      <c r="C3540" s="27" t="s">
        <v>255</v>
      </c>
      <c r="D3540" s="27" t="s">
        <v>424</v>
      </c>
      <c r="E3540" s="24">
        <v>2194911278</v>
      </c>
      <c r="F3540" s="24">
        <v>21949.112779999999</v>
      </c>
      <c r="G3540" s="51">
        <v>45261</v>
      </c>
      <c r="H3540" s="24">
        <v>49</v>
      </c>
      <c r="I3540" s="24">
        <v>50</v>
      </c>
      <c r="J3540" s="24">
        <v>1</v>
      </c>
      <c r="K3540" s="24">
        <v>21949.112779999999</v>
      </c>
    </row>
    <row r="3541" spans="1:11" x14ac:dyDescent="0.35">
      <c r="A3541" s="27" t="s">
        <v>517</v>
      </c>
      <c r="B3541" s="27" t="s">
        <v>148</v>
      </c>
      <c r="C3541" s="27" t="s">
        <v>261</v>
      </c>
      <c r="D3541" s="27" t="s">
        <v>424</v>
      </c>
      <c r="E3541" s="24">
        <v>368486709159</v>
      </c>
      <c r="F3541" s="24">
        <v>3684867.0915899999</v>
      </c>
      <c r="G3541" s="51">
        <v>45261</v>
      </c>
      <c r="H3541" s="24">
        <v>49</v>
      </c>
      <c r="I3541" s="24">
        <v>50</v>
      </c>
      <c r="J3541" s="24">
        <v>1</v>
      </c>
      <c r="K3541" s="24">
        <v>3684867.0915899999</v>
      </c>
    </row>
    <row r="3542" spans="1:11" x14ac:dyDescent="0.35">
      <c r="A3542" s="27" t="s">
        <v>517</v>
      </c>
      <c r="B3542" s="27" t="s">
        <v>149</v>
      </c>
      <c r="C3542" s="27" t="s">
        <v>243</v>
      </c>
      <c r="D3542" s="27" t="s">
        <v>423</v>
      </c>
      <c r="E3542" s="24">
        <v>8217613</v>
      </c>
      <c r="F3542" s="24">
        <v>82.176130000000001</v>
      </c>
      <c r="G3542" s="51">
        <v>45261</v>
      </c>
      <c r="H3542" s="24">
        <v>49</v>
      </c>
      <c r="I3542" s="24">
        <v>0</v>
      </c>
      <c r="J3542" s="24">
        <v>1</v>
      </c>
      <c r="K3542" s="24">
        <v>82.176130000000001</v>
      </c>
    </row>
    <row r="3543" spans="1:11" x14ac:dyDescent="0.35">
      <c r="A3543" s="27" t="s">
        <v>517</v>
      </c>
      <c r="B3543" s="27" t="s">
        <v>150</v>
      </c>
      <c r="C3543" s="27" t="s">
        <v>253</v>
      </c>
      <c r="D3543" s="27" t="s">
        <v>424</v>
      </c>
      <c r="E3543" s="24">
        <v>3614492190</v>
      </c>
      <c r="F3543" s="24">
        <v>36144.921900000001</v>
      </c>
      <c r="G3543" s="51">
        <v>45261</v>
      </c>
      <c r="H3543" s="24">
        <v>51</v>
      </c>
      <c r="I3543" s="24">
        <v>52</v>
      </c>
      <c r="J3543" s="24">
        <v>1</v>
      </c>
      <c r="K3543" s="24">
        <v>36144.921900000001</v>
      </c>
    </row>
    <row r="3544" spans="1:11" x14ac:dyDescent="0.35">
      <c r="A3544" s="27" t="s">
        <v>517</v>
      </c>
      <c r="B3544" s="27" t="s">
        <v>150</v>
      </c>
      <c r="C3544" s="27" t="s">
        <v>257</v>
      </c>
      <c r="D3544" s="27" t="s">
        <v>424</v>
      </c>
      <c r="E3544" s="24">
        <v>582195</v>
      </c>
      <c r="F3544" s="24">
        <v>5.8219500000000002</v>
      </c>
      <c r="G3544" s="51">
        <v>45261</v>
      </c>
      <c r="H3544" s="24">
        <v>51</v>
      </c>
      <c r="I3544" s="24">
        <v>52</v>
      </c>
      <c r="J3544" s="24">
        <v>1</v>
      </c>
      <c r="K3544" s="24">
        <v>5.8219500000000002</v>
      </c>
    </row>
    <row r="3545" spans="1:11" x14ac:dyDescent="0.35">
      <c r="A3545" s="27" t="s">
        <v>517</v>
      </c>
      <c r="B3545" s="27" t="s">
        <v>150</v>
      </c>
      <c r="C3545" s="27" t="s">
        <v>255</v>
      </c>
      <c r="D3545" s="27" t="s">
        <v>424</v>
      </c>
      <c r="E3545" s="24">
        <v>151440699319</v>
      </c>
      <c r="F3545" s="24">
        <v>1514406.9931900001</v>
      </c>
      <c r="G3545" s="51">
        <v>45261</v>
      </c>
      <c r="H3545" s="24">
        <v>51</v>
      </c>
      <c r="I3545" s="24">
        <v>52</v>
      </c>
      <c r="J3545" s="24">
        <v>1</v>
      </c>
      <c r="K3545" s="24">
        <v>1514406.9931900001</v>
      </c>
    </row>
    <row r="3546" spans="1:11" x14ac:dyDescent="0.35">
      <c r="A3546" s="27" t="s">
        <v>517</v>
      </c>
      <c r="B3546" s="27" t="s">
        <v>150</v>
      </c>
      <c r="C3546" s="27" t="s">
        <v>259</v>
      </c>
      <c r="D3546" s="27" t="s">
        <v>424</v>
      </c>
      <c r="E3546" s="24">
        <v>778087554</v>
      </c>
      <c r="F3546" s="24">
        <v>7780.87554</v>
      </c>
      <c r="G3546" s="51">
        <v>45261</v>
      </c>
      <c r="H3546" s="24">
        <v>51</v>
      </c>
      <c r="I3546" s="24">
        <v>52</v>
      </c>
      <c r="J3546" s="24">
        <v>1</v>
      </c>
      <c r="K3546" s="24">
        <v>7780.87554</v>
      </c>
    </row>
    <row r="3547" spans="1:11" x14ac:dyDescent="0.35">
      <c r="A3547" s="27" t="s">
        <v>517</v>
      </c>
      <c r="B3547" s="27" t="s">
        <v>150</v>
      </c>
      <c r="C3547" s="27" t="s">
        <v>251</v>
      </c>
      <c r="D3547" s="27" t="s">
        <v>424</v>
      </c>
      <c r="E3547" s="24">
        <v>151284278</v>
      </c>
      <c r="F3547" s="24">
        <v>1512.8427799999999</v>
      </c>
      <c r="G3547" s="51">
        <v>45261</v>
      </c>
      <c r="H3547" s="24">
        <v>51</v>
      </c>
      <c r="I3547" s="24">
        <v>52</v>
      </c>
      <c r="J3547" s="24">
        <v>1</v>
      </c>
      <c r="K3547" s="24">
        <v>1512.8427799999999</v>
      </c>
    </row>
    <row r="3548" spans="1:11" x14ac:dyDescent="0.35">
      <c r="A3548" s="27" t="s">
        <v>517</v>
      </c>
      <c r="B3548" s="27" t="s">
        <v>150</v>
      </c>
      <c r="C3548" s="27" t="s">
        <v>262</v>
      </c>
      <c r="D3548" s="27" t="s">
        <v>424</v>
      </c>
      <c r="E3548" s="24">
        <v>1947944769</v>
      </c>
      <c r="F3548" s="24">
        <v>19479.447690000001</v>
      </c>
      <c r="G3548" s="51">
        <v>45261</v>
      </c>
      <c r="H3548" s="24">
        <v>51</v>
      </c>
      <c r="I3548" s="24">
        <v>52</v>
      </c>
      <c r="J3548" s="24">
        <v>1</v>
      </c>
      <c r="K3548" s="24">
        <v>19479.447690000001</v>
      </c>
    </row>
    <row r="3549" spans="1:11" x14ac:dyDescent="0.35">
      <c r="A3549" s="27" t="s">
        <v>517</v>
      </c>
      <c r="B3549" s="27" t="s">
        <v>150</v>
      </c>
      <c r="C3549" s="27" t="s">
        <v>252</v>
      </c>
      <c r="D3549" s="27" t="s">
        <v>424</v>
      </c>
      <c r="E3549" s="24">
        <v>11519875</v>
      </c>
      <c r="F3549" s="24">
        <v>115.19875</v>
      </c>
      <c r="G3549" s="51">
        <v>45261</v>
      </c>
      <c r="H3549" s="24">
        <v>51</v>
      </c>
      <c r="I3549" s="24">
        <v>52</v>
      </c>
      <c r="J3549" s="24">
        <v>1</v>
      </c>
      <c r="K3549" s="24">
        <v>115.19875</v>
      </c>
    </row>
    <row r="3550" spans="1:11" x14ac:dyDescent="0.35">
      <c r="A3550" s="27" t="s">
        <v>517</v>
      </c>
      <c r="B3550" s="27" t="s">
        <v>150</v>
      </c>
      <c r="C3550" s="27" t="s">
        <v>256</v>
      </c>
      <c r="D3550" s="27" t="s">
        <v>424</v>
      </c>
      <c r="E3550" s="24">
        <v>604460647</v>
      </c>
      <c r="F3550" s="24">
        <v>6044.6064699999997</v>
      </c>
      <c r="G3550" s="51">
        <v>45261</v>
      </c>
      <c r="H3550" s="24">
        <v>51</v>
      </c>
      <c r="I3550" s="24">
        <v>52</v>
      </c>
      <c r="J3550" s="24">
        <v>1</v>
      </c>
      <c r="K3550" s="24">
        <v>6044.6064699999997</v>
      </c>
    </row>
    <row r="3551" spans="1:11" x14ac:dyDescent="0.35">
      <c r="A3551" s="27" t="s">
        <v>517</v>
      </c>
      <c r="B3551" s="27" t="s">
        <v>150</v>
      </c>
      <c r="C3551" s="27" t="s">
        <v>243</v>
      </c>
      <c r="D3551" s="27" t="s">
        <v>423</v>
      </c>
      <c r="E3551" s="24">
        <v>37596161150</v>
      </c>
      <c r="F3551" s="24">
        <v>375961.6115</v>
      </c>
      <c r="G3551" s="51">
        <v>45261</v>
      </c>
      <c r="H3551" s="24">
        <v>51</v>
      </c>
      <c r="I3551" s="24">
        <v>0</v>
      </c>
      <c r="J3551" s="24">
        <v>1</v>
      </c>
      <c r="K3551" s="24">
        <v>375961.6115</v>
      </c>
    </row>
    <row r="3552" spans="1:11" x14ac:dyDescent="0.35">
      <c r="A3552" s="27" t="s">
        <v>517</v>
      </c>
      <c r="B3552" s="27" t="s">
        <v>150</v>
      </c>
      <c r="C3552" s="27" t="s">
        <v>261</v>
      </c>
      <c r="D3552" s="27" t="s">
        <v>424</v>
      </c>
      <c r="E3552" s="24">
        <v>46827876059</v>
      </c>
      <c r="F3552" s="24">
        <v>468278.76059000002</v>
      </c>
      <c r="G3552" s="51">
        <v>45261</v>
      </c>
      <c r="H3552" s="24">
        <v>51</v>
      </c>
      <c r="I3552" s="24">
        <v>52</v>
      </c>
      <c r="J3552" s="24">
        <v>1</v>
      </c>
      <c r="K3552" s="24">
        <v>468278.76059000002</v>
      </c>
    </row>
    <row r="3553" spans="1:11" x14ac:dyDescent="0.35">
      <c r="A3553" s="27" t="s">
        <v>517</v>
      </c>
      <c r="B3553" s="27" t="s">
        <v>192</v>
      </c>
      <c r="C3553" s="27" t="s">
        <v>261</v>
      </c>
      <c r="D3553" s="27" t="s">
        <v>424</v>
      </c>
      <c r="E3553" s="24">
        <v>11095939</v>
      </c>
      <c r="F3553" s="24">
        <v>110.95939</v>
      </c>
      <c r="G3553" s="51">
        <v>45261</v>
      </c>
      <c r="H3553" s="24">
        <v>61</v>
      </c>
      <c r="I3553" s="24">
        <v>62</v>
      </c>
      <c r="J3553" s="24">
        <v>1</v>
      </c>
      <c r="K3553" s="24">
        <v>110.95939</v>
      </c>
    </row>
    <row r="3554" spans="1:11" x14ac:dyDescent="0.35">
      <c r="A3554" s="27" t="s">
        <v>517</v>
      </c>
      <c r="B3554" s="27" t="s">
        <v>192</v>
      </c>
      <c r="C3554" s="27" t="s">
        <v>243</v>
      </c>
      <c r="D3554" s="27" t="s">
        <v>423</v>
      </c>
      <c r="E3554" s="24">
        <v>6807660226</v>
      </c>
      <c r="F3554" s="24">
        <v>68076.60226</v>
      </c>
      <c r="G3554" s="51">
        <v>45261</v>
      </c>
      <c r="H3554" s="24">
        <v>61</v>
      </c>
      <c r="I3554" s="24">
        <v>0</v>
      </c>
      <c r="J3554" s="24">
        <v>1</v>
      </c>
      <c r="K3554" s="24">
        <v>68076.60226</v>
      </c>
    </row>
    <row r="3555" spans="1:11" x14ac:dyDescent="0.35">
      <c r="A3555" s="27" t="s">
        <v>517</v>
      </c>
      <c r="B3555" s="27" t="s">
        <v>211</v>
      </c>
      <c r="C3555" s="27" t="s">
        <v>243</v>
      </c>
      <c r="D3555" s="27" t="s">
        <v>423</v>
      </c>
      <c r="E3555" s="24">
        <v>296611630</v>
      </c>
      <c r="F3555" s="24">
        <v>2966.1163000000001</v>
      </c>
      <c r="G3555" s="51">
        <v>45261</v>
      </c>
      <c r="H3555" s="24">
        <v>61</v>
      </c>
      <c r="I3555" s="24">
        <v>0</v>
      </c>
      <c r="J3555" s="24">
        <v>1</v>
      </c>
      <c r="K3555" s="24">
        <v>2966.1163000000001</v>
      </c>
    </row>
    <row r="3556" spans="1:11" x14ac:dyDescent="0.35">
      <c r="A3556" s="27" t="s">
        <v>517</v>
      </c>
      <c r="B3556" s="27" t="s">
        <v>211</v>
      </c>
      <c r="C3556" s="27" t="s">
        <v>261</v>
      </c>
      <c r="D3556" s="27" t="s">
        <v>424</v>
      </c>
      <c r="E3556" s="24">
        <v>265504982</v>
      </c>
      <c r="F3556" s="24">
        <v>2655.0498200000002</v>
      </c>
      <c r="G3556" s="51">
        <v>45261</v>
      </c>
      <c r="H3556" s="24">
        <v>61</v>
      </c>
      <c r="I3556" s="24">
        <v>62</v>
      </c>
      <c r="J3556" s="24">
        <v>1</v>
      </c>
      <c r="K3556" s="24">
        <v>2655.0498200000002</v>
      </c>
    </row>
    <row r="3557" spans="1:11" x14ac:dyDescent="0.35">
      <c r="A3557" s="27" t="s">
        <v>517</v>
      </c>
      <c r="B3557" s="27" t="s">
        <v>211</v>
      </c>
      <c r="C3557" s="27" t="s">
        <v>252</v>
      </c>
      <c r="D3557" s="27" t="s">
        <v>424</v>
      </c>
      <c r="E3557" s="24">
        <v>27065966</v>
      </c>
      <c r="F3557" s="24">
        <v>270.65965999999997</v>
      </c>
      <c r="G3557" s="51">
        <v>45261</v>
      </c>
      <c r="H3557" s="24">
        <v>61</v>
      </c>
      <c r="I3557" s="24">
        <v>62</v>
      </c>
      <c r="J3557" s="24">
        <v>1</v>
      </c>
      <c r="K3557" s="24">
        <v>270.65965999999997</v>
      </c>
    </row>
    <row r="3558" spans="1:11" x14ac:dyDescent="0.35">
      <c r="A3558" s="27" t="s">
        <v>517</v>
      </c>
      <c r="B3558" s="27" t="s">
        <v>211</v>
      </c>
      <c r="C3558" s="27" t="s">
        <v>255</v>
      </c>
      <c r="D3558" s="27" t="s">
        <v>424</v>
      </c>
      <c r="E3558" s="24">
        <v>501999</v>
      </c>
      <c r="F3558" s="24">
        <v>5.01999</v>
      </c>
      <c r="G3558" s="51">
        <v>45261</v>
      </c>
      <c r="H3558" s="24">
        <v>61</v>
      </c>
      <c r="I3558" s="24">
        <v>62</v>
      </c>
      <c r="J3558" s="24">
        <v>1</v>
      </c>
      <c r="K3558" s="24">
        <v>5.01999</v>
      </c>
    </row>
    <row r="3559" spans="1:11" x14ac:dyDescent="0.35">
      <c r="A3559" s="27" t="s">
        <v>517</v>
      </c>
      <c r="B3559" s="27" t="s">
        <v>214</v>
      </c>
      <c r="C3559" s="27" t="s">
        <v>243</v>
      </c>
      <c r="D3559" s="27" t="s">
        <v>423</v>
      </c>
      <c r="E3559" s="24">
        <v>5364928219</v>
      </c>
      <c r="F3559" s="24">
        <v>53649.282189999998</v>
      </c>
      <c r="G3559" s="51">
        <v>45261</v>
      </c>
      <c r="H3559" s="24">
        <v>61</v>
      </c>
      <c r="I3559" s="24">
        <v>0</v>
      </c>
      <c r="J3559" s="24">
        <v>1</v>
      </c>
      <c r="K3559" s="24">
        <v>53649.282189999998</v>
      </c>
    </row>
    <row r="3560" spans="1:11" x14ac:dyDescent="0.35">
      <c r="A3560" s="27" t="s">
        <v>517</v>
      </c>
      <c r="B3560" s="27" t="s">
        <v>214</v>
      </c>
      <c r="C3560" s="27" t="s">
        <v>252</v>
      </c>
      <c r="D3560" s="27" t="s">
        <v>424</v>
      </c>
      <c r="E3560" s="24">
        <v>7555436</v>
      </c>
      <c r="F3560" s="24">
        <v>75.554360000000003</v>
      </c>
      <c r="G3560" s="51">
        <v>45261</v>
      </c>
      <c r="H3560" s="24">
        <v>61</v>
      </c>
      <c r="I3560" s="24">
        <v>62</v>
      </c>
      <c r="J3560" s="24">
        <v>1</v>
      </c>
      <c r="K3560" s="24">
        <v>75.554360000000003</v>
      </c>
    </row>
    <row r="3561" spans="1:11" x14ac:dyDescent="0.35">
      <c r="A3561" s="27" t="s">
        <v>517</v>
      </c>
      <c r="B3561" s="27" t="s">
        <v>214</v>
      </c>
      <c r="C3561" s="27" t="s">
        <v>261</v>
      </c>
      <c r="D3561" s="27" t="s">
        <v>424</v>
      </c>
      <c r="E3561" s="24">
        <v>117906566</v>
      </c>
      <c r="F3561" s="24">
        <v>1179.06566</v>
      </c>
      <c r="G3561" s="51">
        <v>45261</v>
      </c>
      <c r="H3561" s="24">
        <v>61</v>
      </c>
      <c r="I3561" s="24">
        <v>62</v>
      </c>
      <c r="J3561" s="24">
        <v>1</v>
      </c>
      <c r="K3561" s="24">
        <v>1179.06566</v>
      </c>
    </row>
    <row r="3562" spans="1:11" x14ac:dyDescent="0.35">
      <c r="A3562" s="27" t="s">
        <v>517</v>
      </c>
      <c r="B3562" s="27" t="s">
        <v>214</v>
      </c>
      <c r="C3562" s="27" t="s">
        <v>255</v>
      </c>
      <c r="D3562" s="27" t="s">
        <v>424</v>
      </c>
      <c r="E3562" s="24">
        <v>121153</v>
      </c>
      <c r="F3562" s="24">
        <v>1.21153</v>
      </c>
      <c r="G3562" s="51">
        <v>45261</v>
      </c>
      <c r="H3562" s="24">
        <v>61</v>
      </c>
      <c r="I3562" s="24">
        <v>62</v>
      </c>
      <c r="J3562" s="24">
        <v>1</v>
      </c>
      <c r="K3562" s="24">
        <v>1.21153</v>
      </c>
    </row>
    <row r="3563" spans="1:11" x14ac:dyDescent="0.35">
      <c r="A3563" s="27" t="s">
        <v>517</v>
      </c>
      <c r="B3563" s="27" t="s">
        <v>193</v>
      </c>
      <c r="C3563" s="27" t="s">
        <v>243</v>
      </c>
      <c r="D3563" s="27" t="s">
        <v>423</v>
      </c>
      <c r="E3563" s="24">
        <v>612827643615</v>
      </c>
      <c r="F3563" s="24">
        <v>6128276.4361500004</v>
      </c>
      <c r="G3563" s="51">
        <v>45261</v>
      </c>
      <c r="H3563" s="24">
        <v>63</v>
      </c>
      <c r="I3563" s="24">
        <v>0</v>
      </c>
      <c r="J3563" s="24">
        <v>1</v>
      </c>
      <c r="K3563" s="24">
        <v>6128276.4361500004</v>
      </c>
    </row>
    <row r="3564" spans="1:11" x14ac:dyDescent="0.35">
      <c r="A3564" s="27" t="s">
        <v>517</v>
      </c>
      <c r="B3564" s="27" t="s">
        <v>193</v>
      </c>
      <c r="C3564" s="27" t="s">
        <v>261</v>
      </c>
      <c r="D3564" s="27" t="s">
        <v>424</v>
      </c>
      <c r="E3564" s="24">
        <v>39096786438</v>
      </c>
      <c r="F3564" s="24">
        <v>390967.86437999998</v>
      </c>
      <c r="G3564" s="51">
        <v>45261</v>
      </c>
      <c r="H3564" s="24">
        <v>63</v>
      </c>
      <c r="I3564" s="24">
        <v>64</v>
      </c>
      <c r="J3564" s="24">
        <v>1</v>
      </c>
      <c r="K3564" s="24">
        <v>390967.86437999998</v>
      </c>
    </row>
    <row r="3565" spans="1:11" x14ac:dyDescent="0.35">
      <c r="A3565" s="27" t="s">
        <v>517</v>
      </c>
      <c r="B3565" s="27" t="s">
        <v>193</v>
      </c>
      <c r="C3565" s="27" t="s">
        <v>252</v>
      </c>
      <c r="D3565" s="27" t="s">
        <v>424</v>
      </c>
      <c r="E3565" s="24">
        <v>397414</v>
      </c>
      <c r="F3565" s="24">
        <v>3.9741399999999998</v>
      </c>
      <c r="G3565" s="51">
        <v>45261</v>
      </c>
      <c r="H3565" s="24">
        <v>63</v>
      </c>
      <c r="I3565" s="24">
        <v>64</v>
      </c>
      <c r="J3565" s="24">
        <v>1</v>
      </c>
      <c r="K3565" s="24">
        <v>3.9741399999999998</v>
      </c>
    </row>
    <row r="3566" spans="1:11" x14ac:dyDescent="0.35">
      <c r="A3566" s="27" t="s">
        <v>517</v>
      </c>
      <c r="B3566" s="27" t="s">
        <v>193</v>
      </c>
      <c r="C3566" s="27" t="s">
        <v>255</v>
      </c>
      <c r="D3566" s="27" t="s">
        <v>424</v>
      </c>
      <c r="E3566" s="24">
        <v>115803081189</v>
      </c>
      <c r="F3566" s="24">
        <v>1158030.81189</v>
      </c>
      <c r="G3566" s="51">
        <v>45261</v>
      </c>
      <c r="H3566" s="24">
        <v>63</v>
      </c>
      <c r="I3566" s="24">
        <v>64</v>
      </c>
      <c r="J3566" s="24">
        <v>1</v>
      </c>
      <c r="K3566" s="24">
        <v>1158030.81189</v>
      </c>
    </row>
    <row r="3567" spans="1:11" x14ac:dyDescent="0.35">
      <c r="A3567" s="27" t="s">
        <v>517</v>
      </c>
      <c r="B3567" s="27" t="s">
        <v>215</v>
      </c>
      <c r="C3567" s="27" t="s">
        <v>243</v>
      </c>
      <c r="D3567" s="27" t="s">
        <v>423</v>
      </c>
      <c r="E3567" s="24">
        <v>55208692</v>
      </c>
      <c r="F3567" s="24">
        <v>552.08691999999996</v>
      </c>
      <c r="G3567" s="51">
        <v>45261</v>
      </c>
      <c r="H3567" s="24">
        <v>63</v>
      </c>
      <c r="I3567" s="24">
        <v>0</v>
      </c>
      <c r="J3567" s="24">
        <v>1</v>
      </c>
      <c r="K3567" s="24">
        <v>552.08691999999996</v>
      </c>
    </row>
    <row r="3568" spans="1:11" x14ac:dyDescent="0.35">
      <c r="A3568" s="27" t="s">
        <v>517</v>
      </c>
      <c r="B3568" s="27" t="s">
        <v>215</v>
      </c>
      <c r="C3568" s="27" t="s">
        <v>261</v>
      </c>
      <c r="D3568" s="27" t="s">
        <v>424</v>
      </c>
      <c r="E3568" s="24">
        <v>873004801</v>
      </c>
      <c r="F3568" s="24">
        <v>8730.0480100000004</v>
      </c>
      <c r="G3568" s="51">
        <v>45261</v>
      </c>
      <c r="H3568" s="24">
        <v>63</v>
      </c>
      <c r="I3568" s="24">
        <v>64</v>
      </c>
      <c r="J3568" s="24">
        <v>1</v>
      </c>
      <c r="K3568" s="24">
        <v>8730.0480100000004</v>
      </c>
    </row>
    <row r="3569" spans="1:11" x14ac:dyDescent="0.35">
      <c r="A3569" s="27" t="s">
        <v>517</v>
      </c>
      <c r="B3569" s="27" t="s">
        <v>217</v>
      </c>
      <c r="C3569" s="27" t="s">
        <v>243</v>
      </c>
      <c r="D3569" s="27" t="s">
        <v>423</v>
      </c>
      <c r="E3569" s="24">
        <v>862717320</v>
      </c>
      <c r="F3569" s="24">
        <v>8627.1731999999993</v>
      </c>
      <c r="G3569" s="51">
        <v>45261</v>
      </c>
      <c r="H3569" s="24">
        <v>63</v>
      </c>
      <c r="I3569" s="24">
        <v>0</v>
      </c>
      <c r="J3569" s="24">
        <v>1</v>
      </c>
      <c r="K3569" s="24">
        <v>8627.1731999999993</v>
      </c>
    </row>
    <row r="3570" spans="1:11" x14ac:dyDescent="0.35">
      <c r="A3570" s="27" t="s">
        <v>517</v>
      </c>
      <c r="B3570" s="27" t="s">
        <v>219</v>
      </c>
      <c r="C3570" s="27" t="s">
        <v>243</v>
      </c>
      <c r="D3570" s="27" t="s">
        <v>423</v>
      </c>
      <c r="E3570" s="24">
        <v>7592881338</v>
      </c>
      <c r="F3570" s="24">
        <v>75928.813380000007</v>
      </c>
      <c r="G3570" s="51">
        <v>45261</v>
      </c>
      <c r="H3570" s="24">
        <v>63</v>
      </c>
      <c r="I3570" s="24">
        <v>0</v>
      </c>
      <c r="J3570" s="24">
        <v>1</v>
      </c>
      <c r="K3570" s="24">
        <v>75928.813380000007</v>
      </c>
    </row>
    <row r="3571" spans="1:11" x14ac:dyDescent="0.35">
      <c r="A3571" s="27" t="s">
        <v>517</v>
      </c>
      <c r="B3571" s="27" t="s">
        <v>219</v>
      </c>
      <c r="C3571" s="27" t="s">
        <v>252</v>
      </c>
      <c r="D3571" s="27" t="s">
        <v>424</v>
      </c>
      <c r="E3571" s="24">
        <v>67397</v>
      </c>
      <c r="F3571" s="24">
        <v>0.67396999999999996</v>
      </c>
      <c r="G3571" s="51">
        <v>45261</v>
      </c>
      <c r="H3571" s="24">
        <v>63</v>
      </c>
      <c r="I3571" s="24">
        <v>64</v>
      </c>
      <c r="J3571" s="24">
        <v>1</v>
      </c>
      <c r="K3571" s="24">
        <v>0.67396999999999996</v>
      </c>
    </row>
    <row r="3572" spans="1:11" x14ac:dyDescent="0.35">
      <c r="A3572" s="27" t="s">
        <v>517</v>
      </c>
      <c r="B3572" s="27" t="s">
        <v>219</v>
      </c>
      <c r="C3572" s="27" t="s">
        <v>261</v>
      </c>
      <c r="D3572" s="27" t="s">
        <v>424</v>
      </c>
      <c r="E3572" s="24">
        <v>631032861</v>
      </c>
      <c r="F3572" s="24">
        <v>6310.3286099999996</v>
      </c>
      <c r="G3572" s="51">
        <v>45261</v>
      </c>
      <c r="H3572" s="24">
        <v>63</v>
      </c>
      <c r="I3572" s="24">
        <v>64</v>
      </c>
      <c r="J3572" s="24">
        <v>1</v>
      </c>
      <c r="K3572" s="24">
        <v>6310.3286099999996</v>
      </c>
    </row>
    <row r="3573" spans="1:11" x14ac:dyDescent="0.35">
      <c r="A3573" s="27" t="s">
        <v>517</v>
      </c>
      <c r="B3573" s="27" t="s">
        <v>219</v>
      </c>
      <c r="C3573" s="27" t="s">
        <v>255</v>
      </c>
      <c r="D3573" s="27" t="s">
        <v>424</v>
      </c>
      <c r="E3573" s="24">
        <v>718159703</v>
      </c>
      <c r="F3573" s="24">
        <v>7181.5970299999999</v>
      </c>
      <c r="G3573" s="51">
        <v>45261</v>
      </c>
      <c r="H3573" s="24">
        <v>63</v>
      </c>
      <c r="I3573" s="24">
        <v>64</v>
      </c>
      <c r="J3573" s="24">
        <v>1</v>
      </c>
      <c r="K3573" s="24">
        <v>7181.5970299999999</v>
      </c>
    </row>
    <row r="3574" spans="1:11" x14ac:dyDescent="0.35">
      <c r="A3574" s="27" t="s">
        <v>517</v>
      </c>
      <c r="B3574" s="27" t="s">
        <v>196</v>
      </c>
      <c r="C3574" s="27" t="s">
        <v>243</v>
      </c>
      <c r="D3574" s="27" t="s">
        <v>423</v>
      </c>
      <c r="E3574" s="24">
        <v>1875134859</v>
      </c>
      <c r="F3574" s="24">
        <v>18751.348590000001</v>
      </c>
      <c r="G3574" s="51">
        <v>45261</v>
      </c>
      <c r="H3574" s="24">
        <v>69</v>
      </c>
      <c r="I3574" s="24">
        <v>0</v>
      </c>
      <c r="J3574" s="24">
        <v>1</v>
      </c>
      <c r="K3574" s="24">
        <v>18751.348590000001</v>
      </c>
    </row>
    <row r="3575" spans="1:11" x14ac:dyDescent="0.35">
      <c r="A3575" s="27" t="s">
        <v>517</v>
      </c>
      <c r="B3575" s="27" t="s">
        <v>235</v>
      </c>
      <c r="C3575" s="27" t="s">
        <v>259</v>
      </c>
      <c r="D3575" s="27" t="s">
        <v>424</v>
      </c>
      <c r="E3575" s="24">
        <v>2564244200</v>
      </c>
      <c r="F3575" s="24">
        <v>25642.441999999999</v>
      </c>
      <c r="G3575" s="51">
        <v>45261</v>
      </c>
      <c r="H3575" s="24">
        <v>75</v>
      </c>
      <c r="I3575" s="24">
        <v>76</v>
      </c>
      <c r="J3575" s="24">
        <v>1</v>
      </c>
      <c r="K3575" s="24">
        <v>25642.441999999999</v>
      </c>
    </row>
    <row r="3576" spans="1:11" x14ac:dyDescent="0.35">
      <c r="A3576" s="27" t="s">
        <v>517</v>
      </c>
      <c r="B3576" s="27" t="s">
        <v>235</v>
      </c>
      <c r="C3576" s="27" t="s">
        <v>243</v>
      </c>
      <c r="D3576" s="27" t="s">
        <v>423</v>
      </c>
      <c r="E3576" s="24">
        <v>364110200000</v>
      </c>
      <c r="F3576" s="24">
        <v>3641102</v>
      </c>
      <c r="G3576" s="51">
        <v>45261</v>
      </c>
      <c r="H3576" s="24">
        <v>75</v>
      </c>
      <c r="I3576" s="24">
        <v>0</v>
      </c>
      <c r="J3576" s="24">
        <v>1</v>
      </c>
      <c r="K3576" s="24">
        <v>3641102</v>
      </c>
    </row>
    <row r="3577" spans="1:11" x14ac:dyDescent="0.35">
      <c r="A3577" s="27" t="s">
        <v>517</v>
      </c>
      <c r="B3577" s="27" t="s">
        <v>235</v>
      </c>
      <c r="C3577" s="27" t="s">
        <v>255</v>
      </c>
      <c r="D3577" s="27" t="s">
        <v>424</v>
      </c>
      <c r="E3577" s="24">
        <v>87124521953</v>
      </c>
      <c r="F3577" s="24">
        <v>871245.21953</v>
      </c>
      <c r="G3577" s="51">
        <v>45261</v>
      </c>
      <c r="H3577" s="24">
        <v>75</v>
      </c>
      <c r="I3577" s="24">
        <v>76</v>
      </c>
      <c r="J3577" s="24">
        <v>1</v>
      </c>
      <c r="K3577" s="24">
        <v>871245.21953</v>
      </c>
    </row>
    <row r="3578" spans="1:11" x14ac:dyDescent="0.35">
      <c r="A3578" s="27" t="s">
        <v>517</v>
      </c>
      <c r="B3578" s="27" t="s">
        <v>235</v>
      </c>
      <c r="C3578" s="27" t="s">
        <v>261</v>
      </c>
      <c r="D3578" s="27" t="s">
        <v>424</v>
      </c>
      <c r="E3578" s="24">
        <v>936168079</v>
      </c>
      <c r="F3578" s="24">
        <v>9361.6807900000003</v>
      </c>
      <c r="G3578" s="51">
        <v>45261</v>
      </c>
      <c r="H3578" s="24">
        <v>75</v>
      </c>
      <c r="I3578" s="24">
        <v>76</v>
      </c>
      <c r="J3578" s="24">
        <v>1</v>
      </c>
      <c r="K3578" s="24">
        <v>9361.6807900000003</v>
      </c>
    </row>
    <row r="3579" spans="1:11" x14ac:dyDescent="0.35">
      <c r="A3579" s="27" t="s">
        <v>517</v>
      </c>
      <c r="B3579" s="27" t="s">
        <v>199</v>
      </c>
      <c r="C3579" s="27" t="s">
        <v>243</v>
      </c>
      <c r="D3579" s="27" t="s">
        <v>423</v>
      </c>
      <c r="E3579" s="24">
        <v>38443069</v>
      </c>
      <c r="F3579" s="24">
        <v>384.43069000000003</v>
      </c>
      <c r="G3579" s="51">
        <v>45261</v>
      </c>
      <c r="H3579" s="24">
        <v>75</v>
      </c>
      <c r="I3579" s="24">
        <v>0</v>
      </c>
      <c r="J3579" s="24">
        <v>1</v>
      </c>
      <c r="K3579" s="24">
        <v>384.43069000000003</v>
      </c>
    </row>
    <row r="3580" spans="1:11" x14ac:dyDescent="0.35">
      <c r="A3580" s="27" t="s">
        <v>517</v>
      </c>
      <c r="B3580" s="27" t="s">
        <v>236</v>
      </c>
      <c r="C3580" s="27" t="s">
        <v>255</v>
      </c>
      <c r="D3580" s="27" t="s">
        <v>424</v>
      </c>
      <c r="E3580" s="24">
        <v>39958200</v>
      </c>
      <c r="F3580" s="24">
        <v>399.58199999999999</v>
      </c>
      <c r="G3580" s="51">
        <v>45261</v>
      </c>
      <c r="H3580" s="24">
        <v>77</v>
      </c>
      <c r="I3580" s="24">
        <v>78</v>
      </c>
      <c r="J3580" s="24">
        <v>1</v>
      </c>
      <c r="K3580" s="24">
        <v>399.58199999999999</v>
      </c>
    </row>
    <row r="3581" spans="1:11" x14ac:dyDescent="0.35">
      <c r="A3581" s="27" t="s">
        <v>517</v>
      </c>
      <c r="B3581" s="27" t="s">
        <v>236</v>
      </c>
      <c r="C3581" s="27" t="s">
        <v>261</v>
      </c>
      <c r="D3581" s="27" t="s">
        <v>424</v>
      </c>
      <c r="E3581" s="24">
        <v>440139920</v>
      </c>
      <c r="F3581" s="24">
        <v>4401.3991999999998</v>
      </c>
      <c r="G3581" s="51">
        <v>45261</v>
      </c>
      <c r="H3581" s="24">
        <v>77</v>
      </c>
      <c r="I3581" s="24">
        <v>78</v>
      </c>
      <c r="J3581" s="24">
        <v>1</v>
      </c>
      <c r="K3581" s="24">
        <v>4401.3991999999998</v>
      </c>
    </row>
    <row r="3582" spans="1:11" x14ac:dyDescent="0.35">
      <c r="A3582" s="27" t="s">
        <v>517</v>
      </c>
      <c r="B3582" s="27" t="s">
        <v>236</v>
      </c>
      <c r="C3582" s="27" t="s">
        <v>243</v>
      </c>
      <c r="D3582" s="27" t="s">
        <v>423</v>
      </c>
      <c r="E3582" s="24">
        <v>10829434456</v>
      </c>
      <c r="F3582" s="24">
        <v>108294.34456</v>
      </c>
      <c r="G3582" s="51">
        <v>45261</v>
      </c>
      <c r="H3582" s="24">
        <v>77</v>
      </c>
      <c r="I3582" s="24">
        <v>0</v>
      </c>
      <c r="J3582" s="24">
        <v>1</v>
      </c>
      <c r="K3582" s="24">
        <v>108294.34456</v>
      </c>
    </row>
    <row r="3583" spans="1:11" x14ac:dyDescent="0.35">
      <c r="A3583" s="27" t="s">
        <v>517</v>
      </c>
      <c r="B3583" s="27" t="s">
        <v>263</v>
      </c>
      <c r="C3583" s="27" t="s">
        <v>248</v>
      </c>
      <c r="D3583" s="27" t="s">
        <v>248</v>
      </c>
      <c r="E3583" s="24">
        <v>284.69760000000002</v>
      </c>
      <c r="F3583" s="24">
        <v>2.8469760000000002E-3</v>
      </c>
      <c r="G3583" s="51">
        <v>45261</v>
      </c>
      <c r="H3583" s="24" t="s">
        <v>202</v>
      </c>
      <c r="I3583" s="24" t="s">
        <v>202</v>
      </c>
      <c r="J3583" s="24">
        <v>1</v>
      </c>
      <c r="K3583" s="24">
        <v>2.8469760000000002E-3</v>
      </c>
    </row>
    <row r="3584" spans="1:11" x14ac:dyDescent="0.35">
      <c r="A3584" s="27" t="s">
        <v>517</v>
      </c>
      <c r="B3584" s="27" t="s">
        <v>264</v>
      </c>
      <c r="C3584" s="27" t="s">
        <v>248</v>
      </c>
      <c r="D3584" s="27" t="s">
        <v>248</v>
      </c>
      <c r="E3584" s="24">
        <v>232.22640000000001</v>
      </c>
      <c r="F3584" s="24">
        <v>2.3222640000000001E-3</v>
      </c>
      <c r="G3584" s="51">
        <v>45261</v>
      </c>
      <c r="H3584" s="24" t="s">
        <v>202</v>
      </c>
      <c r="I3584" s="24" t="s">
        <v>202</v>
      </c>
      <c r="J3584" s="24">
        <v>1</v>
      </c>
      <c r="K3584" s="24">
        <v>2.3222640000000001E-3</v>
      </c>
    </row>
    <row r="3585" spans="1:11" x14ac:dyDescent="0.35">
      <c r="A3585" s="27" t="s">
        <v>517</v>
      </c>
      <c r="B3585" s="27" t="s">
        <v>155</v>
      </c>
      <c r="C3585" s="27" t="s">
        <v>248</v>
      </c>
      <c r="D3585" s="27" t="s">
        <v>248</v>
      </c>
      <c r="E3585" s="24">
        <v>4770819852428</v>
      </c>
      <c r="F3585" s="24">
        <v>47708198.524279997</v>
      </c>
      <c r="G3585" s="51">
        <v>45261</v>
      </c>
      <c r="H3585" s="24" t="s">
        <v>202</v>
      </c>
      <c r="I3585" s="24">
        <v>24</v>
      </c>
      <c r="J3585" s="24">
        <v>1</v>
      </c>
      <c r="K3585" s="24">
        <v>47708198.524279997</v>
      </c>
    </row>
    <row r="3586" spans="1:11" x14ac:dyDescent="0.35">
      <c r="A3586" s="27" t="s">
        <v>517</v>
      </c>
      <c r="B3586" s="27" t="s">
        <v>156</v>
      </c>
      <c r="C3586" s="27" t="s">
        <v>248</v>
      </c>
      <c r="D3586" s="27" t="s">
        <v>248</v>
      </c>
      <c r="E3586" s="24">
        <v>2235810520693</v>
      </c>
      <c r="F3586" s="24">
        <v>22358105.20693</v>
      </c>
      <c r="G3586" s="51">
        <v>45261</v>
      </c>
      <c r="H3586" s="24" t="s">
        <v>202</v>
      </c>
      <c r="I3586" s="24">
        <v>60</v>
      </c>
      <c r="J3586" s="24">
        <v>1</v>
      </c>
      <c r="K3586" s="24">
        <v>22358105.20693</v>
      </c>
    </row>
    <row r="3587" spans="1:11" x14ac:dyDescent="0.35">
      <c r="A3587" s="27" t="s">
        <v>517</v>
      </c>
      <c r="B3587" s="27" t="s">
        <v>157</v>
      </c>
      <c r="C3587" s="27" t="s">
        <v>248</v>
      </c>
      <c r="D3587" s="27" t="s">
        <v>248</v>
      </c>
      <c r="E3587" s="24">
        <v>175724614541</v>
      </c>
      <c r="F3587" s="24">
        <v>1757246.1454100001</v>
      </c>
      <c r="G3587" s="51">
        <v>45261</v>
      </c>
      <c r="H3587" s="24" t="s">
        <v>202</v>
      </c>
      <c r="I3587" s="24">
        <v>80</v>
      </c>
      <c r="J3587" s="24">
        <v>1</v>
      </c>
      <c r="K3587" s="24">
        <v>1757246.1454100001</v>
      </c>
    </row>
    <row r="3588" spans="1:11" x14ac:dyDescent="0.35">
      <c r="A3588" s="27" t="s">
        <v>517</v>
      </c>
      <c r="B3588" s="27" t="s">
        <v>158</v>
      </c>
      <c r="C3588" s="27" t="s">
        <v>248</v>
      </c>
      <c r="D3588" s="27" t="s">
        <v>248</v>
      </c>
      <c r="E3588" s="24">
        <v>2060085906153</v>
      </c>
      <c r="F3588" s="24">
        <v>20600859.061530001</v>
      </c>
      <c r="G3588" s="51">
        <v>45261</v>
      </c>
      <c r="H3588" s="24" t="s">
        <v>202</v>
      </c>
      <c r="I3588" s="24">
        <v>82</v>
      </c>
      <c r="J3588" s="24">
        <v>1</v>
      </c>
      <c r="K3588" s="24">
        <v>20600859.061530001</v>
      </c>
    </row>
    <row r="3589" spans="1:11" x14ac:dyDescent="0.35">
      <c r="A3589" s="27" t="s">
        <v>517</v>
      </c>
      <c r="B3589" s="27" t="s">
        <v>265</v>
      </c>
      <c r="C3589" s="27" t="s">
        <v>248</v>
      </c>
      <c r="D3589" s="27" t="s">
        <v>248</v>
      </c>
      <c r="E3589" s="24">
        <v>231.58349999999999</v>
      </c>
      <c r="F3589" s="24">
        <v>2.315835E-3</v>
      </c>
      <c r="G3589" s="51">
        <v>45261</v>
      </c>
      <c r="H3589" s="24" t="s">
        <v>202</v>
      </c>
      <c r="I3589" s="24">
        <v>84</v>
      </c>
      <c r="J3589" s="24">
        <v>1</v>
      </c>
      <c r="K3589" s="24">
        <v>2.315835E-3</v>
      </c>
    </row>
    <row r="3590" spans="1:11" x14ac:dyDescent="0.35">
      <c r="A3590" s="27" t="s">
        <v>517</v>
      </c>
      <c r="B3590" s="27" t="s">
        <v>228</v>
      </c>
      <c r="C3590" s="27" t="s">
        <v>243</v>
      </c>
      <c r="D3590" s="27" t="s">
        <v>423</v>
      </c>
      <c r="E3590" s="24">
        <v>2000000</v>
      </c>
      <c r="F3590" s="24">
        <v>20</v>
      </c>
      <c r="G3590" s="51">
        <v>45261</v>
      </c>
      <c r="H3590" s="24">
        <v>69</v>
      </c>
      <c r="I3590" s="24">
        <v>0</v>
      </c>
      <c r="J3590" s="24">
        <v>1</v>
      </c>
      <c r="K3590" s="24">
        <v>20</v>
      </c>
    </row>
    <row r="3591" spans="1:11" x14ac:dyDescent="0.35">
      <c r="A3591" s="27" t="s">
        <v>517</v>
      </c>
      <c r="B3591" s="27" t="s">
        <v>161</v>
      </c>
      <c r="C3591" s="27" t="s">
        <v>261</v>
      </c>
      <c r="D3591" s="27" t="s">
        <v>424</v>
      </c>
      <c r="E3591" s="24">
        <v>1051068872283</v>
      </c>
      <c r="F3591" s="24">
        <v>10510688.722829999</v>
      </c>
      <c r="G3591" s="51">
        <v>45261</v>
      </c>
      <c r="H3591" s="24">
        <v>15</v>
      </c>
      <c r="I3591" s="24">
        <v>16</v>
      </c>
      <c r="J3591" s="24">
        <v>1</v>
      </c>
      <c r="K3591" s="24">
        <v>10510688.722829999</v>
      </c>
    </row>
    <row r="3592" spans="1:11" x14ac:dyDescent="0.35">
      <c r="A3592" s="27" t="s">
        <v>517</v>
      </c>
      <c r="B3592" s="27" t="s">
        <v>238</v>
      </c>
      <c r="C3592" s="27" t="s">
        <v>243</v>
      </c>
      <c r="D3592" s="27" t="s">
        <v>423</v>
      </c>
      <c r="E3592" s="24">
        <v>793460</v>
      </c>
      <c r="F3592" s="24">
        <v>7.9345999999999997</v>
      </c>
      <c r="G3592" s="51">
        <v>45261</v>
      </c>
      <c r="H3592" s="24">
        <v>77</v>
      </c>
      <c r="I3592" s="24">
        <v>0</v>
      </c>
      <c r="J3592" s="24">
        <v>1</v>
      </c>
      <c r="K3592" s="24">
        <v>7.9345999999999997</v>
      </c>
    </row>
    <row r="3593" spans="1:11" x14ac:dyDescent="0.35">
      <c r="A3593" s="27" t="s">
        <v>517</v>
      </c>
      <c r="B3593" s="27" t="s">
        <v>113</v>
      </c>
      <c r="C3593" s="27" t="s">
        <v>261</v>
      </c>
      <c r="D3593" s="27" t="s">
        <v>424</v>
      </c>
      <c r="E3593" s="24">
        <v>77372302023</v>
      </c>
      <c r="F3593" s="24">
        <v>773723.02023000002</v>
      </c>
      <c r="G3593" s="51">
        <v>45261</v>
      </c>
      <c r="H3593" s="24">
        <v>3</v>
      </c>
      <c r="I3593" s="24">
        <v>4</v>
      </c>
      <c r="J3593" s="24">
        <v>1</v>
      </c>
      <c r="K3593" s="24">
        <v>773723.02023000002</v>
      </c>
    </row>
    <row r="3594" spans="1:11" x14ac:dyDescent="0.35">
      <c r="A3594" s="27" t="s">
        <v>517</v>
      </c>
      <c r="B3594" s="27" t="s">
        <v>113</v>
      </c>
      <c r="C3594" s="27" t="s">
        <v>255</v>
      </c>
      <c r="D3594" s="27" t="s">
        <v>424</v>
      </c>
      <c r="E3594" s="24">
        <v>30864752593</v>
      </c>
      <c r="F3594" s="24">
        <v>308647.52593</v>
      </c>
      <c r="G3594" s="51">
        <v>45261</v>
      </c>
      <c r="H3594" s="24">
        <v>3</v>
      </c>
      <c r="I3594" s="24">
        <v>4</v>
      </c>
      <c r="J3594" s="24">
        <v>1</v>
      </c>
      <c r="K3594" s="24">
        <v>308647.52593</v>
      </c>
    </row>
    <row r="3595" spans="1:11" x14ac:dyDescent="0.35">
      <c r="A3595" s="27" t="s">
        <v>517</v>
      </c>
      <c r="B3595" s="27" t="s">
        <v>113</v>
      </c>
      <c r="C3595" s="27" t="s">
        <v>243</v>
      </c>
      <c r="D3595" s="27" t="s">
        <v>423</v>
      </c>
      <c r="E3595" s="24">
        <v>144506549830</v>
      </c>
      <c r="F3595" s="24">
        <v>1445065.4983000001</v>
      </c>
      <c r="G3595" s="51">
        <v>45261</v>
      </c>
      <c r="H3595" s="24">
        <v>3</v>
      </c>
      <c r="I3595" s="24">
        <v>0</v>
      </c>
      <c r="J3595" s="24">
        <v>1</v>
      </c>
      <c r="K3595" s="24">
        <v>1445065.4983000001</v>
      </c>
    </row>
    <row r="3596" spans="1:11" x14ac:dyDescent="0.35">
      <c r="A3596" s="27" t="s">
        <v>517</v>
      </c>
      <c r="B3596" s="27" t="s">
        <v>113</v>
      </c>
      <c r="C3596" s="27" t="s">
        <v>262</v>
      </c>
      <c r="D3596" s="27" t="s">
        <v>424</v>
      </c>
      <c r="E3596" s="24">
        <v>3869267</v>
      </c>
      <c r="F3596" s="24">
        <v>38.69267</v>
      </c>
      <c r="G3596" s="51">
        <v>45261</v>
      </c>
      <c r="H3596" s="24">
        <v>3</v>
      </c>
      <c r="I3596" s="24">
        <v>4</v>
      </c>
      <c r="J3596" s="24">
        <v>1</v>
      </c>
      <c r="K3596" s="24">
        <v>38.69267</v>
      </c>
    </row>
    <row r="3597" spans="1:11" x14ac:dyDescent="0.35">
      <c r="A3597" s="27" t="s">
        <v>517</v>
      </c>
      <c r="B3597" s="27" t="s">
        <v>113</v>
      </c>
      <c r="C3597" s="27" t="s">
        <v>252</v>
      </c>
      <c r="D3597" s="27" t="s">
        <v>424</v>
      </c>
      <c r="E3597" s="24">
        <v>740451923</v>
      </c>
      <c r="F3597" s="24">
        <v>7404.5192299999999</v>
      </c>
      <c r="G3597" s="51">
        <v>45261</v>
      </c>
      <c r="H3597" s="24">
        <v>3</v>
      </c>
      <c r="I3597" s="24">
        <v>4</v>
      </c>
      <c r="J3597" s="24">
        <v>1</v>
      </c>
      <c r="K3597" s="24">
        <v>7404.5192299999999</v>
      </c>
    </row>
    <row r="3598" spans="1:11" x14ac:dyDescent="0.35">
      <c r="A3598" s="27" t="s">
        <v>517</v>
      </c>
      <c r="B3598" s="27" t="s">
        <v>113</v>
      </c>
      <c r="C3598" s="27" t="s">
        <v>256</v>
      </c>
      <c r="D3598" s="27" t="s">
        <v>424</v>
      </c>
      <c r="E3598" s="24">
        <v>1511831364</v>
      </c>
      <c r="F3598" s="24">
        <v>15118.31364</v>
      </c>
      <c r="G3598" s="51">
        <v>45261</v>
      </c>
      <c r="H3598" s="24">
        <v>3</v>
      </c>
      <c r="I3598" s="24">
        <v>4</v>
      </c>
      <c r="J3598" s="24">
        <v>1</v>
      </c>
      <c r="K3598" s="24">
        <v>15118.31364</v>
      </c>
    </row>
    <row r="3599" spans="1:11" x14ac:dyDescent="0.35">
      <c r="A3599" s="27" t="s">
        <v>517</v>
      </c>
      <c r="B3599" s="27" t="s">
        <v>203</v>
      </c>
      <c r="C3599" s="27" t="s">
        <v>255</v>
      </c>
      <c r="D3599" s="27" t="s">
        <v>424</v>
      </c>
      <c r="E3599" s="24">
        <v>79916</v>
      </c>
      <c r="F3599" s="24">
        <v>0.79915999999999998</v>
      </c>
      <c r="G3599" s="51">
        <v>45261</v>
      </c>
      <c r="H3599" s="24">
        <v>3</v>
      </c>
      <c r="I3599" s="24">
        <v>4</v>
      </c>
      <c r="J3599" s="24">
        <v>-1</v>
      </c>
      <c r="K3599" s="24">
        <v>-0.79915999999999998</v>
      </c>
    </row>
    <row r="3600" spans="1:11" x14ac:dyDescent="0.35">
      <c r="A3600" s="27" t="s">
        <v>517</v>
      </c>
      <c r="B3600" s="27" t="s">
        <v>203</v>
      </c>
      <c r="C3600" s="27" t="s">
        <v>243</v>
      </c>
      <c r="D3600" s="27" t="s">
        <v>423</v>
      </c>
      <c r="E3600" s="24">
        <v>243355890</v>
      </c>
      <c r="F3600" s="24">
        <v>2433.5589</v>
      </c>
      <c r="G3600" s="51">
        <v>45261</v>
      </c>
      <c r="H3600" s="24">
        <v>3</v>
      </c>
      <c r="I3600" s="24">
        <v>0</v>
      </c>
      <c r="J3600" s="24">
        <v>-1</v>
      </c>
      <c r="K3600" s="24">
        <v>-2433.5589</v>
      </c>
    </row>
    <row r="3601" spans="1:11" x14ac:dyDescent="0.35">
      <c r="A3601" s="27" t="s">
        <v>517</v>
      </c>
      <c r="B3601" s="27" t="s">
        <v>203</v>
      </c>
      <c r="C3601" s="27" t="s">
        <v>262</v>
      </c>
      <c r="D3601" s="27" t="s">
        <v>424</v>
      </c>
      <c r="E3601" s="24">
        <v>3869267</v>
      </c>
      <c r="F3601" s="24">
        <v>38.69267</v>
      </c>
      <c r="G3601" s="51">
        <v>45261</v>
      </c>
      <c r="H3601" s="24">
        <v>3</v>
      </c>
      <c r="I3601" s="24">
        <v>4</v>
      </c>
      <c r="J3601" s="24">
        <v>-1</v>
      </c>
      <c r="K3601" s="24">
        <v>-38.69267</v>
      </c>
    </row>
    <row r="3602" spans="1:11" x14ac:dyDescent="0.35">
      <c r="A3602" s="27" t="s">
        <v>517</v>
      </c>
      <c r="B3602" s="27" t="s">
        <v>203</v>
      </c>
      <c r="C3602" s="27" t="s">
        <v>261</v>
      </c>
      <c r="D3602" s="27" t="s">
        <v>424</v>
      </c>
      <c r="E3602" s="24">
        <v>2960941</v>
      </c>
      <c r="F3602" s="24">
        <v>29.60941</v>
      </c>
      <c r="G3602" s="51">
        <v>45261</v>
      </c>
      <c r="H3602" s="24">
        <v>3</v>
      </c>
      <c r="I3602" s="24">
        <v>4</v>
      </c>
      <c r="J3602" s="24">
        <v>-1</v>
      </c>
      <c r="K3602" s="24">
        <v>-29.60941</v>
      </c>
    </row>
    <row r="3603" spans="1:11" x14ac:dyDescent="0.35">
      <c r="A3603" s="27" t="s">
        <v>517</v>
      </c>
      <c r="B3603" s="27" t="s">
        <v>195</v>
      </c>
      <c r="C3603" s="27" t="s">
        <v>243</v>
      </c>
      <c r="D3603" s="27" t="s">
        <v>423</v>
      </c>
      <c r="E3603" s="24">
        <v>1037069546239</v>
      </c>
      <c r="F3603" s="24">
        <v>10370695.46239</v>
      </c>
      <c r="G3603" s="51">
        <v>45261</v>
      </c>
      <c r="H3603" s="24">
        <v>5</v>
      </c>
      <c r="I3603" s="24">
        <v>0</v>
      </c>
      <c r="J3603" s="24">
        <v>1</v>
      </c>
      <c r="K3603" s="24">
        <v>10370695.46239</v>
      </c>
    </row>
    <row r="3604" spans="1:11" x14ac:dyDescent="0.35">
      <c r="A3604" s="27" t="s">
        <v>517</v>
      </c>
      <c r="B3604" s="27" t="s">
        <v>167</v>
      </c>
      <c r="C3604" s="27" t="s">
        <v>259</v>
      </c>
      <c r="D3604" s="27" t="s">
        <v>424</v>
      </c>
      <c r="E3604" s="24">
        <v>1756892808</v>
      </c>
      <c r="F3604" s="24">
        <v>17568.928080000002</v>
      </c>
      <c r="G3604" s="51">
        <v>45261</v>
      </c>
      <c r="H3604" s="24">
        <v>25</v>
      </c>
      <c r="I3604" s="24">
        <v>26</v>
      </c>
      <c r="J3604" s="24">
        <v>1</v>
      </c>
      <c r="K3604" s="24">
        <v>17568.928080000002</v>
      </c>
    </row>
    <row r="3605" spans="1:11" x14ac:dyDescent="0.35">
      <c r="A3605" s="27" t="s">
        <v>517</v>
      </c>
      <c r="B3605" s="27" t="s">
        <v>167</v>
      </c>
      <c r="C3605" s="27" t="s">
        <v>243</v>
      </c>
      <c r="D3605" s="27" t="s">
        <v>423</v>
      </c>
      <c r="E3605" s="24">
        <v>1662762171931</v>
      </c>
      <c r="F3605" s="24">
        <v>16627621.719310001</v>
      </c>
      <c r="G3605" s="51">
        <v>45261</v>
      </c>
      <c r="H3605" s="24">
        <v>25</v>
      </c>
      <c r="I3605" s="24">
        <v>0</v>
      </c>
      <c r="J3605" s="24">
        <v>1</v>
      </c>
      <c r="K3605" s="24">
        <v>16627621.719310001</v>
      </c>
    </row>
    <row r="3606" spans="1:11" x14ac:dyDescent="0.35">
      <c r="A3606" s="27" t="s">
        <v>517</v>
      </c>
      <c r="B3606" s="27" t="s">
        <v>167</v>
      </c>
      <c r="C3606" s="27" t="s">
        <v>255</v>
      </c>
      <c r="D3606" s="27" t="s">
        <v>424</v>
      </c>
      <c r="E3606" s="24">
        <v>260285922479</v>
      </c>
      <c r="F3606" s="24">
        <v>2602859.2247899999</v>
      </c>
      <c r="G3606" s="51">
        <v>45261</v>
      </c>
      <c r="H3606" s="24">
        <v>25</v>
      </c>
      <c r="I3606" s="24">
        <v>26</v>
      </c>
      <c r="J3606" s="24">
        <v>1</v>
      </c>
      <c r="K3606" s="24">
        <v>2602859.2247899999</v>
      </c>
    </row>
    <row r="3607" spans="1:11" x14ac:dyDescent="0.35">
      <c r="A3607" s="27" t="s">
        <v>517</v>
      </c>
      <c r="B3607" s="27" t="s">
        <v>167</v>
      </c>
      <c r="C3607" s="27" t="s">
        <v>258</v>
      </c>
      <c r="D3607" s="27" t="s">
        <v>424</v>
      </c>
      <c r="E3607" s="24">
        <v>142253</v>
      </c>
      <c r="F3607" s="24">
        <v>1.4225300000000001</v>
      </c>
      <c r="G3607" s="51">
        <v>45261</v>
      </c>
      <c r="H3607" s="24">
        <v>25</v>
      </c>
      <c r="I3607" s="24">
        <v>26</v>
      </c>
      <c r="J3607" s="24">
        <v>1</v>
      </c>
      <c r="K3607" s="24">
        <v>1.4225300000000001</v>
      </c>
    </row>
    <row r="3608" spans="1:11" x14ac:dyDescent="0.35">
      <c r="A3608" s="27" t="s">
        <v>517</v>
      </c>
      <c r="B3608" s="27" t="s">
        <v>167</v>
      </c>
      <c r="C3608" s="27" t="s">
        <v>251</v>
      </c>
      <c r="D3608" s="27" t="s">
        <v>424</v>
      </c>
      <c r="E3608" s="24">
        <v>47977531</v>
      </c>
      <c r="F3608" s="24">
        <v>479.77530999999999</v>
      </c>
      <c r="G3608" s="51">
        <v>45261</v>
      </c>
      <c r="H3608" s="24">
        <v>25</v>
      </c>
      <c r="I3608" s="24">
        <v>26</v>
      </c>
      <c r="J3608" s="24">
        <v>1</v>
      </c>
      <c r="K3608" s="24">
        <v>479.77530999999999</v>
      </c>
    </row>
    <row r="3609" spans="1:11" x14ac:dyDescent="0.35">
      <c r="A3609" s="27" t="s">
        <v>517</v>
      </c>
      <c r="B3609" s="27" t="s">
        <v>167</v>
      </c>
      <c r="C3609" s="27" t="s">
        <v>252</v>
      </c>
      <c r="D3609" s="27" t="s">
        <v>424</v>
      </c>
      <c r="E3609" s="24">
        <v>5768904373</v>
      </c>
      <c r="F3609" s="24">
        <v>57689.043729999998</v>
      </c>
      <c r="G3609" s="51">
        <v>45261</v>
      </c>
      <c r="H3609" s="24">
        <v>25</v>
      </c>
      <c r="I3609" s="24">
        <v>26</v>
      </c>
      <c r="J3609" s="24">
        <v>1</v>
      </c>
      <c r="K3609" s="24">
        <v>57689.043729999998</v>
      </c>
    </row>
    <row r="3610" spans="1:11" x14ac:dyDescent="0.35">
      <c r="A3610" s="27" t="s">
        <v>517</v>
      </c>
      <c r="B3610" s="27" t="s">
        <v>167</v>
      </c>
      <c r="C3610" s="27" t="s">
        <v>262</v>
      </c>
      <c r="D3610" s="27" t="s">
        <v>424</v>
      </c>
      <c r="E3610" s="24">
        <v>59284169</v>
      </c>
      <c r="F3610" s="24">
        <v>592.84168999999997</v>
      </c>
      <c r="G3610" s="51">
        <v>45261</v>
      </c>
      <c r="H3610" s="24">
        <v>25</v>
      </c>
      <c r="I3610" s="24">
        <v>26</v>
      </c>
      <c r="J3610" s="24">
        <v>1</v>
      </c>
      <c r="K3610" s="24">
        <v>592.84168999999997</v>
      </c>
    </row>
    <row r="3611" spans="1:11" x14ac:dyDescent="0.35">
      <c r="A3611" s="27" t="s">
        <v>517</v>
      </c>
      <c r="B3611" s="27" t="s">
        <v>167</v>
      </c>
      <c r="C3611" s="27" t="s">
        <v>261</v>
      </c>
      <c r="D3611" s="27" t="s">
        <v>424</v>
      </c>
      <c r="E3611" s="24">
        <v>1065799083768</v>
      </c>
      <c r="F3611" s="24">
        <v>10657990.837680001</v>
      </c>
      <c r="G3611" s="51">
        <v>45261</v>
      </c>
      <c r="H3611" s="24">
        <v>25</v>
      </c>
      <c r="I3611" s="24">
        <v>26</v>
      </c>
      <c r="J3611" s="24">
        <v>1</v>
      </c>
      <c r="K3611" s="24">
        <v>10657990.837680001</v>
      </c>
    </row>
    <row r="3612" spans="1:11" x14ac:dyDescent="0.35">
      <c r="A3612" s="27" t="s">
        <v>517</v>
      </c>
      <c r="B3612" s="27" t="s">
        <v>167</v>
      </c>
      <c r="C3612" s="27" t="s">
        <v>256</v>
      </c>
      <c r="D3612" s="27" t="s">
        <v>424</v>
      </c>
      <c r="E3612" s="24">
        <v>2509861453</v>
      </c>
      <c r="F3612" s="24">
        <v>25098.614529999999</v>
      </c>
      <c r="G3612" s="51">
        <v>45261</v>
      </c>
      <c r="H3612" s="24">
        <v>25</v>
      </c>
      <c r="I3612" s="24">
        <v>26</v>
      </c>
      <c r="J3612" s="24">
        <v>1</v>
      </c>
      <c r="K3612" s="24">
        <v>25098.614529999999</v>
      </c>
    </row>
    <row r="3613" spans="1:11" x14ac:dyDescent="0.35">
      <c r="A3613" s="27" t="s">
        <v>517</v>
      </c>
      <c r="B3613" s="27" t="s">
        <v>168</v>
      </c>
      <c r="C3613" s="27" t="s">
        <v>243</v>
      </c>
      <c r="D3613" s="27" t="s">
        <v>423</v>
      </c>
      <c r="E3613" s="24">
        <v>3393152086</v>
      </c>
      <c r="F3613" s="24">
        <v>33931.520859999997</v>
      </c>
      <c r="G3613" s="51">
        <v>45261</v>
      </c>
      <c r="H3613" s="24">
        <v>25</v>
      </c>
      <c r="I3613" s="24">
        <v>0</v>
      </c>
      <c r="J3613" s="24">
        <v>1</v>
      </c>
      <c r="K3613" s="24">
        <v>33931.520859999997</v>
      </c>
    </row>
    <row r="3614" spans="1:11" x14ac:dyDescent="0.35">
      <c r="A3614" s="27" t="s">
        <v>517</v>
      </c>
      <c r="B3614" s="27" t="s">
        <v>168</v>
      </c>
      <c r="C3614" s="27" t="s">
        <v>255</v>
      </c>
      <c r="D3614" s="27" t="s">
        <v>424</v>
      </c>
      <c r="E3614" s="24">
        <v>205380284</v>
      </c>
      <c r="F3614" s="24">
        <v>2053.8028399999998</v>
      </c>
      <c r="G3614" s="51">
        <v>45261</v>
      </c>
      <c r="H3614" s="24">
        <v>25</v>
      </c>
      <c r="I3614" s="24">
        <v>26</v>
      </c>
      <c r="J3614" s="24">
        <v>1</v>
      </c>
      <c r="K3614" s="24">
        <v>2053.8028399999998</v>
      </c>
    </row>
    <row r="3615" spans="1:11" x14ac:dyDescent="0.35">
      <c r="A3615" s="27" t="s">
        <v>517</v>
      </c>
      <c r="B3615" s="27" t="s">
        <v>168</v>
      </c>
      <c r="C3615" s="27" t="s">
        <v>261</v>
      </c>
      <c r="D3615" s="27" t="s">
        <v>424</v>
      </c>
      <c r="E3615" s="24">
        <v>1988649077</v>
      </c>
      <c r="F3615" s="24">
        <v>19886.49077</v>
      </c>
      <c r="G3615" s="51">
        <v>45261</v>
      </c>
      <c r="H3615" s="24">
        <v>25</v>
      </c>
      <c r="I3615" s="24">
        <v>26</v>
      </c>
      <c r="J3615" s="24">
        <v>1</v>
      </c>
      <c r="K3615" s="24">
        <v>19886.49077</v>
      </c>
    </row>
    <row r="3616" spans="1:11" x14ac:dyDescent="0.35">
      <c r="A3616" s="27" t="s">
        <v>517</v>
      </c>
      <c r="B3616" s="27" t="s">
        <v>169</v>
      </c>
      <c r="C3616" s="27" t="s">
        <v>259</v>
      </c>
      <c r="D3616" s="27" t="s">
        <v>424</v>
      </c>
      <c r="E3616" s="24">
        <v>3011123796</v>
      </c>
      <c r="F3616" s="24">
        <v>30111.237959999999</v>
      </c>
      <c r="G3616" s="51">
        <v>45261</v>
      </c>
      <c r="H3616" s="24">
        <v>27</v>
      </c>
      <c r="I3616" s="24">
        <v>28</v>
      </c>
      <c r="J3616" s="24">
        <v>1</v>
      </c>
      <c r="K3616" s="24">
        <v>30111.237959999999</v>
      </c>
    </row>
    <row r="3617" spans="1:11" x14ac:dyDescent="0.35">
      <c r="A3617" s="27" t="s">
        <v>517</v>
      </c>
      <c r="B3617" s="27" t="s">
        <v>169</v>
      </c>
      <c r="C3617" s="27" t="s">
        <v>262</v>
      </c>
      <c r="D3617" s="27" t="s">
        <v>424</v>
      </c>
      <c r="E3617" s="24">
        <v>5530686973</v>
      </c>
      <c r="F3617" s="24">
        <v>55306.869729999999</v>
      </c>
      <c r="G3617" s="51">
        <v>45261</v>
      </c>
      <c r="H3617" s="24">
        <v>27</v>
      </c>
      <c r="I3617" s="24">
        <v>28</v>
      </c>
      <c r="J3617" s="24">
        <v>1</v>
      </c>
      <c r="K3617" s="24">
        <v>55306.869729999999</v>
      </c>
    </row>
    <row r="3618" spans="1:11" x14ac:dyDescent="0.35">
      <c r="A3618" s="27" t="s">
        <v>517</v>
      </c>
      <c r="B3618" s="27" t="s">
        <v>169</v>
      </c>
      <c r="C3618" s="27" t="s">
        <v>255</v>
      </c>
      <c r="D3618" s="27" t="s">
        <v>424</v>
      </c>
      <c r="E3618" s="24">
        <v>751509491786</v>
      </c>
      <c r="F3618" s="24">
        <v>7515094.9178600004</v>
      </c>
      <c r="G3618" s="51">
        <v>45261</v>
      </c>
      <c r="H3618" s="24">
        <v>27</v>
      </c>
      <c r="I3618" s="24">
        <v>28</v>
      </c>
      <c r="J3618" s="24">
        <v>1</v>
      </c>
      <c r="K3618" s="24">
        <v>7515094.9178600004</v>
      </c>
    </row>
    <row r="3619" spans="1:11" x14ac:dyDescent="0.35">
      <c r="A3619" s="27" t="s">
        <v>517</v>
      </c>
      <c r="B3619" s="27" t="s">
        <v>169</v>
      </c>
      <c r="C3619" s="27" t="s">
        <v>243</v>
      </c>
      <c r="D3619" s="27" t="s">
        <v>423</v>
      </c>
      <c r="E3619" s="24">
        <v>1726116265569</v>
      </c>
      <c r="F3619" s="24">
        <v>17261162.655689999</v>
      </c>
      <c r="G3619" s="51">
        <v>45261</v>
      </c>
      <c r="H3619" s="24">
        <v>27</v>
      </c>
      <c r="I3619" s="24">
        <v>0</v>
      </c>
      <c r="J3619" s="24">
        <v>1</v>
      </c>
      <c r="K3619" s="24">
        <v>17261162.655689999</v>
      </c>
    </row>
    <row r="3620" spans="1:11" x14ac:dyDescent="0.35">
      <c r="A3620" s="27" t="s">
        <v>517</v>
      </c>
      <c r="B3620" s="27" t="s">
        <v>169</v>
      </c>
      <c r="C3620" s="27" t="s">
        <v>261</v>
      </c>
      <c r="D3620" s="27" t="s">
        <v>424</v>
      </c>
      <c r="E3620" s="24">
        <v>1785629481646</v>
      </c>
      <c r="F3620" s="24">
        <v>17856294.816459998</v>
      </c>
      <c r="G3620" s="51">
        <v>45261</v>
      </c>
      <c r="H3620" s="24">
        <v>27</v>
      </c>
      <c r="I3620" s="24">
        <v>28</v>
      </c>
      <c r="J3620" s="24">
        <v>1</v>
      </c>
      <c r="K3620" s="24">
        <v>17856294.816459998</v>
      </c>
    </row>
    <row r="3621" spans="1:11" x14ac:dyDescent="0.35">
      <c r="A3621" s="27" t="s">
        <v>517</v>
      </c>
      <c r="B3621" s="27" t="s">
        <v>169</v>
      </c>
      <c r="C3621" s="27" t="s">
        <v>258</v>
      </c>
      <c r="D3621" s="27" t="s">
        <v>424</v>
      </c>
      <c r="E3621" s="24">
        <v>28922251</v>
      </c>
      <c r="F3621" s="24">
        <v>289.22251</v>
      </c>
      <c r="G3621" s="51">
        <v>45261</v>
      </c>
      <c r="H3621" s="24">
        <v>27</v>
      </c>
      <c r="I3621" s="24">
        <v>28</v>
      </c>
      <c r="J3621" s="24">
        <v>1</v>
      </c>
      <c r="K3621" s="24">
        <v>289.22251</v>
      </c>
    </row>
    <row r="3622" spans="1:11" x14ac:dyDescent="0.35">
      <c r="A3622" s="27" t="s">
        <v>517</v>
      </c>
      <c r="B3622" s="27" t="s">
        <v>169</v>
      </c>
      <c r="C3622" s="27" t="s">
        <v>260</v>
      </c>
      <c r="D3622" s="27" t="s">
        <v>424</v>
      </c>
      <c r="E3622" s="24">
        <v>241611266</v>
      </c>
      <c r="F3622" s="24">
        <v>2416.1126599999998</v>
      </c>
      <c r="G3622" s="51">
        <v>45261</v>
      </c>
      <c r="H3622" s="24">
        <v>27</v>
      </c>
      <c r="I3622" s="24">
        <v>28</v>
      </c>
      <c r="J3622" s="24">
        <v>1</v>
      </c>
      <c r="K3622" s="24">
        <v>2416.1126599999998</v>
      </c>
    </row>
    <row r="3623" spans="1:11" x14ac:dyDescent="0.35">
      <c r="A3623" s="27" t="s">
        <v>517</v>
      </c>
      <c r="B3623" s="27" t="s">
        <v>169</v>
      </c>
      <c r="C3623" s="27" t="s">
        <v>254</v>
      </c>
      <c r="D3623" s="27" t="s">
        <v>424</v>
      </c>
      <c r="E3623" s="24">
        <v>216663811</v>
      </c>
      <c r="F3623" s="24">
        <v>2166.6381099999999</v>
      </c>
      <c r="G3623" s="51">
        <v>45261</v>
      </c>
      <c r="H3623" s="24">
        <v>27</v>
      </c>
      <c r="I3623" s="24">
        <v>28</v>
      </c>
      <c r="J3623" s="24">
        <v>1</v>
      </c>
      <c r="K3623" s="24">
        <v>2166.6381099999999</v>
      </c>
    </row>
    <row r="3624" spans="1:11" x14ac:dyDescent="0.35">
      <c r="A3624" s="27" t="s">
        <v>517</v>
      </c>
      <c r="B3624" s="27" t="s">
        <v>169</v>
      </c>
      <c r="C3624" s="27" t="s">
        <v>257</v>
      </c>
      <c r="D3624" s="27" t="s">
        <v>424</v>
      </c>
      <c r="E3624" s="24">
        <v>1116774137</v>
      </c>
      <c r="F3624" s="24">
        <v>11167.74137</v>
      </c>
      <c r="G3624" s="51">
        <v>45261</v>
      </c>
      <c r="H3624" s="24">
        <v>27</v>
      </c>
      <c r="I3624" s="24">
        <v>28</v>
      </c>
      <c r="J3624" s="24">
        <v>1</v>
      </c>
      <c r="K3624" s="24">
        <v>11167.74137</v>
      </c>
    </row>
    <row r="3625" spans="1:11" x14ac:dyDescent="0.35">
      <c r="A3625" s="27" t="s">
        <v>517</v>
      </c>
      <c r="B3625" s="27" t="s">
        <v>169</v>
      </c>
      <c r="C3625" s="27" t="s">
        <v>253</v>
      </c>
      <c r="D3625" s="27" t="s">
        <v>424</v>
      </c>
      <c r="E3625" s="24">
        <v>205945926</v>
      </c>
      <c r="F3625" s="24">
        <v>2059.4592600000001</v>
      </c>
      <c r="G3625" s="51">
        <v>45261</v>
      </c>
      <c r="H3625" s="24">
        <v>27</v>
      </c>
      <c r="I3625" s="24">
        <v>28</v>
      </c>
      <c r="J3625" s="24">
        <v>1</v>
      </c>
      <c r="K3625" s="24">
        <v>2059.4592600000001</v>
      </c>
    </row>
    <row r="3626" spans="1:11" x14ac:dyDescent="0.35">
      <c r="A3626" s="27" t="s">
        <v>517</v>
      </c>
      <c r="B3626" s="27" t="s">
        <v>169</v>
      </c>
      <c r="C3626" s="27" t="s">
        <v>250</v>
      </c>
      <c r="D3626" s="27" t="s">
        <v>424</v>
      </c>
      <c r="E3626" s="24">
        <v>170660959</v>
      </c>
      <c r="F3626" s="24">
        <v>1706.60959</v>
      </c>
      <c r="G3626" s="51">
        <v>45261</v>
      </c>
      <c r="H3626" s="24">
        <v>27</v>
      </c>
      <c r="I3626" s="24">
        <v>28</v>
      </c>
      <c r="J3626" s="24">
        <v>1</v>
      </c>
      <c r="K3626" s="24">
        <v>1706.60959</v>
      </c>
    </row>
    <row r="3627" spans="1:11" x14ac:dyDescent="0.35">
      <c r="A3627" s="27" t="s">
        <v>517</v>
      </c>
      <c r="B3627" s="27" t="s">
        <v>169</v>
      </c>
      <c r="C3627" s="27" t="s">
        <v>251</v>
      </c>
      <c r="D3627" s="27" t="s">
        <v>424</v>
      </c>
      <c r="E3627" s="24">
        <v>1853545382</v>
      </c>
      <c r="F3627" s="24">
        <v>18535.453819999999</v>
      </c>
      <c r="G3627" s="51">
        <v>45261</v>
      </c>
      <c r="H3627" s="24">
        <v>27</v>
      </c>
      <c r="I3627" s="24">
        <v>28</v>
      </c>
      <c r="J3627" s="24">
        <v>1</v>
      </c>
      <c r="K3627" s="24">
        <v>18535.453819999999</v>
      </c>
    </row>
    <row r="3628" spans="1:11" x14ac:dyDescent="0.35">
      <c r="A3628" s="27" t="s">
        <v>517</v>
      </c>
      <c r="B3628" s="27" t="s">
        <v>169</v>
      </c>
      <c r="C3628" s="27" t="s">
        <v>256</v>
      </c>
      <c r="D3628" s="27" t="s">
        <v>424</v>
      </c>
      <c r="E3628" s="24">
        <v>23913957290</v>
      </c>
      <c r="F3628" s="24">
        <v>239139.5729</v>
      </c>
      <c r="G3628" s="51">
        <v>45261</v>
      </c>
      <c r="H3628" s="24">
        <v>27</v>
      </c>
      <c r="I3628" s="24">
        <v>28</v>
      </c>
      <c r="J3628" s="24">
        <v>1</v>
      </c>
      <c r="K3628" s="24">
        <v>239139.5729</v>
      </c>
    </row>
    <row r="3629" spans="1:11" x14ac:dyDescent="0.35">
      <c r="A3629" s="27" t="s">
        <v>517</v>
      </c>
      <c r="B3629" s="27" t="s">
        <v>169</v>
      </c>
      <c r="C3629" s="27" t="s">
        <v>252</v>
      </c>
      <c r="D3629" s="27" t="s">
        <v>424</v>
      </c>
      <c r="E3629" s="24">
        <v>6494608672</v>
      </c>
      <c r="F3629" s="24">
        <v>64946.086719999999</v>
      </c>
      <c r="G3629" s="51">
        <v>45261</v>
      </c>
      <c r="H3629" s="24">
        <v>27</v>
      </c>
      <c r="I3629" s="24">
        <v>28</v>
      </c>
      <c r="J3629" s="24">
        <v>1</v>
      </c>
      <c r="K3629" s="24">
        <v>64946.086719999999</v>
      </c>
    </row>
    <row r="3630" spans="1:11" x14ac:dyDescent="0.35">
      <c r="A3630" s="27" t="s">
        <v>517</v>
      </c>
      <c r="B3630" s="27" t="s">
        <v>172</v>
      </c>
      <c r="C3630" s="27" t="s">
        <v>243</v>
      </c>
      <c r="D3630" s="27" t="s">
        <v>423</v>
      </c>
      <c r="E3630" s="24">
        <v>1340072</v>
      </c>
      <c r="F3630" s="24">
        <v>13.40072</v>
      </c>
      <c r="G3630" s="51">
        <v>45261</v>
      </c>
      <c r="H3630" s="24">
        <v>31</v>
      </c>
      <c r="I3630" s="24">
        <v>0</v>
      </c>
      <c r="J3630" s="24">
        <v>1</v>
      </c>
      <c r="K3630" s="24">
        <v>13.40072</v>
      </c>
    </row>
    <row r="3631" spans="1:11" x14ac:dyDescent="0.35">
      <c r="A3631" s="27" t="s">
        <v>517</v>
      </c>
      <c r="B3631" s="27" t="s">
        <v>172</v>
      </c>
      <c r="C3631" s="27" t="s">
        <v>260</v>
      </c>
      <c r="D3631" s="27" t="s">
        <v>424</v>
      </c>
      <c r="E3631" s="24">
        <v>52767000</v>
      </c>
      <c r="F3631" s="24">
        <v>527.66999999999996</v>
      </c>
      <c r="G3631" s="51">
        <v>45261</v>
      </c>
      <c r="H3631" s="24">
        <v>31</v>
      </c>
      <c r="I3631" s="24">
        <v>32</v>
      </c>
      <c r="J3631" s="24">
        <v>1</v>
      </c>
      <c r="K3631" s="24">
        <v>527.66999999999996</v>
      </c>
    </row>
    <row r="3632" spans="1:11" x14ac:dyDescent="0.35">
      <c r="A3632" s="27" t="s">
        <v>517</v>
      </c>
      <c r="B3632" s="27" t="s">
        <v>172</v>
      </c>
      <c r="C3632" s="27" t="s">
        <v>255</v>
      </c>
      <c r="D3632" s="27" t="s">
        <v>424</v>
      </c>
      <c r="E3632" s="24">
        <v>417899680</v>
      </c>
      <c r="F3632" s="24">
        <v>4178.9967999999999</v>
      </c>
      <c r="G3632" s="51">
        <v>45261</v>
      </c>
      <c r="H3632" s="24">
        <v>31</v>
      </c>
      <c r="I3632" s="24">
        <v>32</v>
      </c>
      <c r="J3632" s="24">
        <v>1</v>
      </c>
      <c r="K3632" s="24">
        <v>4178.9967999999999</v>
      </c>
    </row>
    <row r="3633" spans="1:11" x14ac:dyDescent="0.35">
      <c r="A3633" s="27" t="s">
        <v>517</v>
      </c>
      <c r="B3633" s="27" t="s">
        <v>172</v>
      </c>
      <c r="C3633" s="27" t="s">
        <v>261</v>
      </c>
      <c r="D3633" s="27" t="s">
        <v>424</v>
      </c>
      <c r="E3633" s="24">
        <v>224003647</v>
      </c>
      <c r="F3633" s="24">
        <v>2240.03647</v>
      </c>
      <c r="G3633" s="51">
        <v>45261</v>
      </c>
      <c r="H3633" s="24">
        <v>31</v>
      </c>
      <c r="I3633" s="24">
        <v>32</v>
      </c>
      <c r="J3633" s="24">
        <v>1</v>
      </c>
      <c r="K3633" s="24">
        <v>2240.03647</v>
      </c>
    </row>
    <row r="3634" spans="1:11" x14ac:dyDescent="0.35">
      <c r="A3634" s="27" t="s">
        <v>517</v>
      </c>
      <c r="B3634" s="27" t="s">
        <v>175</v>
      </c>
      <c r="C3634" s="27" t="s">
        <v>259</v>
      </c>
      <c r="D3634" s="27" t="s">
        <v>424</v>
      </c>
      <c r="E3634" s="24">
        <v>2034230521</v>
      </c>
      <c r="F3634" s="24">
        <v>20342.305209999999</v>
      </c>
      <c r="G3634" s="51">
        <v>45261</v>
      </c>
      <c r="H3634" s="24">
        <v>33</v>
      </c>
      <c r="I3634" s="24">
        <v>34</v>
      </c>
      <c r="J3634" s="24">
        <v>1</v>
      </c>
      <c r="K3634" s="24">
        <v>20342.305209999999</v>
      </c>
    </row>
    <row r="3635" spans="1:11" x14ac:dyDescent="0.35">
      <c r="A3635" s="27" t="s">
        <v>517</v>
      </c>
      <c r="B3635" s="27" t="s">
        <v>175</v>
      </c>
      <c r="C3635" s="27" t="s">
        <v>261</v>
      </c>
      <c r="D3635" s="27" t="s">
        <v>424</v>
      </c>
      <c r="E3635" s="24">
        <v>28113671706</v>
      </c>
      <c r="F3635" s="24">
        <v>281136.71706</v>
      </c>
      <c r="G3635" s="51">
        <v>45261</v>
      </c>
      <c r="H3635" s="24">
        <v>33</v>
      </c>
      <c r="I3635" s="24">
        <v>34</v>
      </c>
      <c r="J3635" s="24">
        <v>1</v>
      </c>
      <c r="K3635" s="24">
        <v>281136.71706</v>
      </c>
    </row>
    <row r="3636" spans="1:11" x14ac:dyDescent="0.35">
      <c r="A3636" s="27" t="s">
        <v>517</v>
      </c>
      <c r="B3636" s="27" t="s">
        <v>175</v>
      </c>
      <c r="C3636" s="27" t="s">
        <v>243</v>
      </c>
      <c r="D3636" s="27" t="s">
        <v>423</v>
      </c>
      <c r="E3636" s="24">
        <v>30501917862</v>
      </c>
      <c r="F3636" s="24">
        <v>305019.17862000002</v>
      </c>
      <c r="G3636" s="51">
        <v>45261</v>
      </c>
      <c r="H3636" s="24">
        <v>33</v>
      </c>
      <c r="I3636" s="24">
        <v>0</v>
      </c>
      <c r="J3636" s="24">
        <v>1</v>
      </c>
      <c r="K3636" s="24">
        <v>305019.17862000002</v>
      </c>
    </row>
    <row r="3637" spans="1:11" x14ac:dyDescent="0.35">
      <c r="A3637" s="27" t="s">
        <v>517</v>
      </c>
      <c r="B3637" s="27" t="s">
        <v>175</v>
      </c>
      <c r="C3637" s="27" t="s">
        <v>255</v>
      </c>
      <c r="D3637" s="27" t="s">
        <v>424</v>
      </c>
      <c r="E3637" s="24">
        <v>953732107</v>
      </c>
      <c r="F3637" s="24">
        <v>9537.32107</v>
      </c>
      <c r="G3637" s="51">
        <v>45261</v>
      </c>
      <c r="H3637" s="24">
        <v>33</v>
      </c>
      <c r="I3637" s="24">
        <v>34</v>
      </c>
      <c r="J3637" s="24">
        <v>1</v>
      </c>
      <c r="K3637" s="24">
        <v>9537.32107</v>
      </c>
    </row>
    <row r="3638" spans="1:11" x14ac:dyDescent="0.35">
      <c r="A3638" s="27" t="s">
        <v>517</v>
      </c>
      <c r="B3638" s="27" t="s">
        <v>175</v>
      </c>
      <c r="C3638" s="27" t="s">
        <v>262</v>
      </c>
      <c r="D3638" s="27" t="s">
        <v>424</v>
      </c>
      <c r="E3638" s="24">
        <v>301211</v>
      </c>
      <c r="F3638" s="24">
        <v>3.0121099999999998</v>
      </c>
      <c r="G3638" s="51">
        <v>45261</v>
      </c>
      <c r="H3638" s="24">
        <v>33</v>
      </c>
      <c r="I3638" s="24">
        <v>34</v>
      </c>
      <c r="J3638" s="24">
        <v>1</v>
      </c>
      <c r="K3638" s="24">
        <v>3.0121099999999998</v>
      </c>
    </row>
    <row r="3639" spans="1:11" x14ac:dyDescent="0.35">
      <c r="A3639" s="27" t="s">
        <v>517</v>
      </c>
      <c r="B3639" s="27" t="s">
        <v>176</v>
      </c>
      <c r="C3639" s="27" t="s">
        <v>261</v>
      </c>
      <c r="D3639" s="27" t="s">
        <v>424</v>
      </c>
      <c r="E3639" s="24">
        <v>1563151</v>
      </c>
      <c r="F3639" s="24">
        <v>15.63151</v>
      </c>
      <c r="G3639" s="51">
        <v>45261</v>
      </c>
      <c r="H3639" s="24">
        <v>33</v>
      </c>
      <c r="I3639" s="24">
        <v>34</v>
      </c>
      <c r="J3639" s="24">
        <v>1</v>
      </c>
      <c r="K3639" s="24">
        <v>15.63151</v>
      </c>
    </row>
    <row r="3640" spans="1:11" x14ac:dyDescent="0.35">
      <c r="A3640" s="27" t="s">
        <v>517</v>
      </c>
      <c r="B3640" s="27" t="s">
        <v>176</v>
      </c>
      <c r="C3640" s="27" t="s">
        <v>255</v>
      </c>
      <c r="D3640" s="27" t="s">
        <v>424</v>
      </c>
      <c r="E3640" s="24">
        <v>65012</v>
      </c>
      <c r="F3640" s="24">
        <v>0.65012000000000003</v>
      </c>
      <c r="G3640" s="51">
        <v>45261</v>
      </c>
      <c r="H3640" s="24">
        <v>33</v>
      </c>
      <c r="I3640" s="24">
        <v>34</v>
      </c>
      <c r="J3640" s="24">
        <v>1</v>
      </c>
      <c r="K3640" s="24">
        <v>0.65012000000000003</v>
      </c>
    </row>
    <row r="3641" spans="1:11" x14ac:dyDescent="0.35">
      <c r="A3641" s="27" t="s">
        <v>517</v>
      </c>
      <c r="B3641" s="27" t="s">
        <v>176</v>
      </c>
      <c r="C3641" s="27" t="s">
        <v>243</v>
      </c>
      <c r="D3641" s="27" t="s">
        <v>423</v>
      </c>
      <c r="E3641" s="24">
        <v>116124932</v>
      </c>
      <c r="F3641" s="24">
        <v>1161.2493199999999</v>
      </c>
      <c r="G3641" s="51">
        <v>45261</v>
      </c>
      <c r="H3641" s="24">
        <v>33</v>
      </c>
      <c r="I3641" s="24">
        <v>0</v>
      </c>
      <c r="J3641" s="24">
        <v>1</v>
      </c>
      <c r="K3641" s="24">
        <v>1161.2493199999999</v>
      </c>
    </row>
    <row r="3642" spans="1:11" x14ac:dyDescent="0.35">
      <c r="A3642" s="27" t="s">
        <v>517</v>
      </c>
      <c r="B3642" s="27" t="s">
        <v>183</v>
      </c>
      <c r="C3642" s="27" t="s">
        <v>255</v>
      </c>
      <c r="D3642" s="27" t="s">
        <v>424</v>
      </c>
      <c r="E3642" s="24">
        <v>42825920</v>
      </c>
      <c r="F3642" s="24">
        <v>428.25920000000002</v>
      </c>
      <c r="G3642" s="51">
        <v>45261</v>
      </c>
      <c r="H3642" s="24">
        <v>47</v>
      </c>
      <c r="I3642" s="24">
        <v>48</v>
      </c>
      <c r="J3642" s="24">
        <v>1</v>
      </c>
      <c r="K3642" s="24">
        <v>428.25920000000002</v>
      </c>
    </row>
    <row r="3643" spans="1:11" x14ac:dyDescent="0.35">
      <c r="A3643" s="27" t="s">
        <v>517</v>
      </c>
      <c r="B3643" s="27" t="s">
        <v>183</v>
      </c>
      <c r="C3643" s="27" t="s">
        <v>243</v>
      </c>
      <c r="D3643" s="27" t="s">
        <v>423</v>
      </c>
      <c r="E3643" s="24">
        <v>16095256586</v>
      </c>
      <c r="F3643" s="24">
        <v>160952.56586</v>
      </c>
      <c r="G3643" s="51">
        <v>45261</v>
      </c>
      <c r="H3643" s="24">
        <v>47</v>
      </c>
      <c r="I3643" s="24">
        <v>0</v>
      </c>
      <c r="J3643" s="24">
        <v>1</v>
      </c>
      <c r="K3643" s="24">
        <v>160952.56586</v>
      </c>
    </row>
    <row r="3644" spans="1:11" x14ac:dyDescent="0.35">
      <c r="A3644" s="27" t="s">
        <v>517</v>
      </c>
      <c r="B3644" s="27" t="s">
        <v>183</v>
      </c>
      <c r="C3644" s="27" t="s">
        <v>261</v>
      </c>
      <c r="D3644" s="27" t="s">
        <v>424</v>
      </c>
      <c r="E3644" s="24">
        <v>125449917</v>
      </c>
      <c r="F3644" s="24">
        <v>1254.49917</v>
      </c>
      <c r="G3644" s="51">
        <v>45261</v>
      </c>
      <c r="H3644" s="24">
        <v>47</v>
      </c>
      <c r="I3644" s="24">
        <v>48</v>
      </c>
      <c r="J3644" s="24">
        <v>1</v>
      </c>
      <c r="K3644" s="24">
        <v>1254.49917</v>
      </c>
    </row>
    <row r="3645" spans="1:11" x14ac:dyDescent="0.35">
      <c r="A3645" s="27" t="s">
        <v>517</v>
      </c>
      <c r="B3645" s="27" t="s">
        <v>200</v>
      </c>
      <c r="C3645" s="27" t="s">
        <v>261</v>
      </c>
      <c r="D3645" s="27" t="s">
        <v>424</v>
      </c>
      <c r="E3645" s="24">
        <v>4167047610</v>
      </c>
      <c r="F3645" s="24">
        <v>41670.4761</v>
      </c>
      <c r="G3645" s="51">
        <v>45261</v>
      </c>
      <c r="H3645" s="24">
        <v>77</v>
      </c>
      <c r="I3645" s="24">
        <v>78</v>
      </c>
      <c r="J3645" s="24">
        <v>1</v>
      </c>
      <c r="K3645" s="24">
        <v>41670.4761</v>
      </c>
    </row>
    <row r="3646" spans="1:11" x14ac:dyDescent="0.35">
      <c r="A3646" s="27" t="s">
        <v>517</v>
      </c>
      <c r="B3646" s="27" t="s">
        <v>200</v>
      </c>
      <c r="C3646" s="27" t="s">
        <v>243</v>
      </c>
      <c r="D3646" s="27" t="s">
        <v>423</v>
      </c>
      <c r="E3646" s="24">
        <v>15333394103</v>
      </c>
      <c r="F3646" s="24">
        <v>153333.94102999999</v>
      </c>
      <c r="G3646" s="51">
        <v>45261</v>
      </c>
      <c r="H3646" s="24">
        <v>77</v>
      </c>
      <c r="I3646" s="24">
        <v>0</v>
      </c>
      <c r="J3646" s="24">
        <v>1</v>
      </c>
      <c r="K3646" s="24">
        <v>153333.94102999999</v>
      </c>
    </row>
    <row r="3647" spans="1:11" x14ac:dyDescent="0.35">
      <c r="A3647" s="27" t="s">
        <v>517</v>
      </c>
      <c r="B3647" s="27" t="s">
        <v>200</v>
      </c>
      <c r="C3647" s="27" t="s">
        <v>255</v>
      </c>
      <c r="D3647" s="27" t="s">
        <v>424</v>
      </c>
      <c r="E3647" s="24">
        <v>1461517636</v>
      </c>
      <c r="F3647" s="24">
        <v>14615.176359999999</v>
      </c>
      <c r="G3647" s="51">
        <v>45261</v>
      </c>
      <c r="H3647" s="24">
        <v>77</v>
      </c>
      <c r="I3647" s="24">
        <v>78</v>
      </c>
      <c r="J3647" s="24">
        <v>1</v>
      </c>
      <c r="K3647" s="24">
        <v>14615.176359999999</v>
      </c>
    </row>
    <row r="3648" spans="1:11" x14ac:dyDescent="0.35">
      <c r="A3648" s="27" t="s">
        <v>517</v>
      </c>
      <c r="B3648" s="27" t="s">
        <v>184</v>
      </c>
      <c r="C3648" s="27" t="s">
        <v>261</v>
      </c>
      <c r="D3648" s="27" t="s">
        <v>424</v>
      </c>
      <c r="E3648" s="24">
        <v>483969248</v>
      </c>
      <c r="F3648" s="24">
        <v>4839.6924799999997</v>
      </c>
      <c r="G3648" s="51">
        <v>45261</v>
      </c>
      <c r="H3648" s="24">
        <v>27</v>
      </c>
      <c r="I3648" s="24">
        <v>28</v>
      </c>
      <c r="J3648" s="24">
        <v>1</v>
      </c>
      <c r="K3648" s="24">
        <v>4839.6924799999997</v>
      </c>
    </row>
    <row r="3649" spans="1:11" x14ac:dyDescent="0.35">
      <c r="A3649" s="27" t="s">
        <v>517</v>
      </c>
      <c r="B3649" s="27" t="s">
        <v>184</v>
      </c>
      <c r="C3649" s="27" t="s">
        <v>243</v>
      </c>
      <c r="D3649" s="27" t="s">
        <v>423</v>
      </c>
      <c r="E3649" s="24">
        <v>3210952570</v>
      </c>
      <c r="F3649" s="24">
        <v>32109.525699999998</v>
      </c>
      <c r="G3649" s="51">
        <v>45261</v>
      </c>
      <c r="H3649" s="24">
        <v>27</v>
      </c>
      <c r="I3649" s="24">
        <v>0</v>
      </c>
      <c r="J3649" s="24">
        <v>1</v>
      </c>
      <c r="K3649" s="24">
        <v>32109.525699999998</v>
      </c>
    </row>
    <row r="3650" spans="1:11" x14ac:dyDescent="0.35">
      <c r="A3650" s="27" t="s">
        <v>517</v>
      </c>
      <c r="B3650" s="27" t="s">
        <v>184</v>
      </c>
      <c r="C3650" s="27" t="s">
        <v>255</v>
      </c>
      <c r="D3650" s="27" t="s">
        <v>424</v>
      </c>
      <c r="E3650" s="24">
        <v>49306340</v>
      </c>
      <c r="F3650" s="24">
        <v>493.0634</v>
      </c>
      <c r="G3650" s="51">
        <v>45261</v>
      </c>
      <c r="H3650" s="24">
        <v>27</v>
      </c>
      <c r="I3650" s="24">
        <v>28</v>
      </c>
      <c r="J3650" s="24">
        <v>1</v>
      </c>
      <c r="K3650" s="24">
        <v>493.0634</v>
      </c>
    </row>
    <row r="3651" spans="1:11" x14ac:dyDescent="0.35">
      <c r="A3651" s="27" t="s">
        <v>517</v>
      </c>
      <c r="B3651" s="27" t="s">
        <v>185</v>
      </c>
      <c r="C3651" s="27" t="s">
        <v>255</v>
      </c>
      <c r="D3651" s="27" t="s">
        <v>424</v>
      </c>
      <c r="E3651" s="24">
        <v>39816348390</v>
      </c>
      <c r="F3651" s="24">
        <v>398163.48389999999</v>
      </c>
      <c r="G3651" s="51">
        <v>45261</v>
      </c>
      <c r="H3651" s="24">
        <v>17</v>
      </c>
      <c r="I3651" s="24">
        <v>18</v>
      </c>
      <c r="J3651" s="24">
        <v>1</v>
      </c>
      <c r="K3651" s="24">
        <v>398163.48389999999</v>
      </c>
    </row>
    <row r="3652" spans="1:11" x14ac:dyDescent="0.35">
      <c r="A3652" s="27" t="s">
        <v>517</v>
      </c>
      <c r="B3652" s="27" t="s">
        <v>185</v>
      </c>
      <c r="C3652" s="27" t="s">
        <v>261</v>
      </c>
      <c r="D3652" s="27" t="s">
        <v>424</v>
      </c>
      <c r="E3652" s="24">
        <v>625465437991</v>
      </c>
      <c r="F3652" s="24">
        <v>6254654.3799099997</v>
      </c>
      <c r="G3652" s="51">
        <v>45261</v>
      </c>
      <c r="H3652" s="24">
        <v>17</v>
      </c>
      <c r="I3652" s="24">
        <v>18</v>
      </c>
      <c r="J3652" s="24">
        <v>1</v>
      </c>
      <c r="K3652" s="24">
        <v>6254654.3799099997</v>
      </c>
    </row>
    <row r="3653" spans="1:11" x14ac:dyDescent="0.35">
      <c r="A3653" s="27" t="s">
        <v>517</v>
      </c>
      <c r="B3653" s="27" t="s">
        <v>186</v>
      </c>
      <c r="C3653" s="27" t="s">
        <v>243</v>
      </c>
      <c r="D3653" s="27" t="s">
        <v>423</v>
      </c>
      <c r="E3653" s="24">
        <v>3299200000000</v>
      </c>
      <c r="F3653" s="24">
        <v>32992000</v>
      </c>
      <c r="G3653" s="51">
        <v>45261</v>
      </c>
      <c r="H3653" s="24">
        <v>11</v>
      </c>
      <c r="I3653" s="24">
        <v>0</v>
      </c>
      <c r="J3653" s="24">
        <v>1</v>
      </c>
      <c r="K3653" s="24">
        <v>32992000</v>
      </c>
    </row>
    <row r="3654" spans="1:11" x14ac:dyDescent="0.35">
      <c r="A3654" s="27" t="s">
        <v>438</v>
      </c>
      <c r="B3654" s="27"/>
      <c r="C3654" s="27"/>
      <c r="D3654" s="27"/>
      <c r="E3654" s="24"/>
      <c r="F3654" s="24"/>
      <c r="G3654" s="51"/>
      <c r="H3654" s="24"/>
      <c r="I3654" s="24"/>
      <c r="J3654" s="24"/>
      <c r="K3654" s="24">
        <v>11536320928.902618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62"/>
  <sheetViews>
    <sheetView workbookViewId="0"/>
  </sheetViews>
  <sheetFormatPr defaultRowHeight="14.5" x14ac:dyDescent="0.35"/>
  <cols>
    <col min="1" max="1" width="14.7265625" bestFit="1" customWidth="1"/>
    <col min="2" max="2" width="7" bestFit="1" customWidth="1"/>
    <col min="3" max="3" width="7.1796875" bestFit="1" customWidth="1"/>
    <col min="4" max="4" width="10.54296875" bestFit="1" customWidth="1"/>
    <col min="5" max="5" width="16.36328125" style="34" bestFit="1" customWidth="1"/>
    <col min="6" max="6" width="13.54296875" style="40" bestFit="1" customWidth="1"/>
    <col min="7" max="7" width="12.6328125" style="42" bestFit="1" customWidth="1"/>
    <col min="8" max="8" width="14.08984375" bestFit="1" customWidth="1"/>
    <col min="9" max="9" width="10.08984375" bestFit="1" customWidth="1"/>
    <col min="10" max="10" width="5.54296875" bestFit="1" customWidth="1"/>
    <col min="11" max="11" width="11.81640625" bestFit="1" customWidth="1"/>
  </cols>
  <sheetData>
    <row r="1" spans="1:11" x14ac:dyDescent="0.35">
      <c r="A1" s="27" t="s">
        <v>239</v>
      </c>
      <c r="B1" s="27" t="s">
        <v>240</v>
      </c>
      <c r="C1" s="27" t="s">
        <v>201</v>
      </c>
      <c r="D1" s="27" t="s">
        <v>422</v>
      </c>
      <c r="E1" s="34" t="s">
        <v>241</v>
      </c>
      <c r="F1" s="40" t="s">
        <v>427</v>
      </c>
      <c r="G1" s="44" t="s">
        <v>428</v>
      </c>
      <c r="H1" s="45" t="s">
        <v>425</v>
      </c>
      <c r="I1" s="45" t="s">
        <v>421</v>
      </c>
      <c r="J1" s="46" t="s">
        <v>426</v>
      </c>
      <c r="K1" s="45" t="s">
        <v>429</v>
      </c>
    </row>
    <row r="2" spans="1:11" x14ac:dyDescent="0.35">
      <c r="A2" s="27" t="s">
        <v>517</v>
      </c>
      <c r="B2" s="27" t="s">
        <v>242</v>
      </c>
      <c r="C2" s="27" t="s">
        <v>243</v>
      </c>
      <c r="D2" s="27" t="s">
        <v>423</v>
      </c>
      <c r="E2" s="34">
        <v>4471535944055</v>
      </c>
      <c r="F2" s="49">
        <v>44715359.440549999</v>
      </c>
      <c r="G2" s="42">
        <f>VLOOKUP(_6k_data[[#This Row],[Source.Name]],Report_date[],2,0)</f>
        <v>45261</v>
      </c>
      <c r="H2" s="27" t="str">
        <f>IF(AND(_6k_data[[#This Row],[EKP]]="B6K003",_6k_data[[#This Row],[Currency]]="FCY"),"x",VLOOKUP(_6k_data[[#This Row],[EKP]],map!$B$4:$D$143,3,0))</f>
        <v>x</v>
      </c>
      <c r="I2" s="27">
        <f>IF(_6k_data[[#This Row],[Currency]]&lt;&gt;"UAH",VLOOKUP(_6k_data[[#This Row],[EKP]],map!$B$4:$E$143,4,0),0)</f>
        <v>0</v>
      </c>
      <c r="J2" s="27">
        <f>VLOOKUP(_6k_data[[#This Row],[EKP]],map!$B$4:$F$143,5,0)</f>
        <v>0</v>
      </c>
      <c r="K2" s="41">
        <f>_6k_data[[#This Row],[kUAH]]*J2</f>
        <v>0</v>
      </c>
    </row>
    <row r="3" spans="1:11" x14ac:dyDescent="0.35">
      <c r="A3" s="27" t="s">
        <v>517</v>
      </c>
      <c r="B3" s="27" t="s">
        <v>244</v>
      </c>
      <c r="C3" s="27" t="s">
        <v>243</v>
      </c>
      <c r="D3" s="27" t="s">
        <v>423</v>
      </c>
      <c r="E3" s="34">
        <v>1953790118832</v>
      </c>
      <c r="F3" s="49">
        <v>19537901.18832</v>
      </c>
      <c r="G3" s="42">
        <f>VLOOKUP(_6k_data[[#This Row],[Source.Name]],Report_date[],2,0)</f>
        <v>45261</v>
      </c>
      <c r="H3" s="27" t="str">
        <f>IF(AND(_6k_data[[#This Row],[EKP]]="B6K003",_6k_data[[#This Row],[Currency]]="FCY"),"x",VLOOKUP(_6k_data[[#This Row],[EKP]],map!$B$4:$D$143,3,0))</f>
        <v>x</v>
      </c>
      <c r="I3" s="27">
        <f>IF(_6k_data[[#This Row],[Currency]]&lt;&gt;"UAH",VLOOKUP(_6k_data[[#This Row],[EKP]],map!$B$4:$E$143,4,0),0)</f>
        <v>0</v>
      </c>
      <c r="J3" s="27">
        <f>VLOOKUP(_6k_data[[#This Row],[EKP]],map!$B$4:$F$143,5,0)</f>
        <v>0</v>
      </c>
      <c r="K3" s="41">
        <f>_6k_data[[#This Row],[kUAH]]*J3</f>
        <v>0</v>
      </c>
    </row>
    <row r="4" spans="1:11" x14ac:dyDescent="0.35">
      <c r="A4" s="27" t="s">
        <v>517</v>
      </c>
      <c r="B4" s="27" t="s">
        <v>245</v>
      </c>
      <c r="C4" s="27" t="s">
        <v>243</v>
      </c>
      <c r="D4" s="27" t="s">
        <v>423</v>
      </c>
      <c r="E4" s="34">
        <v>709093225467</v>
      </c>
      <c r="F4" s="49">
        <v>7090932.2546699997</v>
      </c>
      <c r="G4" s="42">
        <f>VLOOKUP(_6k_data[[#This Row],[Source.Name]],Report_date[],2,0)</f>
        <v>45261</v>
      </c>
      <c r="H4" s="27" t="str">
        <f>IF(AND(_6k_data[[#This Row],[EKP]]="B6K003",_6k_data[[#This Row],[Currency]]="FCY"),"x",VLOOKUP(_6k_data[[#This Row],[EKP]],map!$B$4:$D$143,3,0))</f>
        <v>x</v>
      </c>
      <c r="I4" s="27">
        <f>IF(_6k_data[[#This Row],[Currency]]&lt;&gt;"UAH",VLOOKUP(_6k_data[[#This Row],[EKP]],map!$B$4:$E$143,4,0),0)</f>
        <v>0</v>
      </c>
      <c r="J4" s="27">
        <f>VLOOKUP(_6k_data[[#This Row],[EKP]],map!$B$4:$F$143,5,0)</f>
        <v>0</v>
      </c>
      <c r="K4" s="41">
        <f>_6k_data[[#This Row],[kUAH]]*J4</f>
        <v>0</v>
      </c>
    </row>
    <row r="5" spans="1:11" x14ac:dyDescent="0.35">
      <c r="A5" s="27" t="s">
        <v>517</v>
      </c>
      <c r="B5" s="27" t="s">
        <v>246</v>
      </c>
      <c r="C5" s="27" t="s">
        <v>243</v>
      </c>
      <c r="D5" s="27" t="s">
        <v>423</v>
      </c>
      <c r="E5" s="34">
        <v>1244696893365</v>
      </c>
      <c r="F5" s="49">
        <v>12446968.93365</v>
      </c>
      <c r="G5" s="42">
        <f>VLOOKUP(_6k_data[[#This Row],[Source.Name]],Report_date[],2,0)</f>
        <v>45261</v>
      </c>
      <c r="H5" s="27" t="str">
        <f>IF(AND(_6k_data[[#This Row],[EKP]]="B6K003",_6k_data[[#This Row],[Currency]]="FCY"),"x",VLOOKUP(_6k_data[[#This Row],[EKP]],map!$B$4:$D$143,3,0))</f>
        <v>x</v>
      </c>
      <c r="I5" s="27">
        <f>IF(_6k_data[[#This Row],[Currency]]&lt;&gt;"UAH",VLOOKUP(_6k_data[[#This Row],[EKP]],map!$B$4:$E$143,4,0),0)</f>
        <v>0</v>
      </c>
      <c r="J5" s="27">
        <f>VLOOKUP(_6k_data[[#This Row],[EKP]],map!$B$4:$F$143,5,0)</f>
        <v>0</v>
      </c>
      <c r="K5" s="41">
        <f>_6k_data[[#This Row],[kUAH]]*J5</f>
        <v>0</v>
      </c>
    </row>
    <row r="6" spans="1:11" x14ac:dyDescent="0.35">
      <c r="A6" s="27" t="s">
        <v>517</v>
      </c>
      <c r="B6" s="27" t="s">
        <v>247</v>
      </c>
      <c r="C6" s="27" t="s">
        <v>243</v>
      </c>
      <c r="D6" s="27" t="s">
        <v>423</v>
      </c>
      <c r="E6" s="34">
        <v>359.24700000000001</v>
      </c>
      <c r="F6" s="49">
        <v>3.59247E-3</v>
      </c>
      <c r="G6" s="42">
        <f>VLOOKUP(_6k_data[[#This Row],[Source.Name]],Report_date[],2,0)</f>
        <v>45261</v>
      </c>
      <c r="H6" s="27" t="str">
        <f>IF(AND(_6k_data[[#This Row],[EKP]]="B6K003",_6k_data[[#This Row],[Currency]]="FCY"),"x",VLOOKUP(_6k_data[[#This Row],[EKP]],map!$B$4:$D$143,3,0))</f>
        <v>x</v>
      </c>
      <c r="I6" s="27">
        <f>IF(_6k_data[[#This Row],[Currency]]&lt;&gt;"UAH",VLOOKUP(_6k_data[[#This Row],[EKP]],map!$B$4:$E$143,4,0),0)</f>
        <v>0</v>
      </c>
      <c r="J6" s="27">
        <f>VLOOKUP(_6k_data[[#This Row],[EKP]],map!$B$4:$F$143,5,0)</f>
        <v>0</v>
      </c>
      <c r="K6" s="41">
        <f>_6k_data[[#This Row],[kUAH]]*J6</f>
        <v>0</v>
      </c>
    </row>
    <row r="7" spans="1:11" x14ac:dyDescent="0.35">
      <c r="A7" s="27" t="s">
        <v>517</v>
      </c>
      <c r="B7" s="27" t="s">
        <v>115</v>
      </c>
      <c r="C7" s="27" t="s">
        <v>248</v>
      </c>
      <c r="D7" s="27" t="s">
        <v>248</v>
      </c>
      <c r="E7" s="34">
        <v>9242355796483</v>
      </c>
      <c r="F7" s="49">
        <v>92423557.964829996</v>
      </c>
      <c r="G7" s="42">
        <f>VLOOKUP(_6k_data[[#This Row],[Source.Name]],Report_date[],2,0)</f>
        <v>45261</v>
      </c>
      <c r="H7" s="27">
        <f>IF(AND(_6k_data[[#This Row],[EKP]]="B6K003",_6k_data[[#This Row],[Currency]]="FCY"),"x",VLOOKUP(_6k_data[[#This Row],[EKP]],map!$B$4:$D$143,3,0))</f>
        <v>23</v>
      </c>
      <c r="I7" s="27" t="str">
        <f>IF(_6k_data[[#This Row],[Currency]]&lt;&gt;"UAH",VLOOKUP(_6k_data[[#This Row],[EKP]],map!$B$4:$E$143,4,0),0)</f>
        <v>x</v>
      </c>
      <c r="J7" s="27">
        <f>VLOOKUP(_6k_data[[#This Row],[EKP]],map!$B$4:$F$143,5,0)</f>
        <v>1</v>
      </c>
      <c r="K7" s="41">
        <f>_6k_data[[#This Row],[kUAH]]*J7</f>
        <v>92423557.964829996</v>
      </c>
    </row>
    <row r="8" spans="1:11" x14ac:dyDescent="0.35">
      <c r="A8" s="27" t="s">
        <v>517</v>
      </c>
      <c r="B8" s="27" t="s">
        <v>116</v>
      </c>
      <c r="C8" s="27" t="s">
        <v>248</v>
      </c>
      <c r="D8" s="27" t="s">
        <v>248</v>
      </c>
      <c r="E8" s="34">
        <v>4189600639525</v>
      </c>
      <c r="F8" s="49">
        <v>41896006.39525</v>
      </c>
      <c r="G8" s="42">
        <f>VLOOKUP(_6k_data[[#This Row],[Source.Name]],Report_date[],2,0)</f>
        <v>45261</v>
      </c>
      <c r="H8" s="27">
        <f>IF(AND(_6k_data[[#This Row],[EKP]]="B6K003",_6k_data[[#This Row],[Currency]]="FCY"),"x",VLOOKUP(_6k_data[[#This Row],[EKP]],map!$B$4:$D$143,3,0))</f>
        <v>59</v>
      </c>
      <c r="I8" s="27" t="str">
        <f>IF(_6k_data[[#This Row],[Currency]]&lt;&gt;"UAH",VLOOKUP(_6k_data[[#This Row],[EKP]],map!$B$4:$E$143,4,0),0)</f>
        <v>x</v>
      </c>
      <c r="J8" s="27">
        <f>VLOOKUP(_6k_data[[#This Row],[EKP]],map!$B$4:$F$143,5,0)</f>
        <v>1</v>
      </c>
      <c r="K8" s="41">
        <f>_6k_data[[#This Row],[kUAH]]*J8</f>
        <v>41896006.39525</v>
      </c>
    </row>
    <row r="9" spans="1:11" x14ac:dyDescent="0.35">
      <c r="A9" s="27" t="s">
        <v>517</v>
      </c>
      <c r="B9" s="27" t="s">
        <v>117</v>
      </c>
      <c r="C9" s="27" t="s">
        <v>248</v>
      </c>
      <c r="D9" s="27" t="s">
        <v>248</v>
      </c>
      <c r="E9" s="34">
        <v>884817840008</v>
      </c>
      <c r="F9" s="49">
        <v>8848178.4000799991</v>
      </c>
      <c r="G9" s="42">
        <f>VLOOKUP(_6k_data[[#This Row],[Source.Name]],Report_date[],2,0)</f>
        <v>45261</v>
      </c>
      <c r="H9" s="27">
        <f>IF(AND(_6k_data[[#This Row],[EKP]]="B6K003",_6k_data[[#This Row],[Currency]]="FCY"),"x",VLOOKUP(_6k_data[[#This Row],[EKP]],map!$B$4:$D$143,3,0))</f>
        <v>79</v>
      </c>
      <c r="I9" s="27" t="str">
        <f>IF(_6k_data[[#This Row],[Currency]]&lt;&gt;"UAH",VLOOKUP(_6k_data[[#This Row],[EKP]],map!$B$4:$E$143,4,0),0)</f>
        <v>x</v>
      </c>
      <c r="J9" s="27">
        <f>VLOOKUP(_6k_data[[#This Row],[EKP]],map!$B$4:$F$143,5,0)</f>
        <v>1</v>
      </c>
      <c r="K9" s="41">
        <f>_6k_data[[#This Row],[kUAH]]*J9</f>
        <v>8848178.4000799991</v>
      </c>
    </row>
    <row r="10" spans="1:11" x14ac:dyDescent="0.35">
      <c r="A10" s="27" t="s">
        <v>517</v>
      </c>
      <c r="B10" s="27" t="s">
        <v>118</v>
      </c>
      <c r="C10" s="27" t="s">
        <v>248</v>
      </c>
      <c r="D10" s="27" t="s">
        <v>248</v>
      </c>
      <c r="E10" s="34">
        <v>3304782799517</v>
      </c>
      <c r="F10" s="49">
        <v>33047827.995170001</v>
      </c>
      <c r="G10" s="42">
        <f>VLOOKUP(_6k_data[[#This Row],[Source.Name]],Report_date[],2,0)</f>
        <v>45261</v>
      </c>
      <c r="H10" s="27">
        <f>IF(AND(_6k_data[[#This Row],[EKP]]="B6K003",_6k_data[[#This Row],[Currency]]="FCY"),"x",VLOOKUP(_6k_data[[#This Row],[EKP]],map!$B$4:$D$143,3,0))</f>
        <v>81</v>
      </c>
      <c r="I10" s="27" t="str">
        <f>IF(_6k_data[[#This Row],[Currency]]&lt;&gt;"UAH",VLOOKUP(_6k_data[[#This Row],[EKP]],map!$B$4:$E$143,4,0),0)</f>
        <v>x</v>
      </c>
      <c r="J10" s="27">
        <f>VLOOKUP(_6k_data[[#This Row],[EKP]],map!$B$4:$F$143,5,0)</f>
        <v>1</v>
      </c>
      <c r="K10" s="41">
        <f>_6k_data[[#This Row],[kUAH]]*J10</f>
        <v>33047827.995170001</v>
      </c>
    </row>
    <row r="11" spans="1:11" x14ac:dyDescent="0.35">
      <c r="A11" s="27" t="s">
        <v>517</v>
      </c>
      <c r="B11" s="27" t="s">
        <v>249</v>
      </c>
      <c r="C11" s="27" t="s">
        <v>248</v>
      </c>
      <c r="D11" s="27" t="s">
        <v>248</v>
      </c>
      <c r="E11" s="34">
        <v>279.66609999999997</v>
      </c>
      <c r="F11" s="49">
        <v>2.7966609999999998E-3</v>
      </c>
      <c r="G11" s="42">
        <f>VLOOKUP(_6k_data[[#This Row],[Source.Name]],Report_date[],2,0)</f>
        <v>45261</v>
      </c>
      <c r="H11" s="27">
        <f>IF(AND(_6k_data[[#This Row],[EKP]]="B6K003",_6k_data[[#This Row],[Currency]]="FCY"),"x",VLOOKUP(_6k_data[[#This Row],[EKP]],map!$B$4:$D$143,3,0))</f>
        <v>83</v>
      </c>
      <c r="I11" s="27" t="str">
        <f>IF(_6k_data[[#This Row],[Currency]]&lt;&gt;"UAH",VLOOKUP(_6k_data[[#This Row],[EKP]],map!$B$4:$E$143,4,0),0)</f>
        <v>x</v>
      </c>
      <c r="J11" s="27">
        <f>VLOOKUP(_6k_data[[#This Row],[EKP]],map!$B$4:$F$143,5,0)</f>
        <v>1</v>
      </c>
      <c r="K11" s="41">
        <f>_6k_data[[#This Row],[kUAH]]*J11</f>
        <v>2.7966609999999998E-3</v>
      </c>
    </row>
    <row r="12" spans="1:11" x14ac:dyDescent="0.35">
      <c r="A12" s="27" t="s">
        <v>517</v>
      </c>
      <c r="B12" s="27" t="s">
        <v>114</v>
      </c>
      <c r="C12" s="27" t="s">
        <v>243</v>
      </c>
      <c r="D12" s="27" t="s">
        <v>423</v>
      </c>
      <c r="E12" s="34">
        <v>1899345769584</v>
      </c>
      <c r="F12" s="49">
        <v>18993457.695840001</v>
      </c>
      <c r="G12" s="42">
        <f>VLOOKUP(_6k_data[[#This Row],[Source.Name]],Report_date[],2,0)</f>
        <v>45261</v>
      </c>
      <c r="H12" s="27">
        <f>IF(AND(_6k_data[[#This Row],[EKP]]="B6K003",_6k_data[[#This Row],[Currency]]="FCY"),"x",VLOOKUP(_6k_data[[#This Row],[EKP]],map!$B$4:$D$143,3,0))</f>
        <v>7</v>
      </c>
      <c r="I12" s="27">
        <f>IF(_6k_data[[#This Row],[Currency]]&lt;&gt;"UAH",VLOOKUP(_6k_data[[#This Row],[EKP]],map!$B$4:$E$143,4,0),0)</f>
        <v>0</v>
      </c>
      <c r="J12" s="27">
        <f>VLOOKUP(_6k_data[[#This Row],[EKP]],map!$B$4:$F$143,5,0)</f>
        <v>1</v>
      </c>
      <c r="K12" s="41">
        <f>_6k_data[[#This Row],[kUAH]]*J12</f>
        <v>18993457.695840001</v>
      </c>
    </row>
    <row r="13" spans="1:11" x14ac:dyDescent="0.35">
      <c r="A13" s="27" t="s">
        <v>517</v>
      </c>
      <c r="B13" s="27" t="s">
        <v>122</v>
      </c>
      <c r="C13" s="27" t="s">
        <v>261</v>
      </c>
      <c r="D13" s="27" t="s">
        <v>424</v>
      </c>
      <c r="E13" s="34">
        <v>35834846404</v>
      </c>
      <c r="F13" s="49">
        <v>358348.46403999999</v>
      </c>
      <c r="G13" s="42">
        <f>VLOOKUP(_6k_data[[#This Row],[Source.Name]],Report_date[],2,0)</f>
        <v>45261</v>
      </c>
      <c r="H13" s="27">
        <f>IF(AND(_6k_data[[#This Row],[EKP]]="B6K003",_6k_data[[#This Row],[Currency]]="FCY"),"x",VLOOKUP(_6k_data[[#This Row],[EKP]],map!$B$4:$D$143,3,0))</f>
        <v>15</v>
      </c>
      <c r="I13" s="27">
        <f>IF(_6k_data[[#This Row],[Currency]]&lt;&gt;"UAH",VLOOKUP(_6k_data[[#This Row],[EKP]],map!$B$4:$E$143,4,0),0)</f>
        <v>16</v>
      </c>
      <c r="J13" s="27">
        <f>VLOOKUP(_6k_data[[#This Row],[EKP]],map!$B$4:$F$143,5,0)</f>
        <v>1</v>
      </c>
      <c r="K13" s="41">
        <f>_6k_data[[#This Row],[kUAH]]*J13</f>
        <v>358348.46403999999</v>
      </c>
    </row>
    <row r="14" spans="1:11" x14ac:dyDescent="0.35">
      <c r="A14" s="27" t="s">
        <v>517</v>
      </c>
      <c r="B14" s="27" t="s">
        <v>122</v>
      </c>
      <c r="C14" s="27" t="s">
        <v>255</v>
      </c>
      <c r="D14" s="27" t="s">
        <v>424</v>
      </c>
      <c r="E14" s="34">
        <v>40626900477</v>
      </c>
      <c r="F14" s="49">
        <v>406269.00477</v>
      </c>
      <c r="G14" s="42">
        <f>VLOOKUP(_6k_data[[#This Row],[Source.Name]],Report_date[],2,0)</f>
        <v>45261</v>
      </c>
      <c r="H14" s="27">
        <f>IF(AND(_6k_data[[#This Row],[EKP]]="B6K003",_6k_data[[#This Row],[Currency]]="FCY"),"x",VLOOKUP(_6k_data[[#This Row],[EKP]],map!$B$4:$D$143,3,0))</f>
        <v>15</v>
      </c>
      <c r="I14" s="27">
        <f>IF(_6k_data[[#This Row],[Currency]]&lt;&gt;"UAH",VLOOKUP(_6k_data[[#This Row],[EKP]],map!$B$4:$E$143,4,0),0)</f>
        <v>16</v>
      </c>
      <c r="J14" s="27">
        <f>VLOOKUP(_6k_data[[#This Row],[EKP]],map!$B$4:$F$143,5,0)</f>
        <v>1</v>
      </c>
      <c r="K14" s="41">
        <f>_6k_data[[#This Row],[kUAH]]*J14</f>
        <v>406269.00477</v>
      </c>
    </row>
    <row r="15" spans="1:11" x14ac:dyDescent="0.35">
      <c r="A15" s="27" t="s">
        <v>517</v>
      </c>
      <c r="B15" s="27" t="s">
        <v>123</v>
      </c>
      <c r="C15" s="27" t="s">
        <v>260</v>
      </c>
      <c r="D15" s="27" t="s">
        <v>424</v>
      </c>
      <c r="E15" s="34">
        <v>330021809</v>
      </c>
      <c r="F15" s="49">
        <v>3300.2180899999998</v>
      </c>
      <c r="G15" s="42">
        <f>VLOOKUP(_6k_data[[#This Row],[Source.Name]],Report_date[],2,0)</f>
        <v>45261</v>
      </c>
      <c r="H15" s="27">
        <f>IF(AND(_6k_data[[#This Row],[EKP]]="B6K003",_6k_data[[#This Row],[Currency]]="FCY"),"x",VLOOKUP(_6k_data[[#This Row],[EKP]],map!$B$4:$D$143,3,0))</f>
        <v>19</v>
      </c>
      <c r="I15" s="27">
        <f>IF(_6k_data[[#This Row],[Currency]]&lt;&gt;"UAH",VLOOKUP(_6k_data[[#This Row],[EKP]],map!$B$4:$E$143,4,0),0)</f>
        <v>20</v>
      </c>
      <c r="J15" s="27">
        <f>VLOOKUP(_6k_data[[#This Row],[EKP]],map!$B$4:$F$143,5,0)</f>
        <v>1</v>
      </c>
      <c r="K15" s="41">
        <f>_6k_data[[#This Row],[kUAH]]*J15</f>
        <v>3300.2180899999998</v>
      </c>
    </row>
    <row r="16" spans="1:11" x14ac:dyDescent="0.35">
      <c r="A16" s="27" t="s">
        <v>517</v>
      </c>
      <c r="B16" s="27" t="s">
        <v>123</v>
      </c>
      <c r="C16" s="27" t="s">
        <v>259</v>
      </c>
      <c r="D16" s="27" t="s">
        <v>424</v>
      </c>
      <c r="E16" s="34">
        <v>5351011021</v>
      </c>
      <c r="F16" s="49">
        <v>53510.110209999999</v>
      </c>
      <c r="G16" s="42">
        <f>VLOOKUP(_6k_data[[#This Row],[Source.Name]],Report_date[],2,0)</f>
        <v>45261</v>
      </c>
      <c r="H16" s="27">
        <f>IF(AND(_6k_data[[#This Row],[EKP]]="B6K003",_6k_data[[#This Row],[Currency]]="FCY"),"x",VLOOKUP(_6k_data[[#This Row],[EKP]],map!$B$4:$D$143,3,0))</f>
        <v>19</v>
      </c>
      <c r="I16" s="27">
        <f>IF(_6k_data[[#This Row],[Currency]]&lt;&gt;"UAH",VLOOKUP(_6k_data[[#This Row],[EKP]],map!$B$4:$E$143,4,0),0)</f>
        <v>20</v>
      </c>
      <c r="J16" s="27">
        <f>VLOOKUP(_6k_data[[#This Row],[EKP]],map!$B$4:$F$143,5,0)</f>
        <v>1</v>
      </c>
      <c r="K16" s="41">
        <f>_6k_data[[#This Row],[kUAH]]*J16</f>
        <v>53510.110209999999</v>
      </c>
    </row>
    <row r="17" spans="1:11" x14ac:dyDescent="0.35">
      <c r="A17" s="27" t="s">
        <v>517</v>
      </c>
      <c r="B17" s="27" t="s">
        <v>123</v>
      </c>
      <c r="C17" s="27" t="s">
        <v>258</v>
      </c>
      <c r="D17" s="27" t="s">
        <v>424</v>
      </c>
      <c r="E17" s="34">
        <v>186573052</v>
      </c>
      <c r="F17" s="49">
        <v>1865.7305200000001</v>
      </c>
      <c r="G17" s="42">
        <f>VLOOKUP(_6k_data[[#This Row],[Source.Name]],Report_date[],2,0)</f>
        <v>45261</v>
      </c>
      <c r="H17" s="27">
        <f>IF(AND(_6k_data[[#This Row],[EKP]]="B6K003",_6k_data[[#This Row],[Currency]]="FCY"),"x",VLOOKUP(_6k_data[[#This Row],[EKP]],map!$B$4:$D$143,3,0))</f>
        <v>19</v>
      </c>
      <c r="I17" s="27">
        <f>IF(_6k_data[[#This Row],[Currency]]&lt;&gt;"UAH",VLOOKUP(_6k_data[[#This Row],[EKP]],map!$B$4:$E$143,4,0),0)</f>
        <v>20</v>
      </c>
      <c r="J17" s="27">
        <f>VLOOKUP(_6k_data[[#This Row],[EKP]],map!$B$4:$F$143,5,0)</f>
        <v>1</v>
      </c>
      <c r="K17" s="41">
        <f>_6k_data[[#This Row],[kUAH]]*J17</f>
        <v>1865.7305200000001</v>
      </c>
    </row>
    <row r="18" spans="1:11" x14ac:dyDescent="0.35">
      <c r="A18" s="27" t="s">
        <v>517</v>
      </c>
      <c r="B18" s="27" t="s">
        <v>123</v>
      </c>
      <c r="C18" s="27" t="s">
        <v>252</v>
      </c>
      <c r="D18" s="27" t="s">
        <v>424</v>
      </c>
      <c r="E18" s="34">
        <v>12079184791</v>
      </c>
      <c r="F18" s="49">
        <v>120791.84791</v>
      </c>
      <c r="G18" s="42">
        <f>VLOOKUP(_6k_data[[#This Row],[Source.Name]],Report_date[],2,0)</f>
        <v>45261</v>
      </c>
      <c r="H18" s="27">
        <f>IF(AND(_6k_data[[#This Row],[EKP]]="B6K003",_6k_data[[#This Row],[Currency]]="FCY"),"x",VLOOKUP(_6k_data[[#This Row],[EKP]],map!$B$4:$D$143,3,0))</f>
        <v>19</v>
      </c>
      <c r="I18" s="27">
        <f>IF(_6k_data[[#This Row],[Currency]]&lt;&gt;"UAH",VLOOKUP(_6k_data[[#This Row],[EKP]],map!$B$4:$E$143,4,0),0)</f>
        <v>20</v>
      </c>
      <c r="J18" s="27">
        <f>VLOOKUP(_6k_data[[#This Row],[EKP]],map!$B$4:$F$143,5,0)</f>
        <v>1</v>
      </c>
      <c r="K18" s="41">
        <f>_6k_data[[#This Row],[kUAH]]*J18</f>
        <v>120791.84791</v>
      </c>
    </row>
    <row r="19" spans="1:11" x14ac:dyDescent="0.35">
      <c r="A19" s="27" t="s">
        <v>517</v>
      </c>
      <c r="B19" s="27" t="s">
        <v>123</v>
      </c>
      <c r="C19" s="27" t="s">
        <v>250</v>
      </c>
      <c r="D19" s="27" t="s">
        <v>424</v>
      </c>
      <c r="E19" s="34">
        <v>113869259</v>
      </c>
      <c r="F19" s="49">
        <v>1138.6925900000001</v>
      </c>
      <c r="G19" s="42">
        <f>VLOOKUP(_6k_data[[#This Row],[Source.Name]],Report_date[],2,0)</f>
        <v>45261</v>
      </c>
      <c r="H19" s="27">
        <f>IF(AND(_6k_data[[#This Row],[EKP]]="B6K003",_6k_data[[#This Row],[Currency]]="FCY"),"x",VLOOKUP(_6k_data[[#This Row],[EKP]],map!$B$4:$D$143,3,0))</f>
        <v>19</v>
      </c>
      <c r="I19" s="27">
        <f>IF(_6k_data[[#This Row],[Currency]]&lt;&gt;"UAH",VLOOKUP(_6k_data[[#This Row],[EKP]],map!$B$4:$E$143,4,0),0)</f>
        <v>20</v>
      </c>
      <c r="J19" s="27">
        <f>VLOOKUP(_6k_data[[#This Row],[EKP]],map!$B$4:$F$143,5,0)</f>
        <v>1</v>
      </c>
      <c r="K19" s="41">
        <f>_6k_data[[#This Row],[kUAH]]*J19</f>
        <v>1138.6925900000001</v>
      </c>
    </row>
    <row r="20" spans="1:11" x14ac:dyDescent="0.35">
      <c r="A20" s="27" t="s">
        <v>517</v>
      </c>
      <c r="B20" s="27" t="s">
        <v>123</v>
      </c>
      <c r="C20" s="27" t="s">
        <v>261</v>
      </c>
      <c r="D20" s="27" t="s">
        <v>424</v>
      </c>
      <c r="E20" s="34">
        <v>2059609252915</v>
      </c>
      <c r="F20" s="49">
        <v>20596092.529150002</v>
      </c>
      <c r="G20" s="42">
        <f>VLOOKUP(_6k_data[[#This Row],[Source.Name]],Report_date[],2,0)</f>
        <v>45261</v>
      </c>
      <c r="H20" s="27">
        <f>IF(AND(_6k_data[[#This Row],[EKP]]="B6K003",_6k_data[[#This Row],[Currency]]="FCY"),"x",VLOOKUP(_6k_data[[#This Row],[EKP]],map!$B$4:$D$143,3,0))</f>
        <v>19</v>
      </c>
      <c r="I20" s="27">
        <f>IF(_6k_data[[#This Row],[Currency]]&lt;&gt;"UAH",VLOOKUP(_6k_data[[#This Row],[EKP]],map!$B$4:$E$143,4,0),0)</f>
        <v>20</v>
      </c>
      <c r="J20" s="27">
        <f>VLOOKUP(_6k_data[[#This Row],[EKP]],map!$B$4:$F$143,5,0)</f>
        <v>1</v>
      </c>
      <c r="K20" s="41">
        <f>_6k_data[[#This Row],[kUAH]]*J20</f>
        <v>20596092.529150002</v>
      </c>
    </row>
    <row r="21" spans="1:11" x14ac:dyDescent="0.35">
      <c r="A21" s="27" t="s">
        <v>517</v>
      </c>
      <c r="B21" s="27" t="s">
        <v>123</v>
      </c>
      <c r="C21" s="27" t="s">
        <v>254</v>
      </c>
      <c r="D21" s="27" t="s">
        <v>424</v>
      </c>
      <c r="E21" s="34">
        <v>323436331</v>
      </c>
      <c r="F21" s="49">
        <v>3234.3633100000002</v>
      </c>
      <c r="G21" s="42">
        <f>VLOOKUP(_6k_data[[#This Row],[Source.Name]],Report_date[],2,0)</f>
        <v>45261</v>
      </c>
      <c r="H21" s="27">
        <f>IF(AND(_6k_data[[#This Row],[EKP]]="B6K003",_6k_data[[#This Row],[Currency]]="FCY"),"x",VLOOKUP(_6k_data[[#This Row],[EKP]],map!$B$4:$D$143,3,0))</f>
        <v>19</v>
      </c>
      <c r="I21" s="27">
        <f>IF(_6k_data[[#This Row],[Currency]]&lt;&gt;"UAH",VLOOKUP(_6k_data[[#This Row],[EKP]],map!$B$4:$E$143,4,0),0)</f>
        <v>20</v>
      </c>
      <c r="J21" s="27">
        <f>VLOOKUP(_6k_data[[#This Row],[EKP]],map!$B$4:$F$143,5,0)</f>
        <v>1</v>
      </c>
      <c r="K21" s="41">
        <f>_6k_data[[#This Row],[kUAH]]*J21</f>
        <v>3234.3633100000002</v>
      </c>
    </row>
    <row r="22" spans="1:11" x14ac:dyDescent="0.35">
      <c r="A22" s="27" t="s">
        <v>517</v>
      </c>
      <c r="B22" s="27" t="s">
        <v>123</v>
      </c>
      <c r="C22" s="27" t="s">
        <v>251</v>
      </c>
      <c r="D22" s="27" t="s">
        <v>424</v>
      </c>
      <c r="E22" s="34">
        <v>3760456365</v>
      </c>
      <c r="F22" s="49">
        <v>37604.563649999996</v>
      </c>
      <c r="G22" s="42">
        <f>VLOOKUP(_6k_data[[#This Row],[Source.Name]],Report_date[],2,0)</f>
        <v>45261</v>
      </c>
      <c r="H22" s="27">
        <f>IF(AND(_6k_data[[#This Row],[EKP]]="B6K003",_6k_data[[#This Row],[Currency]]="FCY"),"x",VLOOKUP(_6k_data[[#This Row],[EKP]],map!$B$4:$D$143,3,0))</f>
        <v>19</v>
      </c>
      <c r="I22" s="27">
        <f>IF(_6k_data[[#This Row],[Currency]]&lt;&gt;"UAH",VLOOKUP(_6k_data[[#This Row],[EKP]],map!$B$4:$E$143,4,0),0)</f>
        <v>20</v>
      </c>
      <c r="J22" s="27">
        <f>VLOOKUP(_6k_data[[#This Row],[EKP]],map!$B$4:$F$143,5,0)</f>
        <v>1</v>
      </c>
      <c r="K22" s="41">
        <f>_6k_data[[#This Row],[kUAH]]*J22</f>
        <v>37604.563649999996</v>
      </c>
    </row>
    <row r="23" spans="1:11" x14ac:dyDescent="0.35">
      <c r="A23" s="27" t="s">
        <v>517</v>
      </c>
      <c r="B23" s="27" t="s">
        <v>123</v>
      </c>
      <c r="C23" s="27" t="s">
        <v>253</v>
      </c>
      <c r="D23" s="27" t="s">
        <v>424</v>
      </c>
      <c r="E23" s="34">
        <v>3771784378</v>
      </c>
      <c r="F23" s="49">
        <v>37717.843780000003</v>
      </c>
      <c r="G23" s="42">
        <f>VLOOKUP(_6k_data[[#This Row],[Source.Name]],Report_date[],2,0)</f>
        <v>45261</v>
      </c>
      <c r="H23" s="27">
        <f>IF(AND(_6k_data[[#This Row],[EKP]]="B6K003",_6k_data[[#This Row],[Currency]]="FCY"),"x",VLOOKUP(_6k_data[[#This Row],[EKP]],map!$B$4:$D$143,3,0))</f>
        <v>19</v>
      </c>
      <c r="I23" s="27">
        <f>IF(_6k_data[[#This Row],[Currency]]&lt;&gt;"UAH",VLOOKUP(_6k_data[[#This Row],[EKP]],map!$B$4:$E$143,4,0),0)</f>
        <v>20</v>
      </c>
      <c r="J23" s="27">
        <f>VLOOKUP(_6k_data[[#This Row],[EKP]],map!$B$4:$F$143,5,0)</f>
        <v>1</v>
      </c>
      <c r="K23" s="41">
        <f>_6k_data[[#This Row],[kUAH]]*J23</f>
        <v>37717.843780000003</v>
      </c>
    </row>
    <row r="24" spans="1:11" x14ac:dyDescent="0.35">
      <c r="A24" s="27" t="s">
        <v>517</v>
      </c>
      <c r="B24" s="27" t="s">
        <v>123</v>
      </c>
      <c r="C24" s="27" t="s">
        <v>257</v>
      </c>
      <c r="D24" s="27" t="s">
        <v>424</v>
      </c>
      <c r="E24" s="34">
        <v>2323281915</v>
      </c>
      <c r="F24" s="49">
        <v>23232.819149999999</v>
      </c>
      <c r="G24" s="42">
        <f>VLOOKUP(_6k_data[[#This Row],[Source.Name]],Report_date[],2,0)</f>
        <v>45261</v>
      </c>
      <c r="H24" s="27">
        <f>IF(AND(_6k_data[[#This Row],[EKP]]="B6K003",_6k_data[[#This Row],[Currency]]="FCY"),"x",VLOOKUP(_6k_data[[#This Row],[EKP]],map!$B$4:$D$143,3,0))</f>
        <v>19</v>
      </c>
      <c r="I24" s="27">
        <f>IF(_6k_data[[#This Row],[Currency]]&lt;&gt;"UAH",VLOOKUP(_6k_data[[#This Row],[EKP]],map!$B$4:$E$143,4,0),0)</f>
        <v>20</v>
      </c>
      <c r="J24" s="27">
        <f>VLOOKUP(_6k_data[[#This Row],[EKP]],map!$B$4:$F$143,5,0)</f>
        <v>1</v>
      </c>
      <c r="K24" s="41">
        <f>_6k_data[[#This Row],[kUAH]]*J24</f>
        <v>23232.819149999999</v>
      </c>
    </row>
    <row r="25" spans="1:11" x14ac:dyDescent="0.35">
      <c r="A25" s="27" t="s">
        <v>517</v>
      </c>
      <c r="B25" s="27" t="s">
        <v>123</v>
      </c>
      <c r="C25" s="27" t="s">
        <v>256</v>
      </c>
      <c r="D25" s="27" t="s">
        <v>424</v>
      </c>
      <c r="E25" s="34">
        <v>26060597631</v>
      </c>
      <c r="F25" s="49">
        <v>260605.97631</v>
      </c>
      <c r="G25" s="42">
        <f>VLOOKUP(_6k_data[[#This Row],[Source.Name]],Report_date[],2,0)</f>
        <v>45261</v>
      </c>
      <c r="H25" s="27">
        <f>IF(AND(_6k_data[[#This Row],[EKP]]="B6K003",_6k_data[[#This Row],[Currency]]="FCY"),"x",VLOOKUP(_6k_data[[#This Row],[EKP]],map!$B$4:$D$143,3,0))</f>
        <v>19</v>
      </c>
      <c r="I25" s="27">
        <f>IF(_6k_data[[#This Row],[Currency]]&lt;&gt;"UAH",VLOOKUP(_6k_data[[#This Row],[EKP]],map!$B$4:$E$143,4,0),0)</f>
        <v>20</v>
      </c>
      <c r="J25" s="27">
        <f>VLOOKUP(_6k_data[[#This Row],[EKP]],map!$B$4:$F$143,5,0)</f>
        <v>1</v>
      </c>
      <c r="K25" s="41">
        <f>_6k_data[[#This Row],[kUAH]]*J25</f>
        <v>260605.97631</v>
      </c>
    </row>
    <row r="26" spans="1:11" x14ac:dyDescent="0.35">
      <c r="A26" s="27" t="s">
        <v>517</v>
      </c>
      <c r="B26" s="27" t="s">
        <v>123</v>
      </c>
      <c r="C26" s="27" t="s">
        <v>255</v>
      </c>
      <c r="D26" s="27" t="s">
        <v>424</v>
      </c>
      <c r="E26" s="34">
        <v>753611680370</v>
      </c>
      <c r="F26" s="49">
        <v>7536116.8037</v>
      </c>
      <c r="G26" s="42">
        <f>VLOOKUP(_6k_data[[#This Row],[Source.Name]],Report_date[],2,0)</f>
        <v>45261</v>
      </c>
      <c r="H26" s="27">
        <f>IF(AND(_6k_data[[#This Row],[EKP]]="B6K003",_6k_data[[#This Row],[Currency]]="FCY"),"x",VLOOKUP(_6k_data[[#This Row],[EKP]],map!$B$4:$D$143,3,0))</f>
        <v>19</v>
      </c>
      <c r="I26" s="27">
        <f>IF(_6k_data[[#This Row],[Currency]]&lt;&gt;"UAH",VLOOKUP(_6k_data[[#This Row],[EKP]],map!$B$4:$E$143,4,0),0)</f>
        <v>20</v>
      </c>
      <c r="J26" s="27">
        <f>VLOOKUP(_6k_data[[#This Row],[EKP]],map!$B$4:$F$143,5,0)</f>
        <v>1</v>
      </c>
      <c r="K26" s="41">
        <f>_6k_data[[#This Row],[kUAH]]*J26</f>
        <v>7536116.8037</v>
      </c>
    </row>
    <row r="27" spans="1:11" x14ac:dyDescent="0.35">
      <c r="A27" s="27" t="s">
        <v>517</v>
      </c>
      <c r="B27" s="27" t="s">
        <v>124</v>
      </c>
      <c r="C27" s="27" t="s">
        <v>261</v>
      </c>
      <c r="D27" s="27" t="s">
        <v>424</v>
      </c>
      <c r="E27" s="34">
        <v>311545828121</v>
      </c>
      <c r="F27" s="49">
        <v>3115458.2812100002</v>
      </c>
      <c r="G27" s="42">
        <f>VLOOKUP(_6k_data[[#This Row],[Source.Name]],Report_date[],2,0)</f>
        <v>45261</v>
      </c>
      <c r="H27" s="27">
        <f>IF(AND(_6k_data[[#This Row],[EKP]]="B6K003",_6k_data[[#This Row],[Currency]]="FCY"),"x",VLOOKUP(_6k_data[[#This Row],[EKP]],map!$B$4:$D$143,3,0))</f>
        <v>25</v>
      </c>
      <c r="I27" s="27">
        <f>IF(_6k_data[[#This Row],[Currency]]&lt;&gt;"UAH",VLOOKUP(_6k_data[[#This Row],[EKP]],map!$B$4:$E$143,4,0),0)</f>
        <v>26</v>
      </c>
      <c r="J27" s="27">
        <f>VLOOKUP(_6k_data[[#This Row],[EKP]],map!$B$4:$F$143,5,0)</f>
        <v>1</v>
      </c>
      <c r="K27" s="41">
        <f>_6k_data[[#This Row],[kUAH]]*J27</f>
        <v>3115458.2812100002</v>
      </c>
    </row>
    <row r="28" spans="1:11" x14ac:dyDescent="0.35">
      <c r="A28" s="27" t="s">
        <v>517</v>
      </c>
      <c r="B28" s="27" t="s">
        <v>124</v>
      </c>
      <c r="C28" s="27" t="s">
        <v>255</v>
      </c>
      <c r="D28" s="27" t="s">
        <v>424</v>
      </c>
      <c r="E28" s="34">
        <v>52071187529</v>
      </c>
      <c r="F28" s="49">
        <v>520711.87529</v>
      </c>
      <c r="G28" s="42">
        <f>VLOOKUP(_6k_data[[#This Row],[Source.Name]],Report_date[],2,0)</f>
        <v>45261</v>
      </c>
      <c r="H28" s="27">
        <f>IF(AND(_6k_data[[#This Row],[EKP]]="B6K003",_6k_data[[#This Row],[Currency]]="FCY"),"x",VLOOKUP(_6k_data[[#This Row],[EKP]],map!$B$4:$D$143,3,0))</f>
        <v>25</v>
      </c>
      <c r="I28" s="27">
        <f>IF(_6k_data[[#This Row],[Currency]]&lt;&gt;"UAH",VLOOKUP(_6k_data[[#This Row],[EKP]],map!$B$4:$E$143,4,0),0)</f>
        <v>26</v>
      </c>
      <c r="J28" s="27">
        <f>VLOOKUP(_6k_data[[#This Row],[EKP]],map!$B$4:$F$143,5,0)</f>
        <v>1</v>
      </c>
      <c r="K28" s="41">
        <f>_6k_data[[#This Row],[kUAH]]*J28</f>
        <v>520711.87529</v>
      </c>
    </row>
    <row r="29" spans="1:11" x14ac:dyDescent="0.35">
      <c r="A29" s="27" t="s">
        <v>517</v>
      </c>
      <c r="B29" s="27" t="s">
        <v>124</v>
      </c>
      <c r="C29" s="27" t="s">
        <v>243</v>
      </c>
      <c r="D29" s="27" t="s">
        <v>423</v>
      </c>
      <c r="E29" s="34">
        <v>123043147969</v>
      </c>
      <c r="F29" s="49">
        <v>1230431.4796899999</v>
      </c>
      <c r="G29" s="42">
        <f>VLOOKUP(_6k_data[[#This Row],[Source.Name]],Report_date[],2,0)</f>
        <v>45261</v>
      </c>
      <c r="H29" s="27">
        <f>IF(AND(_6k_data[[#This Row],[EKP]]="B6K003",_6k_data[[#This Row],[Currency]]="FCY"),"x",VLOOKUP(_6k_data[[#This Row],[EKP]],map!$B$4:$D$143,3,0))</f>
        <v>25</v>
      </c>
      <c r="I29" s="27">
        <f>IF(_6k_data[[#This Row],[Currency]]&lt;&gt;"UAH",VLOOKUP(_6k_data[[#This Row],[EKP]],map!$B$4:$E$143,4,0),0)</f>
        <v>0</v>
      </c>
      <c r="J29" s="27">
        <f>VLOOKUP(_6k_data[[#This Row],[EKP]],map!$B$4:$F$143,5,0)</f>
        <v>1</v>
      </c>
      <c r="K29" s="41">
        <f>_6k_data[[#This Row],[kUAH]]*J29</f>
        <v>1230431.4796899999</v>
      </c>
    </row>
    <row r="30" spans="1:11" x14ac:dyDescent="0.35">
      <c r="A30" s="27" t="s">
        <v>517</v>
      </c>
      <c r="B30" s="27" t="s">
        <v>127</v>
      </c>
      <c r="C30" s="27" t="s">
        <v>243</v>
      </c>
      <c r="D30" s="27" t="s">
        <v>423</v>
      </c>
      <c r="E30" s="34">
        <v>57744592610</v>
      </c>
      <c r="F30" s="49">
        <v>577445.92610000004</v>
      </c>
      <c r="G30" s="42">
        <f>VLOOKUP(_6k_data[[#This Row],[Source.Name]],Report_date[],2,0)</f>
        <v>45261</v>
      </c>
      <c r="H30" s="27">
        <f>IF(AND(_6k_data[[#This Row],[EKP]]="B6K003",_6k_data[[#This Row],[Currency]]="FCY"),"x",VLOOKUP(_6k_data[[#This Row],[EKP]],map!$B$4:$D$143,3,0))</f>
        <v>25</v>
      </c>
      <c r="I30" s="27">
        <f>IF(_6k_data[[#This Row],[Currency]]&lt;&gt;"UAH",VLOOKUP(_6k_data[[#This Row],[EKP]],map!$B$4:$E$143,4,0),0)</f>
        <v>0</v>
      </c>
      <c r="J30" s="27">
        <f>VLOOKUP(_6k_data[[#This Row],[EKP]],map!$B$4:$F$143,5,0)</f>
        <v>1</v>
      </c>
      <c r="K30" s="41">
        <f>_6k_data[[#This Row],[kUAH]]*J30</f>
        <v>577445.92610000004</v>
      </c>
    </row>
    <row r="31" spans="1:11" x14ac:dyDescent="0.35">
      <c r="A31" s="27" t="s">
        <v>517</v>
      </c>
      <c r="B31" s="27" t="s">
        <v>127</v>
      </c>
      <c r="C31" s="27" t="s">
        <v>255</v>
      </c>
      <c r="D31" s="27" t="s">
        <v>424</v>
      </c>
      <c r="E31" s="34">
        <v>37244408744</v>
      </c>
      <c r="F31" s="49">
        <v>372444.08743999997</v>
      </c>
      <c r="G31" s="42">
        <f>VLOOKUP(_6k_data[[#This Row],[Source.Name]],Report_date[],2,0)</f>
        <v>45261</v>
      </c>
      <c r="H31" s="27">
        <f>IF(AND(_6k_data[[#This Row],[EKP]]="B6K003",_6k_data[[#This Row],[Currency]]="FCY"),"x",VLOOKUP(_6k_data[[#This Row],[EKP]],map!$B$4:$D$143,3,0))</f>
        <v>25</v>
      </c>
      <c r="I31" s="27">
        <f>IF(_6k_data[[#This Row],[Currency]]&lt;&gt;"UAH",VLOOKUP(_6k_data[[#This Row],[EKP]],map!$B$4:$E$143,4,0),0)</f>
        <v>26</v>
      </c>
      <c r="J31" s="27">
        <f>VLOOKUP(_6k_data[[#This Row],[EKP]],map!$B$4:$F$143,5,0)</f>
        <v>1</v>
      </c>
      <c r="K31" s="41">
        <f>_6k_data[[#This Row],[kUAH]]*J31</f>
        <v>372444.08743999997</v>
      </c>
    </row>
    <row r="32" spans="1:11" x14ac:dyDescent="0.35">
      <c r="A32" s="27" t="s">
        <v>517</v>
      </c>
      <c r="B32" s="27" t="s">
        <v>127</v>
      </c>
      <c r="C32" s="27" t="s">
        <v>261</v>
      </c>
      <c r="D32" s="27" t="s">
        <v>424</v>
      </c>
      <c r="E32" s="34">
        <v>244000633787</v>
      </c>
      <c r="F32" s="49">
        <v>2440006.3378699999</v>
      </c>
      <c r="G32" s="42">
        <f>VLOOKUP(_6k_data[[#This Row],[Source.Name]],Report_date[],2,0)</f>
        <v>45261</v>
      </c>
      <c r="H32" s="27">
        <f>IF(AND(_6k_data[[#This Row],[EKP]]="B6K003",_6k_data[[#This Row],[Currency]]="FCY"),"x",VLOOKUP(_6k_data[[#This Row],[EKP]],map!$B$4:$D$143,3,0))</f>
        <v>25</v>
      </c>
      <c r="I32" s="27">
        <f>IF(_6k_data[[#This Row],[Currency]]&lt;&gt;"UAH",VLOOKUP(_6k_data[[#This Row],[EKP]],map!$B$4:$E$143,4,0),0)</f>
        <v>26</v>
      </c>
      <c r="J32" s="27">
        <f>VLOOKUP(_6k_data[[#This Row],[EKP]],map!$B$4:$F$143,5,0)</f>
        <v>1</v>
      </c>
      <c r="K32" s="41">
        <f>_6k_data[[#This Row],[kUAH]]*J32</f>
        <v>2440006.3378699999</v>
      </c>
    </row>
    <row r="33" spans="1:11" x14ac:dyDescent="0.35">
      <c r="A33" s="27" t="s">
        <v>517</v>
      </c>
      <c r="B33" s="27" t="s">
        <v>128</v>
      </c>
      <c r="C33" s="27" t="s">
        <v>261</v>
      </c>
      <c r="D33" s="27" t="s">
        <v>424</v>
      </c>
      <c r="E33" s="34">
        <v>253932639711</v>
      </c>
      <c r="F33" s="49">
        <v>2539326.3971099998</v>
      </c>
      <c r="G33" s="42">
        <f>VLOOKUP(_6k_data[[#This Row],[Source.Name]],Report_date[],2,0)</f>
        <v>45261</v>
      </c>
      <c r="H33" s="27">
        <f>IF(AND(_6k_data[[#This Row],[EKP]]="B6K003",_6k_data[[#This Row],[Currency]]="FCY"),"x",VLOOKUP(_6k_data[[#This Row],[EKP]],map!$B$4:$D$143,3,0))</f>
        <v>27</v>
      </c>
      <c r="I33" s="27">
        <f>IF(_6k_data[[#This Row],[Currency]]&lt;&gt;"UAH",VLOOKUP(_6k_data[[#This Row],[EKP]],map!$B$4:$E$143,4,0),0)</f>
        <v>28</v>
      </c>
      <c r="J33" s="27">
        <f>VLOOKUP(_6k_data[[#This Row],[EKP]],map!$B$4:$F$143,5,0)</f>
        <v>1</v>
      </c>
      <c r="K33" s="41">
        <f>_6k_data[[#This Row],[kUAH]]*J33</f>
        <v>2539326.3971099998</v>
      </c>
    </row>
    <row r="34" spans="1:11" x14ac:dyDescent="0.35">
      <c r="A34" s="27" t="s">
        <v>517</v>
      </c>
      <c r="B34" s="27" t="s">
        <v>128</v>
      </c>
      <c r="C34" s="27" t="s">
        <v>255</v>
      </c>
      <c r="D34" s="27" t="s">
        <v>424</v>
      </c>
      <c r="E34" s="34">
        <v>76959398181</v>
      </c>
      <c r="F34" s="49">
        <v>769593.98181000003</v>
      </c>
      <c r="G34" s="42">
        <f>VLOOKUP(_6k_data[[#This Row],[Source.Name]],Report_date[],2,0)</f>
        <v>45261</v>
      </c>
      <c r="H34" s="27">
        <f>IF(AND(_6k_data[[#This Row],[EKP]]="B6K003",_6k_data[[#This Row],[Currency]]="FCY"),"x",VLOOKUP(_6k_data[[#This Row],[EKP]],map!$B$4:$D$143,3,0))</f>
        <v>27</v>
      </c>
      <c r="I34" s="27">
        <f>IF(_6k_data[[#This Row],[Currency]]&lt;&gt;"UAH",VLOOKUP(_6k_data[[#This Row],[EKP]],map!$B$4:$E$143,4,0),0)</f>
        <v>28</v>
      </c>
      <c r="J34" s="27">
        <f>VLOOKUP(_6k_data[[#This Row],[EKP]],map!$B$4:$F$143,5,0)</f>
        <v>1</v>
      </c>
      <c r="K34" s="41">
        <f>_6k_data[[#This Row],[kUAH]]*J34</f>
        <v>769593.98181000003</v>
      </c>
    </row>
    <row r="35" spans="1:11" x14ac:dyDescent="0.35">
      <c r="A35" s="27" t="s">
        <v>517</v>
      </c>
      <c r="B35" s="27" t="s">
        <v>128</v>
      </c>
      <c r="C35" s="27" t="s">
        <v>243</v>
      </c>
      <c r="D35" s="27" t="s">
        <v>423</v>
      </c>
      <c r="E35" s="34">
        <v>127865028522</v>
      </c>
      <c r="F35" s="49">
        <v>1278650.28522</v>
      </c>
      <c r="G35" s="42">
        <f>VLOOKUP(_6k_data[[#This Row],[Source.Name]],Report_date[],2,0)</f>
        <v>45261</v>
      </c>
      <c r="H35" s="27">
        <f>IF(AND(_6k_data[[#This Row],[EKP]]="B6K003",_6k_data[[#This Row],[Currency]]="FCY"),"x",VLOOKUP(_6k_data[[#This Row],[EKP]],map!$B$4:$D$143,3,0))</f>
        <v>27</v>
      </c>
      <c r="I35" s="27">
        <f>IF(_6k_data[[#This Row],[Currency]]&lt;&gt;"UAH",VLOOKUP(_6k_data[[#This Row],[EKP]],map!$B$4:$E$143,4,0),0)</f>
        <v>0</v>
      </c>
      <c r="J35" s="27">
        <f>VLOOKUP(_6k_data[[#This Row],[EKP]],map!$B$4:$F$143,5,0)</f>
        <v>1</v>
      </c>
      <c r="K35" s="41">
        <f>_6k_data[[#This Row],[kUAH]]*J35</f>
        <v>1278650.28522</v>
      </c>
    </row>
    <row r="36" spans="1:11" x14ac:dyDescent="0.35">
      <c r="A36" s="27" t="s">
        <v>517</v>
      </c>
      <c r="B36" s="27" t="s">
        <v>131</v>
      </c>
      <c r="C36" s="27" t="s">
        <v>261</v>
      </c>
      <c r="D36" s="27" t="s">
        <v>424</v>
      </c>
      <c r="E36" s="34">
        <v>427299527651</v>
      </c>
      <c r="F36" s="49">
        <v>4272995.2765100002</v>
      </c>
      <c r="G36" s="42">
        <f>VLOOKUP(_6k_data[[#This Row],[Source.Name]],Report_date[],2,0)</f>
        <v>45261</v>
      </c>
      <c r="H36" s="27">
        <f>IF(AND(_6k_data[[#This Row],[EKP]]="B6K003",_6k_data[[#This Row],[Currency]]="FCY"),"x",VLOOKUP(_6k_data[[#This Row],[EKP]],map!$B$4:$D$143,3,0))</f>
        <v>27</v>
      </c>
      <c r="I36" s="27">
        <f>IF(_6k_data[[#This Row],[Currency]]&lt;&gt;"UAH",VLOOKUP(_6k_data[[#This Row],[EKP]],map!$B$4:$E$143,4,0),0)</f>
        <v>28</v>
      </c>
      <c r="J36" s="27">
        <f>VLOOKUP(_6k_data[[#This Row],[EKP]],map!$B$4:$F$143,5,0)</f>
        <v>1</v>
      </c>
      <c r="K36" s="41">
        <f>_6k_data[[#This Row],[kUAH]]*J36</f>
        <v>4272995.2765100002</v>
      </c>
    </row>
    <row r="37" spans="1:11" x14ac:dyDescent="0.35">
      <c r="A37" s="27" t="s">
        <v>517</v>
      </c>
      <c r="B37" s="27" t="s">
        <v>131</v>
      </c>
      <c r="C37" s="27" t="s">
        <v>255</v>
      </c>
      <c r="D37" s="27" t="s">
        <v>424</v>
      </c>
      <c r="E37" s="34">
        <v>254316574635</v>
      </c>
      <c r="F37" s="49">
        <v>2543165.7463500001</v>
      </c>
      <c r="G37" s="42">
        <f>VLOOKUP(_6k_data[[#This Row],[Source.Name]],Report_date[],2,0)</f>
        <v>45261</v>
      </c>
      <c r="H37" s="27">
        <f>IF(AND(_6k_data[[#This Row],[EKP]]="B6K003",_6k_data[[#This Row],[Currency]]="FCY"),"x",VLOOKUP(_6k_data[[#This Row],[EKP]],map!$B$4:$D$143,3,0))</f>
        <v>27</v>
      </c>
      <c r="I37" s="27">
        <f>IF(_6k_data[[#This Row],[Currency]]&lt;&gt;"UAH",VLOOKUP(_6k_data[[#This Row],[EKP]],map!$B$4:$E$143,4,0),0)</f>
        <v>28</v>
      </c>
      <c r="J37" s="27">
        <f>VLOOKUP(_6k_data[[#This Row],[EKP]],map!$B$4:$F$143,5,0)</f>
        <v>1</v>
      </c>
      <c r="K37" s="41">
        <f>_6k_data[[#This Row],[kUAH]]*J37</f>
        <v>2543165.7463500001</v>
      </c>
    </row>
    <row r="38" spans="1:11" x14ac:dyDescent="0.35">
      <c r="A38" s="27" t="s">
        <v>517</v>
      </c>
      <c r="B38" s="27" t="s">
        <v>131</v>
      </c>
      <c r="C38" s="27" t="s">
        <v>243</v>
      </c>
      <c r="D38" s="27" t="s">
        <v>423</v>
      </c>
      <c r="E38" s="34">
        <v>1866725534950</v>
      </c>
      <c r="F38" s="49">
        <v>18667255.3495</v>
      </c>
      <c r="G38" s="42">
        <f>VLOOKUP(_6k_data[[#This Row],[Source.Name]],Report_date[],2,0)</f>
        <v>45261</v>
      </c>
      <c r="H38" s="27">
        <f>IF(AND(_6k_data[[#This Row],[EKP]]="B6K003",_6k_data[[#This Row],[Currency]]="FCY"),"x",VLOOKUP(_6k_data[[#This Row],[EKP]],map!$B$4:$D$143,3,0))</f>
        <v>27</v>
      </c>
      <c r="I38" s="27">
        <f>IF(_6k_data[[#This Row],[Currency]]&lt;&gt;"UAH",VLOOKUP(_6k_data[[#This Row],[EKP]],map!$B$4:$E$143,4,0),0)</f>
        <v>0</v>
      </c>
      <c r="J38" s="27">
        <f>VLOOKUP(_6k_data[[#This Row],[EKP]],map!$B$4:$F$143,5,0)</f>
        <v>1</v>
      </c>
      <c r="K38" s="41">
        <f>_6k_data[[#This Row],[kUAH]]*J38</f>
        <v>18667255.3495</v>
      </c>
    </row>
    <row r="39" spans="1:11" x14ac:dyDescent="0.35">
      <c r="A39" s="27" t="s">
        <v>517</v>
      </c>
      <c r="B39" s="27" t="s">
        <v>135</v>
      </c>
      <c r="C39" s="27" t="s">
        <v>243</v>
      </c>
      <c r="D39" s="27" t="s">
        <v>423</v>
      </c>
      <c r="E39" s="34">
        <v>7071523706</v>
      </c>
      <c r="F39" s="49">
        <v>70715.237059999999</v>
      </c>
      <c r="G39" s="42">
        <f>VLOOKUP(_6k_data[[#This Row],[Source.Name]],Report_date[],2,0)</f>
        <v>45261</v>
      </c>
      <c r="H39" s="27">
        <f>IF(AND(_6k_data[[#This Row],[EKP]]="B6K003",_6k_data[[#This Row],[Currency]]="FCY"),"x",VLOOKUP(_6k_data[[#This Row],[EKP]],map!$B$4:$D$143,3,0))</f>
        <v>33</v>
      </c>
      <c r="I39" s="27">
        <f>IF(_6k_data[[#This Row],[Currency]]&lt;&gt;"UAH",VLOOKUP(_6k_data[[#This Row],[EKP]],map!$B$4:$E$143,4,0),0)</f>
        <v>0</v>
      </c>
      <c r="J39" s="27">
        <f>VLOOKUP(_6k_data[[#This Row],[EKP]],map!$B$4:$F$143,5,0)</f>
        <v>1</v>
      </c>
      <c r="K39" s="41">
        <f>_6k_data[[#This Row],[kUAH]]*J39</f>
        <v>70715.237059999999</v>
      </c>
    </row>
    <row r="40" spans="1:11" x14ac:dyDescent="0.35">
      <c r="A40" s="27" t="s">
        <v>517</v>
      </c>
      <c r="B40" s="27" t="s">
        <v>135</v>
      </c>
      <c r="C40" s="27" t="s">
        <v>255</v>
      </c>
      <c r="D40" s="27" t="s">
        <v>424</v>
      </c>
      <c r="E40" s="34">
        <v>9490072500</v>
      </c>
      <c r="F40" s="49">
        <v>94900.725000000006</v>
      </c>
      <c r="G40" s="42">
        <f>VLOOKUP(_6k_data[[#This Row],[Source.Name]],Report_date[],2,0)</f>
        <v>45261</v>
      </c>
      <c r="H40" s="27">
        <f>IF(AND(_6k_data[[#This Row],[EKP]]="B6K003",_6k_data[[#This Row],[Currency]]="FCY"),"x",VLOOKUP(_6k_data[[#This Row],[EKP]],map!$B$4:$D$143,3,0))</f>
        <v>33</v>
      </c>
      <c r="I40" s="27">
        <f>IF(_6k_data[[#This Row],[Currency]]&lt;&gt;"UAH",VLOOKUP(_6k_data[[#This Row],[EKP]],map!$B$4:$E$143,4,0),0)</f>
        <v>34</v>
      </c>
      <c r="J40" s="27">
        <f>VLOOKUP(_6k_data[[#This Row],[EKP]],map!$B$4:$F$143,5,0)</f>
        <v>1</v>
      </c>
      <c r="K40" s="41">
        <f>_6k_data[[#This Row],[kUAH]]*J40</f>
        <v>94900.725000000006</v>
      </c>
    </row>
    <row r="41" spans="1:11" x14ac:dyDescent="0.35">
      <c r="A41" s="27" t="s">
        <v>517</v>
      </c>
      <c r="B41" s="27" t="s">
        <v>135</v>
      </c>
      <c r="C41" s="27" t="s">
        <v>261</v>
      </c>
      <c r="D41" s="27" t="s">
        <v>424</v>
      </c>
      <c r="E41" s="34">
        <v>2590806051</v>
      </c>
      <c r="F41" s="49">
        <v>25908.060509999999</v>
      </c>
      <c r="G41" s="42">
        <f>VLOOKUP(_6k_data[[#This Row],[Source.Name]],Report_date[],2,0)</f>
        <v>45261</v>
      </c>
      <c r="H41" s="27">
        <f>IF(AND(_6k_data[[#This Row],[EKP]]="B6K003",_6k_data[[#This Row],[Currency]]="FCY"),"x",VLOOKUP(_6k_data[[#This Row],[EKP]],map!$B$4:$D$143,3,0))</f>
        <v>33</v>
      </c>
      <c r="I41" s="27">
        <f>IF(_6k_data[[#This Row],[Currency]]&lt;&gt;"UAH",VLOOKUP(_6k_data[[#This Row],[EKP]],map!$B$4:$E$143,4,0),0)</f>
        <v>34</v>
      </c>
      <c r="J41" s="27">
        <f>VLOOKUP(_6k_data[[#This Row],[EKP]],map!$B$4:$F$143,5,0)</f>
        <v>1</v>
      </c>
      <c r="K41" s="41">
        <f>_6k_data[[#This Row],[kUAH]]*J41</f>
        <v>25908.060509999999</v>
      </c>
    </row>
    <row r="42" spans="1:11" x14ac:dyDescent="0.35">
      <c r="A42" s="27" t="s">
        <v>517</v>
      </c>
      <c r="B42" s="27" t="s">
        <v>144</v>
      </c>
      <c r="C42" s="27" t="s">
        <v>261</v>
      </c>
      <c r="D42" s="27" t="s">
        <v>424</v>
      </c>
      <c r="E42" s="34">
        <v>1303798731</v>
      </c>
      <c r="F42" s="49">
        <v>13037.98731</v>
      </c>
      <c r="G42" s="42">
        <f>VLOOKUP(_6k_data[[#This Row],[Source.Name]],Report_date[],2,0)</f>
        <v>45261</v>
      </c>
      <c r="H42" s="27">
        <f>IF(AND(_6k_data[[#This Row],[EKP]]="B6K003",_6k_data[[#This Row],[Currency]]="FCY"),"x",VLOOKUP(_6k_data[[#This Row],[EKP]],map!$B$4:$D$143,3,0))</f>
        <v>43</v>
      </c>
      <c r="I42" s="27">
        <f>IF(_6k_data[[#This Row],[Currency]]&lt;&gt;"UAH",VLOOKUP(_6k_data[[#This Row],[EKP]],map!$B$4:$E$143,4,0),0)</f>
        <v>44</v>
      </c>
      <c r="J42" s="27">
        <f>VLOOKUP(_6k_data[[#This Row],[EKP]],map!$B$4:$F$143,5,0)</f>
        <v>1</v>
      </c>
      <c r="K42" s="41">
        <f>_6k_data[[#This Row],[kUAH]]*J42</f>
        <v>13037.98731</v>
      </c>
    </row>
    <row r="43" spans="1:11" x14ac:dyDescent="0.35">
      <c r="A43" s="27" t="s">
        <v>517</v>
      </c>
      <c r="B43" s="27" t="s">
        <v>146</v>
      </c>
      <c r="C43" s="27" t="s">
        <v>243</v>
      </c>
      <c r="D43" s="27" t="s">
        <v>423</v>
      </c>
      <c r="E43" s="34">
        <v>1106194666</v>
      </c>
      <c r="F43" s="49">
        <v>11061.94666</v>
      </c>
      <c r="G43" s="42">
        <f>VLOOKUP(_6k_data[[#This Row],[Source.Name]],Report_date[],2,0)</f>
        <v>45261</v>
      </c>
      <c r="H43" s="27">
        <f>IF(AND(_6k_data[[#This Row],[EKP]]="B6K003",_6k_data[[#This Row],[Currency]]="FCY"),"x",VLOOKUP(_6k_data[[#This Row],[EKP]],map!$B$4:$D$143,3,0))</f>
        <v>45</v>
      </c>
      <c r="I43" s="27">
        <f>IF(_6k_data[[#This Row],[Currency]]&lt;&gt;"UAH",VLOOKUP(_6k_data[[#This Row],[EKP]],map!$B$4:$E$143,4,0),0)</f>
        <v>0</v>
      </c>
      <c r="J43" s="27">
        <f>VLOOKUP(_6k_data[[#This Row],[EKP]],map!$B$4:$F$143,5,0)</f>
        <v>1</v>
      </c>
      <c r="K43" s="41">
        <f>_6k_data[[#This Row],[kUAH]]*J43</f>
        <v>11061.94666</v>
      </c>
    </row>
    <row r="44" spans="1:11" x14ac:dyDescent="0.35">
      <c r="A44" s="27" t="s">
        <v>517</v>
      </c>
      <c r="B44" s="27" t="s">
        <v>146</v>
      </c>
      <c r="C44" s="27" t="s">
        <v>261</v>
      </c>
      <c r="D44" s="27" t="s">
        <v>424</v>
      </c>
      <c r="E44" s="34">
        <v>30903928543</v>
      </c>
      <c r="F44" s="49">
        <v>309039.28542999999</v>
      </c>
      <c r="G44" s="42">
        <f>VLOOKUP(_6k_data[[#This Row],[Source.Name]],Report_date[],2,0)</f>
        <v>45261</v>
      </c>
      <c r="H44" s="27">
        <f>IF(AND(_6k_data[[#This Row],[EKP]]="B6K003",_6k_data[[#This Row],[Currency]]="FCY"),"x",VLOOKUP(_6k_data[[#This Row],[EKP]],map!$B$4:$D$143,3,0))</f>
        <v>45</v>
      </c>
      <c r="I44" s="27">
        <f>IF(_6k_data[[#This Row],[Currency]]&lt;&gt;"UAH",VLOOKUP(_6k_data[[#This Row],[EKP]],map!$B$4:$E$143,4,0),0)</f>
        <v>46</v>
      </c>
      <c r="J44" s="27">
        <f>VLOOKUP(_6k_data[[#This Row],[EKP]],map!$B$4:$F$143,5,0)</f>
        <v>1</v>
      </c>
      <c r="K44" s="41">
        <f>_6k_data[[#This Row],[kUAH]]*J44</f>
        <v>309039.28542999999</v>
      </c>
    </row>
    <row r="45" spans="1:11" x14ac:dyDescent="0.35">
      <c r="A45" s="27" t="s">
        <v>517</v>
      </c>
      <c r="B45" s="27" t="s">
        <v>146</v>
      </c>
      <c r="C45" s="27" t="s">
        <v>255</v>
      </c>
      <c r="D45" s="27" t="s">
        <v>424</v>
      </c>
      <c r="E45" s="34">
        <v>1077960353</v>
      </c>
      <c r="F45" s="49">
        <v>10779.60353</v>
      </c>
      <c r="G45" s="42">
        <f>VLOOKUP(_6k_data[[#This Row],[Source.Name]],Report_date[],2,0)</f>
        <v>45261</v>
      </c>
      <c r="H45" s="27">
        <f>IF(AND(_6k_data[[#This Row],[EKP]]="B6K003",_6k_data[[#This Row],[Currency]]="FCY"),"x",VLOOKUP(_6k_data[[#This Row],[EKP]],map!$B$4:$D$143,3,0))</f>
        <v>45</v>
      </c>
      <c r="I45" s="27">
        <f>IF(_6k_data[[#This Row],[Currency]]&lt;&gt;"UAH",VLOOKUP(_6k_data[[#This Row],[EKP]],map!$B$4:$E$143,4,0),0)</f>
        <v>46</v>
      </c>
      <c r="J45" s="27">
        <f>VLOOKUP(_6k_data[[#This Row],[EKP]],map!$B$4:$F$143,5,0)</f>
        <v>1</v>
      </c>
      <c r="K45" s="41">
        <f>_6k_data[[#This Row],[kUAH]]*J45</f>
        <v>10779.60353</v>
      </c>
    </row>
    <row r="46" spans="1:11" x14ac:dyDescent="0.35">
      <c r="A46" s="27" t="s">
        <v>517</v>
      </c>
      <c r="B46" s="27" t="s">
        <v>148</v>
      </c>
      <c r="C46" s="27" t="s">
        <v>251</v>
      </c>
      <c r="D46" s="27" t="s">
        <v>424</v>
      </c>
      <c r="E46" s="34">
        <v>1687757400</v>
      </c>
      <c r="F46" s="49">
        <v>16877.574000000001</v>
      </c>
      <c r="G46" s="42">
        <f>VLOOKUP(_6k_data[[#This Row],[Source.Name]],Report_date[],2,0)</f>
        <v>45261</v>
      </c>
      <c r="H46" s="27">
        <f>IF(AND(_6k_data[[#This Row],[EKP]]="B6K003",_6k_data[[#This Row],[Currency]]="FCY"),"x",VLOOKUP(_6k_data[[#This Row],[EKP]],map!$B$4:$D$143,3,0))</f>
        <v>49</v>
      </c>
      <c r="I46" s="27">
        <f>IF(_6k_data[[#This Row],[Currency]]&lt;&gt;"UAH",VLOOKUP(_6k_data[[#This Row],[EKP]],map!$B$4:$E$143,4,0),0)</f>
        <v>50</v>
      </c>
      <c r="J46" s="27">
        <f>VLOOKUP(_6k_data[[#This Row],[EKP]],map!$B$4:$F$143,5,0)</f>
        <v>1</v>
      </c>
      <c r="K46" s="41">
        <f>_6k_data[[#This Row],[kUAH]]*J46</f>
        <v>16877.574000000001</v>
      </c>
    </row>
    <row r="47" spans="1:11" x14ac:dyDescent="0.35">
      <c r="A47" s="27" t="s">
        <v>517</v>
      </c>
      <c r="B47" s="27" t="s">
        <v>148</v>
      </c>
      <c r="C47" s="27" t="s">
        <v>257</v>
      </c>
      <c r="D47" s="27" t="s">
        <v>424</v>
      </c>
      <c r="E47" s="34">
        <v>1058530000</v>
      </c>
      <c r="F47" s="49">
        <v>10585.3</v>
      </c>
      <c r="G47" s="42">
        <f>VLOOKUP(_6k_data[[#This Row],[Source.Name]],Report_date[],2,0)</f>
        <v>45261</v>
      </c>
      <c r="H47" s="27">
        <f>IF(AND(_6k_data[[#This Row],[EKP]]="B6K003",_6k_data[[#This Row],[Currency]]="FCY"),"x",VLOOKUP(_6k_data[[#This Row],[EKP]],map!$B$4:$D$143,3,0))</f>
        <v>49</v>
      </c>
      <c r="I47" s="27">
        <f>IF(_6k_data[[#This Row],[Currency]]&lt;&gt;"UAH",VLOOKUP(_6k_data[[#This Row],[EKP]],map!$B$4:$E$143,4,0),0)</f>
        <v>50</v>
      </c>
      <c r="J47" s="27">
        <f>VLOOKUP(_6k_data[[#This Row],[EKP]],map!$B$4:$F$143,5,0)</f>
        <v>1</v>
      </c>
      <c r="K47" s="41">
        <f>_6k_data[[#This Row],[kUAH]]*J47</f>
        <v>10585.3</v>
      </c>
    </row>
    <row r="48" spans="1:11" x14ac:dyDescent="0.35">
      <c r="A48" s="27" t="s">
        <v>517</v>
      </c>
      <c r="B48" s="27" t="s">
        <v>148</v>
      </c>
      <c r="C48" s="27" t="s">
        <v>243</v>
      </c>
      <c r="D48" s="27" t="s">
        <v>423</v>
      </c>
      <c r="E48" s="34">
        <v>80000000000</v>
      </c>
      <c r="F48" s="49">
        <v>800000</v>
      </c>
      <c r="G48" s="42">
        <f>VLOOKUP(_6k_data[[#This Row],[Source.Name]],Report_date[],2,0)</f>
        <v>45261</v>
      </c>
      <c r="H48" s="27">
        <f>IF(AND(_6k_data[[#This Row],[EKP]]="B6K003",_6k_data[[#This Row],[Currency]]="FCY"),"x",VLOOKUP(_6k_data[[#This Row],[EKP]],map!$B$4:$D$143,3,0))</f>
        <v>49</v>
      </c>
      <c r="I48" s="27">
        <f>IF(_6k_data[[#This Row],[Currency]]&lt;&gt;"UAH",VLOOKUP(_6k_data[[#This Row],[EKP]],map!$B$4:$E$143,4,0),0)</f>
        <v>0</v>
      </c>
      <c r="J48" s="27">
        <f>VLOOKUP(_6k_data[[#This Row],[EKP]],map!$B$4:$F$143,5,0)</f>
        <v>1</v>
      </c>
      <c r="K48" s="41">
        <f>_6k_data[[#This Row],[kUAH]]*J48</f>
        <v>800000</v>
      </c>
    </row>
    <row r="49" spans="1:11" x14ac:dyDescent="0.35">
      <c r="A49" s="27" t="s">
        <v>517</v>
      </c>
      <c r="B49" s="27" t="s">
        <v>148</v>
      </c>
      <c r="C49" s="27" t="s">
        <v>256</v>
      </c>
      <c r="D49" s="27" t="s">
        <v>424</v>
      </c>
      <c r="E49" s="34">
        <v>563375260</v>
      </c>
      <c r="F49" s="49">
        <v>5633.7525999999998</v>
      </c>
      <c r="G49" s="42">
        <f>VLOOKUP(_6k_data[[#This Row],[Source.Name]],Report_date[],2,0)</f>
        <v>45261</v>
      </c>
      <c r="H49" s="27">
        <f>IF(AND(_6k_data[[#This Row],[EKP]]="B6K003",_6k_data[[#This Row],[Currency]]="FCY"),"x",VLOOKUP(_6k_data[[#This Row],[EKP]],map!$B$4:$D$143,3,0))</f>
        <v>49</v>
      </c>
      <c r="I49" s="27">
        <f>IF(_6k_data[[#This Row],[Currency]]&lt;&gt;"UAH",VLOOKUP(_6k_data[[#This Row],[EKP]],map!$B$4:$E$143,4,0),0)</f>
        <v>50</v>
      </c>
      <c r="J49" s="27">
        <f>VLOOKUP(_6k_data[[#This Row],[EKP]],map!$B$4:$F$143,5,0)</f>
        <v>1</v>
      </c>
      <c r="K49" s="41">
        <f>_6k_data[[#This Row],[kUAH]]*J49</f>
        <v>5633.7525999999998</v>
      </c>
    </row>
    <row r="50" spans="1:11" x14ac:dyDescent="0.35">
      <c r="A50" s="27" t="s">
        <v>517</v>
      </c>
      <c r="B50" s="27" t="s">
        <v>148</v>
      </c>
      <c r="C50" s="27" t="s">
        <v>252</v>
      </c>
      <c r="D50" s="27" t="s">
        <v>424</v>
      </c>
      <c r="E50" s="34">
        <v>373504500</v>
      </c>
      <c r="F50" s="49">
        <v>3735.0450000000001</v>
      </c>
      <c r="G50" s="42">
        <f>VLOOKUP(_6k_data[[#This Row],[Source.Name]],Report_date[],2,0)</f>
        <v>45261</v>
      </c>
      <c r="H50" s="27">
        <f>IF(AND(_6k_data[[#This Row],[EKP]]="B6K003",_6k_data[[#This Row],[Currency]]="FCY"),"x",VLOOKUP(_6k_data[[#This Row],[EKP]],map!$B$4:$D$143,3,0))</f>
        <v>49</v>
      </c>
      <c r="I50" s="27">
        <f>IF(_6k_data[[#This Row],[Currency]]&lt;&gt;"UAH",VLOOKUP(_6k_data[[#This Row],[EKP]],map!$B$4:$E$143,4,0),0)</f>
        <v>50</v>
      </c>
      <c r="J50" s="27">
        <f>VLOOKUP(_6k_data[[#This Row],[EKP]],map!$B$4:$F$143,5,0)</f>
        <v>1</v>
      </c>
      <c r="K50" s="41">
        <f>_6k_data[[#This Row],[kUAH]]*J50</f>
        <v>3735.0450000000001</v>
      </c>
    </row>
    <row r="51" spans="1:11" x14ac:dyDescent="0.35">
      <c r="A51" s="27" t="s">
        <v>517</v>
      </c>
      <c r="B51" s="27" t="s">
        <v>148</v>
      </c>
      <c r="C51" s="27" t="s">
        <v>261</v>
      </c>
      <c r="D51" s="27" t="s">
        <v>424</v>
      </c>
      <c r="E51" s="34">
        <v>368486709159</v>
      </c>
      <c r="F51" s="49">
        <v>3684867.0915899999</v>
      </c>
      <c r="G51" s="42">
        <f>VLOOKUP(_6k_data[[#This Row],[Source.Name]],Report_date[],2,0)</f>
        <v>45261</v>
      </c>
      <c r="H51" s="27">
        <f>IF(AND(_6k_data[[#This Row],[EKP]]="B6K003",_6k_data[[#This Row],[Currency]]="FCY"),"x",VLOOKUP(_6k_data[[#This Row],[EKP]],map!$B$4:$D$143,3,0))</f>
        <v>49</v>
      </c>
      <c r="I51" s="27">
        <f>IF(_6k_data[[#This Row],[Currency]]&lt;&gt;"UAH",VLOOKUP(_6k_data[[#This Row],[EKP]],map!$B$4:$E$143,4,0),0)</f>
        <v>50</v>
      </c>
      <c r="J51" s="27">
        <f>VLOOKUP(_6k_data[[#This Row],[EKP]],map!$B$4:$F$143,5,0)</f>
        <v>1</v>
      </c>
      <c r="K51" s="41">
        <f>_6k_data[[#This Row],[kUAH]]*J51</f>
        <v>3684867.0915899999</v>
      </c>
    </row>
    <row r="52" spans="1:11" x14ac:dyDescent="0.35">
      <c r="A52" s="27" t="s">
        <v>517</v>
      </c>
      <c r="B52" s="27" t="s">
        <v>148</v>
      </c>
      <c r="C52" s="27" t="s">
        <v>255</v>
      </c>
      <c r="D52" s="27" t="s">
        <v>424</v>
      </c>
      <c r="E52" s="34">
        <v>2194911278</v>
      </c>
      <c r="F52" s="49">
        <v>21949.112779999999</v>
      </c>
      <c r="G52" s="42">
        <f>VLOOKUP(_6k_data[[#This Row],[Source.Name]],Report_date[],2,0)</f>
        <v>45261</v>
      </c>
      <c r="H52" s="27">
        <f>IF(AND(_6k_data[[#This Row],[EKP]]="B6K003",_6k_data[[#This Row],[Currency]]="FCY"),"x",VLOOKUP(_6k_data[[#This Row],[EKP]],map!$B$4:$D$143,3,0))</f>
        <v>49</v>
      </c>
      <c r="I52" s="27">
        <f>IF(_6k_data[[#This Row],[Currency]]&lt;&gt;"UAH",VLOOKUP(_6k_data[[#This Row],[EKP]],map!$B$4:$E$143,4,0),0)</f>
        <v>50</v>
      </c>
      <c r="J52" s="27">
        <f>VLOOKUP(_6k_data[[#This Row],[EKP]],map!$B$4:$F$143,5,0)</f>
        <v>1</v>
      </c>
      <c r="K52" s="41">
        <f>_6k_data[[#This Row],[kUAH]]*J52</f>
        <v>21949.112779999999</v>
      </c>
    </row>
    <row r="53" spans="1:11" x14ac:dyDescent="0.35">
      <c r="A53" s="27" t="s">
        <v>517</v>
      </c>
      <c r="B53" s="27" t="s">
        <v>149</v>
      </c>
      <c r="C53" s="27" t="s">
        <v>243</v>
      </c>
      <c r="D53" s="27" t="s">
        <v>423</v>
      </c>
      <c r="E53" s="34">
        <v>8217613</v>
      </c>
      <c r="F53" s="49">
        <v>82.176130000000001</v>
      </c>
      <c r="G53" s="42">
        <f>VLOOKUP(_6k_data[[#This Row],[Source.Name]],Report_date[],2,0)</f>
        <v>45261</v>
      </c>
      <c r="H53" s="27">
        <f>IF(AND(_6k_data[[#This Row],[EKP]]="B6K003",_6k_data[[#This Row],[Currency]]="FCY"),"x",VLOOKUP(_6k_data[[#This Row],[EKP]],map!$B$4:$D$143,3,0))</f>
        <v>49</v>
      </c>
      <c r="I53" s="27">
        <f>IF(_6k_data[[#This Row],[Currency]]&lt;&gt;"UAH",VLOOKUP(_6k_data[[#This Row],[EKP]],map!$B$4:$E$143,4,0),0)</f>
        <v>0</v>
      </c>
      <c r="J53" s="27">
        <f>VLOOKUP(_6k_data[[#This Row],[EKP]],map!$B$4:$F$143,5,0)</f>
        <v>1</v>
      </c>
      <c r="K53" s="41">
        <f>_6k_data[[#This Row],[kUAH]]*J53</f>
        <v>82.176130000000001</v>
      </c>
    </row>
    <row r="54" spans="1:11" x14ac:dyDescent="0.35">
      <c r="A54" s="27" t="s">
        <v>517</v>
      </c>
      <c r="B54" s="27" t="s">
        <v>150</v>
      </c>
      <c r="C54" s="27" t="s">
        <v>253</v>
      </c>
      <c r="D54" s="27" t="s">
        <v>424</v>
      </c>
      <c r="E54" s="34">
        <v>3614492190</v>
      </c>
      <c r="F54" s="49">
        <v>36144.921900000001</v>
      </c>
      <c r="G54" s="42">
        <f>VLOOKUP(_6k_data[[#This Row],[Source.Name]],Report_date[],2,0)</f>
        <v>45261</v>
      </c>
      <c r="H54" s="27">
        <f>IF(AND(_6k_data[[#This Row],[EKP]]="B6K003",_6k_data[[#This Row],[Currency]]="FCY"),"x",VLOOKUP(_6k_data[[#This Row],[EKP]],map!$B$4:$D$143,3,0))</f>
        <v>51</v>
      </c>
      <c r="I54" s="27">
        <f>IF(_6k_data[[#This Row],[Currency]]&lt;&gt;"UAH",VLOOKUP(_6k_data[[#This Row],[EKP]],map!$B$4:$E$143,4,0),0)</f>
        <v>52</v>
      </c>
      <c r="J54" s="27">
        <f>VLOOKUP(_6k_data[[#This Row],[EKP]],map!$B$4:$F$143,5,0)</f>
        <v>1</v>
      </c>
      <c r="K54" s="41">
        <f>_6k_data[[#This Row],[kUAH]]*J54</f>
        <v>36144.921900000001</v>
      </c>
    </row>
    <row r="55" spans="1:11" x14ac:dyDescent="0.35">
      <c r="A55" s="27" t="s">
        <v>517</v>
      </c>
      <c r="B55" s="27" t="s">
        <v>150</v>
      </c>
      <c r="C55" s="27" t="s">
        <v>251</v>
      </c>
      <c r="D55" s="27" t="s">
        <v>424</v>
      </c>
      <c r="E55" s="34">
        <v>151284278</v>
      </c>
      <c r="F55" s="49">
        <v>1512.8427799999999</v>
      </c>
      <c r="G55" s="42">
        <f>VLOOKUP(_6k_data[[#This Row],[Source.Name]],Report_date[],2,0)</f>
        <v>45261</v>
      </c>
      <c r="H55" s="27">
        <f>IF(AND(_6k_data[[#This Row],[EKP]]="B6K003",_6k_data[[#This Row],[Currency]]="FCY"),"x",VLOOKUP(_6k_data[[#This Row],[EKP]],map!$B$4:$D$143,3,0))</f>
        <v>51</v>
      </c>
      <c r="I55" s="27">
        <f>IF(_6k_data[[#This Row],[Currency]]&lt;&gt;"UAH",VLOOKUP(_6k_data[[#This Row],[EKP]],map!$B$4:$E$143,4,0),0)</f>
        <v>52</v>
      </c>
      <c r="J55" s="27">
        <f>VLOOKUP(_6k_data[[#This Row],[EKP]],map!$B$4:$F$143,5,0)</f>
        <v>1</v>
      </c>
      <c r="K55" s="41">
        <f>_6k_data[[#This Row],[kUAH]]*J55</f>
        <v>1512.8427799999999</v>
      </c>
    </row>
    <row r="56" spans="1:11" x14ac:dyDescent="0.35">
      <c r="A56" s="27" t="s">
        <v>517</v>
      </c>
      <c r="B56" s="27" t="s">
        <v>150</v>
      </c>
      <c r="C56" s="27" t="s">
        <v>259</v>
      </c>
      <c r="D56" s="27" t="s">
        <v>424</v>
      </c>
      <c r="E56" s="34">
        <v>778087554</v>
      </c>
      <c r="F56" s="49">
        <v>7780.87554</v>
      </c>
      <c r="G56" s="42">
        <f>VLOOKUP(_6k_data[[#This Row],[Source.Name]],Report_date[],2,0)</f>
        <v>45261</v>
      </c>
      <c r="H56" s="27">
        <f>IF(AND(_6k_data[[#This Row],[EKP]]="B6K003",_6k_data[[#This Row],[Currency]]="FCY"),"x",VLOOKUP(_6k_data[[#This Row],[EKP]],map!$B$4:$D$143,3,0))</f>
        <v>51</v>
      </c>
      <c r="I56" s="27">
        <f>IF(_6k_data[[#This Row],[Currency]]&lt;&gt;"UAH",VLOOKUP(_6k_data[[#This Row],[EKP]],map!$B$4:$E$143,4,0),0)</f>
        <v>52</v>
      </c>
      <c r="J56" s="27">
        <f>VLOOKUP(_6k_data[[#This Row],[EKP]],map!$B$4:$F$143,5,0)</f>
        <v>1</v>
      </c>
      <c r="K56" s="41">
        <f>_6k_data[[#This Row],[kUAH]]*J56</f>
        <v>7780.87554</v>
      </c>
    </row>
    <row r="57" spans="1:11" x14ac:dyDescent="0.35">
      <c r="A57" s="27" t="s">
        <v>517</v>
      </c>
      <c r="B57" s="27" t="s">
        <v>150</v>
      </c>
      <c r="C57" s="27" t="s">
        <v>257</v>
      </c>
      <c r="D57" s="27" t="s">
        <v>424</v>
      </c>
      <c r="E57" s="34">
        <v>582195</v>
      </c>
      <c r="F57" s="49">
        <v>5.8219500000000002</v>
      </c>
      <c r="G57" s="42">
        <f>VLOOKUP(_6k_data[[#This Row],[Source.Name]],Report_date[],2,0)</f>
        <v>45261</v>
      </c>
      <c r="H57" s="27">
        <f>IF(AND(_6k_data[[#This Row],[EKP]]="B6K003",_6k_data[[#This Row],[Currency]]="FCY"),"x",VLOOKUP(_6k_data[[#This Row],[EKP]],map!$B$4:$D$143,3,0))</f>
        <v>51</v>
      </c>
      <c r="I57" s="27">
        <f>IF(_6k_data[[#This Row],[Currency]]&lt;&gt;"UAH",VLOOKUP(_6k_data[[#This Row],[EKP]],map!$B$4:$E$143,4,0),0)</f>
        <v>52</v>
      </c>
      <c r="J57" s="27">
        <f>VLOOKUP(_6k_data[[#This Row],[EKP]],map!$B$4:$F$143,5,0)</f>
        <v>1</v>
      </c>
      <c r="K57" s="41">
        <f>_6k_data[[#This Row],[kUAH]]*J57</f>
        <v>5.8219500000000002</v>
      </c>
    </row>
    <row r="58" spans="1:11" x14ac:dyDescent="0.35">
      <c r="A58" s="27" t="s">
        <v>517</v>
      </c>
      <c r="B58" s="27" t="s">
        <v>150</v>
      </c>
      <c r="C58" s="27" t="s">
        <v>256</v>
      </c>
      <c r="D58" s="27" t="s">
        <v>424</v>
      </c>
      <c r="E58" s="34">
        <v>604460647</v>
      </c>
      <c r="F58" s="49">
        <v>6044.6064699999997</v>
      </c>
      <c r="G58" s="42">
        <f>VLOOKUP(_6k_data[[#This Row],[Source.Name]],Report_date[],2,0)</f>
        <v>45261</v>
      </c>
      <c r="H58" s="27">
        <f>IF(AND(_6k_data[[#This Row],[EKP]]="B6K003",_6k_data[[#This Row],[Currency]]="FCY"),"x",VLOOKUP(_6k_data[[#This Row],[EKP]],map!$B$4:$D$143,3,0))</f>
        <v>51</v>
      </c>
      <c r="I58" s="27">
        <f>IF(_6k_data[[#This Row],[Currency]]&lt;&gt;"UAH",VLOOKUP(_6k_data[[#This Row],[EKP]],map!$B$4:$E$143,4,0),0)</f>
        <v>52</v>
      </c>
      <c r="J58" s="27">
        <f>VLOOKUP(_6k_data[[#This Row],[EKP]],map!$B$4:$F$143,5,0)</f>
        <v>1</v>
      </c>
      <c r="K58" s="41">
        <f>_6k_data[[#This Row],[kUAH]]*J58</f>
        <v>6044.6064699999997</v>
      </c>
    </row>
    <row r="59" spans="1:11" x14ac:dyDescent="0.35">
      <c r="A59" s="27" t="s">
        <v>517</v>
      </c>
      <c r="B59" s="27" t="s">
        <v>150</v>
      </c>
      <c r="C59" s="27" t="s">
        <v>252</v>
      </c>
      <c r="D59" s="27" t="s">
        <v>424</v>
      </c>
      <c r="E59" s="34">
        <v>11519875</v>
      </c>
      <c r="F59" s="49">
        <v>115.19875</v>
      </c>
      <c r="G59" s="42">
        <f>VLOOKUP(_6k_data[[#This Row],[Source.Name]],Report_date[],2,0)</f>
        <v>45261</v>
      </c>
      <c r="H59" s="27">
        <f>IF(AND(_6k_data[[#This Row],[EKP]]="B6K003",_6k_data[[#This Row],[Currency]]="FCY"),"x",VLOOKUP(_6k_data[[#This Row],[EKP]],map!$B$4:$D$143,3,0))</f>
        <v>51</v>
      </c>
      <c r="I59" s="27">
        <f>IF(_6k_data[[#This Row],[Currency]]&lt;&gt;"UAH",VLOOKUP(_6k_data[[#This Row],[EKP]],map!$B$4:$E$143,4,0),0)</f>
        <v>52</v>
      </c>
      <c r="J59" s="27">
        <f>VLOOKUP(_6k_data[[#This Row],[EKP]],map!$B$4:$F$143,5,0)</f>
        <v>1</v>
      </c>
      <c r="K59" s="41">
        <f>_6k_data[[#This Row],[kUAH]]*J59</f>
        <v>115.19875</v>
      </c>
    </row>
    <row r="60" spans="1:11" x14ac:dyDescent="0.35">
      <c r="A60" s="27" t="s">
        <v>517</v>
      </c>
      <c r="B60" s="27" t="s">
        <v>150</v>
      </c>
      <c r="C60" s="27" t="s">
        <v>262</v>
      </c>
      <c r="D60" s="27" t="s">
        <v>424</v>
      </c>
      <c r="E60" s="34">
        <v>1947944769</v>
      </c>
      <c r="F60" s="49">
        <v>19479.447690000001</v>
      </c>
      <c r="G60" s="42">
        <f>VLOOKUP(_6k_data[[#This Row],[Source.Name]],Report_date[],2,0)</f>
        <v>45261</v>
      </c>
      <c r="H60" s="27">
        <f>IF(AND(_6k_data[[#This Row],[EKP]]="B6K003",_6k_data[[#This Row],[Currency]]="FCY"),"x",VLOOKUP(_6k_data[[#This Row],[EKP]],map!$B$4:$D$143,3,0))</f>
        <v>51</v>
      </c>
      <c r="I60" s="27">
        <f>IF(_6k_data[[#This Row],[Currency]]&lt;&gt;"UAH",VLOOKUP(_6k_data[[#This Row],[EKP]],map!$B$4:$E$143,4,0),0)</f>
        <v>52</v>
      </c>
      <c r="J60" s="27">
        <f>VLOOKUP(_6k_data[[#This Row],[EKP]],map!$B$4:$F$143,5,0)</f>
        <v>1</v>
      </c>
      <c r="K60" s="41">
        <f>_6k_data[[#This Row],[kUAH]]*J60</f>
        <v>19479.447690000001</v>
      </c>
    </row>
    <row r="61" spans="1:11" x14ac:dyDescent="0.35">
      <c r="A61" s="27" t="s">
        <v>517</v>
      </c>
      <c r="B61" s="27" t="s">
        <v>150</v>
      </c>
      <c r="C61" s="27" t="s">
        <v>243</v>
      </c>
      <c r="D61" s="27" t="s">
        <v>423</v>
      </c>
      <c r="E61" s="34">
        <v>37596161150</v>
      </c>
      <c r="F61" s="49">
        <v>375961.6115</v>
      </c>
      <c r="G61" s="42">
        <f>VLOOKUP(_6k_data[[#This Row],[Source.Name]],Report_date[],2,0)</f>
        <v>45261</v>
      </c>
      <c r="H61" s="27">
        <f>IF(AND(_6k_data[[#This Row],[EKP]]="B6K003",_6k_data[[#This Row],[Currency]]="FCY"),"x",VLOOKUP(_6k_data[[#This Row],[EKP]],map!$B$4:$D$143,3,0))</f>
        <v>51</v>
      </c>
      <c r="I61" s="27">
        <f>IF(_6k_data[[#This Row],[Currency]]&lt;&gt;"UAH",VLOOKUP(_6k_data[[#This Row],[EKP]],map!$B$4:$E$143,4,0),0)</f>
        <v>0</v>
      </c>
      <c r="J61" s="27">
        <f>VLOOKUP(_6k_data[[#This Row],[EKP]],map!$B$4:$F$143,5,0)</f>
        <v>1</v>
      </c>
      <c r="K61" s="41">
        <f>_6k_data[[#This Row],[kUAH]]*J61</f>
        <v>375961.6115</v>
      </c>
    </row>
    <row r="62" spans="1:11" x14ac:dyDescent="0.35">
      <c r="A62" s="27" t="s">
        <v>517</v>
      </c>
      <c r="B62" s="27" t="s">
        <v>150</v>
      </c>
      <c r="C62" s="27" t="s">
        <v>255</v>
      </c>
      <c r="D62" s="27" t="s">
        <v>424</v>
      </c>
      <c r="E62" s="34">
        <v>151440699319</v>
      </c>
      <c r="F62" s="49">
        <v>1514406.9931900001</v>
      </c>
      <c r="G62" s="42">
        <f>VLOOKUP(_6k_data[[#This Row],[Source.Name]],Report_date[],2,0)</f>
        <v>45261</v>
      </c>
      <c r="H62" s="27">
        <f>IF(AND(_6k_data[[#This Row],[EKP]]="B6K003",_6k_data[[#This Row],[Currency]]="FCY"),"x",VLOOKUP(_6k_data[[#This Row],[EKP]],map!$B$4:$D$143,3,0))</f>
        <v>51</v>
      </c>
      <c r="I62" s="27">
        <f>IF(_6k_data[[#This Row],[Currency]]&lt;&gt;"UAH",VLOOKUP(_6k_data[[#This Row],[EKP]],map!$B$4:$E$143,4,0),0)</f>
        <v>52</v>
      </c>
      <c r="J62" s="27">
        <f>VLOOKUP(_6k_data[[#This Row],[EKP]],map!$B$4:$F$143,5,0)</f>
        <v>1</v>
      </c>
      <c r="K62" s="41">
        <f>_6k_data[[#This Row],[kUAH]]*J62</f>
        <v>1514406.9931900001</v>
      </c>
    </row>
    <row r="63" spans="1:11" x14ac:dyDescent="0.35">
      <c r="A63" s="27" t="s">
        <v>517</v>
      </c>
      <c r="B63" s="27" t="s">
        <v>150</v>
      </c>
      <c r="C63" s="27" t="s">
        <v>261</v>
      </c>
      <c r="D63" s="27" t="s">
        <v>424</v>
      </c>
      <c r="E63" s="34">
        <v>46827876059</v>
      </c>
      <c r="F63" s="49">
        <v>468278.76059000002</v>
      </c>
      <c r="G63" s="42">
        <f>VLOOKUP(_6k_data[[#This Row],[Source.Name]],Report_date[],2,0)</f>
        <v>45261</v>
      </c>
      <c r="H63" s="27">
        <f>IF(AND(_6k_data[[#This Row],[EKP]]="B6K003",_6k_data[[#This Row],[Currency]]="FCY"),"x",VLOOKUP(_6k_data[[#This Row],[EKP]],map!$B$4:$D$143,3,0))</f>
        <v>51</v>
      </c>
      <c r="I63" s="27">
        <f>IF(_6k_data[[#This Row],[Currency]]&lt;&gt;"UAH",VLOOKUP(_6k_data[[#This Row],[EKP]],map!$B$4:$E$143,4,0),0)</f>
        <v>52</v>
      </c>
      <c r="J63" s="27">
        <f>VLOOKUP(_6k_data[[#This Row],[EKP]],map!$B$4:$F$143,5,0)</f>
        <v>1</v>
      </c>
      <c r="K63" s="41">
        <f>_6k_data[[#This Row],[kUAH]]*J63</f>
        <v>468278.76059000002</v>
      </c>
    </row>
    <row r="64" spans="1:11" x14ac:dyDescent="0.35">
      <c r="A64" s="27" t="s">
        <v>517</v>
      </c>
      <c r="B64" s="27" t="s">
        <v>192</v>
      </c>
      <c r="C64" s="27" t="s">
        <v>261</v>
      </c>
      <c r="D64" s="27" t="s">
        <v>424</v>
      </c>
      <c r="E64" s="34">
        <v>11095939</v>
      </c>
      <c r="F64" s="49">
        <v>110.95939</v>
      </c>
      <c r="G64" s="42">
        <f>VLOOKUP(_6k_data[[#This Row],[Source.Name]],Report_date[],2,0)</f>
        <v>45261</v>
      </c>
      <c r="H64" s="27">
        <f>IF(AND(_6k_data[[#This Row],[EKP]]="B6K003",_6k_data[[#This Row],[Currency]]="FCY"),"x",VLOOKUP(_6k_data[[#This Row],[EKP]],map!$B$4:$D$143,3,0))</f>
        <v>61</v>
      </c>
      <c r="I64" s="27">
        <f>IF(_6k_data[[#This Row],[Currency]]&lt;&gt;"UAH",VLOOKUP(_6k_data[[#This Row],[EKP]],map!$B$4:$E$143,4,0),0)</f>
        <v>62</v>
      </c>
      <c r="J64" s="27">
        <f>VLOOKUP(_6k_data[[#This Row],[EKP]],map!$B$4:$F$143,5,0)</f>
        <v>1</v>
      </c>
      <c r="K64" s="41">
        <f>_6k_data[[#This Row],[kUAH]]*J64</f>
        <v>110.95939</v>
      </c>
    </row>
    <row r="65" spans="1:11" x14ac:dyDescent="0.35">
      <c r="A65" s="27" t="s">
        <v>517</v>
      </c>
      <c r="B65" s="27" t="s">
        <v>192</v>
      </c>
      <c r="C65" s="27" t="s">
        <v>243</v>
      </c>
      <c r="D65" s="27" t="s">
        <v>423</v>
      </c>
      <c r="E65" s="34">
        <v>6807660226</v>
      </c>
      <c r="F65" s="49">
        <v>68076.60226</v>
      </c>
      <c r="G65" s="42">
        <f>VLOOKUP(_6k_data[[#This Row],[Source.Name]],Report_date[],2,0)</f>
        <v>45261</v>
      </c>
      <c r="H65" s="27">
        <f>IF(AND(_6k_data[[#This Row],[EKP]]="B6K003",_6k_data[[#This Row],[Currency]]="FCY"),"x",VLOOKUP(_6k_data[[#This Row],[EKP]],map!$B$4:$D$143,3,0))</f>
        <v>61</v>
      </c>
      <c r="I65" s="27">
        <f>IF(_6k_data[[#This Row],[Currency]]&lt;&gt;"UAH",VLOOKUP(_6k_data[[#This Row],[EKP]],map!$B$4:$E$143,4,0),0)</f>
        <v>0</v>
      </c>
      <c r="J65" s="27">
        <f>VLOOKUP(_6k_data[[#This Row],[EKP]],map!$B$4:$F$143,5,0)</f>
        <v>1</v>
      </c>
      <c r="K65" s="41">
        <f>_6k_data[[#This Row],[kUAH]]*J65</f>
        <v>68076.60226</v>
      </c>
    </row>
    <row r="66" spans="1:11" x14ac:dyDescent="0.35">
      <c r="A66" s="27" t="s">
        <v>517</v>
      </c>
      <c r="B66" s="27" t="s">
        <v>211</v>
      </c>
      <c r="C66" s="27" t="s">
        <v>243</v>
      </c>
      <c r="D66" s="27" t="s">
        <v>423</v>
      </c>
      <c r="E66" s="34">
        <v>296611630</v>
      </c>
      <c r="F66" s="49">
        <v>2966.1163000000001</v>
      </c>
      <c r="G66" s="42">
        <f>VLOOKUP(_6k_data[[#This Row],[Source.Name]],Report_date[],2,0)</f>
        <v>45261</v>
      </c>
      <c r="H66" s="27">
        <f>IF(AND(_6k_data[[#This Row],[EKP]]="B6K003",_6k_data[[#This Row],[Currency]]="FCY"),"x",VLOOKUP(_6k_data[[#This Row],[EKP]],map!$B$4:$D$143,3,0))</f>
        <v>61</v>
      </c>
      <c r="I66" s="27">
        <f>IF(_6k_data[[#This Row],[Currency]]&lt;&gt;"UAH",VLOOKUP(_6k_data[[#This Row],[EKP]],map!$B$4:$E$143,4,0),0)</f>
        <v>0</v>
      </c>
      <c r="J66" s="27">
        <f>VLOOKUP(_6k_data[[#This Row],[EKP]],map!$B$4:$F$143,5,0)</f>
        <v>1</v>
      </c>
      <c r="K66" s="41">
        <f>_6k_data[[#This Row],[kUAH]]*J66</f>
        <v>2966.1163000000001</v>
      </c>
    </row>
    <row r="67" spans="1:11" x14ac:dyDescent="0.35">
      <c r="A67" s="27" t="s">
        <v>517</v>
      </c>
      <c r="B67" s="27" t="s">
        <v>211</v>
      </c>
      <c r="C67" s="27" t="s">
        <v>261</v>
      </c>
      <c r="D67" s="27" t="s">
        <v>424</v>
      </c>
      <c r="E67" s="34">
        <v>265504982</v>
      </c>
      <c r="F67" s="49">
        <v>2655.0498200000002</v>
      </c>
      <c r="G67" s="42">
        <f>VLOOKUP(_6k_data[[#This Row],[Source.Name]],Report_date[],2,0)</f>
        <v>45261</v>
      </c>
      <c r="H67" s="27">
        <f>IF(AND(_6k_data[[#This Row],[EKP]]="B6K003",_6k_data[[#This Row],[Currency]]="FCY"),"x",VLOOKUP(_6k_data[[#This Row],[EKP]],map!$B$4:$D$143,3,0))</f>
        <v>61</v>
      </c>
      <c r="I67" s="27">
        <f>IF(_6k_data[[#This Row],[Currency]]&lt;&gt;"UAH",VLOOKUP(_6k_data[[#This Row],[EKP]],map!$B$4:$E$143,4,0),0)</f>
        <v>62</v>
      </c>
      <c r="J67" s="27">
        <f>VLOOKUP(_6k_data[[#This Row],[EKP]],map!$B$4:$F$143,5,0)</f>
        <v>1</v>
      </c>
      <c r="K67" s="41">
        <f>_6k_data[[#This Row],[kUAH]]*J67</f>
        <v>2655.0498200000002</v>
      </c>
    </row>
    <row r="68" spans="1:11" x14ac:dyDescent="0.35">
      <c r="A68" s="27" t="s">
        <v>517</v>
      </c>
      <c r="B68" s="27" t="s">
        <v>211</v>
      </c>
      <c r="C68" s="27" t="s">
        <v>252</v>
      </c>
      <c r="D68" s="27" t="s">
        <v>424</v>
      </c>
      <c r="E68" s="34">
        <v>27065966</v>
      </c>
      <c r="F68" s="49">
        <v>270.65965999999997</v>
      </c>
      <c r="G68" s="42">
        <f>VLOOKUP(_6k_data[[#This Row],[Source.Name]],Report_date[],2,0)</f>
        <v>45261</v>
      </c>
      <c r="H68" s="27">
        <f>IF(AND(_6k_data[[#This Row],[EKP]]="B6K003",_6k_data[[#This Row],[Currency]]="FCY"),"x",VLOOKUP(_6k_data[[#This Row],[EKP]],map!$B$4:$D$143,3,0))</f>
        <v>61</v>
      </c>
      <c r="I68" s="27">
        <f>IF(_6k_data[[#This Row],[Currency]]&lt;&gt;"UAH",VLOOKUP(_6k_data[[#This Row],[EKP]],map!$B$4:$E$143,4,0),0)</f>
        <v>62</v>
      </c>
      <c r="J68" s="27">
        <f>VLOOKUP(_6k_data[[#This Row],[EKP]],map!$B$4:$F$143,5,0)</f>
        <v>1</v>
      </c>
      <c r="K68" s="41">
        <f>_6k_data[[#This Row],[kUAH]]*J68</f>
        <v>270.65965999999997</v>
      </c>
    </row>
    <row r="69" spans="1:11" x14ac:dyDescent="0.35">
      <c r="A69" s="27" t="s">
        <v>517</v>
      </c>
      <c r="B69" s="27" t="s">
        <v>211</v>
      </c>
      <c r="C69" s="27" t="s">
        <v>255</v>
      </c>
      <c r="D69" s="27" t="s">
        <v>424</v>
      </c>
      <c r="E69" s="34">
        <v>501999</v>
      </c>
      <c r="F69" s="49">
        <v>5.01999</v>
      </c>
      <c r="G69" s="42">
        <f>VLOOKUP(_6k_data[[#This Row],[Source.Name]],Report_date[],2,0)</f>
        <v>45261</v>
      </c>
      <c r="H69" s="27">
        <f>IF(AND(_6k_data[[#This Row],[EKP]]="B6K003",_6k_data[[#This Row],[Currency]]="FCY"),"x",VLOOKUP(_6k_data[[#This Row],[EKP]],map!$B$4:$D$143,3,0))</f>
        <v>61</v>
      </c>
      <c r="I69" s="27">
        <f>IF(_6k_data[[#This Row],[Currency]]&lt;&gt;"UAH",VLOOKUP(_6k_data[[#This Row],[EKP]],map!$B$4:$E$143,4,0),0)</f>
        <v>62</v>
      </c>
      <c r="J69" s="27">
        <f>VLOOKUP(_6k_data[[#This Row],[EKP]],map!$B$4:$F$143,5,0)</f>
        <v>1</v>
      </c>
      <c r="K69" s="41">
        <f>_6k_data[[#This Row],[kUAH]]*J69</f>
        <v>5.01999</v>
      </c>
    </row>
    <row r="70" spans="1:11" x14ac:dyDescent="0.35">
      <c r="A70" s="27" t="s">
        <v>517</v>
      </c>
      <c r="B70" s="27" t="s">
        <v>214</v>
      </c>
      <c r="C70" s="27" t="s">
        <v>243</v>
      </c>
      <c r="D70" s="27" t="s">
        <v>423</v>
      </c>
      <c r="E70" s="34">
        <v>5364928219</v>
      </c>
      <c r="F70" s="49">
        <v>53649.282189999998</v>
      </c>
      <c r="G70" s="42">
        <f>VLOOKUP(_6k_data[[#This Row],[Source.Name]],Report_date[],2,0)</f>
        <v>45261</v>
      </c>
      <c r="H70" s="27">
        <f>IF(AND(_6k_data[[#This Row],[EKP]]="B6K003",_6k_data[[#This Row],[Currency]]="FCY"),"x",VLOOKUP(_6k_data[[#This Row],[EKP]],map!$B$4:$D$143,3,0))</f>
        <v>61</v>
      </c>
      <c r="I70" s="27">
        <f>IF(_6k_data[[#This Row],[Currency]]&lt;&gt;"UAH",VLOOKUP(_6k_data[[#This Row],[EKP]],map!$B$4:$E$143,4,0),0)</f>
        <v>0</v>
      </c>
      <c r="J70" s="27">
        <f>VLOOKUP(_6k_data[[#This Row],[EKP]],map!$B$4:$F$143,5,0)</f>
        <v>1</v>
      </c>
      <c r="K70" s="41">
        <f>_6k_data[[#This Row],[kUAH]]*J70</f>
        <v>53649.282189999998</v>
      </c>
    </row>
    <row r="71" spans="1:11" x14ac:dyDescent="0.35">
      <c r="A71" s="27" t="s">
        <v>517</v>
      </c>
      <c r="B71" s="27" t="s">
        <v>214</v>
      </c>
      <c r="C71" s="27" t="s">
        <v>252</v>
      </c>
      <c r="D71" s="27" t="s">
        <v>424</v>
      </c>
      <c r="E71" s="34">
        <v>7555436</v>
      </c>
      <c r="F71" s="49">
        <v>75.554360000000003</v>
      </c>
      <c r="G71" s="42">
        <f>VLOOKUP(_6k_data[[#This Row],[Source.Name]],Report_date[],2,0)</f>
        <v>45261</v>
      </c>
      <c r="H71" s="27">
        <f>IF(AND(_6k_data[[#This Row],[EKP]]="B6K003",_6k_data[[#This Row],[Currency]]="FCY"),"x",VLOOKUP(_6k_data[[#This Row],[EKP]],map!$B$4:$D$143,3,0))</f>
        <v>61</v>
      </c>
      <c r="I71" s="27">
        <f>IF(_6k_data[[#This Row],[Currency]]&lt;&gt;"UAH",VLOOKUP(_6k_data[[#This Row],[EKP]],map!$B$4:$E$143,4,0),0)</f>
        <v>62</v>
      </c>
      <c r="J71" s="27">
        <f>VLOOKUP(_6k_data[[#This Row],[EKP]],map!$B$4:$F$143,5,0)</f>
        <v>1</v>
      </c>
      <c r="K71" s="41">
        <f>_6k_data[[#This Row],[kUAH]]*J71</f>
        <v>75.554360000000003</v>
      </c>
    </row>
    <row r="72" spans="1:11" x14ac:dyDescent="0.35">
      <c r="A72" s="27" t="s">
        <v>517</v>
      </c>
      <c r="B72" s="27" t="s">
        <v>214</v>
      </c>
      <c r="C72" s="27" t="s">
        <v>261</v>
      </c>
      <c r="D72" s="27" t="s">
        <v>424</v>
      </c>
      <c r="E72" s="34">
        <v>117906566</v>
      </c>
      <c r="F72" s="49">
        <v>1179.06566</v>
      </c>
      <c r="G72" s="42">
        <f>VLOOKUP(_6k_data[[#This Row],[Source.Name]],Report_date[],2,0)</f>
        <v>45261</v>
      </c>
      <c r="H72" s="27">
        <f>IF(AND(_6k_data[[#This Row],[EKP]]="B6K003",_6k_data[[#This Row],[Currency]]="FCY"),"x",VLOOKUP(_6k_data[[#This Row],[EKP]],map!$B$4:$D$143,3,0))</f>
        <v>61</v>
      </c>
      <c r="I72" s="27">
        <f>IF(_6k_data[[#This Row],[Currency]]&lt;&gt;"UAH",VLOOKUP(_6k_data[[#This Row],[EKP]],map!$B$4:$E$143,4,0),0)</f>
        <v>62</v>
      </c>
      <c r="J72" s="27">
        <f>VLOOKUP(_6k_data[[#This Row],[EKP]],map!$B$4:$F$143,5,0)</f>
        <v>1</v>
      </c>
      <c r="K72" s="41">
        <f>_6k_data[[#This Row],[kUAH]]*J72</f>
        <v>1179.06566</v>
      </c>
    </row>
    <row r="73" spans="1:11" x14ac:dyDescent="0.35">
      <c r="A73" s="27" t="s">
        <v>517</v>
      </c>
      <c r="B73" s="27" t="s">
        <v>214</v>
      </c>
      <c r="C73" s="27" t="s">
        <v>255</v>
      </c>
      <c r="D73" s="27" t="s">
        <v>424</v>
      </c>
      <c r="E73" s="34">
        <v>121153</v>
      </c>
      <c r="F73" s="49">
        <v>1.21153</v>
      </c>
      <c r="G73" s="42">
        <f>VLOOKUP(_6k_data[[#This Row],[Source.Name]],Report_date[],2,0)</f>
        <v>45261</v>
      </c>
      <c r="H73" s="27">
        <f>IF(AND(_6k_data[[#This Row],[EKP]]="B6K003",_6k_data[[#This Row],[Currency]]="FCY"),"x",VLOOKUP(_6k_data[[#This Row],[EKP]],map!$B$4:$D$143,3,0))</f>
        <v>61</v>
      </c>
      <c r="I73" s="27">
        <f>IF(_6k_data[[#This Row],[Currency]]&lt;&gt;"UAH",VLOOKUP(_6k_data[[#This Row],[EKP]],map!$B$4:$E$143,4,0),0)</f>
        <v>62</v>
      </c>
      <c r="J73" s="27">
        <f>VLOOKUP(_6k_data[[#This Row],[EKP]],map!$B$4:$F$143,5,0)</f>
        <v>1</v>
      </c>
      <c r="K73" s="41">
        <f>_6k_data[[#This Row],[kUAH]]*J73</f>
        <v>1.21153</v>
      </c>
    </row>
    <row r="74" spans="1:11" x14ac:dyDescent="0.35">
      <c r="A74" s="27" t="s">
        <v>517</v>
      </c>
      <c r="B74" s="27" t="s">
        <v>193</v>
      </c>
      <c r="C74" s="27" t="s">
        <v>243</v>
      </c>
      <c r="D74" s="27" t="s">
        <v>423</v>
      </c>
      <c r="E74" s="34">
        <v>612827643615</v>
      </c>
      <c r="F74" s="49">
        <v>6128276.4361500004</v>
      </c>
      <c r="G74" s="42">
        <f>VLOOKUP(_6k_data[[#This Row],[Source.Name]],Report_date[],2,0)</f>
        <v>45261</v>
      </c>
      <c r="H74" s="27">
        <f>IF(AND(_6k_data[[#This Row],[EKP]]="B6K003",_6k_data[[#This Row],[Currency]]="FCY"),"x",VLOOKUP(_6k_data[[#This Row],[EKP]],map!$B$4:$D$143,3,0))</f>
        <v>63</v>
      </c>
      <c r="I74" s="27">
        <f>IF(_6k_data[[#This Row],[Currency]]&lt;&gt;"UAH",VLOOKUP(_6k_data[[#This Row],[EKP]],map!$B$4:$E$143,4,0),0)</f>
        <v>0</v>
      </c>
      <c r="J74" s="27">
        <f>VLOOKUP(_6k_data[[#This Row],[EKP]],map!$B$4:$F$143,5,0)</f>
        <v>1</v>
      </c>
      <c r="K74" s="41">
        <f>_6k_data[[#This Row],[kUAH]]*J74</f>
        <v>6128276.4361500004</v>
      </c>
    </row>
    <row r="75" spans="1:11" x14ac:dyDescent="0.35">
      <c r="A75" s="27" t="s">
        <v>517</v>
      </c>
      <c r="B75" s="27" t="s">
        <v>193</v>
      </c>
      <c r="C75" s="27" t="s">
        <v>252</v>
      </c>
      <c r="D75" s="27" t="s">
        <v>424</v>
      </c>
      <c r="E75" s="34">
        <v>397414</v>
      </c>
      <c r="F75" s="49">
        <v>3.9741399999999998</v>
      </c>
      <c r="G75" s="42">
        <f>VLOOKUP(_6k_data[[#This Row],[Source.Name]],Report_date[],2,0)</f>
        <v>45261</v>
      </c>
      <c r="H75" s="27">
        <f>IF(AND(_6k_data[[#This Row],[EKP]]="B6K003",_6k_data[[#This Row],[Currency]]="FCY"),"x",VLOOKUP(_6k_data[[#This Row],[EKP]],map!$B$4:$D$143,3,0))</f>
        <v>63</v>
      </c>
      <c r="I75" s="27">
        <f>IF(_6k_data[[#This Row],[Currency]]&lt;&gt;"UAH",VLOOKUP(_6k_data[[#This Row],[EKP]],map!$B$4:$E$143,4,0),0)</f>
        <v>64</v>
      </c>
      <c r="J75" s="27">
        <f>VLOOKUP(_6k_data[[#This Row],[EKP]],map!$B$4:$F$143,5,0)</f>
        <v>1</v>
      </c>
      <c r="K75" s="41">
        <f>_6k_data[[#This Row],[kUAH]]*J75</f>
        <v>3.9741399999999998</v>
      </c>
    </row>
    <row r="76" spans="1:11" x14ac:dyDescent="0.35">
      <c r="A76" s="27" t="s">
        <v>517</v>
      </c>
      <c r="B76" s="27" t="s">
        <v>193</v>
      </c>
      <c r="C76" s="27" t="s">
        <v>261</v>
      </c>
      <c r="D76" s="27" t="s">
        <v>424</v>
      </c>
      <c r="E76" s="34">
        <v>39096786438</v>
      </c>
      <c r="F76" s="49">
        <v>390967.86437999998</v>
      </c>
      <c r="G76" s="42">
        <f>VLOOKUP(_6k_data[[#This Row],[Source.Name]],Report_date[],2,0)</f>
        <v>45261</v>
      </c>
      <c r="H76" s="27">
        <f>IF(AND(_6k_data[[#This Row],[EKP]]="B6K003",_6k_data[[#This Row],[Currency]]="FCY"),"x",VLOOKUP(_6k_data[[#This Row],[EKP]],map!$B$4:$D$143,3,0))</f>
        <v>63</v>
      </c>
      <c r="I76" s="27">
        <f>IF(_6k_data[[#This Row],[Currency]]&lt;&gt;"UAH",VLOOKUP(_6k_data[[#This Row],[EKP]],map!$B$4:$E$143,4,0),0)</f>
        <v>64</v>
      </c>
      <c r="J76" s="27">
        <f>VLOOKUP(_6k_data[[#This Row],[EKP]],map!$B$4:$F$143,5,0)</f>
        <v>1</v>
      </c>
      <c r="K76" s="41">
        <f>_6k_data[[#This Row],[kUAH]]*J76</f>
        <v>390967.86437999998</v>
      </c>
    </row>
    <row r="77" spans="1:11" x14ac:dyDescent="0.35">
      <c r="A77" s="27" t="s">
        <v>517</v>
      </c>
      <c r="B77" s="27" t="s">
        <v>193</v>
      </c>
      <c r="C77" s="27" t="s">
        <v>255</v>
      </c>
      <c r="D77" s="27" t="s">
        <v>424</v>
      </c>
      <c r="E77" s="34">
        <v>115803081189</v>
      </c>
      <c r="F77" s="49">
        <v>1158030.81189</v>
      </c>
      <c r="G77" s="42">
        <f>VLOOKUP(_6k_data[[#This Row],[Source.Name]],Report_date[],2,0)</f>
        <v>45261</v>
      </c>
      <c r="H77" s="27">
        <f>IF(AND(_6k_data[[#This Row],[EKP]]="B6K003",_6k_data[[#This Row],[Currency]]="FCY"),"x",VLOOKUP(_6k_data[[#This Row],[EKP]],map!$B$4:$D$143,3,0))</f>
        <v>63</v>
      </c>
      <c r="I77" s="27">
        <f>IF(_6k_data[[#This Row],[Currency]]&lt;&gt;"UAH",VLOOKUP(_6k_data[[#This Row],[EKP]],map!$B$4:$E$143,4,0),0)</f>
        <v>64</v>
      </c>
      <c r="J77" s="27">
        <f>VLOOKUP(_6k_data[[#This Row],[EKP]],map!$B$4:$F$143,5,0)</f>
        <v>1</v>
      </c>
      <c r="K77" s="41">
        <f>_6k_data[[#This Row],[kUAH]]*J77</f>
        <v>1158030.81189</v>
      </c>
    </row>
    <row r="78" spans="1:11" x14ac:dyDescent="0.35">
      <c r="A78" s="27" t="s">
        <v>517</v>
      </c>
      <c r="B78" s="27" t="s">
        <v>215</v>
      </c>
      <c r="C78" s="27" t="s">
        <v>243</v>
      </c>
      <c r="D78" s="27" t="s">
        <v>423</v>
      </c>
      <c r="E78" s="34">
        <v>55208692</v>
      </c>
      <c r="F78" s="49">
        <v>552.08691999999996</v>
      </c>
      <c r="G78" s="42">
        <f>VLOOKUP(_6k_data[[#This Row],[Source.Name]],Report_date[],2,0)</f>
        <v>45261</v>
      </c>
      <c r="H78" s="27">
        <f>IF(AND(_6k_data[[#This Row],[EKP]]="B6K003",_6k_data[[#This Row],[Currency]]="FCY"),"x",VLOOKUP(_6k_data[[#This Row],[EKP]],map!$B$4:$D$143,3,0))</f>
        <v>63</v>
      </c>
      <c r="I78" s="27">
        <f>IF(_6k_data[[#This Row],[Currency]]&lt;&gt;"UAH",VLOOKUP(_6k_data[[#This Row],[EKP]],map!$B$4:$E$143,4,0),0)</f>
        <v>0</v>
      </c>
      <c r="J78" s="27">
        <f>VLOOKUP(_6k_data[[#This Row],[EKP]],map!$B$4:$F$143,5,0)</f>
        <v>1</v>
      </c>
      <c r="K78" s="41">
        <f>_6k_data[[#This Row],[kUAH]]*J78</f>
        <v>552.08691999999996</v>
      </c>
    </row>
    <row r="79" spans="1:11" x14ac:dyDescent="0.35">
      <c r="A79" s="27" t="s">
        <v>517</v>
      </c>
      <c r="B79" s="27" t="s">
        <v>215</v>
      </c>
      <c r="C79" s="27" t="s">
        <v>261</v>
      </c>
      <c r="D79" s="27" t="s">
        <v>424</v>
      </c>
      <c r="E79" s="34">
        <v>873004801</v>
      </c>
      <c r="F79" s="49">
        <v>8730.0480100000004</v>
      </c>
      <c r="G79" s="42">
        <f>VLOOKUP(_6k_data[[#This Row],[Source.Name]],Report_date[],2,0)</f>
        <v>45261</v>
      </c>
      <c r="H79" s="27">
        <f>IF(AND(_6k_data[[#This Row],[EKP]]="B6K003",_6k_data[[#This Row],[Currency]]="FCY"),"x",VLOOKUP(_6k_data[[#This Row],[EKP]],map!$B$4:$D$143,3,0))</f>
        <v>63</v>
      </c>
      <c r="I79" s="27">
        <f>IF(_6k_data[[#This Row],[Currency]]&lt;&gt;"UAH",VLOOKUP(_6k_data[[#This Row],[EKP]],map!$B$4:$E$143,4,0),0)</f>
        <v>64</v>
      </c>
      <c r="J79" s="27">
        <f>VLOOKUP(_6k_data[[#This Row],[EKP]],map!$B$4:$F$143,5,0)</f>
        <v>1</v>
      </c>
      <c r="K79" s="41">
        <f>_6k_data[[#This Row],[kUAH]]*J79</f>
        <v>8730.0480100000004</v>
      </c>
    </row>
    <row r="80" spans="1:11" x14ac:dyDescent="0.35">
      <c r="A80" s="27" t="s">
        <v>517</v>
      </c>
      <c r="B80" s="27" t="s">
        <v>217</v>
      </c>
      <c r="C80" s="27" t="s">
        <v>243</v>
      </c>
      <c r="D80" s="27" t="s">
        <v>423</v>
      </c>
      <c r="E80" s="34">
        <v>862717320</v>
      </c>
      <c r="F80" s="49">
        <v>8627.1731999999993</v>
      </c>
      <c r="G80" s="42">
        <f>VLOOKUP(_6k_data[[#This Row],[Source.Name]],Report_date[],2,0)</f>
        <v>45261</v>
      </c>
      <c r="H80" s="27">
        <f>IF(AND(_6k_data[[#This Row],[EKP]]="B6K003",_6k_data[[#This Row],[Currency]]="FCY"),"x",VLOOKUP(_6k_data[[#This Row],[EKP]],map!$B$4:$D$143,3,0))</f>
        <v>63</v>
      </c>
      <c r="I80" s="27">
        <f>IF(_6k_data[[#This Row],[Currency]]&lt;&gt;"UAH",VLOOKUP(_6k_data[[#This Row],[EKP]],map!$B$4:$E$143,4,0),0)</f>
        <v>0</v>
      </c>
      <c r="J80" s="27">
        <f>VLOOKUP(_6k_data[[#This Row],[EKP]],map!$B$4:$F$143,5,0)</f>
        <v>1</v>
      </c>
      <c r="K80" s="41">
        <f>_6k_data[[#This Row],[kUAH]]*J80</f>
        <v>8627.1731999999993</v>
      </c>
    </row>
    <row r="81" spans="1:11" x14ac:dyDescent="0.35">
      <c r="A81" s="27" t="s">
        <v>517</v>
      </c>
      <c r="B81" s="27" t="s">
        <v>219</v>
      </c>
      <c r="C81" s="27" t="s">
        <v>252</v>
      </c>
      <c r="D81" s="27" t="s">
        <v>424</v>
      </c>
      <c r="E81" s="34">
        <v>67397</v>
      </c>
      <c r="F81" s="49">
        <v>0.67396999999999996</v>
      </c>
      <c r="G81" s="42">
        <f>VLOOKUP(_6k_data[[#This Row],[Source.Name]],Report_date[],2,0)</f>
        <v>45261</v>
      </c>
      <c r="H81" s="27">
        <f>IF(AND(_6k_data[[#This Row],[EKP]]="B6K003",_6k_data[[#This Row],[Currency]]="FCY"),"x",VLOOKUP(_6k_data[[#This Row],[EKP]],map!$B$4:$D$143,3,0))</f>
        <v>63</v>
      </c>
      <c r="I81" s="27">
        <f>IF(_6k_data[[#This Row],[Currency]]&lt;&gt;"UAH",VLOOKUP(_6k_data[[#This Row],[EKP]],map!$B$4:$E$143,4,0),0)</f>
        <v>64</v>
      </c>
      <c r="J81" s="27">
        <f>VLOOKUP(_6k_data[[#This Row],[EKP]],map!$B$4:$F$143,5,0)</f>
        <v>1</v>
      </c>
      <c r="K81" s="41">
        <f>_6k_data[[#This Row],[kUAH]]*J81</f>
        <v>0.67396999999999996</v>
      </c>
    </row>
    <row r="82" spans="1:11" x14ac:dyDescent="0.35">
      <c r="A82" s="27" t="s">
        <v>517</v>
      </c>
      <c r="B82" s="27" t="s">
        <v>219</v>
      </c>
      <c r="C82" s="27" t="s">
        <v>261</v>
      </c>
      <c r="D82" s="27" t="s">
        <v>424</v>
      </c>
      <c r="E82" s="34">
        <v>631032861</v>
      </c>
      <c r="F82" s="49">
        <v>6310.3286099999996</v>
      </c>
      <c r="G82" s="42">
        <f>VLOOKUP(_6k_data[[#This Row],[Source.Name]],Report_date[],2,0)</f>
        <v>45261</v>
      </c>
      <c r="H82" s="27">
        <f>IF(AND(_6k_data[[#This Row],[EKP]]="B6K003",_6k_data[[#This Row],[Currency]]="FCY"),"x",VLOOKUP(_6k_data[[#This Row],[EKP]],map!$B$4:$D$143,3,0))</f>
        <v>63</v>
      </c>
      <c r="I82" s="27">
        <f>IF(_6k_data[[#This Row],[Currency]]&lt;&gt;"UAH",VLOOKUP(_6k_data[[#This Row],[EKP]],map!$B$4:$E$143,4,0),0)</f>
        <v>64</v>
      </c>
      <c r="J82" s="27">
        <f>VLOOKUP(_6k_data[[#This Row],[EKP]],map!$B$4:$F$143,5,0)</f>
        <v>1</v>
      </c>
      <c r="K82" s="41">
        <f>_6k_data[[#This Row],[kUAH]]*J82</f>
        <v>6310.3286099999996</v>
      </c>
    </row>
    <row r="83" spans="1:11" x14ac:dyDescent="0.35">
      <c r="A83" s="27" t="s">
        <v>517</v>
      </c>
      <c r="B83" s="27" t="s">
        <v>219</v>
      </c>
      <c r="C83" s="27" t="s">
        <v>243</v>
      </c>
      <c r="D83" s="27" t="s">
        <v>423</v>
      </c>
      <c r="E83" s="34">
        <v>7592881338</v>
      </c>
      <c r="F83" s="49">
        <v>75928.813380000007</v>
      </c>
      <c r="G83" s="42">
        <f>VLOOKUP(_6k_data[[#This Row],[Source.Name]],Report_date[],2,0)</f>
        <v>45261</v>
      </c>
      <c r="H83" s="27">
        <f>IF(AND(_6k_data[[#This Row],[EKP]]="B6K003",_6k_data[[#This Row],[Currency]]="FCY"),"x",VLOOKUP(_6k_data[[#This Row],[EKP]],map!$B$4:$D$143,3,0))</f>
        <v>63</v>
      </c>
      <c r="I83" s="27">
        <f>IF(_6k_data[[#This Row],[Currency]]&lt;&gt;"UAH",VLOOKUP(_6k_data[[#This Row],[EKP]],map!$B$4:$E$143,4,0),0)</f>
        <v>0</v>
      </c>
      <c r="J83" s="27">
        <f>VLOOKUP(_6k_data[[#This Row],[EKP]],map!$B$4:$F$143,5,0)</f>
        <v>1</v>
      </c>
      <c r="K83" s="41">
        <f>_6k_data[[#This Row],[kUAH]]*J83</f>
        <v>75928.813380000007</v>
      </c>
    </row>
    <row r="84" spans="1:11" x14ac:dyDescent="0.35">
      <c r="A84" s="27" t="s">
        <v>517</v>
      </c>
      <c r="B84" s="27" t="s">
        <v>219</v>
      </c>
      <c r="C84" s="27" t="s">
        <v>255</v>
      </c>
      <c r="D84" s="27" t="s">
        <v>424</v>
      </c>
      <c r="E84" s="34">
        <v>718159703</v>
      </c>
      <c r="F84" s="49">
        <v>7181.5970299999999</v>
      </c>
      <c r="G84" s="42">
        <f>VLOOKUP(_6k_data[[#This Row],[Source.Name]],Report_date[],2,0)</f>
        <v>45261</v>
      </c>
      <c r="H84" s="27">
        <f>IF(AND(_6k_data[[#This Row],[EKP]]="B6K003",_6k_data[[#This Row],[Currency]]="FCY"),"x",VLOOKUP(_6k_data[[#This Row],[EKP]],map!$B$4:$D$143,3,0))</f>
        <v>63</v>
      </c>
      <c r="I84" s="27">
        <f>IF(_6k_data[[#This Row],[Currency]]&lt;&gt;"UAH",VLOOKUP(_6k_data[[#This Row],[EKP]],map!$B$4:$E$143,4,0),0)</f>
        <v>64</v>
      </c>
      <c r="J84" s="27">
        <f>VLOOKUP(_6k_data[[#This Row],[EKP]],map!$B$4:$F$143,5,0)</f>
        <v>1</v>
      </c>
      <c r="K84" s="41">
        <f>_6k_data[[#This Row],[kUAH]]*J84</f>
        <v>7181.5970299999999</v>
      </c>
    </row>
    <row r="85" spans="1:11" x14ac:dyDescent="0.35">
      <c r="A85" s="27" t="s">
        <v>517</v>
      </c>
      <c r="B85" s="27" t="s">
        <v>196</v>
      </c>
      <c r="C85" s="27" t="s">
        <v>243</v>
      </c>
      <c r="D85" s="27" t="s">
        <v>423</v>
      </c>
      <c r="E85" s="34">
        <v>1875134859</v>
      </c>
      <c r="F85" s="49">
        <v>18751.348590000001</v>
      </c>
      <c r="G85" s="42">
        <f>VLOOKUP(_6k_data[[#This Row],[Source.Name]],Report_date[],2,0)</f>
        <v>45261</v>
      </c>
      <c r="H85" s="27">
        <f>IF(AND(_6k_data[[#This Row],[EKP]]="B6K003",_6k_data[[#This Row],[Currency]]="FCY"),"x",VLOOKUP(_6k_data[[#This Row],[EKP]],map!$B$4:$D$143,3,0))</f>
        <v>69</v>
      </c>
      <c r="I85" s="27">
        <f>IF(_6k_data[[#This Row],[Currency]]&lt;&gt;"UAH",VLOOKUP(_6k_data[[#This Row],[EKP]],map!$B$4:$E$143,4,0),0)</f>
        <v>0</v>
      </c>
      <c r="J85" s="27">
        <f>VLOOKUP(_6k_data[[#This Row],[EKP]],map!$B$4:$F$143,5,0)</f>
        <v>1</v>
      </c>
      <c r="K85" s="41">
        <f>_6k_data[[#This Row],[kUAH]]*J85</f>
        <v>18751.348590000001</v>
      </c>
    </row>
    <row r="86" spans="1:11" x14ac:dyDescent="0.35">
      <c r="A86" s="27" t="s">
        <v>517</v>
      </c>
      <c r="B86" s="27" t="s">
        <v>235</v>
      </c>
      <c r="C86" s="27" t="s">
        <v>243</v>
      </c>
      <c r="D86" s="27" t="s">
        <v>423</v>
      </c>
      <c r="E86" s="34">
        <v>364110200000</v>
      </c>
      <c r="F86" s="49">
        <v>3641102</v>
      </c>
      <c r="G86" s="42">
        <f>VLOOKUP(_6k_data[[#This Row],[Source.Name]],Report_date[],2,0)</f>
        <v>45261</v>
      </c>
      <c r="H86" s="27">
        <f>IF(AND(_6k_data[[#This Row],[EKP]]="B6K003",_6k_data[[#This Row],[Currency]]="FCY"),"x",VLOOKUP(_6k_data[[#This Row],[EKP]],map!$B$4:$D$143,3,0))</f>
        <v>75</v>
      </c>
      <c r="I86" s="27">
        <f>IF(_6k_data[[#This Row],[Currency]]&lt;&gt;"UAH",VLOOKUP(_6k_data[[#This Row],[EKP]],map!$B$4:$E$143,4,0),0)</f>
        <v>0</v>
      </c>
      <c r="J86" s="27">
        <f>VLOOKUP(_6k_data[[#This Row],[EKP]],map!$B$4:$F$143,5,0)</f>
        <v>1</v>
      </c>
      <c r="K86" s="41">
        <f>_6k_data[[#This Row],[kUAH]]*J86</f>
        <v>3641102</v>
      </c>
    </row>
    <row r="87" spans="1:11" x14ac:dyDescent="0.35">
      <c r="A87" s="27" t="s">
        <v>517</v>
      </c>
      <c r="B87" s="27" t="s">
        <v>235</v>
      </c>
      <c r="C87" s="27" t="s">
        <v>255</v>
      </c>
      <c r="D87" s="27" t="s">
        <v>424</v>
      </c>
      <c r="E87" s="34">
        <v>87124521953</v>
      </c>
      <c r="F87" s="49">
        <v>871245.21953</v>
      </c>
      <c r="G87" s="42">
        <f>VLOOKUP(_6k_data[[#This Row],[Source.Name]],Report_date[],2,0)</f>
        <v>45261</v>
      </c>
      <c r="H87" s="27">
        <f>IF(AND(_6k_data[[#This Row],[EKP]]="B6K003",_6k_data[[#This Row],[Currency]]="FCY"),"x",VLOOKUP(_6k_data[[#This Row],[EKP]],map!$B$4:$D$143,3,0))</f>
        <v>75</v>
      </c>
      <c r="I87" s="27">
        <f>IF(_6k_data[[#This Row],[Currency]]&lt;&gt;"UAH",VLOOKUP(_6k_data[[#This Row],[EKP]],map!$B$4:$E$143,4,0),0)</f>
        <v>76</v>
      </c>
      <c r="J87" s="27">
        <f>VLOOKUP(_6k_data[[#This Row],[EKP]],map!$B$4:$F$143,5,0)</f>
        <v>1</v>
      </c>
      <c r="K87" s="41">
        <f>_6k_data[[#This Row],[kUAH]]*J87</f>
        <v>871245.21953</v>
      </c>
    </row>
    <row r="88" spans="1:11" x14ac:dyDescent="0.35">
      <c r="A88" s="27" t="s">
        <v>517</v>
      </c>
      <c r="B88" s="27" t="s">
        <v>235</v>
      </c>
      <c r="C88" s="27" t="s">
        <v>259</v>
      </c>
      <c r="D88" s="27" t="s">
        <v>424</v>
      </c>
      <c r="E88" s="34">
        <v>2564244200</v>
      </c>
      <c r="F88" s="49">
        <v>25642.441999999999</v>
      </c>
      <c r="G88" s="42">
        <f>VLOOKUP(_6k_data[[#This Row],[Source.Name]],Report_date[],2,0)</f>
        <v>45261</v>
      </c>
      <c r="H88" s="27">
        <f>IF(AND(_6k_data[[#This Row],[EKP]]="B6K003",_6k_data[[#This Row],[Currency]]="FCY"),"x",VLOOKUP(_6k_data[[#This Row],[EKP]],map!$B$4:$D$143,3,0))</f>
        <v>75</v>
      </c>
      <c r="I88" s="27">
        <f>IF(_6k_data[[#This Row],[Currency]]&lt;&gt;"UAH",VLOOKUP(_6k_data[[#This Row],[EKP]],map!$B$4:$E$143,4,0),0)</f>
        <v>76</v>
      </c>
      <c r="J88" s="27">
        <f>VLOOKUP(_6k_data[[#This Row],[EKP]],map!$B$4:$F$143,5,0)</f>
        <v>1</v>
      </c>
      <c r="K88" s="41">
        <f>_6k_data[[#This Row],[kUAH]]*J88</f>
        <v>25642.441999999999</v>
      </c>
    </row>
    <row r="89" spans="1:11" x14ac:dyDescent="0.35">
      <c r="A89" s="27" t="s">
        <v>517</v>
      </c>
      <c r="B89" s="27" t="s">
        <v>235</v>
      </c>
      <c r="C89" s="27" t="s">
        <v>261</v>
      </c>
      <c r="D89" s="27" t="s">
        <v>424</v>
      </c>
      <c r="E89" s="34">
        <v>936168079</v>
      </c>
      <c r="F89" s="49">
        <v>9361.6807900000003</v>
      </c>
      <c r="G89" s="42">
        <f>VLOOKUP(_6k_data[[#This Row],[Source.Name]],Report_date[],2,0)</f>
        <v>45261</v>
      </c>
      <c r="H89" s="27">
        <f>IF(AND(_6k_data[[#This Row],[EKP]]="B6K003",_6k_data[[#This Row],[Currency]]="FCY"),"x",VLOOKUP(_6k_data[[#This Row],[EKP]],map!$B$4:$D$143,3,0))</f>
        <v>75</v>
      </c>
      <c r="I89" s="27">
        <f>IF(_6k_data[[#This Row],[Currency]]&lt;&gt;"UAH",VLOOKUP(_6k_data[[#This Row],[EKP]],map!$B$4:$E$143,4,0),0)</f>
        <v>76</v>
      </c>
      <c r="J89" s="27">
        <f>VLOOKUP(_6k_data[[#This Row],[EKP]],map!$B$4:$F$143,5,0)</f>
        <v>1</v>
      </c>
      <c r="K89" s="41">
        <f>_6k_data[[#This Row],[kUAH]]*J89</f>
        <v>9361.6807900000003</v>
      </c>
    </row>
    <row r="90" spans="1:11" x14ac:dyDescent="0.35">
      <c r="A90" s="27" t="s">
        <v>517</v>
      </c>
      <c r="B90" s="27" t="s">
        <v>199</v>
      </c>
      <c r="C90" s="27" t="s">
        <v>243</v>
      </c>
      <c r="D90" s="27" t="s">
        <v>423</v>
      </c>
      <c r="E90" s="34">
        <v>38443069</v>
      </c>
      <c r="F90" s="49">
        <v>384.43069000000003</v>
      </c>
      <c r="G90" s="42">
        <f>VLOOKUP(_6k_data[[#This Row],[Source.Name]],Report_date[],2,0)</f>
        <v>45261</v>
      </c>
      <c r="H90" s="27">
        <f>IF(AND(_6k_data[[#This Row],[EKP]]="B6K003",_6k_data[[#This Row],[Currency]]="FCY"),"x",VLOOKUP(_6k_data[[#This Row],[EKP]],map!$B$4:$D$143,3,0))</f>
        <v>75</v>
      </c>
      <c r="I90" s="27">
        <f>IF(_6k_data[[#This Row],[Currency]]&lt;&gt;"UAH",VLOOKUP(_6k_data[[#This Row],[EKP]],map!$B$4:$E$143,4,0),0)</f>
        <v>0</v>
      </c>
      <c r="J90" s="27">
        <f>VLOOKUP(_6k_data[[#This Row],[EKP]],map!$B$4:$F$143,5,0)</f>
        <v>1</v>
      </c>
      <c r="K90" s="41">
        <f>_6k_data[[#This Row],[kUAH]]*J90</f>
        <v>384.43069000000003</v>
      </c>
    </row>
    <row r="91" spans="1:11" x14ac:dyDescent="0.35">
      <c r="A91" s="27" t="s">
        <v>517</v>
      </c>
      <c r="B91" s="27" t="s">
        <v>236</v>
      </c>
      <c r="C91" s="27" t="s">
        <v>261</v>
      </c>
      <c r="D91" s="27" t="s">
        <v>424</v>
      </c>
      <c r="E91" s="34">
        <v>440139920</v>
      </c>
      <c r="F91" s="49">
        <v>4401.3991999999998</v>
      </c>
      <c r="G91" s="42">
        <f>VLOOKUP(_6k_data[[#This Row],[Source.Name]],Report_date[],2,0)</f>
        <v>45261</v>
      </c>
      <c r="H91" s="27">
        <f>IF(AND(_6k_data[[#This Row],[EKP]]="B6K003",_6k_data[[#This Row],[Currency]]="FCY"),"x",VLOOKUP(_6k_data[[#This Row],[EKP]],map!$B$4:$D$143,3,0))</f>
        <v>77</v>
      </c>
      <c r="I91" s="27">
        <f>IF(_6k_data[[#This Row],[Currency]]&lt;&gt;"UAH",VLOOKUP(_6k_data[[#This Row],[EKP]],map!$B$4:$E$143,4,0),0)</f>
        <v>78</v>
      </c>
      <c r="J91" s="27">
        <f>VLOOKUP(_6k_data[[#This Row],[EKP]],map!$B$4:$F$143,5,0)</f>
        <v>1</v>
      </c>
      <c r="K91" s="41">
        <f>_6k_data[[#This Row],[kUAH]]*J91</f>
        <v>4401.3991999999998</v>
      </c>
    </row>
    <row r="92" spans="1:11" x14ac:dyDescent="0.35">
      <c r="A92" s="27" t="s">
        <v>517</v>
      </c>
      <c r="B92" s="27" t="s">
        <v>236</v>
      </c>
      <c r="C92" s="27" t="s">
        <v>255</v>
      </c>
      <c r="D92" s="27" t="s">
        <v>424</v>
      </c>
      <c r="E92" s="34">
        <v>39958200</v>
      </c>
      <c r="F92" s="49">
        <v>399.58199999999999</v>
      </c>
      <c r="G92" s="42">
        <f>VLOOKUP(_6k_data[[#This Row],[Source.Name]],Report_date[],2,0)</f>
        <v>45261</v>
      </c>
      <c r="H92" s="27">
        <f>IF(AND(_6k_data[[#This Row],[EKP]]="B6K003",_6k_data[[#This Row],[Currency]]="FCY"),"x",VLOOKUP(_6k_data[[#This Row],[EKP]],map!$B$4:$D$143,3,0))</f>
        <v>77</v>
      </c>
      <c r="I92" s="27">
        <f>IF(_6k_data[[#This Row],[Currency]]&lt;&gt;"UAH",VLOOKUP(_6k_data[[#This Row],[EKP]],map!$B$4:$E$143,4,0),0)</f>
        <v>78</v>
      </c>
      <c r="J92" s="27">
        <f>VLOOKUP(_6k_data[[#This Row],[EKP]],map!$B$4:$F$143,5,0)</f>
        <v>1</v>
      </c>
      <c r="K92" s="41">
        <f>_6k_data[[#This Row],[kUAH]]*J92</f>
        <v>399.58199999999999</v>
      </c>
    </row>
    <row r="93" spans="1:11" x14ac:dyDescent="0.35">
      <c r="A93" s="27" t="s">
        <v>517</v>
      </c>
      <c r="B93" s="27" t="s">
        <v>236</v>
      </c>
      <c r="C93" s="27" t="s">
        <v>243</v>
      </c>
      <c r="D93" s="27" t="s">
        <v>423</v>
      </c>
      <c r="E93" s="34">
        <v>10829434456</v>
      </c>
      <c r="F93" s="49">
        <v>108294.34456</v>
      </c>
      <c r="G93" s="42">
        <f>VLOOKUP(_6k_data[[#This Row],[Source.Name]],Report_date[],2,0)</f>
        <v>45261</v>
      </c>
      <c r="H93" s="27">
        <f>IF(AND(_6k_data[[#This Row],[EKP]]="B6K003",_6k_data[[#This Row],[Currency]]="FCY"),"x",VLOOKUP(_6k_data[[#This Row],[EKP]],map!$B$4:$D$143,3,0))</f>
        <v>77</v>
      </c>
      <c r="I93" s="27">
        <f>IF(_6k_data[[#This Row],[Currency]]&lt;&gt;"UAH",VLOOKUP(_6k_data[[#This Row],[EKP]],map!$B$4:$E$143,4,0),0)</f>
        <v>0</v>
      </c>
      <c r="J93" s="27">
        <f>VLOOKUP(_6k_data[[#This Row],[EKP]],map!$B$4:$F$143,5,0)</f>
        <v>1</v>
      </c>
      <c r="K93" s="41">
        <f>_6k_data[[#This Row],[kUAH]]*J93</f>
        <v>108294.34456</v>
      </c>
    </row>
    <row r="94" spans="1:11" x14ac:dyDescent="0.35">
      <c r="A94" s="27" t="s">
        <v>517</v>
      </c>
      <c r="B94" s="27" t="s">
        <v>263</v>
      </c>
      <c r="C94" s="27" t="s">
        <v>248</v>
      </c>
      <c r="D94" s="27" t="s">
        <v>248</v>
      </c>
      <c r="E94" s="34">
        <v>284.69760000000002</v>
      </c>
      <c r="F94" s="49">
        <v>2.8469760000000002E-3</v>
      </c>
      <c r="G94" s="42">
        <f>VLOOKUP(_6k_data[[#This Row],[Source.Name]],Report_date[],2,0)</f>
        <v>45261</v>
      </c>
      <c r="H94" s="27" t="str">
        <f>IF(AND(_6k_data[[#This Row],[EKP]]="B6K003",_6k_data[[#This Row],[Currency]]="FCY"),"x",VLOOKUP(_6k_data[[#This Row],[EKP]],map!$B$4:$D$143,3,0))</f>
        <v>x</v>
      </c>
      <c r="I94" s="27" t="str">
        <f>IF(_6k_data[[#This Row],[Currency]]&lt;&gt;"UAH",VLOOKUP(_6k_data[[#This Row],[EKP]],map!$B$4:$E$143,4,0),0)</f>
        <v>x</v>
      </c>
      <c r="J94" s="27">
        <f>VLOOKUP(_6k_data[[#This Row],[EKP]],map!$B$4:$F$143,5,0)</f>
        <v>1</v>
      </c>
      <c r="K94" s="41">
        <f>_6k_data[[#This Row],[kUAH]]*J94</f>
        <v>2.8469760000000002E-3</v>
      </c>
    </row>
    <row r="95" spans="1:11" x14ac:dyDescent="0.35">
      <c r="A95" s="27" t="s">
        <v>517</v>
      </c>
      <c r="B95" s="27" t="s">
        <v>264</v>
      </c>
      <c r="C95" s="27" t="s">
        <v>248</v>
      </c>
      <c r="D95" s="27" t="s">
        <v>248</v>
      </c>
      <c r="E95" s="34">
        <v>232.22640000000001</v>
      </c>
      <c r="F95" s="49">
        <v>2.3222640000000001E-3</v>
      </c>
      <c r="G95" s="42">
        <f>VLOOKUP(_6k_data[[#This Row],[Source.Name]],Report_date[],2,0)</f>
        <v>45261</v>
      </c>
      <c r="H95" s="27" t="str">
        <f>IF(AND(_6k_data[[#This Row],[EKP]]="B6K003",_6k_data[[#This Row],[Currency]]="FCY"),"x",VLOOKUP(_6k_data[[#This Row],[EKP]],map!$B$4:$D$143,3,0))</f>
        <v>x</v>
      </c>
      <c r="I95" s="27" t="str">
        <f>IF(_6k_data[[#This Row],[Currency]]&lt;&gt;"UAH",VLOOKUP(_6k_data[[#This Row],[EKP]],map!$B$4:$E$143,4,0),0)</f>
        <v>x</v>
      </c>
      <c r="J95" s="27">
        <f>VLOOKUP(_6k_data[[#This Row],[EKP]],map!$B$4:$F$143,5,0)</f>
        <v>1</v>
      </c>
      <c r="K95" s="41">
        <f>_6k_data[[#This Row],[kUAH]]*J95</f>
        <v>2.3222640000000001E-3</v>
      </c>
    </row>
    <row r="96" spans="1:11" x14ac:dyDescent="0.35">
      <c r="A96" s="27" t="s">
        <v>517</v>
      </c>
      <c r="B96" s="27" t="s">
        <v>155</v>
      </c>
      <c r="C96" s="27" t="s">
        <v>248</v>
      </c>
      <c r="D96" s="27" t="s">
        <v>248</v>
      </c>
      <c r="E96" s="34">
        <v>4770819852428</v>
      </c>
      <c r="F96" s="49">
        <v>47708198.524279997</v>
      </c>
      <c r="G96" s="42">
        <f>VLOOKUP(_6k_data[[#This Row],[Source.Name]],Report_date[],2,0)</f>
        <v>45261</v>
      </c>
      <c r="H96" s="27" t="str">
        <f>IF(AND(_6k_data[[#This Row],[EKP]]="B6K003",_6k_data[[#This Row],[Currency]]="FCY"),"x",VLOOKUP(_6k_data[[#This Row],[EKP]],map!$B$4:$D$143,3,0))</f>
        <v>x</v>
      </c>
      <c r="I96" s="27">
        <f>IF(_6k_data[[#This Row],[Currency]]&lt;&gt;"UAH",VLOOKUP(_6k_data[[#This Row],[EKP]],map!$B$4:$E$143,4,0),0)</f>
        <v>24</v>
      </c>
      <c r="J96" s="27">
        <f>VLOOKUP(_6k_data[[#This Row],[EKP]],map!$B$4:$F$143,5,0)</f>
        <v>1</v>
      </c>
      <c r="K96" s="41">
        <f>_6k_data[[#This Row],[kUAH]]*J96</f>
        <v>47708198.524279997</v>
      </c>
    </row>
    <row r="97" spans="1:11" x14ac:dyDescent="0.35">
      <c r="A97" s="27" t="s">
        <v>517</v>
      </c>
      <c r="B97" s="27" t="s">
        <v>156</v>
      </c>
      <c r="C97" s="27" t="s">
        <v>248</v>
      </c>
      <c r="D97" s="27" t="s">
        <v>248</v>
      </c>
      <c r="E97" s="34">
        <v>2235810520693</v>
      </c>
      <c r="F97" s="49">
        <v>22358105.20693</v>
      </c>
      <c r="G97" s="42">
        <f>VLOOKUP(_6k_data[[#This Row],[Source.Name]],Report_date[],2,0)</f>
        <v>45261</v>
      </c>
      <c r="H97" s="27" t="str">
        <f>IF(AND(_6k_data[[#This Row],[EKP]]="B6K003",_6k_data[[#This Row],[Currency]]="FCY"),"x",VLOOKUP(_6k_data[[#This Row],[EKP]],map!$B$4:$D$143,3,0))</f>
        <v>x</v>
      </c>
      <c r="I97" s="27">
        <f>IF(_6k_data[[#This Row],[Currency]]&lt;&gt;"UAH",VLOOKUP(_6k_data[[#This Row],[EKP]],map!$B$4:$E$143,4,0),0)</f>
        <v>60</v>
      </c>
      <c r="J97" s="27">
        <f>VLOOKUP(_6k_data[[#This Row],[EKP]],map!$B$4:$F$143,5,0)</f>
        <v>1</v>
      </c>
      <c r="K97" s="41">
        <f>_6k_data[[#This Row],[kUAH]]*J97</f>
        <v>22358105.20693</v>
      </c>
    </row>
    <row r="98" spans="1:11" x14ac:dyDescent="0.35">
      <c r="A98" s="27" t="s">
        <v>517</v>
      </c>
      <c r="B98" s="27" t="s">
        <v>157</v>
      </c>
      <c r="C98" s="27" t="s">
        <v>248</v>
      </c>
      <c r="D98" s="27" t="s">
        <v>248</v>
      </c>
      <c r="E98" s="34">
        <v>175724614541</v>
      </c>
      <c r="F98" s="49">
        <v>1757246.1454100001</v>
      </c>
      <c r="G98" s="42">
        <f>VLOOKUP(_6k_data[[#This Row],[Source.Name]],Report_date[],2,0)</f>
        <v>45261</v>
      </c>
      <c r="H98" s="27" t="str">
        <f>IF(AND(_6k_data[[#This Row],[EKP]]="B6K003",_6k_data[[#This Row],[Currency]]="FCY"),"x",VLOOKUP(_6k_data[[#This Row],[EKP]],map!$B$4:$D$143,3,0))</f>
        <v>x</v>
      </c>
      <c r="I98" s="27">
        <f>IF(_6k_data[[#This Row],[Currency]]&lt;&gt;"UAH",VLOOKUP(_6k_data[[#This Row],[EKP]],map!$B$4:$E$143,4,0),0)</f>
        <v>80</v>
      </c>
      <c r="J98" s="27">
        <f>VLOOKUP(_6k_data[[#This Row],[EKP]],map!$B$4:$F$143,5,0)</f>
        <v>1</v>
      </c>
      <c r="K98" s="41">
        <f>_6k_data[[#This Row],[kUAH]]*J98</f>
        <v>1757246.1454100001</v>
      </c>
    </row>
    <row r="99" spans="1:11" x14ac:dyDescent="0.35">
      <c r="A99" s="27" t="s">
        <v>517</v>
      </c>
      <c r="B99" s="27" t="s">
        <v>158</v>
      </c>
      <c r="C99" s="27" t="s">
        <v>248</v>
      </c>
      <c r="D99" s="27" t="s">
        <v>248</v>
      </c>
      <c r="E99" s="34">
        <v>2060085906153</v>
      </c>
      <c r="F99" s="49">
        <v>20600859.061530001</v>
      </c>
      <c r="G99" s="42">
        <f>VLOOKUP(_6k_data[[#This Row],[Source.Name]],Report_date[],2,0)</f>
        <v>45261</v>
      </c>
      <c r="H99" s="27" t="str">
        <f>IF(AND(_6k_data[[#This Row],[EKP]]="B6K003",_6k_data[[#This Row],[Currency]]="FCY"),"x",VLOOKUP(_6k_data[[#This Row],[EKP]],map!$B$4:$D$143,3,0))</f>
        <v>x</v>
      </c>
      <c r="I99" s="27">
        <f>IF(_6k_data[[#This Row],[Currency]]&lt;&gt;"UAH",VLOOKUP(_6k_data[[#This Row],[EKP]],map!$B$4:$E$143,4,0),0)</f>
        <v>82</v>
      </c>
      <c r="J99" s="27">
        <f>VLOOKUP(_6k_data[[#This Row],[EKP]],map!$B$4:$F$143,5,0)</f>
        <v>1</v>
      </c>
      <c r="K99" s="41">
        <f>_6k_data[[#This Row],[kUAH]]*J99</f>
        <v>20600859.061530001</v>
      </c>
    </row>
    <row r="100" spans="1:11" x14ac:dyDescent="0.35">
      <c r="A100" s="27" t="s">
        <v>517</v>
      </c>
      <c r="B100" s="27" t="s">
        <v>265</v>
      </c>
      <c r="C100" s="27" t="s">
        <v>248</v>
      </c>
      <c r="D100" s="27" t="s">
        <v>248</v>
      </c>
      <c r="E100" s="34">
        <v>231.58349999999999</v>
      </c>
      <c r="F100" s="49">
        <v>2.315835E-3</v>
      </c>
      <c r="G100" s="42">
        <f>VLOOKUP(_6k_data[[#This Row],[Source.Name]],Report_date[],2,0)</f>
        <v>45261</v>
      </c>
      <c r="H100" s="27" t="str">
        <f>IF(AND(_6k_data[[#This Row],[EKP]]="B6K003",_6k_data[[#This Row],[Currency]]="FCY"),"x",VLOOKUP(_6k_data[[#This Row],[EKP]],map!$B$4:$D$143,3,0))</f>
        <v>x</v>
      </c>
      <c r="I100" s="27">
        <f>IF(_6k_data[[#This Row],[Currency]]&lt;&gt;"UAH",VLOOKUP(_6k_data[[#This Row],[EKP]],map!$B$4:$E$143,4,0),0)</f>
        <v>84</v>
      </c>
      <c r="J100" s="27">
        <f>VLOOKUP(_6k_data[[#This Row],[EKP]],map!$B$4:$F$143,5,0)</f>
        <v>1</v>
      </c>
      <c r="K100" s="41">
        <f>_6k_data[[#This Row],[kUAH]]*J100</f>
        <v>2.315835E-3</v>
      </c>
    </row>
    <row r="101" spans="1:11" x14ac:dyDescent="0.35">
      <c r="A101" s="27" t="s">
        <v>517</v>
      </c>
      <c r="B101" s="27" t="s">
        <v>228</v>
      </c>
      <c r="C101" s="27" t="s">
        <v>243</v>
      </c>
      <c r="D101" s="27" t="s">
        <v>423</v>
      </c>
      <c r="E101" s="34">
        <v>2000000</v>
      </c>
      <c r="F101" s="49">
        <v>20</v>
      </c>
      <c r="G101" s="42">
        <f>VLOOKUP(_6k_data[[#This Row],[Source.Name]],Report_date[],2,0)</f>
        <v>45261</v>
      </c>
      <c r="H101" s="27">
        <f>IF(AND(_6k_data[[#This Row],[EKP]]="B6K003",_6k_data[[#This Row],[Currency]]="FCY"),"x",VLOOKUP(_6k_data[[#This Row],[EKP]],map!$B$4:$D$143,3,0))</f>
        <v>69</v>
      </c>
      <c r="I101" s="27">
        <f>IF(_6k_data[[#This Row],[Currency]]&lt;&gt;"UAH",VLOOKUP(_6k_data[[#This Row],[EKP]],map!$B$4:$E$143,4,0),0)</f>
        <v>0</v>
      </c>
      <c r="J101" s="27">
        <f>VLOOKUP(_6k_data[[#This Row],[EKP]],map!$B$4:$F$143,5,0)</f>
        <v>1</v>
      </c>
      <c r="K101" s="41">
        <f>_6k_data[[#This Row],[kUAH]]*J101</f>
        <v>20</v>
      </c>
    </row>
    <row r="102" spans="1:11" x14ac:dyDescent="0.35">
      <c r="A102" s="27" t="s">
        <v>517</v>
      </c>
      <c r="B102" s="27" t="s">
        <v>161</v>
      </c>
      <c r="C102" s="27" t="s">
        <v>261</v>
      </c>
      <c r="D102" s="27" t="s">
        <v>424</v>
      </c>
      <c r="E102" s="34">
        <v>1051068872283</v>
      </c>
      <c r="F102" s="49">
        <v>10510688.722829999</v>
      </c>
      <c r="G102" s="42">
        <f>VLOOKUP(_6k_data[[#This Row],[Source.Name]],Report_date[],2,0)</f>
        <v>45261</v>
      </c>
      <c r="H102" s="27">
        <f>IF(AND(_6k_data[[#This Row],[EKP]]="B6K003",_6k_data[[#This Row],[Currency]]="FCY"),"x",VLOOKUP(_6k_data[[#This Row],[EKP]],map!$B$4:$D$143,3,0))</f>
        <v>15</v>
      </c>
      <c r="I102" s="27">
        <f>IF(_6k_data[[#This Row],[Currency]]&lt;&gt;"UAH",VLOOKUP(_6k_data[[#This Row],[EKP]],map!$B$4:$E$143,4,0),0)</f>
        <v>16</v>
      </c>
      <c r="J102" s="27">
        <f>VLOOKUP(_6k_data[[#This Row],[EKP]],map!$B$4:$F$143,5,0)</f>
        <v>1</v>
      </c>
      <c r="K102" s="41">
        <f>_6k_data[[#This Row],[kUAH]]*J102</f>
        <v>10510688.722829999</v>
      </c>
    </row>
    <row r="103" spans="1:11" x14ac:dyDescent="0.35">
      <c r="A103" s="27" t="s">
        <v>517</v>
      </c>
      <c r="B103" s="27" t="s">
        <v>238</v>
      </c>
      <c r="C103" s="27" t="s">
        <v>243</v>
      </c>
      <c r="D103" s="27" t="s">
        <v>423</v>
      </c>
      <c r="E103" s="34">
        <v>793460</v>
      </c>
      <c r="F103" s="49">
        <v>7.9345999999999997</v>
      </c>
      <c r="G103" s="42">
        <f>VLOOKUP(_6k_data[[#This Row],[Source.Name]],Report_date[],2,0)</f>
        <v>45261</v>
      </c>
      <c r="H103" s="27">
        <f>IF(AND(_6k_data[[#This Row],[EKP]]="B6K003",_6k_data[[#This Row],[Currency]]="FCY"),"x",VLOOKUP(_6k_data[[#This Row],[EKP]],map!$B$4:$D$143,3,0))</f>
        <v>77</v>
      </c>
      <c r="I103" s="27">
        <f>IF(_6k_data[[#This Row],[Currency]]&lt;&gt;"UAH",VLOOKUP(_6k_data[[#This Row],[EKP]],map!$B$4:$E$143,4,0),0)</f>
        <v>0</v>
      </c>
      <c r="J103" s="27">
        <f>VLOOKUP(_6k_data[[#This Row],[EKP]],map!$B$4:$F$143,5,0)</f>
        <v>1</v>
      </c>
      <c r="K103" s="41">
        <f>_6k_data[[#This Row],[kUAH]]*J103</f>
        <v>7.9345999999999997</v>
      </c>
    </row>
    <row r="104" spans="1:11" x14ac:dyDescent="0.35">
      <c r="A104" s="27" t="s">
        <v>517</v>
      </c>
      <c r="B104" s="27" t="s">
        <v>113</v>
      </c>
      <c r="C104" s="27" t="s">
        <v>262</v>
      </c>
      <c r="D104" s="27" t="s">
        <v>424</v>
      </c>
      <c r="E104" s="34">
        <v>3869267</v>
      </c>
      <c r="F104" s="49">
        <v>38.69267</v>
      </c>
      <c r="G104" s="42">
        <f>VLOOKUP(_6k_data[[#This Row],[Source.Name]],Report_date[],2,0)</f>
        <v>45261</v>
      </c>
      <c r="H104" s="27">
        <f>IF(AND(_6k_data[[#This Row],[EKP]]="B6K003",_6k_data[[#This Row],[Currency]]="FCY"),"x",VLOOKUP(_6k_data[[#This Row],[EKP]],map!$B$4:$D$143,3,0))</f>
        <v>3</v>
      </c>
      <c r="I104" s="27">
        <f>IF(_6k_data[[#This Row],[Currency]]&lt;&gt;"UAH",VLOOKUP(_6k_data[[#This Row],[EKP]],map!$B$4:$E$143,4,0),0)</f>
        <v>4</v>
      </c>
      <c r="J104" s="27">
        <f>VLOOKUP(_6k_data[[#This Row],[EKP]],map!$B$4:$F$143,5,0)</f>
        <v>1</v>
      </c>
      <c r="K104" s="41">
        <f>_6k_data[[#This Row],[kUAH]]*J104</f>
        <v>38.69267</v>
      </c>
    </row>
    <row r="105" spans="1:11" x14ac:dyDescent="0.35">
      <c r="A105" s="27" t="s">
        <v>517</v>
      </c>
      <c r="B105" s="27" t="s">
        <v>113</v>
      </c>
      <c r="C105" s="27" t="s">
        <v>256</v>
      </c>
      <c r="D105" s="27" t="s">
        <v>424</v>
      </c>
      <c r="E105" s="34">
        <v>1511831364</v>
      </c>
      <c r="F105" s="49">
        <v>15118.31364</v>
      </c>
      <c r="G105" s="42">
        <f>VLOOKUP(_6k_data[[#This Row],[Source.Name]],Report_date[],2,0)</f>
        <v>45261</v>
      </c>
      <c r="H105" s="27">
        <f>IF(AND(_6k_data[[#This Row],[EKP]]="B6K003",_6k_data[[#This Row],[Currency]]="FCY"),"x",VLOOKUP(_6k_data[[#This Row],[EKP]],map!$B$4:$D$143,3,0))</f>
        <v>3</v>
      </c>
      <c r="I105" s="27">
        <f>IF(_6k_data[[#This Row],[Currency]]&lt;&gt;"UAH",VLOOKUP(_6k_data[[#This Row],[EKP]],map!$B$4:$E$143,4,0),0)</f>
        <v>4</v>
      </c>
      <c r="J105" s="27">
        <f>VLOOKUP(_6k_data[[#This Row],[EKP]],map!$B$4:$F$143,5,0)</f>
        <v>1</v>
      </c>
      <c r="K105" s="41">
        <f>_6k_data[[#This Row],[kUAH]]*J105</f>
        <v>15118.31364</v>
      </c>
    </row>
    <row r="106" spans="1:11" x14ac:dyDescent="0.35">
      <c r="A106" s="27" t="s">
        <v>517</v>
      </c>
      <c r="B106" s="27" t="s">
        <v>113</v>
      </c>
      <c r="C106" s="27" t="s">
        <v>255</v>
      </c>
      <c r="D106" s="27" t="s">
        <v>424</v>
      </c>
      <c r="E106" s="34">
        <v>30864752593</v>
      </c>
      <c r="F106" s="49">
        <v>308647.52593</v>
      </c>
      <c r="G106" s="42">
        <f>VLOOKUP(_6k_data[[#This Row],[Source.Name]],Report_date[],2,0)</f>
        <v>45261</v>
      </c>
      <c r="H106" s="27">
        <f>IF(AND(_6k_data[[#This Row],[EKP]]="B6K003",_6k_data[[#This Row],[Currency]]="FCY"),"x",VLOOKUP(_6k_data[[#This Row],[EKP]],map!$B$4:$D$143,3,0))</f>
        <v>3</v>
      </c>
      <c r="I106" s="27">
        <f>IF(_6k_data[[#This Row],[Currency]]&lt;&gt;"UAH",VLOOKUP(_6k_data[[#This Row],[EKP]],map!$B$4:$E$143,4,0),0)</f>
        <v>4</v>
      </c>
      <c r="J106" s="27">
        <f>VLOOKUP(_6k_data[[#This Row],[EKP]],map!$B$4:$F$143,5,0)</f>
        <v>1</v>
      </c>
      <c r="K106" s="41">
        <f>_6k_data[[#This Row],[kUAH]]*J106</f>
        <v>308647.52593</v>
      </c>
    </row>
    <row r="107" spans="1:11" x14ac:dyDescent="0.35">
      <c r="A107" s="27" t="s">
        <v>517</v>
      </c>
      <c r="B107" s="27" t="s">
        <v>113</v>
      </c>
      <c r="C107" s="27" t="s">
        <v>243</v>
      </c>
      <c r="D107" s="27" t="s">
        <v>423</v>
      </c>
      <c r="E107" s="34">
        <v>144506549830</v>
      </c>
      <c r="F107" s="49">
        <v>1445065.4983000001</v>
      </c>
      <c r="G107" s="42">
        <f>VLOOKUP(_6k_data[[#This Row],[Source.Name]],Report_date[],2,0)</f>
        <v>45261</v>
      </c>
      <c r="H107" s="27">
        <f>IF(AND(_6k_data[[#This Row],[EKP]]="B6K003",_6k_data[[#This Row],[Currency]]="FCY"),"x",VLOOKUP(_6k_data[[#This Row],[EKP]],map!$B$4:$D$143,3,0))</f>
        <v>3</v>
      </c>
      <c r="I107" s="27">
        <f>IF(_6k_data[[#This Row],[Currency]]&lt;&gt;"UAH",VLOOKUP(_6k_data[[#This Row],[EKP]],map!$B$4:$E$143,4,0),0)</f>
        <v>0</v>
      </c>
      <c r="J107" s="27">
        <f>VLOOKUP(_6k_data[[#This Row],[EKP]],map!$B$4:$F$143,5,0)</f>
        <v>1</v>
      </c>
      <c r="K107" s="41">
        <f>_6k_data[[#This Row],[kUAH]]*J107</f>
        <v>1445065.4983000001</v>
      </c>
    </row>
    <row r="108" spans="1:11" x14ac:dyDescent="0.35">
      <c r="A108" s="27" t="s">
        <v>517</v>
      </c>
      <c r="B108" s="27" t="s">
        <v>113</v>
      </c>
      <c r="C108" s="27" t="s">
        <v>252</v>
      </c>
      <c r="D108" s="27" t="s">
        <v>424</v>
      </c>
      <c r="E108" s="34">
        <v>740451923</v>
      </c>
      <c r="F108" s="49">
        <v>7404.5192299999999</v>
      </c>
      <c r="G108" s="42">
        <f>VLOOKUP(_6k_data[[#This Row],[Source.Name]],Report_date[],2,0)</f>
        <v>45261</v>
      </c>
      <c r="H108" s="27">
        <f>IF(AND(_6k_data[[#This Row],[EKP]]="B6K003",_6k_data[[#This Row],[Currency]]="FCY"),"x",VLOOKUP(_6k_data[[#This Row],[EKP]],map!$B$4:$D$143,3,0))</f>
        <v>3</v>
      </c>
      <c r="I108" s="27">
        <f>IF(_6k_data[[#This Row],[Currency]]&lt;&gt;"UAH",VLOOKUP(_6k_data[[#This Row],[EKP]],map!$B$4:$E$143,4,0),0)</f>
        <v>4</v>
      </c>
      <c r="J108" s="27">
        <f>VLOOKUP(_6k_data[[#This Row],[EKP]],map!$B$4:$F$143,5,0)</f>
        <v>1</v>
      </c>
      <c r="K108" s="41">
        <f>_6k_data[[#This Row],[kUAH]]*J108</f>
        <v>7404.5192299999999</v>
      </c>
    </row>
    <row r="109" spans="1:11" x14ac:dyDescent="0.35">
      <c r="A109" s="27" t="s">
        <v>517</v>
      </c>
      <c r="B109" s="27" t="s">
        <v>113</v>
      </c>
      <c r="C109" s="27" t="s">
        <v>261</v>
      </c>
      <c r="D109" s="27" t="s">
        <v>424</v>
      </c>
      <c r="E109" s="34">
        <v>77372302023</v>
      </c>
      <c r="F109" s="49">
        <v>773723.02023000002</v>
      </c>
      <c r="G109" s="42">
        <f>VLOOKUP(_6k_data[[#This Row],[Source.Name]],Report_date[],2,0)</f>
        <v>45261</v>
      </c>
      <c r="H109" s="27">
        <f>IF(AND(_6k_data[[#This Row],[EKP]]="B6K003",_6k_data[[#This Row],[Currency]]="FCY"),"x",VLOOKUP(_6k_data[[#This Row],[EKP]],map!$B$4:$D$143,3,0))</f>
        <v>3</v>
      </c>
      <c r="I109" s="27">
        <f>IF(_6k_data[[#This Row],[Currency]]&lt;&gt;"UAH",VLOOKUP(_6k_data[[#This Row],[EKP]],map!$B$4:$E$143,4,0),0)</f>
        <v>4</v>
      </c>
      <c r="J109" s="27">
        <f>VLOOKUP(_6k_data[[#This Row],[EKP]],map!$B$4:$F$143,5,0)</f>
        <v>1</v>
      </c>
      <c r="K109" s="41">
        <f>_6k_data[[#This Row],[kUAH]]*J109</f>
        <v>773723.02023000002</v>
      </c>
    </row>
    <row r="110" spans="1:11" x14ac:dyDescent="0.35">
      <c r="A110" s="27" t="s">
        <v>517</v>
      </c>
      <c r="B110" s="27" t="s">
        <v>203</v>
      </c>
      <c r="C110" s="27" t="s">
        <v>255</v>
      </c>
      <c r="D110" s="27" t="s">
        <v>424</v>
      </c>
      <c r="E110" s="34">
        <v>79916</v>
      </c>
      <c r="F110" s="49">
        <v>0.79915999999999998</v>
      </c>
      <c r="G110" s="42">
        <f>VLOOKUP(_6k_data[[#This Row],[Source.Name]],Report_date[],2,0)</f>
        <v>45261</v>
      </c>
      <c r="H110" s="27">
        <f>IF(AND(_6k_data[[#This Row],[EKP]]="B6K003",_6k_data[[#This Row],[Currency]]="FCY"),"x",VLOOKUP(_6k_data[[#This Row],[EKP]],map!$B$4:$D$143,3,0))</f>
        <v>3</v>
      </c>
      <c r="I110" s="27">
        <f>IF(_6k_data[[#This Row],[Currency]]&lt;&gt;"UAH",VLOOKUP(_6k_data[[#This Row],[EKP]],map!$B$4:$E$143,4,0),0)</f>
        <v>4</v>
      </c>
      <c r="J110" s="27">
        <f>VLOOKUP(_6k_data[[#This Row],[EKP]],map!$B$4:$F$143,5,0)</f>
        <v>-1</v>
      </c>
      <c r="K110" s="41">
        <f>_6k_data[[#This Row],[kUAH]]*J110</f>
        <v>-0.79915999999999998</v>
      </c>
    </row>
    <row r="111" spans="1:11" x14ac:dyDescent="0.35">
      <c r="A111" s="27" t="s">
        <v>517</v>
      </c>
      <c r="B111" s="27" t="s">
        <v>203</v>
      </c>
      <c r="C111" s="27" t="s">
        <v>243</v>
      </c>
      <c r="D111" s="27" t="s">
        <v>423</v>
      </c>
      <c r="E111" s="34">
        <v>243355890</v>
      </c>
      <c r="F111" s="49">
        <v>2433.5589</v>
      </c>
      <c r="G111" s="42">
        <f>VLOOKUP(_6k_data[[#This Row],[Source.Name]],Report_date[],2,0)</f>
        <v>45261</v>
      </c>
      <c r="H111" s="27">
        <f>IF(AND(_6k_data[[#This Row],[EKP]]="B6K003",_6k_data[[#This Row],[Currency]]="FCY"),"x",VLOOKUP(_6k_data[[#This Row],[EKP]],map!$B$4:$D$143,3,0))</f>
        <v>3</v>
      </c>
      <c r="I111" s="27">
        <f>IF(_6k_data[[#This Row],[Currency]]&lt;&gt;"UAH",VLOOKUP(_6k_data[[#This Row],[EKP]],map!$B$4:$E$143,4,0),0)</f>
        <v>0</v>
      </c>
      <c r="J111" s="27">
        <f>VLOOKUP(_6k_data[[#This Row],[EKP]],map!$B$4:$F$143,5,0)</f>
        <v>-1</v>
      </c>
      <c r="K111" s="41">
        <f>_6k_data[[#This Row],[kUAH]]*J111</f>
        <v>-2433.5589</v>
      </c>
    </row>
    <row r="112" spans="1:11" x14ac:dyDescent="0.35">
      <c r="A112" s="27" t="s">
        <v>517</v>
      </c>
      <c r="B112" s="27" t="s">
        <v>203</v>
      </c>
      <c r="C112" s="27" t="s">
        <v>261</v>
      </c>
      <c r="D112" s="27" t="s">
        <v>424</v>
      </c>
      <c r="E112" s="34">
        <v>2960941</v>
      </c>
      <c r="F112" s="49">
        <v>29.60941</v>
      </c>
      <c r="G112" s="42">
        <f>VLOOKUP(_6k_data[[#This Row],[Source.Name]],Report_date[],2,0)</f>
        <v>45261</v>
      </c>
      <c r="H112" s="27">
        <f>IF(AND(_6k_data[[#This Row],[EKP]]="B6K003",_6k_data[[#This Row],[Currency]]="FCY"),"x",VLOOKUP(_6k_data[[#This Row],[EKP]],map!$B$4:$D$143,3,0))</f>
        <v>3</v>
      </c>
      <c r="I112" s="27">
        <f>IF(_6k_data[[#This Row],[Currency]]&lt;&gt;"UAH",VLOOKUP(_6k_data[[#This Row],[EKP]],map!$B$4:$E$143,4,0),0)</f>
        <v>4</v>
      </c>
      <c r="J112" s="27">
        <f>VLOOKUP(_6k_data[[#This Row],[EKP]],map!$B$4:$F$143,5,0)</f>
        <v>-1</v>
      </c>
      <c r="K112" s="41">
        <f>_6k_data[[#This Row],[kUAH]]*J112</f>
        <v>-29.60941</v>
      </c>
    </row>
    <row r="113" spans="1:11" x14ac:dyDescent="0.35">
      <c r="A113" s="27" t="s">
        <v>517</v>
      </c>
      <c r="B113" s="27" t="s">
        <v>203</v>
      </c>
      <c r="C113" s="27" t="s">
        <v>262</v>
      </c>
      <c r="D113" s="27" t="s">
        <v>424</v>
      </c>
      <c r="E113" s="34">
        <v>3869267</v>
      </c>
      <c r="F113" s="49">
        <v>38.69267</v>
      </c>
      <c r="G113" s="42">
        <f>VLOOKUP(_6k_data[[#This Row],[Source.Name]],Report_date[],2,0)</f>
        <v>45261</v>
      </c>
      <c r="H113" s="27">
        <f>IF(AND(_6k_data[[#This Row],[EKP]]="B6K003",_6k_data[[#This Row],[Currency]]="FCY"),"x",VLOOKUP(_6k_data[[#This Row],[EKP]],map!$B$4:$D$143,3,0))</f>
        <v>3</v>
      </c>
      <c r="I113" s="27">
        <f>IF(_6k_data[[#This Row],[Currency]]&lt;&gt;"UAH",VLOOKUP(_6k_data[[#This Row],[EKP]],map!$B$4:$E$143,4,0),0)</f>
        <v>4</v>
      </c>
      <c r="J113" s="27">
        <f>VLOOKUP(_6k_data[[#This Row],[EKP]],map!$B$4:$F$143,5,0)</f>
        <v>-1</v>
      </c>
      <c r="K113" s="41">
        <f>_6k_data[[#This Row],[kUAH]]*J113</f>
        <v>-38.69267</v>
      </c>
    </row>
    <row r="114" spans="1:11" x14ac:dyDescent="0.35">
      <c r="A114" s="27" t="s">
        <v>517</v>
      </c>
      <c r="B114" s="27" t="s">
        <v>195</v>
      </c>
      <c r="C114" s="27" t="s">
        <v>243</v>
      </c>
      <c r="D114" s="27" t="s">
        <v>423</v>
      </c>
      <c r="E114" s="34">
        <v>1037069546239</v>
      </c>
      <c r="F114" s="49">
        <v>10370695.46239</v>
      </c>
      <c r="G114" s="42">
        <f>VLOOKUP(_6k_data[[#This Row],[Source.Name]],Report_date[],2,0)</f>
        <v>45261</v>
      </c>
      <c r="H114" s="27">
        <f>IF(AND(_6k_data[[#This Row],[EKP]]="B6K003",_6k_data[[#This Row],[Currency]]="FCY"),"x",VLOOKUP(_6k_data[[#This Row],[EKP]],map!$B$4:$D$143,3,0))</f>
        <v>5</v>
      </c>
      <c r="I114" s="27">
        <f>IF(_6k_data[[#This Row],[Currency]]&lt;&gt;"UAH",VLOOKUP(_6k_data[[#This Row],[EKP]],map!$B$4:$E$143,4,0),0)</f>
        <v>0</v>
      </c>
      <c r="J114" s="27">
        <f>VLOOKUP(_6k_data[[#This Row],[EKP]],map!$B$4:$F$143,5,0)</f>
        <v>1</v>
      </c>
      <c r="K114" s="41">
        <f>_6k_data[[#This Row],[kUAH]]*J114</f>
        <v>10370695.46239</v>
      </c>
    </row>
    <row r="115" spans="1:11" x14ac:dyDescent="0.35">
      <c r="A115" s="27" t="s">
        <v>517</v>
      </c>
      <c r="B115" s="27" t="s">
        <v>167</v>
      </c>
      <c r="C115" s="27" t="s">
        <v>256</v>
      </c>
      <c r="D115" s="27" t="s">
        <v>424</v>
      </c>
      <c r="E115" s="34">
        <v>2509861453</v>
      </c>
      <c r="F115" s="49">
        <v>25098.614529999999</v>
      </c>
      <c r="G115" s="42">
        <f>VLOOKUP(_6k_data[[#This Row],[Source.Name]],Report_date[],2,0)</f>
        <v>45261</v>
      </c>
      <c r="H115" s="27">
        <f>IF(AND(_6k_data[[#This Row],[EKP]]="B6K003",_6k_data[[#This Row],[Currency]]="FCY"),"x",VLOOKUP(_6k_data[[#This Row],[EKP]],map!$B$4:$D$143,3,0))</f>
        <v>25</v>
      </c>
      <c r="I115" s="27">
        <f>IF(_6k_data[[#This Row],[Currency]]&lt;&gt;"UAH",VLOOKUP(_6k_data[[#This Row],[EKP]],map!$B$4:$E$143,4,0),0)</f>
        <v>26</v>
      </c>
      <c r="J115" s="27">
        <f>VLOOKUP(_6k_data[[#This Row],[EKP]],map!$B$4:$F$143,5,0)</f>
        <v>1</v>
      </c>
      <c r="K115" s="41">
        <f>_6k_data[[#This Row],[kUAH]]*J115</f>
        <v>25098.614529999999</v>
      </c>
    </row>
    <row r="116" spans="1:11" x14ac:dyDescent="0.35">
      <c r="A116" s="27" t="s">
        <v>517</v>
      </c>
      <c r="B116" s="27" t="s">
        <v>167</v>
      </c>
      <c r="C116" s="27" t="s">
        <v>251</v>
      </c>
      <c r="D116" s="27" t="s">
        <v>424</v>
      </c>
      <c r="E116" s="34">
        <v>47977531</v>
      </c>
      <c r="F116" s="49">
        <v>479.77530999999999</v>
      </c>
      <c r="G116" s="42">
        <f>VLOOKUP(_6k_data[[#This Row],[Source.Name]],Report_date[],2,0)</f>
        <v>45261</v>
      </c>
      <c r="H116" s="27">
        <f>IF(AND(_6k_data[[#This Row],[EKP]]="B6K003",_6k_data[[#This Row],[Currency]]="FCY"),"x",VLOOKUP(_6k_data[[#This Row],[EKP]],map!$B$4:$D$143,3,0))</f>
        <v>25</v>
      </c>
      <c r="I116" s="27">
        <f>IF(_6k_data[[#This Row],[Currency]]&lt;&gt;"UAH",VLOOKUP(_6k_data[[#This Row],[EKP]],map!$B$4:$E$143,4,0),0)</f>
        <v>26</v>
      </c>
      <c r="J116" s="27">
        <f>VLOOKUP(_6k_data[[#This Row],[EKP]],map!$B$4:$F$143,5,0)</f>
        <v>1</v>
      </c>
      <c r="K116" s="41">
        <f>_6k_data[[#This Row],[kUAH]]*J116</f>
        <v>479.77530999999999</v>
      </c>
    </row>
    <row r="117" spans="1:11" x14ac:dyDescent="0.35">
      <c r="A117" s="27" t="s">
        <v>517</v>
      </c>
      <c r="B117" s="27" t="s">
        <v>167</v>
      </c>
      <c r="C117" s="27" t="s">
        <v>261</v>
      </c>
      <c r="D117" s="27" t="s">
        <v>424</v>
      </c>
      <c r="E117" s="34">
        <v>1065799083768</v>
      </c>
      <c r="F117" s="49">
        <v>10657990.837680001</v>
      </c>
      <c r="G117" s="42">
        <f>VLOOKUP(_6k_data[[#This Row],[Source.Name]],Report_date[],2,0)</f>
        <v>45261</v>
      </c>
      <c r="H117" s="27">
        <f>IF(AND(_6k_data[[#This Row],[EKP]]="B6K003",_6k_data[[#This Row],[Currency]]="FCY"),"x",VLOOKUP(_6k_data[[#This Row],[EKP]],map!$B$4:$D$143,3,0))</f>
        <v>25</v>
      </c>
      <c r="I117" s="27">
        <f>IF(_6k_data[[#This Row],[Currency]]&lt;&gt;"UAH",VLOOKUP(_6k_data[[#This Row],[EKP]],map!$B$4:$E$143,4,0),0)</f>
        <v>26</v>
      </c>
      <c r="J117" s="27">
        <f>VLOOKUP(_6k_data[[#This Row],[EKP]],map!$B$4:$F$143,5,0)</f>
        <v>1</v>
      </c>
      <c r="K117" s="41">
        <f>_6k_data[[#This Row],[kUAH]]*J117</f>
        <v>10657990.837680001</v>
      </c>
    </row>
    <row r="118" spans="1:11" x14ac:dyDescent="0.35">
      <c r="A118" s="27" t="s">
        <v>517</v>
      </c>
      <c r="B118" s="27" t="s">
        <v>167</v>
      </c>
      <c r="C118" s="27" t="s">
        <v>255</v>
      </c>
      <c r="D118" s="27" t="s">
        <v>424</v>
      </c>
      <c r="E118" s="34">
        <v>260285922479</v>
      </c>
      <c r="F118" s="49">
        <v>2602859.2247899999</v>
      </c>
      <c r="G118" s="42">
        <f>VLOOKUP(_6k_data[[#This Row],[Source.Name]],Report_date[],2,0)</f>
        <v>45261</v>
      </c>
      <c r="H118" s="27">
        <f>IF(AND(_6k_data[[#This Row],[EKP]]="B6K003",_6k_data[[#This Row],[Currency]]="FCY"),"x",VLOOKUP(_6k_data[[#This Row],[EKP]],map!$B$4:$D$143,3,0))</f>
        <v>25</v>
      </c>
      <c r="I118" s="27">
        <f>IF(_6k_data[[#This Row],[Currency]]&lt;&gt;"UAH",VLOOKUP(_6k_data[[#This Row],[EKP]],map!$B$4:$E$143,4,0),0)</f>
        <v>26</v>
      </c>
      <c r="J118" s="27">
        <f>VLOOKUP(_6k_data[[#This Row],[EKP]],map!$B$4:$F$143,5,0)</f>
        <v>1</v>
      </c>
      <c r="K118" s="41">
        <f>_6k_data[[#This Row],[kUAH]]*J118</f>
        <v>2602859.2247899999</v>
      </c>
    </row>
    <row r="119" spans="1:11" x14ac:dyDescent="0.35">
      <c r="A119" s="27" t="s">
        <v>517</v>
      </c>
      <c r="B119" s="27" t="s">
        <v>167</v>
      </c>
      <c r="C119" s="27" t="s">
        <v>258</v>
      </c>
      <c r="D119" s="27" t="s">
        <v>424</v>
      </c>
      <c r="E119" s="34">
        <v>142253</v>
      </c>
      <c r="F119" s="49">
        <v>1.4225300000000001</v>
      </c>
      <c r="G119" s="42">
        <f>VLOOKUP(_6k_data[[#This Row],[Source.Name]],Report_date[],2,0)</f>
        <v>45261</v>
      </c>
      <c r="H119" s="27">
        <f>IF(AND(_6k_data[[#This Row],[EKP]]="B6K003",_6k_data[[#This Row],[Currency]]="FCY"),"x",VLOOKUP(_6k_data[[#This Row],[EKP]],map!$B$4:$D$143,3,0))</f>
        <v>25</v>
      </c>
      <c r="I119" s="27">
        <f>IF(_6k_data[[#This Row],[Currency]]&lt;&gt;"UAH",VLOOKUP(_6k_data[[#This Row],[EKP]],map!$B$4:$E$143,4,0),0)</f>
        <v>26</v>
      </c>
      <c r="J119" s="27">
        <f>VLOOKUP(_6k_data[[#This Row],[EKP]],map!$B$4:$F$143,5,0)</f>
        <v>1</v>
      </c>
      <c r="K119" s="41">
        <f>_6k_data[[#This Row],[kUAH]]*J119</f>
        <v>1.4225300000000001</v>
      </c>
    </row>
    <row r="120" spans="1:11" x14ac:dyDescent="0.35">
      <c r="A120" s="27" t="s">
        <v>517</v>
      </c>
      <c r="B120" s="27" t="s">
        <v>167</v>
      </c>
      <c r="C120" s="27" t="s">
        <v>262</v>
      </c>
      <c r="D120" s="27" t="s">
        <v>424</v>
      </c>
      <c r="E120" s="34">
        <v>59284169</v>
      </c>
      <c r="F120" s="49">
        <v>592.84168999999997</v>
      </c>
      <c r="G120" s="42">
        <f>VLOOKUP(_6k_data[[#This Row],[Source.Name]],Report_date[],2,0)</f>
        <v>45261</v>
      </c>
      <c r="H120" s="27">
        <f>IF(AND(_6k_data[[#This Row],[EKP]]="B6K003",_6k_data[[#This Row],[Currency]]="FCY"),"x",VLOOKUP(_6k_data[[#This Row],[EKP]],map!$B$4:$D$143,3,0))</f>
        <v>25</v>
      </c>
      <c r="I120" s="27">
        <f>IF(_6k_data[[#This Row],[Currency]]&lt;&gt;"UAH",VLOOKUP(_6k_data[[#This Row],[EKP]],map!$B$4:$E$143,4,0),0)</f>
        <v>26</v>
      </c>
      <c r="J120" s="27">
        <f>VLOOKUP(_6k_data[[#This Row],[EKP]],map!$B$4:$F$143,5,0)</f>
        <v>1</v>
      </c>
      <c r="K120" s="41">
        <f>_6k_data[[#This Row],[kUAH]]*J120</f>
        <v>592.84168999999997</v>
      </c>
    </row>
    <row r="121" spans="1:11" x14ac:dyDescent="0.35">
      <c r="A121" s="27" t="s">
        <v>517</v>
      </c>
      <c r="B121" s="27" t="s">
        <v>167</v>
      </c>
      <c r="C121" s="27" t="s">
        <v>243</v>
      </c>
      <c r="D121" s="27" t="s">
        <v>423</v>
      </c>
      <c r="E121" s="34">
        <v>1662762171931</v>
      </c>
      <c r="F121" s="49">
        <v>16627621.719310001</v>
      </c>
      <c r="G121" s="42">
        <f>VLOOKUP(_6k_data[[#This Row],[Source.Name]],Report_date[],2,0)</f>
        <v>45261</v>
      </c>
      <c r="H121" s="27">
        <f>IF(AND(_6k_data[[#This Row],[EKP]]="B6K003",_6k_data[[#This Row],[Currency]]="FCY"),"x",VLOOKUP(_6k_data[[#This Row],[EKP]],map!$B$4:$D$143,3,0))</f>
        <v>25</v>
      </c>
      <c r="I121" s="27">
        <f>IF(_6k_data[[#This Row],[Currency]]&lt;&gt;"UAH",VLOOKUP(_6k_data[[#This Row],[EKP]],map!$B$4:$E$143,4,0),0)</f>
        <v>0</v>
      </c>
      <c r="J121" s="27">
        <f>VLOOKUP(_6k_data[[#This Row],[EKP]],map!$B$4:$F$143,5,0)</f>
        <v>1</v>
      </c>
      <c r="K121" s="41">
        <f>_6k_data[[#This Row],[kUAH]]*J121</f>
        <v>16627621.719310001</v>
      </c>
    </row>
    <row r="122" spans="1:11" x14ac:dyDescent="0.35">
      <c r="A122" s="27" t="s">
        <v>517</v>
      </c>
      <c r="B122" s="27" t="s">
        <v>167</v>
      </c>
      <c r="C122" s="27" t="s">
        <v>259</v>
      </c>
      <c r="D122" s="27" t="s">
        <v>424</v>
      </c>
      <c r="E122" s="34">
        <v>1756892808</v>
      </c>
      <c r="F122" s="49">
        <v>17568.928080000002</v>
      </c>
      <c r="G122" s="42">
        <f>VLOOKUP(_6k_data[[#This Row],[Source.Name]],Report_date[],2,0)</f>
        <v>45261</v>
      </c>
      <c r="H122" s="27">
        <f>IF(AND(_6k_data[[#This Row],[EKP]]="B6K003",_6k_data[[#This Row],[Currency]]="FCY"),"x",VLOOKUP(_6k_data[[#This Row],[EKP]],map!$B$4:$D$143,3,0))</f>
        <v>25</v>
      </c>
      <c r="I122" s="27">
        <f>IF(_6k_data[[#This Row],[Currency]]&lt;&gt;"UAH",VLOOKUP(_6k_data[[#This Row],[EKP]],map!$B$4:$E$143,4,0),0)</f>
        <v>26</v>
      </c>
      <c r="J122" s="27">
        <f>VLOOKUP(_6k_data[[#This Row],[EKP]],map!$B$4:$F$143,5,0)</f>
        <v>1</v>
      </c>
      <c r="K122" s="41">
        <f>_6k_data[[#This Row],[kUAH]]*J122</f>
        <v>17568.928080000002</v>
      </c>
    </row>
    <row r="123" spans="1:11" x14ac:dyDescent="0.35">
      <c r="A123" s="27" t="s">
        <v>517</v>
      </c>
      <c r="B123" s="27" t="s">
        <v>167</v>
      </c>
      <c r="C123" s="27" t="s">
        <v>252</v>
      </c>
      <c r="D123" s="27" t="s">
        <v>424</v>
      </c>
      <c r="E123" s="34">
        <v>5768904373</v>
      </c>
      <c r="F123" s="49">
        <v>57689.043729999998</v>
      </c>
      <c r="G123" s="42">
        <f>VLOOKUP(_6k_data[[#This Row],[Source.Name]],Report_date[],2,0)</f>
        <v>45261</v>
      </c>
      <c r="H123" s="27">
        <f>IF(AND(_6k_data[[#This Row],[EKP]]="B6K003",_6k_data[[#This Row],[Currency]]="FCY"),"x",VLOOKUP(_6k_data[[#This Row],[EKP]],map!$B$4:$D$143,3,0))</f>
        <v>25</v>
      </c>
      <c r="I123" s="27">
        <f>IF(_6k_data[[#This Row],[Currency]]&lt;&gt;"UAH",VLOOKUP(_6k_data[[#This Row],[EKP]],map!$B$4:$E$143,4,0),0)</f>
        <v>26</v>
      </c>
      <c r="J123" s="27">
        <f>VLOOKUP(_6k_data[[#This Row],[EKP]],map!$B$4:$F$143,5,0)</f>
        <v>1</v>
      </c>
      <c r="K123" s="41">
        <f>_6k_data[[#This Row],[kUAH]]*J123</f>
        <v>57689.043729999998</v>
      </c>
    </row>
    <row r="124" spans="1:11" x14ac:dyDescent="0.35">
      <c r="A124" s="27" t="s">
        <v>517</v>
      </c>
      <c r="B124" s="27" t="s">
        <v>168</v>
      </c>
      <c r="C124" s="27" t="s">
        <v>255</v>
      </c>
      <c r="D124" s="27" t="s">
        <v>424</v>
      </c>
      <c r="E124" s="34">
        <v>205380284</v>
      </c>
      <c r="F124" s="49">
        <v>2053.8028399999998</v>
      </c>
      <c r="G124" s="42">
        <f>VLOOKUP(_6k_data[[#This Row],[Source.Name]],Report_date[],2,0)</f>
        <v>45261</v>
      </c>
      <c r="H124" s="27">
        <f>IF(AND(_6k_data[[#This Row],[EKP]]="B6K003",_6k_data[[#This Row],[Currency]]="FCY"),"x",VLOOKUP(_6k_data[[#This Row],[EKP]],map!$B$4:$D$143,3,0))</f>
        <v>25</v>
      </c>
      <c r="I124" s="27">
        <f>IF(_6k_data[[#This Row],[Currency]]&lt;&gt;"UAH",VLOOKUP(_6k_data[[#This Row],[EKP]],map!$B$4:$E$143,4,0),0)</f>
        <v>26</v>
      </c>
      <c r="J124" s="27">
        <f>VLOOKUP(_6k_data[[#This Row],[EKP]],map!$B$4:$F$143,5,0)</f>
        <v>1</v>
      </c>
      <c r="K124" s="41">
        <f>_6k_data[[#This Row],[kUAH]]*J124</f>
        <v>2053.8028399999998</v>
      </c>
    </row>
    <row r="125" spans="1:11" x14ac:dyDescent="0.35">
      <c r="A125" s="27" t="s">
        <v>517</v>
      </c>
      <c r="B125" s="27" t="s">
        <v>168</v>
      </c>
      <c r="C125" s="27" t="s">
        <v>261</v>
      </c>
      <c r="D125" s="27" t="s">
        <v>424</v>
      </c>
      <c r="E125" s="34">
        <v>1988649077</v>
      </c>
      <c r="F125" s="49">
        <v>19886.49077</v>
      </c>
      <c r="G125" s="42">
        <f>VLOOKUP(_6k_data[[#This Row],[Source.Name]],Report_date[],2,0)</f>
        <v>45261</v>
      </c>
      <c r="H125" s="27">
        <f>IF(AND(_6k_data[[#This Row],[EKP]]="B6K003",_6k_data[[#This Row],[Currency]]="FCY"),"x",VLOOKUP(_6k_data[[#This Row],[EKP]],map!$B$4:$D$143,3,0))</f>
        <v>25</v>
      </c>
      <c r="I125" s="27">
        <f>IF(_6k_data[[#This Row],[Currency]]&lt;&gt;"UAH",VLOOKUP(_6k_data[[#This Row],[EKP]],map!$B$4:$E$143,4,0),0)</f>
        <v>26</v>
      </c>
      <c r="J125" s="27">
        <f>VLOOKUP(_6k_data[[#This Row],[EKP]],map!$B$4:$F$143,5,0)</f>
        <v>1</v>
      </c>
      <c r="K125" s="41">
        <f>_6k_data[[#This Row],[kUAH]]*J125</f>
        <v>19886.49077</v>
      </c>
    </row>
    <row r="126" spans="1:11" x14ac:dyDescent="0.35">
      <c r="A126" s="27" t="s">
        <v>517</v>
      </c>
      <c r="B126" s="27" t="s">
        <v>168</v>
      </c>
      <c r="C126" s="27" t="s">
        <v>243</v>
      </c>
      <c r="D126" s="27" t="s">
        <v>423</v>
      </c>
      <c r="E126" s="34">
        <v>3393152086</v>
      </c>
      <c r="F126" s="49">
        <v>33931.520859999997</v>
      </c>
      <c r="G126" s="42">
        <f>VLOOKUP(_6k_data[[#This Row],[Source.Name]],Report_date[],2,0)</f>
        <v>45261</v>
      </c>
      <c r="H126" s="27">
        <f>IF(AND(_6k_data[[#This Row],[EKP]]="B6K003",_6k_data[[#This Row],[Currency]]="FCY"),"x",VLOOKUP(_6k_data[[#This Row],[EKP]],map!$B$4:$D$143,3,0))</f>
        <v>25</v>
      </c>
      <c r="I126" s="27">
        <f>IF(_6k_data[[#This Row],[Currency]]&lt;&gt;"UAH",VLOOKUP(_6k_data[[#This Row],[EKP]],map!$B$4:$E$143,4,0),0)</f>
        <v>0</v>
      </c>
      <c r="J126" s="27">
        <f>VLOOKUP(_6k_data[[#This Row],[EKP]],map!$B$4:$F$143,5,0)</f>
        <v>1</v>
      </c>
      <c r="K126" s="41">
        <f>_6k_data[[#This Row],[kUAH]]*J126</f>
        <v>33931.520859999997</v>
      </c>
    </row>
    <row r="127" spans="1:11" x14ac:dyDescent="0.35">
      <c r="A127" s="27" t="s">
        <v>517</v>
      </c>
      <c r="B127" s="27" t="s">
        <v>169</v>
      </c>
      <c r="C127" s="27" t="s">
        <v>262</v>
      </c>
      <c r="D127" s="27" t="s">
        <v>424</v>
      </c>
      <c r="E127" s="34">
        <v>5530686973</v>
      </c>
      <c r="F127" s="49">
        <v>55306.869729999999</v>
      </c>
      <c r="G127" s="42">
        <f>VLOOKUP(_6k_data[[#This Row],[Source.Name]],Report_date[],2,0)</f>
        <v>45261</v>
      </c>
      <c r="H127" s="27">
        <f>IF(AND(_6k_data[[#This Row],[EKP]]="B6K003",_6k_data[[#This Row],[Currency]]="FCY"),"x",VLOOKUP(_6k_data[[#This Row],[EKP]],map!$B$4:$D$143,3,0))</f>
        <v>27</v>
      </c>
      <c r="I127" s="27">
        <f>IF(_6k_data[[#This Row],[Currency]]&lt;&gt;"UAH",VLOOKUP(_6k_data[[#This Row],[EKP]],map!$B$4:$E$143,4,0),0)</f>
        <v>28</v>
      </c>
      <c r="J127" s="27">
        <f>VLOOKUP(_6k_data[[#This Row],[EKP]],map!$B$4:$F$143,5,0)</f>
        <v>1</v>
      </c>
      <c r="K127" s="41">
        <f>_6k_data[[#This Row],[kUAH]]*J127</f>
        <v>55306.869729999999</v>
      </c>
    </row>
    <row r="128" spans="1:11" x14ac:dyDescent="0.35">
      <c r="A128" s="27" t="s">
        <v>517</v>
      </c>
      <c r="B128" s="27" t="s">
        <v>169</v>
      </c>
      <c r="C128" s="27" t="s">
        <v>259</v>
      </c>
      <c r="D128" s="27" t="s">
        <v>424</v>
      </c>
      <c r="E128" s="34">
        <v>3011123796</v>
      </c>
      <c r="F128" s="49">
        <v>30111.237959999999</v>
      </c>
      <c r="G128" s="42">
        <f>VLOOKUP(_6k_data[[#This Row],[Source.Name]],Report_date[],2,0)</f>
        <v>45261</v>
      </c>
      <c r="H128" s="27">
        <f>IF(AND(_6k_data[[#This Row],[EKP]]="B6K003",_6k_data[[#This Row],[Currency]]="FCY"),"x",VLOOKUP(_6k_data[[#This Row],[EKP]],map!$B$4:$D$143,3,0))</f>
        <v>27</v>
      </c>
      <c r="I128" s="27">
        <f>IF(_6k_data[[#This Row],[Currency]]&lt;&gt;"UAH",VLOOKUP(_6k_data[[#This Row],[EKP]],map!$B$4:$E$143,4,0),0)</f>
        <v>28</v>
      </c>
      <c r="J128" s="27">
        <f>VLOOKUP(_6k_data[[#This Row],[EKP]],map!$B$4:$F$143,5,0)</f>
        <v>1</v>
      </c>
      <c r="K128" s="41">
        <f>_6k_data[[#This Row],[kUAH]]*J128</f>
        <v>30111.237959999999</v>
      </c>
    </row>
    <row r="129" spans="1:11" x14ac:dyDescent="0.35">
      <c r="A129" s="27" t="s">
        <v>517</v>
      </c>
      <c r="B129" s="27" t="s">
        <v>169</v>
      </c>
      <c r="C129" s="27" t="s">
        <v>258</v>
      </c>
      <c r="D129" s="27" t="s">
        <v>424</v>
      </c>
      <c r="E129" s="34">
        <v>28922251</v>
      </c>
      <c r="F129" s="49">
        <v>289.22251</v>
      </c>
      <c r="G129" s="42">
        <f>VLOOKUP(_6k_data[[#This Row],[Source.Name]],Report_date[],2,0)</f>
        <v>45261</v>
      </c>
      <c r="H129" s="27">
        <f>IF(AND(_6k_data[[#This Row],[EKP]]="B6K003",_6k_data[[#This Row],[Currency]]="FCY"),"x",VLOOKUP(_6k_data[[#This Row],[EKP]],map!$B$4:$D$143,3,0))</f>
        <v>27</v>
      </c>
      <c r="I129" s="27">
        <f>IF(_6k_data[[#This Row],[Currency]]&lt;&gt;"UAH",VLOOKUP(_6k_data[[#This Row],[EKP]],map!$B$4:$E$143,4,0),0)</f>
        <v>28</v>
      </c>
      <c r="J129" s="27">
        <f>VLOOKUP(_6k_data[[#This Row],[EKP]],map!$B$4:$F$143,5,0)</f>
        <v>1</v>
      </c>
      <c r="K129" s="41">
        <f>_6k_data[[#This Row],[kUAH]]*J129</f>
        <v>289.22251</v>
      </c>
    </row>
    <row r="130" spans="1:11" x14ac:dyDescent="0.35">
      <c r="A130" s="27" t="s">
        <v>517</v>
      </c>
      <c r="B130" s="27" t="s">
        <v>169</v>
      </c>
      <c r="C130" s="27" t="s">
        <v>250</v>
      </c>
      <c r="D130" s="27" t="s">
        <v>424</v>
      </c>
      <c r="E130" s="34">
        <v>170660959</v>
      </c>
      <c r="F130" s="49">
        <v>1706.60959</v>
      </c>
      <c r="G130" s="42">
        <f>VLOOKUP(_6k_data[[#This Row],[Source.Name]],Report_date[],2,0)</f>
        <v>45261</v>
      </c>
      <c r="H130" s="27">
        <f>IF(AND(_6k_data[[#This Row],[EKP]]="B6K003",_6k_data[[#This Row],[Currency]]="FCY"),"x",VLOOKUP(_6k_data[[#This Row],[EKP]],map!$B$4:$D$143,3,0))</f>
        <v>27</v>
      </c>
      <c r="I130" s="27">
        <f>IF(_6k_data[[#This Row],[Currency]]&lt;&gt;"UAH",VLOOKUP(_6k_data[[#This Row],[EKP]],map!$B$4:$E$143,4,0),0)</f>
        <v>28</v>
      </c>
      <c r="J130" s="27">
        <f>VLOOKUP(_6k_data[[#This Row],[EKP]],map!$B$4:$F$143,5,0)</f>
        <v>1</v>
      </c>
      <c r="K130" s="41">
        <f>_6k_data[[#This Row],[kUAH]]*J130</f>
        <v>1706.60959</v>
      </c>
    </row>
    <row r="131" spans="1:11" x14ac:dyDescent="0.35">
      <c r="A131" s="27" t="s">
        <v>517</v>
      </c>
      <c r="B131" s="27" t="s">
        <v>169</v>
      </c>
      <c r="C131" s="27" t="s">
        <v>243</v>
      </c>
      <c r="D131" s="27" t="s">
        <v>423</v>
      </c>
      <c r="E131" s="34">
        <v>1726116265569</v>
      </c>
      <c r="F131" s="49">
        <v>17261162.655689999</v>
      </c>
      <c r="G131" s="42">
        <f>VLOOKUP(_6k_data[[#This Row],[Source.Name]],Report_date[],2,0)</f>
        <v>45261</v>
      </c>
      <c r="H131" s="27">
        <f>IF(AND(_6k_data[[#This Row],[EKP]]="B6K003",_6k_data[[#This Row],[Currency]]="FCY"),"x",VLOOKUP(_6k_data[[#This Row],[EKP]],map!$B$4:$D$143,3,0))</f>
        <v>27</v>
      </c>
      <c r="I131" s="27">
        <f>IF(_6k_data[[#This Row],[Currency]]&lt;&gt;"UAH",VLOOKUP(_6k_data[[#This Row],[EKP]],map!$B$4:$E$143,4,0),0)</f>
        <v>0</v>
      </c>
      <c r="J131" s="27">
        <f>VLOOKUP(_6k_data[[#This Row],[EKP]],map!$B$4:$F$143,5,0)</f>
        <v>1</v>
      </c>
      <c r="K131" s="41">
        <f>_6k_data[[#This Row],[kUAH]]*J131</f>
        <v>17261162.655689999</v>
      </c>
    </row>
    <row r="132" spans="1:11" x14ac:dyDescent="0.35">
      <c r="A132" s="27" t="s">
        <v>517</v>
      </c>
      <c r="B132" s="27" t="s">
        <v>169</v>
      </c>
      <c r="C132" s="27" t="s">
        <v>253</v>
      </c>
      <c r="D132" s="27" t="s">
        <v>424</v>
      </c>
      <c r="E132" s="34">
        <v>205945926</v>
      </c>
      <c r="F132" s="49">
        <v>2059.4592600000001</v>
      </c>
      <c r="G132" s="42">
        <f>VLOOKUP(_6k_data[[#This Row],[Source.Name]],Report_date[],2,0)</f>
        <v>45261</v>
      </c>
      <c r="H132" s="27">
        <f>IF(AND(_6k_data[[#This Row],[EKP]]="B6K003",_6k_data[[#This Row],[Currency]]="FCY"),"x",VLOOKUP(_6k_data[[#This Row],[EKP]],map!$B$4:$D$143,3,0))</f>
        <v>27</v>
      </c>
      <c r="I132" s="27">
        <f>IF(_6k_data[[#This Row],[Currency]]&lt;&gt;"UAH",VLOOKUP(_6k_data[[#This Row],[EKP]],map!$B$4:$E$143,4,0),0)</f>
        <v>28</v>
      </c>
      <c r="J132" s="27">
        <f>VLOOKUP(_6k_data[[#This Row],[EKP]],map!$B$4:$F$143,5,0)</f>
        <v>1</v>
      </c>
      <c r="K132" s="41">
        <f>_6k_data[[#This Row],[kUAH]]*J132</f>
        <v>2059.4592600000001</v>
      </c>
    </row>
    <row r="133" spans="1:11" x14ac:dyDescent="0.35">
      <c r="A133" s="27" t="s">
        <v>517</v>
      </c>
      <c r="B133" s="27" t="s">
        <v>169</v>
      </c>
      <c r="C133" s="27" t="s">
        <v>254</v>
      </c>
      <c r="D133" s="27" t="s">
        <v>424</v>
      </c>
      <c r="E133" s="34">
        <v>216663811</v>
      </c>
      <c r="F133" s="49">
        <v>2166.6381099999999</v>
      </c>
      <c r="G133" s="42">
        <f>VLOOKUP(_6k_data[[#This Row],[Source.Name]],Report_date[],2,0)</f>
        <v>45261</v>
      </c>
      <c r="H133" s="27">
        <f>IF(AND(_6k_data[[#This Row],[EKP]]="B6K003",_6k_data[[#This Row],[Currency]]="FCY"),"x",VLOOKUP(_6k_data[[#This Row],[EKP]],map!$B$4:$D$143,3,0))</f>
        <v>27</v>
      </c>
      <c r="I133" s="27">
        <f>IF(_6k_data[[#This Row],[Currency]]&lt;&gt;"UAH",VLOOKUP(_6k_data[[#This Row],[EKP]],map!$B$4:$E$143,4,0),0)</f>
        <v>28</v>
      </c>
      <c r="J133" s="27">
        <f>VLOOKUP(_6k_data[[#This Row],[EKP]],map!$B$4:$F$143,5,0)</f>
        <v>1</v>
      </c>
      <c r="K133" s="41">
        <f>_6k_data[[#This Row],[kUAH]]*J133</f>
        <v>2166.6381099999999</v>
      </c>
    </row>
    <row r="134" spans="1:11" x14ac:dyDescent="0.35">
      <c r="A134" s="27" t="s">
        <v>517</v>
      </c>
      <c r="B134" s="27" t="s">
        <v>169</v>
      </c>
      <c r="C134" s="27" t="s">
        <v>251</v>
      </c>
      <c r="D134" s="27" t="s">
        <v>424</v>
      </c>
      <c r="E134" s="34">
        <v>1853545382</v>
      </c>
      <c r="F134" s="49">
        <v>18535.453819999999</v>
      </c>
      <c r="G134" s="42">
        <f>VLOOKUP(_6k_data[[#This Row],[Source.Name]],Report_date[],2,0)</f>
        <v>45261</v>
      </c>
      <c r="H134" s="27">
        <f>IF(AND(_6k_data[[#This Row],[EKP]]="B6K003",_6k_data[[#This Row],[Currency]]="FCY"),"x",VLOOKUP(_6k_data[[#This Row],[EKP]],map!$B$4:$D$143,3,0))</f>
        <v>27</v>
      </c>
      <c r="I134" s="27">
        <f>IF(_6k_data[[#This Row],[Currency]]&lt;&gt;"UAH",VLOOKUP(_6k_data[[#This Row],[EKP]],map!$B$4:$E$143,4,0),0)</f>
        <v>28</v>
      </c>
      <c r="J134" s="27">
        <f>VLOOKUP(_6k_data[[#This Row],[EKP]],map!$B$4:$F$143,5,0)</f>
        <v>1</v>
      </c>
      <c r="K134" s="41">
        <f>_6k_data[[#This Row],[kUAH]]*J134</f>
        <v>18535.453819999999</v>
      </c>
    </row>
    <row r="135" spans="1:11" x14ac:dyDescent="0.35">
      <c r="A135" s="27" t="s">
        <v>517</v>
      </c>
      <c r="B135" s="27" t="s">
        <v>169</v>
      </c>
      <c r="C135" s="27" t="s">
        <v>255</v>
      </c>
      <c r="D135" s="27" t="s">
        <v>424</v>
      </c>
      <c r="E135" s="34">
        <v>751509491786</v>
      </c>
      <c r="F135" s="49">
        <v>7515094.9178600004</v>
      </c>
      <c r="G135" s="42">
        <f>VLOOKUP(_6k_data[[#This Row],[Source.Name]],Report_date[],2,0)</f>
        <v>45261</v>
      </c>
      <c r="H135" s="27">
        <f>IF(AND(_6k_data[[#This Row],[EKP]]="B6K003",_6k_data[[#This Row],[Currency]]="FCY"),"x",VLOOKUP(_6k_data[[#This Row],[EKP]],map!$B$4:$D$143,3,0))</f>
        <v>27</v>
      </c>
      <c r="I135" s="27">
        <f>IF(_6k_data[[#This Row],[Currency]]&lt;&gt;"UAH",VLOOKUP(_6k_data[[#This Row],[EKP]],map!$B$4:$E$143,4,0),0)</f>
        <v>28</v>
      </c>
      <c r="J135" s="27">
        <f>VLOOKUP(_6k_data[[#This Row],[EKP]],map!$B$4:$F$143,5,0)</f>
        <v>1</v>
      </c>
      <c r="K135" s="41">
        <f>_6k_data[[#This Row],[kUAH]]*J135</f>
        <v>7515094.9178600004</v>
      </c>
    </row>
    <row r="136" spans="1:11" x14ac:dyDescent="0.35">
      <c r="A136" s="27" t="s">
        <v>517</v>
      </c>
      <c r="B136" s="27" t="s">
        <v>169</v>
      </c>
      <c r="C136" s="27" t="s">
        <v>252</v>
      </c>
      <c r="D136" s="27" t="s">
        <v>424</v>
      </c>
      <c r="E136" s="34">
        <v>6494608672</v>
      </c>
      <c r="F136" s="49">
        <v>64946.086719999999</v>
      </c>
      <c r="G136" s="42">
        <f>VLOOKUP(_6k_data[[#This Row],[Source.Name]],Report_date[],2,0)</f>
        <v>45261</v>
      </c>
      <c r="H136" s="27">
        <f>IF(AND(_6k_data[[#This Row],[EKP]]="B6K003",_6k_data[[#This Row],[Currency]]="FCY"),"x",VLOOKUP(_6k_data[[#This Row],[EKP]],map!$B$4:$D$143,3,0))</f>
        <v>27</v>
      </c>
      <c r="I136" s="27">
        <f>IF(_6k_data[[#This Row],[Currency]]&lt;&gt;"UAH",VLOOKUP(_6k_data[[#This Row],[EKP]],map!$B$4:$E$143,4,0),0)</f>
        <v>28</v>
      </c>
      <c r="J136" s="27">
        <f>VLOOKUP(_6k_data[[#This Row],[EKP]],map!$B$4:$F$143,5,0)</f>
        <v>1</v>
      </c>
      <c r="K136" s="41">
        <f>_6k_data[[#This Row],[kUAH]]*J136</f>
        <v>64946.086719999999</v>
      </c>
    </row>
    <row r="137" spans="1:11" x14ac:dyDescent="0.35">
      <c r="A137" s="27" t="s">
        <v>517</v>
      </c>
      <c r="B137" s="27" t="s">
        <v>169</v>
      </c>
      <c r="C137" s="27" t="s">
        <v>257</v>
      </c>
      <c r="D137" s="27" t="s">
        <v>424</v>
      </c>
      <c r="E137" s="34">
        <v>1116774137</v>
      </c>
      <c r="F137" s="49">
        <v>11167.74137</v>
      </c>
      <c r="G137" s="42">
        <f>VLOOKUP(_6k_data[[#This Row],[Source.Name]],Report_date[],2,0)</f>
        <v>45261</v>
      </c>
      <c r="H137" s="27">
        <f>IF(AND(_6k_data[[#This Row],[EKP]]="B6K003",_6k_data[[#This Row],[Currency]]="FCY"),"x",VLOOKUP(_6k_data[[#This Row],[EKP]],map!$B$4:$D$143,3,0))</f>
        <v>27</v>
      </c>
      <c r="I137" s="27">
        <f>IF(_6k_data[[#This Row],[Currency]]&lt;&gt;"UAH",VLOOKUP(_6k_data[[#This Row],[EKP]],map!$B$4:$E$143,4,0),0)</f>
        <v>28</v>
      </c>
      <c r="J137" s="27">
        <f>VLOOKUP(_6k_data[[#This Row],[EKP]],map!$B$4:$F$143,5,0)</f>
        <v>1</v>
      </c>
      <c r="K137" s="41">
        <f>_6k_data[[#This Row],[kUAH]]*J137</f>
        <v>11167.74137</v>
      </c>
    </row>
    <row r="138" spans="1:11" x14ac:dyDescent="0.35">
      <c r="A138" s="27" t="s">
        <v>517</v>
      </c>
      <c r="B138" s="27" t="s">
        <v>169</v>
      </c>
      <c r="C138" s="27" t="s">
        <v>260</v>
      </c>
      <c r="D138" s="27" t="s">
        <v>424</v>
      </c>
      <c r="E138" s="34">
        <v>241611266</v>
      </c>
      <c r="F138" s="49">
        <v>2416.1126599999998</v>
      </c>
      <c r="G138" s="42">
        <f>VLOOKUP(_6k_data[[#This Row],[Source.Name]],Report_date[],2,0)</f>
        <v>45261</v>
      </c>
      <c r="H138" s="27">
        <f>IF(AND(_6k_data[[#This Row],[EKP]]="B6K003",_6k_data[[#This Row],[Currency]]="FCY"),"x",VLOOKUP(_6k_data[[#This Row],[EKP]],map!$B$4:$D$143,3,0))</f>
        <v>27</v>
      </c>
      <c r="I138" s="27">
        <f>IF(_6k_data[[#This Row],[Currency]]&lt;&gt;"UAH",VLOOKUP(_6k_data[[#This Row],[EKP]],map!$B$4:$E$143,4,0),0)</f>
        <v>28</v>
      </c>
      <c r="J138" s="27">
        <f>VLOOKUP(_6k_data[[#This Row],[EKP]],map!$B$4:$F$143,5,0)</f>
        <v>1</v>
      </c>
      <c r="K138" s="41">
        <f>_6k_data[[#This Row],[kUAH]]*J138</f>
        <v>2416.1126599999998</v>
      </c>
    </row>
    <row r="139" spans="1:11" x14ac:dyDescent="0.35">
      <c r="A139" s="27" t="s">
        <v>517</v>
      </c>
      <c r="B139" s="27" t="s">
        <v>169</v>
      </c>
      <c r="C139" s="27" t="s">
        <v>261</v>
      </c>
      <c r="D139" s="27" t="s">
        <v>424</v>
      </c>
      <c r="E139" s="34">
        <v>1785629481646</v>
      </c>
      <c r="F139" s="49">
        <v>17856294.816459998</v>
      </c>
      <c r="G139" s="42">
        <f>VLOOKUP(_6k_data[[#This Row],[Source.Name]],Report_date[],2,0)</f>
        <v>45261</v>
      </c>
      <c r="H139" s="27">
        <f>IF(AND(_6k_data[[#This Row],[EKP]]="B6K003",_6k_data[[#This Row],[Currency]]="FCY"),"x",VLOOKUP(_6k_data[[#This Row],[EKP]],map!$B$4:$D$143,3,0))</f>
        <v>27</v>
      </c>
      <c r="I139" s="27">
        <f>IF(_6k_data[[#This Row],[Currency]]&lt;&gt;"UAH",VLOOKUP(_6k_data[[#This Row],[EKP]],map!$B$4:$E$143,4,0),0)</f>
        <v>28</v>
      </c>
      <c r="J139" s="27">
        <f>VLOOKUP(_6k_data[[#This Row],[EKP]],map!$B$4:$F$143,5,0)</f>
        <v>1</v>
      </c>
      <c r="K139" s="41">
        <f>_6k_data[[#This Row],[kUAH]]*J139</f>
        <v>17856294.816459998</v>
      </c>
    </row>
    <row r="140" spans="1:11" x14ac:dyDescent="0.35">
      <c r="A140" s="27" t="s">
        <v>517</v>
      </c>
      <c r="B140" s="27" t="s">
        <v>169</v>
      </c>
      <c r="C140" s="27" t="s">
        <v>256</v>
      </c>
      <c r="D140" s="27" t="s">
        <v>424</v>
      </c>
      <c r="E140" s="34">
        <v>23913957290</v>
      </c>
      <c r="F140" s="49">
        <v>239139.5729</v>
      </c>
      <c r="G140" s="42">
        <f>VLOOKUP(_6k_data[[#This Row],[Source.Name]],Report_date[],2,0)</f>
        <v>45261</v>
      </c>
      <c r="H140" s="27">
        <f>IF(AND(_6k_data[[#This Row],[EKP]]="B6K003",_6k_data[[#This Row],[Currency]]="FCY"),"x",VLOOKUP(_6k_data[[#This Row],[EKP]],map!$B$4:$D$143,3,0))</f>
        <v>27</v>
      </c>
      <c r="I140" s="27">
        <f>IF(_6k_data[[#This Row],[Currency]]&lt;&gt;"UAH",VLOOKUP(_6k_data[[#This Row],[EKP]],map!$B$4:$E$143,4,0),0)</f>
        <v>28</v>
      </c>
      <c r="J140" s="27">
        <f>VLOOKUP(_6k_data[[#This Row],[EKP]],map!$B$4:$F$143,5,0)</f>
        <v>1</v>
      </c>
      <c r="K140" s="41">
        <f>_6k_data[[#This Row],[kUAH]]*J140</f>
        <v>239139.5729</v>
      </c>
    </row>
    <row r="141" spans="1:11" x14ac:dyDescent="0.35">
      <c r="A141" s="27" t="s">
        <v>517</v>
      </c>
      <c r="B141" s="27" t="s">
        <v>172</v>
      </c>
      <c r="C141" s="27" t="s">
        <v>243</v>
      </c>
      <c r="D141" s="27" t="s">
        <v>423</v>
      </c>
      <c r="E141" s="34">
        <v>1340072</v>
      </c>
      <c r="F141" s="49">
        <v>13.40072</v>
      </c>
      <c r="G141" s="42">
        <f>VLOOKUP(_6k_data[[#This Row],[Source.Name]],Report_date[],2,0)</f>
        <v>45261</v>
      </c>
      <c r="H141" s="27">
        <f>IF(AND(_6k_data[[#This Row],[EKP]]="B6K003",_6k_data[[#This Row],[Currency]]="FCY"),"x",VLOOKUP(_6k_data[[#This Row],[EKP]],map!$B$4:$D$143,3,0))</f>
        <v>31</v>
      </c>
      <c r="I141" s="27">
        <f>IF(_6k_data[[#This Row],[Currency]]&lt;&gt;"UAH",VLOOKUP(_6k_data[[#This Row],[EKP]],map!$B$4:$E$143,4,0),0)</f>
        <v>0</v>
      </c>
      <c r="J141" s="27">
        <f>VLOOKUP(_6k_data[[#This Row],[EKP]],map!$B$4:$F$143,5,0)</f>
        <v>1</v>
      </c>
      <c r="K141" s="41">
        <f>_6k_data[[#This Row],[kUAH]]*J141</f>
        <v>13.40072</v>
      </c>
    </row>
    <row r="142" spans="1:11" x14ac:dyDescent="0.35">
      <c r="A142" s="27" t="s">
        <v>517</v>
      </c>
      <c r="B142" s="27" t="s">
        <v>172</v>
      </c>
      <c r="C142" s="27" t="s">
        <v>255</v>
      </c>
      <c r="D142" s="27" t="s">
        <v>424</v>
      </c>
      <c r="E142" s="34">
        <v>417899680</v>
      </c>
      <c r="F142" s="49">
        <v>4178.9967999999999</v>
      </c>
      <c r="G142" s="42">
        <f>VLOOKUP(_6k_data[[#This Row],[Source.Name]],Report_date[],2,0)</f>
        <v>45261</v>
      </c>
      <c r="H142" s="27">
        <f>IF(AND(_6k_data[[#This Row],[EKP]]="B6K003",_6k_data[[#This Row],[Currency]]="FCY"),"x",VLOOKUP(_6k_data[[#This Row],[EKP]],map!$B$4:$D$143,3,0))</f>
        <v>31</v>
      </c>
      <c r="I142" s="27">
        <f>IF(_6k_data[[#This Row],[Currency]]&lt;&gt;"UAH",VLOOKUP(_6k_data[[#This Row],[EKP]],map!$B$4:$E$143,4,0),0)</f>
        <v>32</v>
      </c>
      <c r="J142" s="27">
        <f>VLOOKUP(_6k_data[[#This Row],[EKP]],map!$B$4:$F$143,5,0)</f>
        <v>1</v>
      </c>
      <c r="K142" s="41">
        <f>_6k_data[[#This Row],[kUAH]]*J142</f>
        <v>4178.9967999999999</v>
      </c>
    </row>
    <row r="143" spans="1:11" x14ac:dyDescent="0.35">
      <c r="A143" s="27" t="s">
        <v>517</v>
      </c>
      <c r="B143" s="27" t="s">
        <v>172</v>
      </c>
      <c r="C143" s="27" t="s">
        <v>260</v>
      </c>
      <c r="D143" s="27" t="s">
        <v>424</v>
      </c>
      <c r="E143" s="34">
        <v>52767000</v>
      </c>
      <c r="F143" s="49">
        <v>527.66999999999996</v>
      </c>
      <c r="G143" s="42">
        <f>VLOOKUP(_6k_data[[#This Row],[Source.Name]],Report_date[],2,0)</f>
        <v>45261</v>
      </c>
      <c r="H143" s="27">
        <f>IF(AND(_6k_data[[#This Row],[EKP]]="B6K003",_6k_data[[#This Row],[Currency]]="FCY"),"x",VLOOKUP(_6k_data[[#This Row],[EKP]],map!$B$4:$D$143,3,0))</f>
        <v>31</v>
      </c>
      <c r="I143" s="27">
        <f>IF(_6k_data[[#This Row],[Currency]]&lt;&gt;"UAH",VLOOKUP(_6k_data[[#This Row],[EKP]],map!$B$4:$E$143,4,0),0)</f>
        <v>32</v>
      </c>
      <c r="J143" s="27">
        <f>VLOOKUP(_6k_data[[#This Row],[EKP]],map!$B$4:$F$143,5,0)</f>
        <v>1</v>
      </c>
      <c r="K143" s="41">
        <f>_6k_data[[#This Row],[kUAH]]*J143</f>
        <v>527.66999999999996</v>
      </c>
    </row>
    <row r="144" spans="1:11" x14ac:dyDescent="0.35">
      <c r="A144" s="27" t="s">
        <v>517</v>
      </c>
      <c r="B144" s="27" t="s">
        <v>172</v>
      </c>
      <c r="C144" s="27" t="s">
        <v>261</v>
      </c>
      <c r="D144" s="27" t="s">
        <v>424</v>
      </c>
      <c r="E144" s="34">
        <v>224003647</v>
      </c>
      <c r="F144" s="49">
        <v>2240.03647</v>
      </c>
      <c r="G144" s="42">
        <f>VLOOKUP(_6k_data[[#This Row],[Source.Name]],Report_date[],2,0)</f>
        <v>45261</v>
      </c>
      <c r="H144" s="27">
        <f>IF(AND(_6k_data[[#This Row],[EKP]]="B6K003",_6k_data[[#This Row],[Currency]]="FCY"),"x",VLOOKUP(_6k_data[[#This Row],[EKP]],map!$B$4:$D$143,3,0))</f>
        <v>31</v>
      </c>
      <c r="I144" s="27">
        <f>IF(_6k_data[[#This Row],[Currency]]&lt;&gt;"UAH",VLOOKUP(_6k_data[[#This Row],[EKP]],map!$B$4:$E$143,4,0),0)</f>
        <v>32</v>
      </c>
      <c r="J144" s="27">
        <f>VLOOKUP(_6k_data[[#This Row],[EKP]],map!$B$4:$F$143,5,0)</f>
        <v>1</v>
      </c>
      <c r="K144" s="41">
        <f>_6k_data[[#This Row],[kUAH]]*J144</f>
        <v>2240.03647</v>
      </c>
    </row>
    <row r="145" spans="1:11" x14ac:dyDescent="0.35">
      <c r="A145" s="27" t="s">
        <v>517</v>
      </c>
      <c r="B145" s="27" t="s">
        <v>175</v>
      </c>
      <c r="C145" s="27" t="s">
        <v>261</v>
      </c>
      <c r="D145" s="27" t="s">
        <v>424</v>
      </c>
      <c r="E145" s="34">
        <v>28113671706</v>
      </c>
      <c r="F145" s="49">
        <v>281136.71706</v>
      </c>
      <c r="G145" s="42">
        <f>VLOOKUP(_6k_data[[#This Row],[Source.Name]],Report_date[],2,0)</f>
        <v>45261</v>
      </c>
      <c r="H145" s="27">
        <f>IF(AND(_6k_data[[#This Row],[EKP]]="B6K003",_6k_data[[#This Row],[Currency]]="FCY"),"x",VLOOKUP(_6k_data[[#This Row],[EKP]],map!$B$4:$D$143,3,0))</f>
        <v>33</v>
      </c>
      <c r="I145" s="27">
        <f>IF(_6k_data[[#This Row],[Currency]]&lt;&gt;"UAH",VLOOKUP(_6k_data[[#This Row],[EKP]],map!$B$4:$E$143,4,0),0)</f>
        <v>34</v>
      </c>
      <c r="J145" s="27">
        <f>VLOOKUP(_6k_data[[#This Row],[EKP]],map!$B$4:$F$143,5,0)</f>
        <v>1</v>
      </c>
      <c r="K145" s="41">
        <f>_6k_data[[#This Row],[kUAH]]*J145</f>
        <v>281136.71706</v>
      </c>
    </row>
    <row r="146" spans="1:11" x14ac:dyDescent="0.35">
      <c r="A146" s="27" t="s">
        <v>517</v>
      </c>
      <c r="B146" s="27" t="s">
        <v>175</v>
      </c>
      <c r="C146" s="27" t="s">
        <v>262</v>
      </c>
      <c r="D146" s="27" t="s">
        <v>424</v>
      </c>
      <c r="E146" s="34">
        <v>301211</v>
      </c>
      <c r="F146" s="49">
        <v>3.0121099999999998</v>
      </c>
      <c r="G146" s="42">
        <f>VLOOKUP(_6k_data[[#This Row],[Source.Name]],Report_date[],2,0)</f>
        <v>45261</v>
      </c>
      <c r="H146" s="27">
        <f>IF(AND(_6k_data[[#This Row],[EKP]]="B6K003",_6k_data[[#This Row],[Currency]]="FCY"),"x",VLOOKUP(_6k_data[[#This Row],[EKP]],map!$B$4:$D$143,3,0))</f>
        <v>33</v>
      </c>
      <c r="I146" s="27">
        <f>IF(_6k_data[[#This Row],[Currency]]&lt;&gt;"UAH",VLOOKUP(_6k_data[[#This Row],[EKP]],map!$B$4:$E$143,4,0),0)</f>
        <v>34</v>
      </c>
      <c r="J146" s="27">
        <f>VLOOKUP(_6k_data[[#This Row],[EKP]],map!$B$4:$F$143,5,0)</f>
        <v>1</v>
      </c>
      <c r="K146" s="41">
        <f>_6k_data[[#This Row],[kUAH]]*J146</f>
        <v>3.0121099999999998</v>
      </c>
    </row>
    <row r="147" spans="1:11" x14ac:dyDescent="0.35">
      <c r="A147" s="27" t="s">
        <v>517</v>
      </c>
      <c r="B147" s="27" t="s">
        <v>175</v>
      </c>
      <c r="C147" s="27" t="s">
        <v>243</v>
      </c>
      <c r="D147" s="27" t="s">
        <v>423</v>
      </c>
      <c r="E147" s="34">
        <v>30501917862</v>
      </c>
      <c r="F147" s="49">
        <v>305019.17862000002</v>
      </c>
      <c r="G147" s="42">
        <f>VLOOKUP(_6k_data[[#This Row],[Source.Name]],Report_date[],2,0)</f>
        <v>45261</v>
      </c>
      <c r="H147" s="27">
        <f>IF(AND(_6k_data[[#This Row],[EKP]]="B6K003",_6k_data[[#This Row],[Currency]]="FCY"),"x",VLOOKUP(_6k_data[[#This Row],[EKP]],map!$B$4:$D$143,3,0))</f>
        <v>33</v>
      </c>
      <c r="I147" s="27">
        <f>IF(_6k_data[[#This Row],[Currency]]&lt;&gt;"UAH",VLOOKUP(_6k_data[[#This Row],[EKP]],map!$B$4:$E$143,4,0),0)</f>
        <v>0</v>
      </c>
      <c r="J147" s="27">
        <f>VLOOKUP(_6k_data[[#This Row],[EKP]],map!$B$4:$F$143,5,0)</f>
        <v>1</v>
      </c>
      <c r="K147" s="41">
        <f>_6k_data[[#This Row],[kUAH]]*J147</f>
        <v>305019.17862000002</v>
      </c>
    </row>
    <row r="148" spans="1:11" x14ac:dyDescent="0.35">
      <c r="A148" s="27" t="s">
        <v>517</v>
      </c>
      <c r="B148" s="27" t="s">
        <v>175</v>
      </c>
      <c r="C148" s="27" t="s">
        <v>259</v>
      </c>
      <c r="D148" s="27" t="s">
        <v>424</v>
      </c>
      <c r="E148" s="34">
        <v>2034230521</v>
      </c>
      <c r="F148" s="49">
        <v>20342.305209999999</v>
      </c>
      <c r="G148" s="42">
        <f>VLOOKUP(_6k_data[[#This Row],[Source.Name]],Report_date[],2,0)</f>
        <v>45261</v>
      </c>
      <c r="H148" s="27">
        <f>IF(AND(_6k_data[[#This Row],[EKP]]="B6K003",_6k_data[[#This Row],[Currency]]="FCY"),"x",VLOOKUP(_6k_data[[#This Row],[EKP]],map!$B$4:$D$143,3,0))</f>
        <v>33</v>
      </c>
      <c r="I148" s="27">
        <f>IF(_6k_data[[#This Row],[Currency]]&lt;&gt;"UAH",VLOOKUP(_6k_data[[#This Row],[EKP]],map!$B$4:$E$143,4,0),0)</f>
        <v>34</v>
      </c>
      <c r="J148" s="27">
        <f>VLOOKUP(_6k_data[[#This Row],[EKP]],map!$B$4:$F$143,5,0)</f>
        <v>1</v>
      </c>
      <c r="K148" s="41">
        <f>_6k_data[[#This Row],[kUAH]]*J148</f>
        <v>20342.305209999999</v>
      </c>
    </row>
    <row r="149" spans="1:11" x14ac:dyDescent="0.35">
      <c r="A149" s="27" t="s">
        <v>517</v>
      </c>
      <c r="B149" s="27" t="s">
        <v>175</v>
      </c>
      <c r="C149" s="27" t="s">
        <v>255</v>
      </c>
      <c r="D149" s="27" t="s">
        <v>424</v>
      </c>
      <c r="E149" s="34">
        <v>953732107</v>
      </c>
      <c r="F149" s="49">
        <v>9537.32107</v>
      </c>
      <c r="G149" s="42">
        <f>VLOOKUP(_6k_data[[#This Row],[Source.Name]],Report_date[],2,0)</f>
        <v>45261</v>
      </c>
      <c r="H149" s="27">
        <f>IF(AND(_6k_data[[#This Row],[EKP]]="B6K003",_6k_data[[#This Row],[Currency]]="FCY"),"x",VLOOKUP(_6k_data[[#This Row],[EKP]],map!$B$4:$D$143,3,0))</f>
        <v>33</v>
      </c>
      <c r="I149" s="27">
        <f>IF(_6k_data[[#This Row],[Currency]]&lt;&gt;"UAH",VLOOKUP(_6k_data[[#This Row],[EKP]],map!$B$4:$E$143,4,0),0)</f>
        <v>34</v>
      </c>
      <c r="J149" s="27">
        <f>VLOOKUP(_6k_data[[#This Row],[EKP]],map!$B$4:$F$143,5,0)</f>
        <v>1</v>
      </c>
      <c r="K149" s="41">
        <f>_6k_data[[#This Row],[kUAH]]*J149</f>
        <v>9537.32107</v>
      </c>
    </row>
    <row r="150" spans="1:11" x14ac:dyDescent="0.35">
      <c r="A150" s="27" t="s">
        <v>517</v>
      </c>
      <c r="B150" s="27" t="s">
        <v>176</v>
      </c>
      <c r="C150" s="27" t="s">
        <v>255</v>
      </c>
      <c r="D150" s="27" t="s">
        <v>424</v>
      </c>
      <c r="E150" s="34">
        <v>65012</v>
      </c>
      <c r="F150" s="49">
        <v>0.65012000000000003</v>
      </c>
      <c r="G150" s="42">
        <f>VLOOKUP(_6k_data[[#This Row],[Source.Name]],Report_date[],2,0)</f>
        <v>45261</v>
      </c>
      <c r="H150" s="27">
        <f>IF(AND(_6k_data[[#This Row],[EKP]]="B6K003",_6k_data[[#This Row],[Currency]]="FCY"),"x",VLOOKUP(_6k_data[[#This Row],[EKP]],map!$B$4:$D$143,3,0))</f>
        <v>33</v>
      </c>
      <c r="I150" s="27">
        <f>IF(_6k_data[[#This Row],[Currency]]&lt;&gt;"UAH",VLOOKUP(_6k_data[[#This Row],[EKP]],map!$B$4:$E$143,4,0),0)</f>
        <v>34</v>
      </c>
      <c r="J150" s="27">
        <f>VLOOKUP(_6k_data[[#This Row],[EKP]],map!$B$4:$F$143,5,0)</f>
        <v>1</v>
      </c>
      <c r="K150" s="41">
        <f>_6k_data[[#This Row],[kUAH]]*J150</f>
        <v>0.65012000000000003</v>
      </c>
    </row>
    <row r="151" spans="1:11" x14ac:dyDescent="0.35">
      <c r="A151" s="27" t="s">
        <v>517</v>
      </c>
      <c r="B151" s="27" t="s">
        <v>176</v>
      </c>
      <c r="C151" s="27" t="s">
        <v>243</v>
      </c>
      <c r="D151" s="27" t="s">
        <v>423</v>
      </c>
      <c r="E151" s="34">
        <v>116124932</v>
      </c>
      <c r="F151" s="49">
        <v>1161.2493199999999</v>
      </c>
      <c r="G151" s="42">
        <f>VLOOKUP(_6k_data[[#This Row],[Source.Name]],Report_date[],2,0)</f>
        <v>45261</v>
      </c>
      <c r="H151" s="27">
        <f>IF(AND(_6k_data[[#This Row],[EKP]]="B6K003",_6k_data[[#This Row],[Currency]]="FCY"),"x",VLOOKUP(_6k_data[[#This Row],[EKP]],map!$B$4:$D$143,3,0))</f>
        <v>33</v>
      </c>
      <c r="I151" s="27">
        <f>IF(_6k_data[[#This Row],[Currency]]&lt;&gt;"UAH",VLOOKUP(_6k_data[[#This Row],[EKP]],map!$B$4:$E$143,4,0),0)</f>
        <v>0</v>
      </c>
      <c r="J151" s="27">
        <f>VLOOKUP(_6k_data[[#This Row],[EKP]],map!$B$4:$F$143,5,0)</f>
        <v>1</v>
      </c>
      <c r="K151" s="41">
        <f>_6k_data[[#This Row],[kUAH]]*J151</f>
        <v>1161.2493199999999</v>
      </c>
    </row>
    <row r="152" spans="1:11" x14ac:dyDescent="0.35">
      <c r="A152" s="27" t="s">
        <v>517</v>
      </c>
      <c r="B152" s="27" t="s">
        <v>176</v>
      </c>
      <c r="C152" s="27" t="s">
        <v>261</v>
      </c>
      <c r="D152" s="27" t="s">
        <v>424</v>
      </c>
      <c r="E152" s="34">
        <v>1563151</v>
      </c>
      <c r="F152" s="49">
        <v>15.63151</v>
      </c>
      <c r="G152" s="42">
        <f>VLOOKUP(_6k_data[[#This Row],[Source.Name]],Report_date[],2,0)</f>
        <v>45261</v>
      </c>
      <c r="H152" s="27">
        <f>IF(AND(_6k_data[[#This Row],[EKP]]="B6K003",_6k_data[[#This Row],[Currency]]="FCY"),"x",VLOOKUP(_6k_data[[#This Row],[EKP]],map!$B$4:$D$143,3,0))</f>
        <v>33</v>
      </c>
      <c r="I152" s="27">
        <f>IF(_6k_data[[#This Row],[Currency]]&lt;&gt;"UAH",VLOOKUP(_6k_data[[#This Row],[EKP]],map!$B$4:$E$143,4,0),0)</f>
        <v>34</v>
      </c>
      <c r="J152" s="27">
        <f>VLOOKUP(_6k_data[[#This Row],[EKP]],map!$B$4:$F$143,5,0)</f>
        <v>1</v>
      </c>
      <c r="K152" s="41">
        <f>_6k_data[[#This Row],[kUAH]]*J152</f>
        <v>15.63151</v>
      </c>
    </row>
    <row r="153" spans="1:11" x14ac:dyDescent="0.35">
      <c r="A153" s="27" t="s">
        <v>517</v>
      </c>
      <c r="B153" s="27" t="s">
        <v>183</v>
      </c>
      <c r="C153" s="27" t="s">
        <v>261</v>
      </c>
      <c r="D153" s="27" t="s">
        <v>424</v>
      </c>
      <c r="E153" s="34">
        <v>125449917</v>
      </c>
      <c r="F153" s="49">
        <v>1254.49917</v>
      </c>
      <c r="G153" s="42">
        <f>VLOOKUP(_6k_data[[#This Row],[Source.Name]],Report_date[],2,0)</f>
        <v>45261</v>
      </c>
      <c r="H153" s="27">
        <f>IF(AND(_6k_data[[#This Row],[EKP]]="B6K003",_6k_data[[#This Row],[Currency]]="FCY"),"x",VLOOKUP(_6k_data[[#This Row],[EKP]],map!$B$4:$D$143,3,0))</f>
        <v>47</v>
      </c>
      <c r="I153" s="27">
        <f>IF(_6k_data[[#This Row],[Currency]]&lt;&gt;"UAH",VLOOKUP(_6k_data[[#This Row],[EKP]],map!$B$4:$E$143,4,0),0)</f>
        <v>48</v>
      </c>
      <c r="J153" s="27">
        <f>VLOOKUP(_6k_data[[#This Row],[EKP]],map!$B$4:$F$143,5,0)</f>
        <v>1</v>
      </c>
      <c r="K153" s="41">
        <f>_6k_data[[#This Row],[kUAH]]*J153</f>
        <v>1254.49917</v>
      </c>
    </row>
    <row r="154" spans="1:11" x14ac:dyDescent="0.35">
      <c r="A154" s="27" t="s">
        <v>517</v>
      </c>
      <c r="B154" s="27" t="s">
        <v>183</v>
      </c>
      <c r="C154" s="27" t="s">
        <v>243</v>
      </c>
      <c r="D154" s="27" t="s">
        <v>423</v>
      </c>
      <c r="E154" s="34">
        <v>16095256586</v>
      </c>
      <c r="F154" s="49">
        <v>160952.56586</v>
      </c>
      <c r="G154" s="42">
        <f>VLOOKUP(_6k_data[[#This Row],[Source.Name]],Report_date[],2,0)</f>
        <v>45261</v>
      </c>
      <c r="H154" s="27">
        <f>IF(AND(_6k_data[[#This Row],[EKP]]="B6K003",_6k_data[[#This Row],[Currency]]="FCY"),"x",VLOOKUP(_6k_data[[#This Row],[EKP]],map!$B$4:$D$143,3,0))</f>
        <v>47</v>
      </c>
      <c r="I154" s="27">
        <f>IF(_6k_data[[#This Row],[Currency]]&lt;&gt;"UAH",VLOOKUP(_6k_data[[#This Row],[EKP]],map!$B$4:$E$143,4,0),0)</f>
        <v>0</v>
      </c>
      <c r="J154" s="27">
        <f>VLOOKUP(_6k_data[[#This Row],[EKP]],map!$B$4:$F$143,5,0)</f>
        <v>1</v>
      </c>
      <c r="K154" s="41">
        <f>_6k_data[[#This Row],[kUAH]]*J154</f>
        <v>160952.56586</v>
      </c>
    </row>
    <row r="155" spans="1:11" x14ac:dyDescent="0.35">
      <c r="A155" s="27" t="s">
        <v>517</v>
      </c>
      <c r="B155" s="27" t="s">
        <v>183</v>
      </c>
      <c r="C155" s="27" t="s">
        <v>255</v>
      </c>
      <c r="D155" s="27" t="s">
        <v>424</v>
      </c>
      <c r="E155" s="34">
        <v>42825920</v>
      </c>
      <c r="F155" s="49">
        <v>428.25920000000002</v>
      </c>
      <c r="G155" s="42">
        <f>VLOOKUP(_6k_data[[#This Row],[Source.Name]],Report_date[],2,0)</f>
        <v>45261</v>
      </c>
      <c r="H155" s="27">
        <f>IF(AND(_6k_data[[#This Row],[EKP]]="B6K003",_6k_data[[#This Row],[Currency]]="FCY"),"x",VLOOKUP(_6k_data[[#This Row],[EKP]],map!$B$4:$D$143,3,0))</f>
        <v>47</v>
      </c>
      <c r="I155" s="27">
        <f>IF(_6k_data[[#This Row],[Currency]]&lt;&gt;"UAH",VLOOKUP(_6k_data[[#This Row],[EKP]],map!$B$4:$E$143,4,0),0)</f>
        <v>48</v>
      </c>
      <c r="J155" s="27">
        <f>VLOOKUP(_6k_data[[#This Row],[EKP]],map!$B$4:$F$143,5,0)</f>
        <v>1</v>
      </c>
      <c r="K155" s="41">
        <f>_6k_data[[#This Row],[kUAH]]*J155</f>
        <v>428.25920000000002</v>
      </c>
    </row>
    <row r="156" spans="1:11" x14ac:dyDescent="0.35">
      <c r="A156" s="27" t="s">
        <v>517</v>
      </c>
      <c r="B156" s="27" t="s">
        <v>200</v>
      </c>
      <c r="C156" s="27" t="s">
        <v>261</v>
      </c>
      <c r="D156" s="27" t="s">
        <v>424</v>
      </c>
      <c r="E156" s="34">
        <v>4167047610</v>
      </c>
      <c r="F156" s="49">
        <v>41670.4761</v>
      </c>
      <c r="G156" s="42">
        <f>VLOOKUP(_6k_data[[#This Row],[Source.Name]],Report_date[],2,0)</f>
        <v>45261</v>
      </c>
      <c r="H156" s="27">
        <f>IF(AND(_6k_data[[#This Row],[EKP]]="B6K003",_6k_data[[#This Row],[Currency]]="FCY"),"x",VLOOKUP(_6k_data[[#This Row],[EKP]],map!$B$4:$D$143,3,0))</f>
        <v>77</v>
      </c>
      <c r="I156" s="27">
        <f>IF(_6k_data[[#This Row],[Currency]]&lt;&gt;"UAH",VLOOKUP(_6k_data[[#This Row],[EKP]],map!$B$4:$E$143,4,0),0)</f>
        <v>78</v>
      </c>
      <c r="J156" s="27">
        <f>VLOOKUP(_6k_data[[#This Row],[EKP]],map!$B$4:$F$143,5,0)</f>
        <v>1</v>
      </c>
      <c r="K156" s="41">
        <f>_6k_data[[#This Row],[kUAH]]*J156</f>
        <v>41670.4761</v>
      </c>
    </row>
    <row r="157" spans="1:11" x14ac:dyDescent="0.35">
      <c r="A157" s="27" t="s">
        <v>517</v>
      </c>
      <c r="B157" s="27" t="s">
        <v>200</v>
      </c>
      <c r="C157" s="27" t="s">
        <v>255</v>
      </c>
      <c r="D157" s="27" t="s">
        <v>424</v>
      </c>
      <c r="E157" s="34">
        <v>1461517636</v>
      </c>
      <c r="F157" s="49">
        <v>14615.176359999999</v>
      </c>
      <c r="G157" s="42">
        <f>VLOOKUP(_6k_data[[#This Row],[Source.Name]],Report_date[],2,0)</f>
        <v>45261</v>
      </c>
      <c r="H157" s="27">
        <f>IF(AND(_6k_data[[#This Row],[EKP]]="B6K003",_6k_data[[#This Row],[Currency]]="FCY"),"x",VLOOKUP(_6k_data[[#This Row],[EKP]],map!$B$4:$D$143,3,0))</f>
        <v>77</v>
      </c>
      <c r="I157" s="27">
        <f>IF(_6k_data[[#This Row],[Currency]]&lt;&gt;"UAH",VLOOKUP(_6k_data[[#This Row],[EKP]],map!$B$4:$E$143,4,0),0)</f>
        <v>78</v>
      </c>
      <c r="J157" s="27">
        <f>VLOOKUP(_6k_data[[#This Row],[EKP]],map!$B$4:$F$143,5,0)</f>
        <v>1</v>
      </c>
      <c r="K157" s="41">
        <f>_6k_data[[#This Row],[kUAH]]*J157</f>
        <v>14615.176359999999</v>
      </c>
    </row>
    <row r="158" spans="1:11" x14ac:dyDescent="0.35">
      <c r="A158" s="27" t="s">
        <v>517</v>
      </c>
      <c r="B158" s="27" t="s">
        <v>200</v>
      </c>
      <c r="C158" s="27" t="s">
        <v>243</v>
      </c>
      <c r="D158" s="27" t="s">
        <v>423</v>
      </c>
      <c r="E158" s="34">
        <v>15333394103</v>
      </c>
      <c r="F158" s="49">
        <v>153333.94102999999</v>
      </c>
      <c r="G158" s="42">
        <f>VLOOKUP(_6k_data[[#This Row],[Source.Name]],Report_date[],2,0)</f>
        <v>45261</v>
      </c>
      <c r="H158" s="27">
        <f>IF(AND(_6k_data[[#This Row],[EKP]]="B6K003",_6k_data[[#This Row],[Currency]]="FCY"),"x",VLOOKUP(_6k_data[[#This Row],[EKP]],map!$B$4:$D$143,3,0))</f>
        <v>77</v>
      </c>
      <c r="I158" s="27">
        <f>IF(_6k_data[[#This Row],[Currency]]&lt;&gt;"UAH",VLOOKUP(_6k_data[[#This Row],[EKP]],map!$B$4:$E$143,4,0),0)</f>
        <v>0</v>
      </c>
      <c r="J158" s="27">
        <f>VLOOKUP(_6k_data[[#This Row],[EKP]],map!$B$4:$F$143,5,0)</f>
        <v>1</v>
      </c>
      <c r="K158" s="41">
        <f>_6k_data[[#This Row],[kUAH]]*J158</f>
        <v>153333.94102999999</v>
      </c>
    </row>
    <row r="159" spans="1:11" x14ac:dyDescent="0.35">
      <c r="A159" s="27" t="s">
        <v>517</v>
      </c>
      <c r="B159" s="27" t="s">
        <v>184</v>
      </c>
      <c r="C159" s="27" t="s">
        <v>261</v>
      </c>
      <c r="D159" s="27" t="s">
        <v>424</v>
      </c>
      <c r="E159" s="34">
        <v>483969248</v>
      </c>
      <c r="F159" s="49">
        <v>4839.6924799999997</v>
      </c>
      <c r="G159" s="42">
        <f>VLOOKUP(_6k_data[[#This Row],[Source.Name]],Report_date[],2,0)</f>
        <v>45261</v>
      </c>
      <c r="H159" s="27">
        <f>IF(AND(_6k_data[[#This Row],[EKP]]="B6K003",_6k_data[[#This Row],[Currency]]="FCY"),"x",VLOOKUP(_6k_data[[#This Row],[EKP]],map!$B$4:$D$143,3,0))</f>
        <v>27</v>
      </c>
      <c r="I159" s="27">
        <f>IF(_6k_data[[#This Row],[Currency]]&lt;&gt;"UAH",VLOOKUP(_6k_data[[#This Row],[EKP]],map!$B$4:$E$143,4,0),0)</f>
        <v>28</v>
      </c>
      <c r="J159" s="27">
        <f>VLOOKUP(_6k_data[[#This Row],[EKP]],map!$B$4:$F$143,5,0)</f>
        <v>1</v>
      </c>
      <c r="K159" s="41">
        <f>_6k_data[[#This Row],[kUAH]]*J159</f>
        <v>4839.6924799999997</v>
      </c>
    </row>
    <row r="160" spans="1:11" x14ac:dyDescent="0.35">
      <c r="A160" s="27" t="s">
        <v>517</v>
      </c>
      <c r="B160" s="27" t="s">
        <v>184</v>
      </c>
      <c r="C160" s="27" t="s">
        <v>243</v>
      </c>
      <c r="D160" s="27" t="s">
        <v>423</v>
      </c>
      <c r="E160" s="34">
        <v>3210952570</v>
      </c>
      <c r="F160" s="49">
        <v>32109.525699999998</v>
      </c>
      <c r="G160" s="42">
        <f>VLOOKUP(_6k_data[[#This Row],[Source.Name]],Report_date[],2,0)</f>
        <v>45261</v>
      </c>
      <c r="H160" s="27">
        <f>IF(AND(_6k_data[[#This Row],[EKP]]="B6K003",_6k_data[[#This Row],[Currency]]="FCY"),"x",VLOOKUP(_6k_data[[#This Row],[EKP]],map!$B$4:$D$143,3,0))</f>
        <v>27</v>
      </c>
      <c r="I160" s="27">
        <f>IF(_6k_data[[#This Row],[Currency]]&lt;&gt;"UAH",VLOOKUP(_6k_data[[#This Row],[EKP]],map!$B$4:$E$143,4,0),0)</f>
        <v>0</v>
      </c>
      <c r="J160" s="27">
        <f>VLOOKUP(_6k_data[[#This Row],[EKP]],map!$B$4:$F$143,5,0)</f>
        <v>1</v>
      </c>
      <c r="K160" s="41">
        <f>_6k_data[[#This Row],[kUAH]]*J160</f>
        <v>32109.525699999998</v>
      </c>
    </row>
    <row r="161" spans="1:11" x14ac:dyDescent="0.35">
      <c r="A161" s="27" t="s">
        <v>517</v>
      </c>
      <c r="B161" s="27" t="s">
        <v>184</v>
      </c>
      <c r="C161" s="27" t="s">
        <v>255</v>
      </c>
      <c r="D161" s="27" t="s">
        <v>424</v>
      </c>
      <c r="E161" s="34">
        <v>49306340</v>
      </c>
      <c r="F161" s="49">
        <v>493.0634</v>
      </c>
      <c r="G161" s="42">
        <f>VLOOKUP(_6k_data[[#This Row],[Source.Name]],Report_date[],2,0)</f>
        <v>45261</v>
      </c>
      <c r="H161" s="27">
        <f>IF(AND(_6k_data[[#This Row],[EKP]]="B6K003",_6k_data[[#This Row],[Currency]]="FCY"),"x",VLOOKUP(_6k_data[[#This Row],[EKP]],map!$B$4:$D$143,3,0))</f>
        <v>27</v>
      </c>
      <c r="I161" s="27">
        <f>IF(_6k_data[[#This Row],[Currency]]&lt;&gt;"UAH",VLOOKUP(_6k_data[[#This Row],[EKP]],map!$B$4:$E$143,4,0),0)</f>
        <v>28</v>
      </c>
      <c r="J161" s="27">
        <f>VLOOKUP(_6k_data[[#This Row],[EKP]],map!$B$4:$F$143,5,0)</f>
        <v>1</v>
      </c>
      <c r="K161" s="41">
        <f>_6k_data[[#This Row],[kUAH]]*J161</f>
        <v>493.0634</v>
      </c>
    </row>
    <row r="162" spans="1:11" x14ac:dyDescent="0.35">
      <c r="A162" s="27" t="s">
        <v>517</v>
      </c>
      <c r="B162" s="27" t="s">
        <v>185</v>
      </c>
      <c r="C162" s="27" t="s">
        <v>255</v>
      </c>
      <c r="D162" s="27" t="s">
        <v>424</v>
      </c>
      <c r="E162" s="34">
        <v>39816348390</v>
      </c>
      <c r="F162" s="49">
        <v>398163.48389999999</v>
      </c>
      <c r="G162" s="42">
        <f>VLOOKUP(_6k_data[[#This Row],[Source.Name]],Report_date[],2,0)</f>
        <v>45261</v>
      </c>
      <c r="H162" s="27">
        <f>IF(AND(_6k_data[[#This Row],[EKP]]="B6K003",_6k_data[[#This Row],[Currency]]="FCY"),"x",VLOOKUP(_6k_data[[#This Row],[EKP]],map!$B$4:$D$143,3,0))</f>
        <v>17</v>
      </c>
      <c r="I162" s="27">
        <f>IF(_6k_data[[#This Row],[Currency]]&lt;&gt;"UAH",VLOOKUP(_6k_data[[#This Row],[EKP]],map!$B$4:$E$143,4,0),0)</f>
        <v>18</v>
      </c>
      <c r="J162" s="27">
        <f>VLOOKUP(_6k_data[[#This Row],[EKP]],map!$B$4:$F$143,5,0)</f>
        <v>1</v>
      </c>
      <c r="K162" s="41">
        <f>_6k_data[[#This Row],[kUAH]]*J162</f>
        <v>398163.48389999999</v>
      </c>
    </row>
    <row r="163" spans="1:11" x14ac:dyDescent="0.35">
      <c r="A163" s="27" t="s">
        <v>517</v>
      </c>
      <c r="B163" s="27" t="s">
        <v>185</v>
      </c>
      <c r="C163" s="27" t="s">
        <v>261</v>
      </c>
      <c r="D163" s="27" t="s">
        <v>424</v>
      </c>
      <c r="E163" s="34">
        <v>625465437991</v>
      </c>
      <c r="F163" s="49">
        <v>6254654.3799099997</v>
      </c>
      <c r="G163" s="42">
        <f>VLOOKUP(_6k_data[[#This Row],[Source.Name]],Report_date[],2,0)</f>
        <v>45261</v>
      </c>
      <c r="H163" s="27">
        <f>IF(AND(_6k_data[[#This Row],[EKP]]="B6K003",_6k_data[[#This Row],[Currency]]="FCY"),"x",VLOOKUP(_6k_data[[#This Row],[EKP]],map!$B$4:$D$143,3,0))</f>
        <v>17</v>
      </c>
      <c r="I163" s="27">
        <f>IF(_6k_data[[#This Row],[Currency]]&lt;&gt;"UAH",VLOOKUP(_6k_data[[#This Row],[EKP]],map!$B$4:$E$143,4,0),0)</f>
        <v>18</v>
      </c>
      <c r="J163" s="27">
        <f>VLOOKUP(_6k_data[[#This Row],[EKP]],map!$B$4:$F$143,5,0)</f>
        <v>1</v>
      </c>
      <c r="K163" s="41">
        <f>_6k_data[[#This Row],[kUAH]]*J163</f>
        <v>6254654.3799099997</v>
      </c>
    </row>
    <row r="164" spans="1:11" x14ac:dyDescent="0.35">
      <c r="A164" s="27" t="s">
        <v>517</v>
      </c>
      <c r="B164" s="27" t="s">
        <v>186</v>
      </c>
      <c r="C164" s="27" t="s">
        <v>243</v>
      </c>
      <c r="D164" s="27" t="s">
        <v>423</v>
      </c>
      <c r="E164" s="34">
        <v>3299200000000</v>
      </c>
      <c r="F164" s="49">
        <v>32992000</v>
      </c>
      <c r="G164" s="42">
        <f>VLOOKUP(_6k_data[[#This Row],[Source.Name]],Report_date[],2,0)</f>
        <v>45261</v>
      </c>
      <c r="H164" s="27">
        <f>IF(AND(_6k_data[[#This Row],[EKP]]="B6K003",_6k_data[[#This Row],[Currency]]="FCY"),"x",VLOOKUP(_6k_data[[#This Row],[EKP]],map!$B$4:$D$143,3,0))</f>
        <v>11</v>
      </c>
      <c r="I164" s="27">
        <f>IF(_6k_data[[#This Row],[Currency]]&lt;&gt;"UAH",VLOOKUP(_6k_data[[#This Row],[EKP]],map!$B$4:$E$143,4,0),0)</f>
        <v>0</v>
      </c>
      <c r="J164" s="27">
        <f>VLOOKUP(_6k_data[[#This Row],[EKP]],map!$B$4:$F$143,5,0)</f>
        <v>1</v>
      </c>
      <c r="K164" s="41">
        <f>_6k_data[[#This Row],[kUAH]]*J164</f>
        <v>32992000</v>
      </c>
    </row>
    <row r="165" spans="1:11" x14ac:dyDescent="0.35">
      <c r="A165" s="27" t="s">
        <v>518</v>
      </c>
      <c r="B165" s="27" t="s">
        <v>242</v>
      </c>
      <c r="C165" s="27" t="s">
        <v>243</v>
      </c>
      <c r="D165" s="27" t="s">
        <v>423</v>
      </c>
      <c r="E165" s="34">
        <v>4435715744869</v>
      </c>
      <c r="F165" s="49">
        <v>44357157.448689997</v>
      </c>
      <c r="G165" s="42">
        <f>VLOOKUP(_6k_data[[#This Row],[Source.Name]],Report_date[],2,0)</f>
        <v>45262</v>
      </c>
      <c r="H165" s="27" t="str">
        <f>IF(AND(_6k_data[[#This Row],[EKP]]="B6K003",_6k_data[[#This Row],[Currency]]="FCY"),"x",VLOOKUP(_6k_data[[#This Row],[EKP]],map!$B$4:$D$143,3,0))</f>
        <v>x</v>
      </c>
      <c r="I165" s="27">
        <f>IF(_6k_data[[#This Row],[Currency]]&lt;&gt;"UAH",VLOOKUP(_6k_data[[#This Row],[EKP]],map!$B$4:$E$143,4,0),0)</f>
        <v>0</v>
      </c>
      <c r="J165" s="27">
        <f>VLOOKUP(_6k_data[[#This Row],[EKP]],map!$B$4:$F$143,5,0)</f>
        <v>0</v>
      </c>
      <c r="K165" s="41">
        <f>_6k_data[[#This Row],[kUAH]]*J165</f>
        <v>0</v>
      </c>
    </row>
    <row r="166" spans="1:11" x14ac:dyDescent="0.35">
      <c r="A166" s="27" t="s">
        <v>518</v>
      </c>
      <c r="B166" s="27" t="s">
        <v>244</v>
      </c>
      <c r="C166" s="27" t="s">
        <v>243</v>
      </c>
      <c r="D166" s="27" t="s">
        <v>423</v>
      </c>
      <c r="E166" s="34">
        <v>1943594156600</v>
      </c>
      <c r="F166" s="49">
        <v>19435941.566</v>
      </c>
      <c r="G166" s="42">
        <f>VLOOKUP(_6k_data[[#This Row],[Source.Name]],Report_date[],2,0)</f>
        <v>45262</v>
      </c>
      <c r="H166" s="27" t="str">
        <f>IF(AND(_6k_data[[#This Row],[EKP]]="B6K003",_6k_data[[#This Row],[Currency]]="FCY"),"x",VLOOKUP(_6k_data[[#This Row],[EKP]],map!$B$4:$D$143,3,0))</f>
        <v>x</v>
      </c>
      <c r="I166" s="27">
        <f>IF(_6k_data[[#This Row],[Currency]]&lt;&gt;"UAH",VLOOKUP(_6k_data[[#This Row],[EKP]],map!$B$4:$E$143,4,0),0)</f>
        <v>0</v>
      </c>
      <c r="J166" s="27">
        <f>VLOOKUP(_6k_data[[#This Row],[EKP]],map!$B$4:$F$143,5,0)</f>
        <v>0</v>
      </c>
      <c r="K166" s="41">
        <f>_6k_data[[#This Row],[kUAH]]*J166</f>
        <v>0</v>
      </c>
    </row>
    <row r="167" spans="1:11" x14ac:dyDescent="0.35">
      <c r="A167" s="27" t="s">
        <v>518</v>
      </c>
      <c r="B167" s="27" t="s">
        <v>245</v>
      </c>
      <c r="C167" s="27" t="s">
        <v>243</v>
      </c>
      <c r="D167" s="27" t="s">
        <v>423</v>
      </c>
      <c r="E167" s="34">
        <v>732624144688</v>
      </c>
      <c r="F167" s="49">
        <v>7326241.4468799997</v>
      </c>
      <c r="G167" s="42">
        <f>VLOOKUP(_6k_data[[#This Row],[Source.Name]],Report_date[],2,0)</f>
        <v>45262</v>
      </c>
      <c r="H167" s="27" t="str">
        <f>IF(AND(_6k_data[[#This Row],[EKP]]="B6K003",_6k_data[[#This Row],[Currency]]="FCY"),"x",VLOOKUP(_6k_data[[#This Row],[EKP]],map!$B$4:$D$143,3,0))</f>
        <v>x</v>
      </c>
      <c r="I167" s="27">
        <f>IF(_6k_data[[#This Row],[Currency]]&lt;&gt;"UAH",VLOOKUP(_6k_data[[#This Row],[EKP]],map!$B$4:$E$143,4,0),0)</f>
        <v>0</v>
      </c>
      <c r="J167" s="27">
        <f>VLOOKUP(_6k_data[[#This Row],[EKP]],map!$B$4:$F$143,5,0)</f>
        <v>0</v>
      </c>
      <c r="K167" s="41">
        <f>_6k_data[[#This Row],[kUAH]]*J167</f>
        <v>0</v>
      </c>
    </row>
    <row r="168" spans="1:11" x14ac:dyDescent="0.35">
      <c r="A168" s="27" t="s">
        <v>518</v>
      </c>
      <c r="B168" s="27" t="s">
        <v>246</v>
      </c>
      <c r="C168" s="27" t="s">
        <v>243</v>
      </c>
      <c r="D168" s="27" t="s">
        <v>423</v>
      </c>
      <c r="E168" s="34">
        <v>1210970011912</v>
      </c>
      <c r="F168" s="49">
        <v>12109700.11912</v>
      </c>
      <c r="G168" s="42">
        <f>VLOOKUP(_6k_data[[#This Row],[Source.Name]],Report_date[],2,0)</f>
        <v>45262</v>
      </c>
      <c r="H168" s="27" t="str">
        <f>IF(AND(_6k_data[[#This Row],[EKP]]="B6K003",_6k_data[[#This Row],[Currency]]="FCY"),"x",VLOOKUP(_6k_data[[#This Row],[EKP]],map!$B$4:$D$143,3,0))</f>
        <v>x</v>
      </c>
      <c r="I168" s="27">
        <f>IF(_6k_data[[#This Row],[Currency]]&lt;&gt;"UAH",VLOOKUP(_6k_data[[#This Row],[EKP]],map!$B$4:$E$143,4,0),0)</f>
        <v>0</v>
      </c>
      <c r="J168" s="27">
        <f>VLOOKUP(_6k_data[[#This Row],[EKP]],map!$B$4:$F$143,5,0)</f>
        <v>0</v>
      </c>
      <c r="K168" s="41">
        <f>_6k_data[[#This Row],[kUAH]]*J168</f>
        <v>0</v>
      </c>
    </row>
    <row r="169" spans="1:11" x14ac:dyDescent="0.35">
      <c r="A169" s="27" t="s">
        <v>518</v>
      </c>
      <c r="B169" s="27" t="s">
        <v>247</v>
      </c>
      <c r="C169" s="27" t="s">
        <v>243</v>
      </c>
      <c r="D169" s="27" t="s">
        <v>423</v>
      </c>
      <c r="E169" s="34">
        <v>366.2944</v>
      </c>
      <c r="F169" s="49">
        <v>3.662944E-3</v>
      </c>
      <c r="G169" s="42">
        <f>VLOOKUP(_6k_data[[#This Row],[Source.Name]],Report_date[],2,0)</f>
        <v>45262</v>
      </c>
      <c r="H169" s="27" t="str">
        <f>IF(AND(_6k_data[[#This Row],[EKP]]="B6K003",_6k_data[[#This Row],[Currency]]="FCY"),"x",VLOOKUP(_6k_data[[#This Row],[EKP]],map!$B$4:$D$143,3,0))</f>
        <v>x</v>
      </c>
      <c r="I169" s="27">
        <f>IF(_6k_data[[#This Row],[Currency]]&lt;&gt;"UAH",VLOOKUP(_6k_data[[#This Row],[EKP]],map!$B$4:$E$143,4,0),0)</f>
        <v>0</v>
      </c>
      <c r="J169" s="27">
        <f>VLOOKUP(_6k_data[[#This Row],[EKP]],map!$B$4:$F$143,5,0)</f>
        <v>0</v>
      </c>
      <c r="K169" s="41">
        <f>_6k_data[[#This Row],[kUAH]]*J169</f>
        <v>0</v>
      </c>
    </row>
    <row r="170" spans="1:11" x14ac:dyDescent="0.35">
      <c r="A170" s="27" t="s">
        <v>518</v>
      </c>
      <c r="B170" s="27" t="s">
        <v>115</v>
      </c>
      <c r="C170" s="27" t="s">
        <v>248</v>
      </c>
      <c r="D170" s="27" t="s">
        <v>248</v>
      </c>
      <c r="E170" s="34">
        <v>9143962429670</v>
      </c>
      <c r="F170" s="49">
        <v>91439624.296700001</v>
      </c>
      <c r="G170" s="42">
        <f>VLOOKUP(_6k_data[[#This Row],[Source.Name]],Report_date[],2,0)</f>
        <v>45262</v>
      </c>
      <c r="H170" s="27">
        <f>IF(AND(_6k_data[[#This Row],[EKP]]="B6K003",_6k_data[[#This Row],[Currency]]="FCY"),"x",VLOOKUP(_6k_data[[#This Row],[EKP]],map!$B$4:$D$143,3,0))</f>
        <v>23</v>
      </c>
      <c r="I170" s="27" t="str">
        <f>IF(_6k_data[[#This Row],[Currency]]&lt;&gt;"UAH",VLOOKUP(_6k_data[[#This Row],[EKP]],map!$B$4:$E$143,4,0),0)</f>
        <v>x</v>
      </c>
      <c r="J170" s="27">
        <f>VLOOKUP(_6k_data[[#This Row],[EKP]],map!$B$4:$F$143,5,0)</f>
        <v>1</v>
      </c>
      <c r="K170" s="41">
        <f>_6k_data[[#This Row],[kUAH]]*J170</f>
        <v>91439624.296700001</v>
      </c>
    </row>
    <row r="171" spans="1:11" x14ac:dyDescent="0.35">
      <c r="A171" s="27" t="s">
        <v>518</v>
      </c>
      <c r="B171" s="27" t="s">
        <v>116</v>
      </c>
      <c r="C171" s="27" t="s">
        <v>248</v>
      </c>
      <c r="D171" s="27" t="s">
        <v>248</v>
      </c>
      <c r="E171" s="34">
        <v>4154580958050</v>
      </c>
      <c r="F171" s="49">
        <v>41545809.580499999</v>
      </c>
      <c r="G171" s="42">
        <f>VLOOKUP(_6k_data[[#This Row],[Source.Name]],Report_date[],2,0)</f>
        <v>45262</v>
      </c>
      <c r="H171" s="27">
        <f>IF(AND(_6k_data[[#This Row],[EKP]]="B6K003",_6k_data[[#This Row],[Currency]]="FCY"),"x",VLOOKUP(_6k_data[[#This Row],[EKP]],map!$B$4:$D$143,3,0))</f>
        <v>59</v>
      </c>
      <c r="I171" s="27" t="str">
        <f>IF(_6k_data[[#This Row],[Currency]]&lt;&gt;"UAH",VLOOKUP(_6k_data[[#This Row],[EKP]],map!$B$4:$E$143,4,0),0)</f>
        <v>x</v>
      </c>
      <c r="J171" s="27">
        <f>VLOOKUP(_6k_data[[#This Row],[EKP]],map!$B$4:$F$143,5,0)</f>
        <v>1</v>
      </c>
      <c r="K171" s="41">
        <f>_6k_data[[#This Row],[kUAH]]*J171</f>
        <v>41545809.580499999</v>
      </c>
    </row>
    <row r="172" spans="1:11" x14ac:dyDescent="0.35">
      <c r="A172" s="27" t="s">
        <v>518</v>
      </c>
      <c r="B172" s="27" t="s">
        <v>117</v>
      </c>
      <c r="C172" s="27" t="s">
        <v>248</v>
      </c>
      <c r="D172" s="27" t="s">
        <v>248</v>
      </c>
      <c r="E172" s="34">
        <v>973470094888</v>
      </c>
      <c r="F172" s="49">
        <v>9734700.94888</v>
      </c>
      <c r="G172" s="42">
        <f>VLOOKUP(_6k_data[[#This Row],[Source.Name]],Report_date[],2,0)</f>
        <v>45262</v>
      </c>
      <c r="H172" s="27">
        <f>IF(AND(_6k_data[[#This Row],[EKP]]="B6K003",_6k_data[[#This Row],[Currency]]="FCY"),"x",VLOOKUP(_6k_data[[#This Row],[EKP]],map!$B$4:$D$143,3,0))</f>
        <v>79</v>
      </c>
      <c r="I172" s="27" t="str">
        <f>IF(_6k_data[[#This Row],[Currency]]&lt;&gt;"UAH",VLOOKUP(_6k_data[[#This Row],[EKP]],map!$B$4:$E$143,4,0),0)</f>
        <v>x</v>
      </c>
      <c r="J172" s="27">
        <f>VLOOKUP(_6k_data[[#This Row],[EKP]],map!$B$4:$F$143,5,0)</f>
        <v>1</v>
      </c>
      <c r="K172" s="41">
        <f>_6k_data[[#This Row],[kUAH]]*J172</f>
        <v>9734700.94888</v>
      </c>
    </row>
    <row r="173" spans="1:11" x14ac:dyDescent="0.35">
      <c r="A173" s="27" t="s">
        <v>518</v>
      </c>
      <c r="B173" s="27" t="s">
        <v>118</v>
      </c>
      <c r="C173" s="27" t="s">
        <v>248</v>
      </c>
      <c r="D173" s="27" t="s">
        <v>248</v>
      </c>
      <c r="E173" s="34">
        <v>3181110863162</v>
      </c>
      <c r="F173" s="49">
        <v>31811108.631620001</v>
      </c>
      <c r="G173" s="42">
        <f>VLOOKUP(_6k_data[[#This Row],[Source.Name]],Report_date[],2,0)</f>
        <v>45262</v>
      </c>
      <c r="H173" s="27">
        <f>IF(AND(_6k_data[[#This Row],[EKP]]="B6K003",_6k_data[[#This Row],[Currency]]="FCY"),"x",VLOOKUP(_6k_data[[#This Row],[EKP]],map!$B$4:$D$143,3,0))</f>
        <v>81</v>
      </c>
      <c r="I173" s="27" t="str">
        <f>IF(_6k_data[[#This Row],[Currency]]&lt;&gt;"UAH",VLOOKUP(_6k_data[[#This Row],[EKP]],map!$B$4:$E$143,4,0),0)</f>
        <v>x</v>
      </c>
      <c r="J173" s="27">
        <f>VLOOKUP(_6k_data[[#This Row],[EKP]],map!$B$4:$F$143,5,0)</f>
        <v>1</v>
      </c>
      <c r="K173" s="41">
        <f>_6k_data[[#This Row],[kUAH]]*J173</f>
        <v>31811108.631620001</v>
      </c>
    </row>
    <row r="174" spans="1:11" x14ac:dyDescent="0.35">
      <c r="A174" s="27" t="s">
        <v>518</v>
      </c>
      <c r="B174" s="27" t="s">
        <v>249</v>
      </c>
      <c r="C174" s="27" t="s">
        <v>248</v>
      </c>
      <c r="D174" s="27" t="s">
        <v>248</v>
      </c>
      <c r="E174" s="34">
        <v>287.44560000000001</v>
      </c>
      <c r="F174" s="49">
        <v>2.8744560000000001E-3</v>
      </c>
      <c r="G174" s="42">
        <f>VLOOKUP(_6k_data[[#This Row],[Source.Name]],Report_date[],2,0)</f>
        <v>45262</v>
      </c>
      <c r="H174" s="27">
        <f>IF(AND(_6k_data[[#This Row],[EKP]]="B6K003",_6k_data[[#This Row],[Currency]]="FCY"),"x",VLOOKUP(_6k_data[[#This Row],[EKP]],map!$B$4:$D$143,3,0))</f>
        <v>83</v>
      </c>
      <c r="I174" s="27" t="str">
        <f>IF(_6k_data[[#This Row],[Currency]]&lt;&gt;"UAH",VLOOKUP(_6k_data[[#This Row],[EKP]],map!$B$4:$E$143,4,0),0)</f>
        <v>x</v>
      </c>
      <c r="J174" s="27">
        <f>VLOOKUP(_6k_data[[#This Row],[EKP]],map!$B$4:$F$143,5,0)</f>
        <v>1</v>
      </c>
      <c r="K174" s="41">
        <f>_6k_data[[#This Row],[kUAH]]*J174</f>
        <v>2.8744560000000001E-3</v>
      </c>
    </row>
    <row r="175" spans="1:11" x14ac:dyDescent="0.35">
      <c r="A175" s="27" t="s">
        <v>518</v>
      </c>
      <c r="B175" s="27" t="s">
        <v>114</v>
      </c>
      <c r="C175" s="27" t="s">
        <v>243</v>
      </c>
      <c r="D175" s="27" t="s">
        <v>423</v>
      </c>
      <c r="E175" s="34">
        <v>1901317905540</v>
      </c>
      <c r="F175" s="49">
        <v>19013179.055399999</v>
      </c>
      <c r="G175" s="42">
        <f>VLOOKUP(_6k_data[[#This Row],[Source.Name]],Report_date[],2,0)</f>
        <v>45262</v>
      </c>
      <c r="H175" s="27">
        <f>IF(AND(_6k_data[[#This Row],[EKP]]="B6K003",_6k_data[[#This Row],[Currency]]="FCY"),"x",VLOOKUP(_6k_data[[#This Row],[EKP]],map!$B$4:$D$143,3,0))</f>
        <v>7</v>
      </c>
      <c r="I175" s="27">
        <f>IF(_6k_data[[#This Row],[Currency]]&lt;&gt;"UAH",VLOOKUP(_6k_data[[#This Row],[EKP]],map!$B$4:$E$143,4,0),0)</f>
        <v>0</v>
      </c>
      <c r="J175" s="27">
        <f>VLOOKUP(_6k_data[[#This Row],[EKP]],map!$B$4:$F$143,5,0)</f>
        <v>1</v>
      </c>
      <c r="K175" s="41">
        <f>_6k_data[[#This Row],[kUAH]]*J175</f>
        <v>19013179.055399999</v>
      </c>
    </row>
    <row r="176" spans="1:11" x14ac:dyDescent="0.35">
      <c r="A176" s="27" t="s">
        <v>518</v>
      </c>
      <c r="B176" s="27" t="s">
        <v>122</v>
      </c>
      <c r="C176" s="27" t="s">
        <v>255</v>
      </c>
      <c r="D176" s="27" t="s">
        <v>424</v>
      </c>
      <c r="E176" s="34">
        <v>40388272773</v>
      </c>
      <c r="F176" s="49">
        <v>403882.72772999998</v>
      </c>
      <c r="G176" s="42">
        <f>VLOOKUP(_6k_data[[#This Row],[Source.Name]],Report_date[],2,0)</f>
        <v>45262</v>
      </c>
      <c r="H176" s="27">
        <f>IF(AND(_6k_data[[#This Row],[EKP]]="B6K003",_6k_data[[#This Row],[Currency]]="FCY"),"x",VLOOKUP(_6k_data[[#This Row],[EKP]],map!$B$4:$D$143,3,0))</f>
        <v>15</v>
      </c>
      <c r="I176" s="27">
        <f>IF(_6k_data[[#This Row],[Currency]]&lt;&gt;"UAH",VLOOKUP(_6k_data[[#This Row],[EKP]],map!$B$4:$E$143,4,0),0)</f>
        <v>16</v>
      </c>
      <c r="J176" s="27">
        <f>VLOOKUP(_6k_data[[#This Row],[EKP]],map!$B$4:$F$143,5,0)</f>
        <v>1</v>
      </c>
      <c r="K176" s="41">
        <f>_6k_data[[#This Row],[kUAH]]*J176</f>
        <v>403882.72772999998</v>
      </c>
    </row>
    <row r="177" spans="1:11" x14ac:dyDescent="0.35">
      <c r="A177" s="27" t="s">
        <v>518</v>
      </c>
      <c r="B177" s="27" t="s">
        <v>122</v>
      </c>
      <c r="C177" s="27" t="s">
        <v>261</v>
      </c>
      <c r="D177" s="27" t="s">
        <v>424</v>
      </c>
      <c r="E177" s="34">
        <v>35813468758</v>
      </c>
      <c r="F177" s="49">
        <v>358134.68758000003</v>
      </c>
      <c r="G177" s="42">
        <f>VLOOKUP(_6k_data[[#This Row],[Source.Name]],Report_date[],2,0)</f>
        <v>45262</v>
      </c>
      <c r="H177" s="27">
        <f>IF(AND(_6k_data[[#This Row],[EKP]]="B6K003",_6k_data[[#This Row],[Currency]]="FCY"),"x",VLOOKUP(_6k_data[[#This Row],[EKP]],map!$B$4:$D$143,3,0))</f>
        <v>15</v>
      </c>
      <c r="I177" s="27">
        <f>IF(_6k_data[[#This Row],[Currency]]&lt;&gt;"UAH",VLOOKUP(_6k_data[[#This Row],[EKP]],map!$B$4:$E$143,4,0),0)</f>
        <v>16</v>
      </c>
      <c r="J177" s="27">
        <f>VLOOKUP(_6k_data[[#This Row],[EKP]],map!$B$4:$F$143,5,0)</f>
        <v>1</v>
      </c>
      <c r="K177" s="41">
        <f>_6k_data[[#This Row],[kUAH]]*J177</f>
        <v>358134.68758000003</v>
      </c>
    </row>
    <row r="178" spans="1:11" x14ac:dyDescent="0.35">
      <c r="A178" s="27" t="s">
        <v>518</v>
      </c>
      <c r="B178" s="27" t="s">
        <v>123</v>
      </c>
      <c r="C178" s="27" t="s">
        <v>260</v>
      </c>
      <c r="D178" s="27" t="s">
        <v>424</v>
      </c>
      <c r="E178" s="34">
        <v>326006534</v>
      </c>
      <c r="F178" s="49">
        <v>3260.0653400000001</v>
      </c>
      <c r="G178" s="42">
        <f>VLOOKUP(_6k_data[[#This Row],[Source.Name]],Report_date[],2,0)</f>
        <v>45262</v>
      </c>
      <c r="H178" s="27">
        <f>IF(AND(_6k_data[[#This Row],[EKP]]="B6K003",_6k_data[[#This Row],[Currency]]="FCY"),"x",VLOOKUP(_6k_data[[#This Row],[EKP]],map!$B$4:$D$143,3,0))</f>
        <v>19</v>
      </c>
      <c r="I178" s="27">
        <f>IF(_6k_data[[#This Row],[Currency]]&lt;&gt;"UAH",VLOOKUP(_6k_data[[#This Row],[EKP]],map!$B$4:$E$143,4,0),0)</f>
        <v>20</v>
      </c>
      <c r="J178" s="27">
        <f>VLOOKUP(_6k_data[[#This Row],[EKP]],map!$B$4:$F$143,5,0)</f>
        <v>1</v>
      </c>
      <c r="K178" s="41">
        <f>_6k_data[[#This Row],[kUAH]]*J178</f>
        <v>3260.0653400000001</v>
      </c>
    </row>
    <row r="179" spans="1:11" x14ac:dyDescent="0.35">
      <c r="A179" s="27" t="s">
        <v>518</v>
      </c>
      <c r="B179" s="27" t="s">
        <v>123</v>
      </c>
      <c r="C179" s="27" t="s">
        <v>259</v>
      </c>
      <c r="D179" s="27" t="s">
        <v>424</v>
      </c>
      <c r="E179" s="34">
        <v>6942714146</v>
      </c>
      <c r="F179" s="49">
        <v>69427.141459999999</v>
      </c>
      <c r="G179" s="42">
        <f>VLOOKUP(_6k_data[[#This Row],[Source.Name]],Report_date[],2,0)</f>
        <v>45262</v>
      </c>
      <c r="H179" s="27">
        <f>IF(AND(_6k_data[[#This Row],[EKP]]="B6K003",_6k_data[[#This Row],[Currency]]="FCY"),"x",VLOOKUP(_6k_data[[#This Row],[EKP]],map!$B$4:$D$143,3,0))</f>
        <v>19</v>
      </c>
      <c r="I179" s="27">
        <f>IF(_6k_data[[#This Row],[Currency]]&lt;&gt;"UAH",VLOOKUP(_6k_data[[#This Row],[EKP]],map!$B$4:$E$143,4,0),0)</f>
        <v>20</v>
      </c>
      <c r="J179" s="27">
        <f>VLOOKUP(_6k_data[[#This Row],[EKP]],map!$B$4:$F$143,5,0)</f>
        <v>1</v>
      </c>
      <c r="K179" s="41">
        <f>_6k_data[[#This Row],[kUAH]]*J179</f>
        <v>69427.141459999999</v>
      </c>
    </row>
    <row r="180" spans="1:11" x14ac:dyDescent="0.35">
      <c r="A180" s="27" t="s">
        <v>518</v>
      </c>
      <c r="B180" s="27" t="s">
        <v>123</v>
      </c>
      <c r="C180" s="27" t="s">
        <v>258</v>
      </c>
      <c r="D180" s="27" t="s">
        <v>424</v>
      </c>
      <c r="E180" s="34">
        <v>186527622</v>
      </c>
      <c r="F180" s="49">
        <v>1865.27622</v>
      </c>
      <c r="G180" s="42">
        <f>VLOOKUP(_6k_data[[#This Row],[Source.Name]],Report_date[],2,0)</f>
        <v>45262</v>
      </c>
      <c r="H180" s="27">
        <f>IF(AND(_6k_data[[#This Row],[EKP]]="B6K003",_6k_data[[#This Row],[Currency]]="FCY"),"x",VLOOKUP(_6k_data[[#This Row],[EKP]],map!$B$4:$D$143,3,0))</f>
        <v>19</v>
      </c>
      <c r="I180" s="27">
        <f>IF(_6k_data[[#This Row],[Currency]]&lt;&gt;"UAH",VLOOKUP(_6k_data[[#This Row],[EKP]],map!$B$4:$E$143,4,0),0)</f>
        <v>20</v>
      </c>
      <c r="J180" s="27">
        <f>VLOOKUP(_6k_data[[#This Row],[EKP]],map!$B$4:$F$143,5,0)</f>
        <v>1</v>
      </c>
      <c r="K180" s="41">
        <f>_6k_data[[#This Row],[kUAH]]*J180</f>
        <v>1865.27622</v>
      </c>
    </row>
    <row r="181" spans="1:11" x14ac:dyDescent="0.35">
      <c r="A181" s="27" t="s">
        <v>518</v>
      </c>
      <c r="B181" s="27" t="s">
        <v>123</v>
      </c>
      <c r="C181" s="27" t="s">
        <v>253</v>
      </c>
      <c r="D181" s="27" t="s">
        <v>424</v>
      </c>
      <c r="E181" s="34">
        <v>205275603</v>
      </c>
      <c r="F181" s="49">
        <v>2052.75603</v>
      </c>
      <c r="G181" s="42">
        <f>VLOOKUP(_6k_data[[#This Row],[Source.Name]],Report_date[],2,0)</f>
        <v>45262</v>
      </c>
      <c r="H181" s="27">
        <f>IF(AND(_6k_data[[#This Row],[EKP]]="B6K003",_6k_data[[#This Row],[Currency]]="FCY"),"x",VLOOKUP(_6k_data[[#This Row],[EKP]],map!$B$4:$D$143,3,0))</f>
        <v>19</v>
      </c>
      <c r="I181" s="27">
        <f>IF(_6k_data[[#This Row],[Currency]]&lt;&gt;"UAH",VLOOKUP(_6k_data[[#This Row],[EKP]],map!$B$4:$E$143,4,0),0)</f>
        <v>20</v>
      </c>
      <c r="J181" s="27">
        <f>VLOOKUP(_6k_data[[#This Row],[EKP]],map!$B$4:$F$143,5,0)</f>
        <v>1</v>
      </c>
      <c r="K181" s="41">
        <f>_6k_data[[#This Row],[kUAH]]*J181</f>
        <v>2052.75603</v>
      </c>
    </row>
    <row r="182" spans="1:11" x14ac:dyDescent="0.35">
      <c r="A182" s="27" t="s">
        <v>518</v>
      </c>
      <c r="B182" s="27" t="s">
        <v>123</v>
      </c>
      <c r="C182" s="27" t="s">
        <v>250</v>
      </c>
      <c r="D182" s="27" t="s">
        <v>424</v>
      </c>
      <c r="E182" s="34">
        <v>113981640</v>
      </c>
      <c r="F182" s="49">
        <v>1139.8163999999999</v>
      </c>
      <c r="G182" s="42">
        <f>VLOOKUP(_6k_data[[#This Row],[Source.Name]],Report_date[],2,0)</f>
        <v>45262</v>
      </c>
      <c r="H182" s="27">
        <f>IF(AND(_6k_data[[#This Row],[EKP]]="B6K003",_6k_data[[#This Row],[Currency]]="FCY"),"x",VLOOKUP(_6k_data[[#This Row],[EKP]],map!$B$4:$D$143,3,0))</f>
        <v>19</v>
      </c>
      <c r="I182" s="27">
        <f>IF(_6k_data[[#This Row],[Currency]]&lt;&gt;"UAH",VLOOKUP(_6k_data[[#This Row],[EKP]],map!$B$4:$E$143,4,0),0)</f>
        <v>20</v>
      </c>
      <c r="J182" s="27">
        <f>VLOOKUP(_6k_data[[#This Row],[EKP]],map!$B$4:$F$143,5,0)</f>
        <v>1</v>
      </c>
      <c r="K182" s="41">
        <f>_6k_data[[#This Row],[kUAH]]*J182</f>
        <v>1139.8163999999999</v>
      </c>
    </row>
    <row r="183" spans="1:11" x14ac:dyDescent="0.35">
      <c r="A183" s="27" t="s">
        <v>518</v>
      </c>
      <c r="B183" s="27" t="s">
        <v>123</v>
      </c>
      <c r="C183" s="27" t="s">
        <v>261</v>
      </c>
      <c r="D183" s="27" t="s">
        <v>424</v>
      </c>
      <c r="E183" s="34">
        <v>2037364262906</v>
      </c>
      <c r="F183" s="49">
        <v>20373642.62906</v>
      </c>
      <c r="G183" s="42">
        <f>VLOOKUP(_6k_data[[#This Row],[Source.Name]],Report_date[],2,0)</f>
        <v>45262</v>
      </c>
      <c r="H183" s="27">
        <f>IF(AND(_6k_data[[#This Row],[EKP]]="B6K003",_6k_data[[#This Row],[Currency]]="FCY"),"x",VLOOKUP(_6k_data[[#This Row],[EKP]],map!$B$4:$D$143,3,0))</f>
        <v>19</v>
      </c>
      <c r="I183" s="27">
        <f>IF(_6k_data[[#This Row],[Currency]]&lt;&gt;"UAH",VLOOKUP(_6k_data[[#This Row],[EKP]],map!$B$4:$E$143,4,0),0)</f>
        <v>20</v>
      </c>
      <c r="J183" s="27">
        <f>VLOOKUP(_6k_data[[#This Row],[EKP]],map!$B$4:$F$143,5,0)</f>
        <v>1</v>
      </c>
      <c r="K183" s="41">
        <f>_6k_data[[#This Row],[kUAH]]*J183</f>
        <v>20373642.62906</v>
      </c>
    </row>
    <row r="184" spans="1:11" x14ac:dyDescent="0.35">
      <c r="A184" s="27" t="s">
        <v>518</v>
      </c>
      <c r="B184" s="27" t="s">
        <v>123</v>
      </c>
      <c r="C184" s="27" t="s">
        <v>254</v>
      </c>
      <c r="D184" s="27" t="s">
        <v>424</v>
      </c>
      <c r="E184" s="34">
        <v>321631650</v>
      </c>
      <c r="F184" s="49">
        <v>3216.3164999999999</v>
      </c>
      <c r="G184" s="42">
        <f>VLOOKUP(_6k_data[[#This Row],[Source.Name]],Report_date[],2,0)</f>
        <v>45262</v>
      </c>
      <c r="H184" s="27">
        <f>IF(AND(_6k_data[[#This Row],[EKP]]="B6K003",_6k_data[[#This Row],[Currency]]="FCY"),"x",VLOOKUP(_6k_data[[#This Row],[EKP]],map!$B$4:$D$143,3,0))</f>
        <v>19</v>
      </c>
      <c r="I184" s="27">
        <f>IF(_6k_data[[#This Row],[Currency]]&lt;&gt;"UAH",VLOOKUP(_6k_data[[#This Row],[EKP]],map!$B$4:$E$143,4,0),0)</f>
        <v>20</v>
      </c>
      <c r="J184" s="27">
        <f>VLOOKUP(_6k_data[[#This Row],[EKP]],map!$B$4:$F$143,5,0)</f>
        <v>1</v>
      </c>
      <c r="K184" s="41">
        <f>_6k_data[[#This Row],[kUAH]]*J184</f>
        <v>3216.3164999999999</v>
      </c>
    </row>
    <row r="185" spans="1:11" x14ac:dyDescent="0.35">
      <c r="A185" s="27" t="s">
        <v>518</v>
      </c>
      <c r="B185" s="27" t="s">
        <v>123</v>
      </c>
      <c r="C185" s="27" t="s">
        <v>252</v>
      </c>
      <c r="D185" s="27" t="s">
        <v>424</v>
      </c>
      <c r="E185" s="34">
        <v>12421358953</v>
      </c>
      <c r="F185" s="49">
        <v>124213.58953</v>
      </c>
      <c r="G185" s="42">
        <f>VLOOKUP(_6k_data[[#This Row],[Source.Name]],Report_date[],2,0)</f>
        <v>45262</v>
      </c>
      <c r="H185" s="27">
        <f>IF(AND(_6k_data[[#This Row],[EKP]]="B6K003",_6k_data[[#This Row],[Currency]]="FCY"),"x",VLOOKUP(_6k_data[[#This Row],[EKP]],map!$B$4:$D$143,3,0))</f>
        <v>19</v>
      </c>
      <c r="I185" s="27">
        <f>IF(_6k_data[[#This Row],[Currency]]&lt;&gt;"UAH",VLOOKUP(_6k_data[[#This Row],[EKP]],map!$B$4:$E$143,4,0),0)</f>
        <v>20</v>
      </c>
      <c r="J185" s="27">
        <f>VLOOKUP(_6k_data[[#This Row],[EKP]],map!$B$4:$F$143,5,0)</f>
        <v>1</v>
      </c>
      <c r="K185" s="41">
        <f>_6k_data[[#This Row],[kUAH]]*J185</f>
        <v>124213.58953</v>
      </c>
    </row>
    <row r="186" spans="1:11" x14ac:dyDescent="0.35">
      <c r="A186" s="27" t="s">
        <v>518</v>
      </c>
      <c r="B186" s="27" t="s">
        <v>123</v>
      </c>
      <c r="C186" s="27" t="s">
        <v>251</v>
      </c>
      <c r="D186" s="27" t="s">
        <v>424</v>
      </c>
      <c r="E186" s="34">
        <v>3717433260</v>
      </c>
      <c r="F186" s="49">
        <v>37174.332600000002</v>
      </c>
      <c r="G186" s="42">
        <f>VLOOKUP(_6k_data[[#This Row],[Source.Name]],Report_date[],2,0)</f>
        <v>45262</v>
      </c>
      <c r="H186" s="27">
        <f>IF(AND(_6k_data[[#This Row],[EKP]]="B6K003",_6k_data[[#This Row],[Currency]]="FCY"),"x",VLOOKUP(_6k_data[[#This Row],[EKP]],map!$B$4:$D$143,3,0))</f>
        <v>19</v>
      </c>
      <c r="I186" s="27">
        <f>IF(_6k_data[[#This Row],[Currency]]&lt;&gt;"UAH",VLOOKUP(_6k_data[[#This Row],[EKP]],map!$B$4:$E$143,4,0),0)</f>
        <v>20</v>
      </c>
      <c r="J186" s="27">
        <f>VLOOKUP(_6k_data[[#This Row],[EKP]],map!$B$4:$F$143,5,0)</f>
        <v>1</v>
      </c>
      <c r="K186" s="41">
        <f>_6k_data[[#This Row],[kUAH]]*J186</f>
        <v>37174.332600000002</v>
      </c>
    </row>
    <row r="187" spans="1:11" x14ac:dyDescent="0.35">
      <c r="A187" s="27" t="s">
        <v>518</v>
      </c>
      <c r="B187" s="27" t="s">
        <v>123</v>
      </c>
      <c r="C187" s="27" t="s">
        <v>257</v>
      </c>
      <c r="D187" s="27" t="s">
        <v>424</v>
      </c>
      <c r="E187" s="34">
        <v>2298062652</v>
      </c>
      <c r="F187" s="49">
        <v>22980.626520000002</v>
      </c>
      <c r="G187" s="42">
        <f>VLOOKUP(_6k_data[[#This Row],[Source.Name]],Report_date[],2,0)</f>
        <v>45262</v>
      </c>
      <c r="H187" s="27">
        <f>IF(AND(_6k_data[[#This Row],[EKP]]="B6K003",_6k_data[[#This Row],[Currency]]="FCY"),"x",VLOOKUP(_6k_data[[#This Row],[EKP]],map!$B$4:$D$143,3,0))</f>
        <v>19</v>
      </c>
      <c r="I187" s="27">
        <f>IF(_6k_data[[#This Row],[Currency]]&lt;&gt;"UAH",VLOOKUP(_6k_data[[#This Row],[EKP]],map!$B$4:$E$143,4,0),0)</f>
        <v>20</v>
      </c>
      <c r="J187" s="27">
        <f>VLOOKUP(_6k_data[[#This Row],[EKP]],map!$B$4:$F$143,5,0)</f>
        <v>1</v>
      </c>
      <c r="K187" s="41">
        <f>_6k_data[[#This Row],[kUAH]]*J187</f>
        <v>22980.626520000002</v>
      </c>
    </row>
    <row r="188" spans="1:11" x14ac:dyDescent="0.35">
      <c r="A188" s="27" t="s">
        <v>518</v>
      </c>
      <c r="B188" s="27" t="s">
        <v>123</v>
      </c>
      <c r="C188" s="27" t="s">
        <v>256</v>
      </c>
      <c r="D188" s="27" t="s">
        <v>424</v>
      </c>
      <c r="E188" s="34">
        <v>25506885489</v>
      </c>
      <c r="F188" s="49">
        <v>255068.85488999999</v>
      </c>
      <c r="G188" s="42">
        <f>VLOOKUP(_6k_data[[#This Row],[Source.Name]],Report_date[],2,0)</f>
        <v>45262</v>
      </c>
      <c r="H188" s="27">
        <f>IF(AND(_6k_data[[#This Row],[EKP]]="B6K003",_6k_data[[#This Row],[Currency]]="FCY"),"x",VLOOKUP(_6k_data[[#This Row],[EKP]],map!$B$4:$D$143,3,0))</f>
        <v>19</v>
      </c>
      <c r="I188" s="27">
        <f>IF(_6k_data[[#This Row],[Currency]]&lt;&gt;"UAH",VLOOKUP(_6k_data[[#This Row],[EKP]],map!$B$4:$E$143,4,0),0)</f>
        <v>20</v>
      </c>
      <c r="J188" s="27">
        <f>VLOOKUP(_6k_data[[#This Row],[EKP]],map!$B$4:$F$143,5,0)</f>
        <v>1</v>
      </c>
      <c r="K188" s="41">
        <f>_6k_data[[#This Row],[kUAH]]*J188</f>
        <v>255068.85488999999</v>
      </c>
    </row>
    <row r="189" spans="1:11" x14ac:dyDescent="0.35">
      <c r="A189" s="27" t="s">
        <v>518</v>
      </c>
      <c r="B189" s="27" t="s">
        <v>123</v>
      </c>
      <c r="C189" s="27" t="s">
        <v>255</v>
      </c>
      <c r="D189" s="27" t="s">
        <v>424</v>
      </c>
      <c r="E189" s="34">
        <v>722810433829</v>
      </c>
      <c r="F189" s="49">
        <v>7228104.3382900003</v>
      </c>
      <c r="G189" s="42">
        <f>VLOOKUP(_6k_data[[#This Row],[Source.Name]],Report_date[],2,0)</f>
        <v>45262</v>
      </c>
      <c r="H189" s="27">
        <f>IF(AND(_6k_data[[#This Row],[EKP]]="B6K003",_6k_data[[#This Row],[Currency]]="FCY"),"x",VLOOKUP(_6k_data[[#This Row],[EKP]],map!$B$4:$D$143,3,0))</f>
        <v>19</v>
      </c>
      <c r="I189" s="27">
        <f>IF(_6k_data[[#This Row],[Currency]]&lt;&gt;"UAH",VLOOKUP(_6k_data[[#This Row],[EKP]],map!$B$4:$E$143,4,0),0)</f>
        <v>20</v>
      </c>
      <c r="J189" s="27">
        <f>VLOOKUP(_6k_data[[#This Row],[EKP]],map!$B$4:$F$143,5,0)</f>
        <v>1</v>
      </c>
      <c r="K189" s="41">
        <f>_6k_data[[#This Row],[kUAH]]*J189</f>
        <v>7228104.3382900003</v>
      </c>
    </row>
    <row r="190" spans="1:11" x14ac:dyDescent="0.35">
      <c r="A190" s="27" t="s">
        <v>518</v>
      </c>
      <c r="B190" s="27" t="s">
        <v>124</v>
      </c>
      <c r="C190" s="27" t="s">
        <v>261</v>
      </c>
      <c r="D190" s="27" t="s">
        <v>424</v>
      </c>
      <c r="E190" s="34">
        <v>308795073100</v>
      </c>
      <c r="F190" s="49">
        <v>3087950.7310000001</v>
      </c>
      <c r="G190" s="42">
        <f>VLOOKUP(_6k_data[[#This Row],[Source.Name]],Report_date[],2,0)</f>
        <v>45262</v>
      </c>
      <c r="H190" s="27">
        <f>IF(AND(_6k_data[[#This Row],[EKP]]="B6K003",_6k_data[[#This Row],[Currency]]="FCY"),"x",VLOOKUP(_6k_data[[#This Row],[EKP]],map!$B$4:$D$143,3,0))</f>
        <v>25</v>
      </c>
      <c r="I190" s="27">
        <f>IF(_6k_data[[#This Row],[Currency]]&lt;&gt;"UAH",VLOOKUP(_6k_data[[#This Row],[EKP]],map!$B$4:$E$143,4,0),0)</f>
        <v>26</v>
      </c>
      <c r="J190" s="27">
        <f>VLOOKUP(_6k_data[[#This Row],[EKP]],map!$B$4:$F$143,5,0)</f>
        <v>1</v>
      </c>
      <c r="K190" s="41">
        <f>_6k_data[[#This Row],[kUAH]]*J190</f>
        <v>3087950.7310000001</v>
      </c>
    </row>
    <row r="191" spans="1:11" x14ac:dyDescent="0.35">
      <c r="A191" s="27" t="s">
        <v>518</v>
      </c>
      <c r="B191" s="27" t="s">
        <v>124</v>
      </c>
      <c r="C191" s="27" t="s">
        <v>255</v>
      </c>
      <c r="D191" s="27" t="s">
        <v>424</v>
      </c>
      <c r="E191" s="34">
        <v>50575693622</v>
      </c>
      <c r="F191" s="49">
        <v>505756.93621999997</v>
      </c>
      <c r="G191" s="42">
        <f>VLOOKUP(_6k_data[[#This Row],[Source.Name]],Report_date[],2,0)</f>
        <v>45262</v>
      </c>
      <c r="H191" s="27">
        <f>IF(AND(_6k_data[[#This Row],[EKP]]="B6K003",_6k_data[[#This Row],[Currency]]="FCY"),"x",VLOOKUP(_6k_data[[#This Row],[EKP]],map!$B$4:$D$143,3,0))</f>
        <v>25</v>
      </c>
      <c r="I191" s="27">
        <f>IF(_6k_data[[#This Row],[Currency]]&lt;&gt;"UAH",VLOOKUP(_6k_data[[#This Row],[EKP]],map!$B$4:$E$143,4,0),0)</f>
        <v>26</v>
      </c>
      <c r="J191" s="27">
        <f>VLOOKUP(_6k_data[[#This Row],[EKP]],map!$B$4:$F$143,5,0)</f>
        <v>1</v>
      </c>
      <c r="K191" s="41">
        <f>_6k_data[[#This Row],[kUAH]]*J191</f>
        <v>505756.93621999997</v>
      </c>
    </row>
    <row r="192" spans="1:11" x14ac:dyDescent="0.35">
      <c r="A192" s="27" t="s">
        <v>518</v>
      </c>
      <c r="B192" s="27" t="s">
        <v>124</v>
      </c>
      <c r="C192" s="27" t="s">
        <v>243</v>
      </c>
      <c r="D192" s="27" t="s">
        <v>423</v>
      </c>
      <c r="E192" s="34">
        <v>123655721512</v>
      </c>
      <c r="F192" s="49">
        <v>1236557.2151200001</v>
      </c>
      <c r="G192" s="42">
        <f>VLOOKUP(_6k_data[[#This Row],[Source.Name]],Report_date[],2,0)</f>
        <v>45262</v>
      </c>
      <c r="H192" s="27">
        <f>IF(AND(_6k_data[[#This Row],[EKP]]="B6K003",_6k_data[[#This Row],[Currency]]="FCY"),"x",VLOOKUP(_6k_data[[#This Row],[EKP]],map!$B$4:$D$143,3,0))</f>
        <v>25</v>
      </c>
      <c r="I192" s="27">
        <f>IF(_6k_data[[#This Row],[Currency]]&lt;&gt;"UAH",VLOOKUP(_6k_data[[#This Row],[EKP]],map!$B$4:$E$143,4,0),0)</f>
        <v>0</v>
      </c>
      <c r="J192" s="27">
        <f>VLOOKUP(_6k_data[[#This Row],[EKP]],map!$B$4:$F$143,5,0)</f>
        <v>1</v>
      </c>
      <c r="K192" s="41">
        <f>_6k_data[[#This Row],[kUAH]]*J192</f>
        <v>1236557.2151200001</v>
      </c>
    </row>
    <row r="193" spans="1:11" x14ac:dyDescent="0.35">
      <c r="A193" s="27" t="s">
        <v>518</v>
      </c>
      <c r="B193" s="27" t="s">
        <v>127</v>
      </c>
      <c r="C193" s="27" t="s">
        <v>243</v>
      </c>
      <c r="D193" s="27" t="s">
        <v>423</v>
      </c>
      <c r="E193" s="34">
        <v>58668818635</v>
      </c>
      <c r="F193" s="49">
        <v>586688.18634999997</v>
      </c>
      <c r="G193" s="42">
        <f>VLOOKUP(_6k_data[[#This Row],[Source.Name]],Report_date[],2,0)</f>
        <v>45262</v>
      </c>
      <c r="H193" s="27">
        <f>IF(AND(_6k_data[[#This Row],[EKP]]="B6K003",_6k_data[[#This Row],[Currency]]="FCY"),"x",VLOOKUP(_6k_data[[#This Row],[EKP]],map!$B$4:$D$143,3,0))</f>
        <v>25</v>
      </c>
      <c r="I193" s="27">
        <f>IF(_6k_data[[#This Row],[Currency]]&lt;&gt;"UAH",VLOOKUP(_6k_data[[#This Row],[EKP]],map!$B$4:$E$143,4,0),0)</f>
        <v>0</v>
      </c>
      <c r="J193" s="27">
        <f>VLOOKUP(_6k_data[[#This Row],[EKP]],map!$B$4:$F$143,5,0)</f>
        <v>1</v>
      </c>
      <c r="K193" s="41">
        <f>_6k_data[[#This Row],[kUAH]]*J193</f>
        <v>586688.18634999997</v>
      </c>
    </row>
    <row r="194" spans="1:11" x14ac:dyDescent="0.35">
      <c r="A194" s="27" t="s">
        <v>518</v>
      </c>
      <c r="B194" s="27" t="s">
        <v>127</v>
      </c>
      <c r="C194" s="27" t="s">
        <v>261</v>
      </c>
      <c r="D194" s="27" t="s">
        <v>424</v>
      </c>
      <c r="E194" s="34">
        <v>247986660639</v>
      </c>
      <c r="F194" s="49">
        <v>2479866.6063899999</v>
      </c>
      <c r="G194" s="42">
        <f>VLOOKUP(_6k_data[[#This Row],[Source.Name]],Report_date[],2,0)</f>
        <v>45262</v>
      </c>
      <c r="H194" s="27">
        <f>IF(AND(_6k_data[[#This Row],[EKP]]="B6K003",_6k_data[[#This Row],[Currency]]="FCY"),"x",VLOOKUP(_6k_data[[#This Row],[EKP]],map!$B$4:$D$143,3,0))</f>
        <v>25</v>
      </c>
      <c r="I194" s="27">
        <f>IF(_6k_data[[#This Row],[Currency]]&lt;&gt;"UAH",VLOOKUP(_6k_data[[#This Row],[EKP]],map!$B$4:$E$143,4,0),0)</f>
        <v>26</v>
      </c>
      <c r="J194" s="27">
        <f>VLOOKUP(_6k_data[[#This Row],[EKP]],map!$B$4:$F$143,5,0)</f>
        <v>1</v>
      </c>
      <c r="K194" s="41">
        <f>_6k_data[[#This Row],[kUAH]]*J194</f>
        <v>2479866.6063899999</v>
      </c>
    </row>
    <row r="195" spans="1:11" x14ac:dyDescent="0.35">
      <c r="A195" s="27" t="s">
        <v>518</v>
      </c>
      <c r="B195" s="27" t="s">
        <v>127</v>
      </c>
      <c r="C195" s="27" t="s">
        <v>255</v>
      </c>
      <c r="D195" s="27" t="s">
        <v>424</v>
      </c>
      <c r="E195" s="34">
        <v>37281701103</v>
      </c>
      <c r="F195" s="49">
        <v>372817.01102999999</v>
      </c>
      <c r="G195" s="42">
        <f>VLOOKUP(_6k_data[[#This Row],[Source.Name]],Report_date[],2,0)</f>
        <v>45262</v>
      </c>
      <c r="H195" s="27">
        <f>IF(AND(_6k_data[[#This Row],[EKP]]="B6K003",_6k_data[[#This Row],[Currency]]="FCY"),"x",VLOOKUP(_6k_data[[#This Row],[EKP]],map!$B$4:$D$143,3,0))</f>
        <v>25</v>
      </c>
      <c r="I195" s="27">
        <f>IF(_6k_data[[#This Row],[Currency]]&lt;&gt;"UAH",VLOOKUP(_6k_data[[#This Row],[EKP]],map!$B$4:$E$143,4,0),0)</f>
        <v>26</v>
      </c>
      <c r="J195" s="27">
        <f>VLOOKUP(_6k_data[[#This Row],[EKP]],map!$B$4:$F$143,5,0)</f>
        <v>1</v>
      </c>
      <c r="K195" s="41">
        <f>_6k_data[[#This Row],[kUAH]]*J195</f>
        <v>372817.01102999999</v>
      </c>
    </row>
    <row r="196" spans="1:11" x14ac:dyDescent="0.35">
      <c r="A196" s="27" t="s">
        <v>518</v>
      </c>
      <c r="B196" s="27" t="s">
        <v>128</v>
      </c>
      <c r="C196" s="27" t="s">
        <v>261</v>
      </c>
      <c r="D196" s="27" t="s">
        <v>424</v>
      </c>
      <c r="E196" s="34">
        <v>255009240249</v>
      </c>
      <c r="F196" s="49">
        <v>2550092.4024899998</v>
      </c>
      <c r="G196" s="42">
        <f>VLOOKUP(_6k_data[[#This Row],[Source.Name]],Report_date[],2,0)</f>
        <v>45262</v>
      </c>
      <c r="H196" s="27">
        <f>IF(AND(_6k_data[[#This Row],[EKP]]="B6K003",_6k_data[[#This Row],[Currency]]="FCY"),"x",VLOOKUP(_6k_data[[#This Row],[EKP]],map!$B$4:$D$143,3,0))</f>
        <v>27</v>
      </c>
      <c r="I196" s="27">
        <f>IF(_6k_data[[#This Row],[Currency]]&lt;&gt;"UAH",VLOOKUP(_6k_data[[#This Row],[EKP]],map!$B$4:$E$143,4,0),0)</f>
        <v>28</v>
      </c>
      <c r="J196" s="27">
        <f>VLOOKUP(_6k_data[[#This Row],[EKP]],map!$B$4:$F$143,5,0)</f>
        <v>1</v>
      </c>
      <c r="K196" s="41">
        <f>_6k_data[[#This Row],[kUAH]]*J196</f>
        <v>2550092.4024899998</v>
      </c>
    </row>
    <row r="197" spans="1:11" x14ac:dyDescent="0.35">
      <c r="A197" s="27" t="s">
        <v>518</v>
      </c>
      <c r="B197" s="27" t="s">
        <v>128</v>
      </c>
      <c r="C197" s="27" t="s">
        <v>243</v>
      </c>
      <c r="D197" s="27" t="s">
        <v>423</v>
      </c>
      <c r="E197" s="34">
        <v>126040028522</v>
      </c>
      <c r="F197" s="49">
        <v>1260400.28522</v>
      </c>
      <c r="G197" s="42">
        <f>VLOOKUP(_6k_data[[#This Row],[Source.Name]],Report_date[],2,0)</f>
        <v>45262</v>
      </c>
      <c r="H197" s="27">
        <f>IF(AND(_6k_data[[#This Row],[EKP]]="B6K003",_6k_data[[#This Row],[Currency]]="FCY"),"x",VLOOKUP(_6k_data[[#This Row],[EKP]],map!$B$4:$D$143,3,0))</f>
        <v>27</v>
      </c>
      <c r="I197" s="27">
        <f>IF(_6k_data[[#This Row],[Currency]]&lt;&gt;"UAH",VLOOKUP(_6k_data[[#This Row],[EKP]],map!$B$4:$E$143,4,0),0)</f>
        <v>0</v>
      </c>
      <c r="J197" s="27">
        <f>VLOOKUP(_6k_data[[#This Row],[EKP]],map!$B$4:$F$143,5,0)</f>
        <v>1</v>
      </c>
      <c r="K197" s="41">
        <f>_6k_data[[#This Row],[kUAH]]*J197</f>
        <v>1260400.28522</v>
      </c>
    </row>
    <row r="198" spans="1:11" x14ac:dyDescent="0.35">
      <c r="A198" s="27" t="s">
        <v>518</v>
      </c>
      <c r="B198" s="27" t="s">
        <v>128</v>
      </c>
      <c r="C198" s="27" t="s">
        <v>255</v>
      </c>
      <c r="D198" s="27" t="s">
        <v>424</v>
      </c>
      <c r="E198" s="34">
        <v>76086605971</v>
      </c>
      <c r="F198" s="49">
        <v>760866.05970999994</v>
      </c>
      <c r="G198" s="42">
        <f>VLOOKUP(_6k_data[[#This Row],[Source.Name]],Report_date[],2,0)</f>
        <v>45262</v>
      </c>
      <c r="H198" s="27">
        <f>IF(AND(_6k_data[[#This Row],[EKP]]="B6K003",_6k_data[[#This Row],[Currency]]="FCY"),"x",VLOOKUP(_6k_data[[#This Row],[EKP]],map!$B$4:$D$143,3,0))</f>
        <v>27</v>
      </c>
      <c r="I198" s="27">
        <f>IF(_6k_data[[#This Row],[Currency]]&lt;&gt;"UAH",VLOOKUP(_6k_data[[#This Row],[EKP]],map!$B$4:$E$143,4,0),0)</f>
        <v>28</v>
      </c>
      <c r="J198" s="27">
        <f>VLOOKUP(_6k_data[[#This Row],[EKP]],map!$B$4:$F$143,5,0)</f>
        <v>1</v>
      </c>
      <c r="K198" s="41">
        <f>_6k_data[[#This Row],[kUAH]]*J198</f>
        <v>760866.05970999994</v>
      </c>
    </row>
    <row r="199" spans="1:11" x14ac:dyDescent="0.35">
      <c r="A199" s="27" t="s">
        <v>518</v>
      </c>
      <c r="B199" s="27" t="s">
        <v>131</v>
      </c>
      <c r="C199" s="27" t="s">
        <v>243</v>
      </c>
      <c r="D199" s="27" t="s">
        <v>423</v>
      </c>
      <c r="E199" s="34">
        <v>1862359694324</v>
      </c>
      <c r="F199" s="49">
        <v>18623596.943240002</v>
      </c>
      <c r="G199" s="42">
        <f>VLOOKUP(_6k_data[[#This Row],[Source.Name]],Report_date[],2,0)</f>
        <v>45262</v>
      </c>
      <c r="H199" s="27">
        <f>IF(AND(_6k_data[[#This Row],[EKP]]="B6K003",_6k_data[[#This Row],[Currency]]="FCY"),"x",VLOOKUP(_6k_data[[#This Row],[EKP]],map!$B$4:$D$143,3,0))</f>
        <v>27</v>
      </c>
      <c r="I199" s="27">
        <f>IF(_6k_data[[#This Row],[Currency]]&lt;&gt;"UAH",VLOOKUP(_6k_data[[#This Row],[EKP]],map!$B$4:$E$143,4,0),0)</f>
        <v>0</v>
      </c>
      <c r="J199" s="27">
        <f>VLOOKUP(_6k_data[[#This Row],[EKP]],map!$B$4:$F$143,5,0)</f>
        <v>1</v>
      </c>
      <c r="K199" s="41">
        <f>_6k_data[[#This Row],[kUAH]]*J199</f>
        <v>18623596.943240002</v>
      </c>
    </row>
    <row r="200" spans="1:11" x14ac:dyDescent="0.35">
      <c r="A200" s="27" t="s">
        <v>518</v>
      </c>
      <c r="B200" s="27" t="s">
        <v>131</v>
      </c>
      <c r="C200" s="27" t="s">
        <v>261</v>
      </c>
      <c r="D200" s="27" t="s">
        <v>424</v>
      </c>
      <c r="E200" s="34">
        <v>428875137758</v>
      </c>
      <c r="F200" s="49">
        <v>4288751.3775800001</v>
      </c>
      <c r="G200" s="42">
        <f>VLOOKUP(_6k_data[[#This Row],[Source.Name]],Report_date[],2,0)</f>
        <v>45262</v>
      </c>
      <c r="H200" s="27">
        <f>IF(AND(_6k_data[[#This Row],[EKP]]="B6K003",_6k_data[[#This Row],[Currency]]="FCY"),"x",VLOOKUP(_6k_data[[#This Row],[EKP]],map!$B$4:$D$143,3,0))</f>
        <v>27</v>
      </c>
      <c r="I200" s="27">
        <f>IF(_6k_data[[#This Row],[Currency]]&lt;&gt;"UAH",VLOOKUP(_6k_data[[#This Row],[EKP]],map!$B$4:$E$143,4,0),0)</f>
        <v>28</v>
      </c>
      <c r="J200" s="27">
        <f>VLOOKUP(_6k_data[[#This Row],[EKP]],map!$B$4:$F$143,5,0)</f>
        <v>1</v>
      </c>
      <c r="K200" s="41">
        <f>_6k_data[[#This Row],[kUAH]]*J200</f>
        <v>4288751.3775800001</v>
      </c>
    </row>
    <row r="201" spans="1:11" x14ac:dyDescent="0.35">
      <c r="A201" s="27" t="s">
        <v>518</v>
      </c>
      <c r="B201" s="27" t="s">
        <v>131</v>
      </c>
      <c r="C201" s="27" t="s">
        <v>255</v>
      </c>
      <c r="D201" s="27" t="s">
        <v>424</v>
      </c>
      <c r="E201" s="34">
        <v>259231047175</v>
      </c>
      <c r="F201" s="49">
        <v>2592310.47175</v>
      </c>
      <c r="G201" s="42">
        <f>VLOOKUP(_6k_data[[#This Row],[Source.Name]],Report_date[],2,0)</f>
        <v>45262</v>
      </c>
      <c r="H201" s="27">
        <f>IF(AND(_6k_data[[#This Row],[EKP]]="B6K003",_6k_data[[#This Row],[Currency]]="FCY"),"x",VLOOKUP(_6k_data[[#This Row],[EKP]],map!$B$4:$D$143,3,0))</f>
        <v>27</v>
      </c>
      <c r="I201" s="27">
        <f>IF(_6k_data[[#This Row],[Currency]]&lt;&gt;"UAH",VLOOKUP(_6k_data[[#This Row],[EKP]],map!$B$4:$E$143,4,0),0)</f>
        <v>28</v>
      </c>
      <c r="J201" s="27">
        <f>VLOOKUP(_6k_data[[#This Row],[EKP]],map!$B$4:$F$143,5,0)</f>
        <v>1</v>
      </c>
      <c r="K201" s="41">
        <f>_6k_data[[#This Row],[kUAH]]*J201</f>
        <v>2592310.47175</v>
      </c>
    </row>
    <row r="202" spans="1:11" x14ac:dyDescent="0.35">
      <c r="A202" s="27" t="s">
        <v>518</v>
      </c>
      <c r="B202" s="27" t="s">
        <v>135</v>
      </c>
      <c r="C202" s="27" t="s">
        <v>255</v>
      </c>
      <c r="D202" s="27" t="s">
        <v>424</v>
      </c>
      <c r="E202" s="34">
        <v>9434331250</v>
      </c>
      <c r="F202" s="49">
        <v>94343.3125</v>
      </c>
      <c r="G202" s="42">
        <f>VLOOKUP(_6k_data[[#This Row],[Source.Name]],Report_date[],2,0)</f>
        <v>45262</v>
      </c>
      <c r="H202" s="27">
        <f>IF(AND(_6k_data[[#This Row],[EKP]]="B6K003",_6k_data[[#This Row],[Currency]]="FCY"),"x",VLOOKUP(_6k_data[[#This Row],[EKP]],map!$B$4:$D$143,3,0))</f>
        <v>33</v>
      </c>
      <c r="I202" s="27">
        <f>IF(_6k_data[[#This Row],[Currency]]&lt;&gt;"UAH",VLOOKUP(_6k_data[[#This Row],[EKP]],map!$B$4:$E$143,4,0),0)</f>
        <v>34</v>
      </c>
      <c r="J202" s="27">
        <f>VLOOKUP(_6k_data[[#This Row],[EKP]],map!$B$4:$F$143,5,0)</f>
        <v>1</v>
      </c>
      <c r="K202" s="41">
        <f>_6k_data[[#This Row],[kUAH]]*J202</f>
        <v>94343.3125</v>
      </c>
    </row>
    <row r="203" spans="1:11" x14ac:dyDescent="0.35">
      <c r="A203" s="27" t="s">
        <v>518</v>
      </c>
      <c r="B203" s="27" t="s">
        <v>135</v>
      </c>
      <c r="C203" s="27" t="s">
        <v>261</v>
      </c>
      <c r="D203" s="27" t="s">
        <v>424</v>
      </c>
      <c r="E203" s="34">
        <v>2589260479</v>
      </c>
      <c r="F203" s="49">
        <v>25892.604790000001</v>
      </c>
      <c r="G203" s="42">
        <f>VLOOKUP(_6k_data[[#This Row],[Source.Name]],Report_date[],2,0)</f>
        <v>45262</v>
      </c>
      <c r="H203" s="27">
        <f>IF(AND(_6k_data[[#This Row],[EKP]]="B6K003",_6k_data[[#This Row],[Currency]]="FCY"),"x",VLOOKUP(_6k_data[[#This Row],[EKP]],map!$B$4:$D$143,3,0))</f>
        <v>33</v>
      </c>
      <c r="I203" s="27">
        <f>IF(_6k_data[[#This Row],[Currency]]&lt;&gt;"UAH",VLOOKUP(_6k_data[[#This Row],[EKP]],map!$B$4:$E$143,4,0),0)</f>
        <v>34</v>
      </c>
      <c r="J203" s="27">
        <f>VLOOKUP(_6k_data[[#This Row],[EKP]],map!$B$4:$F$143,5,0)</f>
        <v>1</v>
      </c>
      <c r="K203" s="41">
        <f>_6k_data[[#This Row],[kUAH]]*J203</f>
        <v>25892.604790000001</v>
      </c>
    </row>
    <row r="204" spans="1:11" x14ac:dyDescent="0.35">
      <c r="A204" s="27" t="s">
        <v>518</v>
      </c>
      <c r="B204" s="27" t="s">
        <v>135</v>
      </c>
      <c r="C204" s="27" t="s">
        <v>243</v>
      </c>
      <c r="D204" s="27" t="s">
        <v>423</v>
      </c>
      <c r="E204" s="34">
        <v>7281523706</v>
      </c>
      <c r="F204" s="49">
        <v>72815.237059999999</v>
      </c>
      <c r="G204" s="42">
        <f>VLOOKUP(_6k_data[[#This Row],[Source.Name]],Report_date[],2,0)</f>
        <v>45262</v>
      </c>
      <c r="H204" s="27">
        <f>IF(AND(_6k_data[[#This Row],[EKP]]="B6K003",_6k_data[[#This Row],[Currency]]="FCY"),"x",VLOOKUP(_6k_data[[#This Row],[EKP]],map!$B$4:$D$143,3,0))</f>
        <v>33</v>
      </c>
      <c r="I204" s="27">
        <f>IF(_6k_data[[#This Row],[Currency]]&lt;&gt;"UAH",VLOOKUP(_6k_data[[#This Row],[EKP]],map!$B$4:$E$143,4,0),0)</f>
        <v>0</v>
      </c>
      <c r="J204" s="27">
        <f>VLOOKUP(_6k_data[[#This Row],[EKP]],map!$B$4:$F$143,5,0)</f>
        <v>1</v>
      </c>
      <c r="K204" s="41">
        <f>_6k_data[[#This Row],[kUAH]]*J204</f>
        <v>72815.237059999999</v>
      </c>
    </row>
    <row r="205" spans="1:11" x14ac:dyDescent="0.35">
      <c r="A205" s="27" t="s">
        <v>518</v>
      </c>
      <c r="B205" s="27" t="s">
        <v>144</v>
      </c>
      <c r="C205" s="27" t="s">
        <v>261</v>
      </c>
      <c r="D205" s="27" t="s">
        <v>424</v>
      </c>
      <c r="E205" s="34">
        <v>1303020936</v>
      </c>
      <c r="F205" s="49">
        <v>13030.209360000001</v>
      </c>
      <c r="G205" s="42">
        <f>VLOOKUP(_6k_data[[#This Row],[Source.Name]],Report_date[],2,0)</f>
        <v>45262</v>
      </c>
      <c r="H205" s="27">
        <f>IF(AND(_6k_data[[#This Row],[EKP]]="B6K003",_6k_data[[#This Row],[Currency]]="FCY"),"x",VLOOKUP(_6k_data[[#This Row],[EKP]],map!$B$4:$D$143,3,0))</f>
        <v>43</v>
      </c>
      <c r="I205" s="27">
        <f>IF(_6k_data[[#This Row],[Currency]]&lt;&gt;"UAH",VLOOKUP(_6k_data[[#This Row],[EKP]],map!$B$4:$E$143,4,0),0)</f>
        <v>44</v>
      </c>
      <c r="J205" s="27">
        <f>VLOOKUP(_6k_data[[#This Row],[EKP]],map!$B$4:$F$143,5,0)</f>
        <v>1</v>
      </c>
      <c r="K205" s="41">
        <f>_6k_data[[#This Row],[kUAH]]*J205</f>
        <v>13030.209360000001</v>
      </c>
    </row>
    <row r="206" spans="1:11" x14ac:dyDescent="0.35">
      <c r="A206" s="27" t="s">
        <v>518</v>
      </c>
      <c r="B206" s="27" t="s">
        <v>146</v>
      </c>
      <c r="C206" s="27" t="s">
        <v>243</v>
      </c>
      <c r="D206" s="27" t="s">
        <v>423</v>
      </c>
      <c r="E206" s="34">
        <v>1484816394</v>
      </c>
      <c r="F206" s="49">
        <v>14848.16394</v>
      </c>
      <c r="G206" s="42">
        <f>VLOOKUP(_6k_data[[#This Row],[Source.Name]],Report_date[],2,0)</f>
        <v>45262</v>
      </c>
      <c r="H206" s="27">
        <f>IF(AND(_6k_data[[#This Row],[EKP]]="B6K003",_6k_data[[#This Row],[Currency]]="FCY"),"x",VLOOKUP(_6k_data[[#This Row],[EKP]],map!$B$4:$D$143,3,0))</f>
        <v>45</v>
      </c>
      <c r="I206" s="27">
        <f>IF(_6k_data[[#This Row],[Currency]]&lt;&gt;"UAH",VLOOKUP(_6k_data[[#This Row],[EKP]],map!$B$4:$E$143,4,0),0)</f>
        <v>0</v>
      </c>
      <c r="J206" s="27">
        <f>VLOOKUP(_6k_data[[#This Row],[EKP]],map!$B$4:$F$143,5,0)</f>
        <v>1</v>
      </c>
      <c r="K206" s="41">
        <f>_6k_data[[#This Row],[kUAH]]*J206</f>
        <v>14848.16394</v>
      </c>
    </row>
    <row r="207" spans="1:11" x14ac:dyDescent="0.35">
      <c r="A207" s="27" t="s">
        <v>518</v>
      </c>
      <c r="B207" s="27" t="s">
        <v>146</v>
      </c>
      <c r="C207" s="27" t="s">
        <v>261</v>
      </c>
      <c r="D207" s="27" t="s">
        <v>424</v>
      </c>
      <c r="E207" s="34">
        <v>31246531747</v>
      </c>
      <c r="F207" s="49">
        <v>312465.31747000001</v>
      </c>
      <c r="G207" s="42">
        <f>VLOOKUP(_6k_data[[#This Row],[Source.Name]],Report_date[],2,0)</f>
        <v>45262</v>
      </c>
      <c r="H207" s="27">
        <f>IF(AND(_6k_data[[#This Row],[EKP]]="B6K003",_6k_data[[#This Row],[Currency]]="FCY"),"x",VLOOKUP(_6k_data[[#This Row],[EKP]],map!$B$4:$D$143,3,0))</f>
        <v>45</v>
      </c>
      <c r="I207" s="27">
        <f>IF(_6k_data[[#This Row],[Currency]]&lt;&gt;"UAH",VLOOKUP(_6k_data[[#This Row],[EKP]],map!$B$4:$E$143,4,0),0)</f>
        <v>46</v>
      </c>
      <c r="J207" s="27">
        <f>VLOOKUP(_6k_data[[#This Row],[EKP]],map!$B$4:$F$143,5,0)</f>
        <v>1</v>
      </c>
      <c r="K207" s="41">
        <f>_6k_data[[#This Row],[kUAH]]*J207</f>
        <v>312465.31747000001</v>
      </c>
    </row>
    <row r="208" spans="1:11" x14ac:dyDescent="0.35">
      <c r="A208" s="27" t="s">
        <v>518</v>
      </c>
      <c r="B208" s="27" t="s">
        <v>146</v>
      </c>
      <c r="C208" s="27" t="s">
        <v>255</v>
      </c>
      <c r="D208" s="27" t="s">
        <v>424</v>
      </c>
      <c r="E208" s="34">
        <v>11102982491</v>
      </c>
      <c r="F208" s="49">
        <v>111029.82491</v>
      </c>
      <c r="G208" s="42">
        <f>VLOOKUP(_6k_data[[#This Row],[Source.Name]],Report_date[],2,0)</f>
        <v>45262</v>
      </c>
      <c r="H208" s="27">
        <f>IF(AND(_6k_data[[#This Row],[EKP]]="B6K003",_6k_data[[#This Row],[Currency]]="FCY"),"x",VLOOKUP(_6k_data[[#This Row],[EKP]],map!$B$4:$D$143,3,0))</f>
        <v>45</v>
      </c>
      <c r="I208" s="27">
        <f>IF(_6k_data[[#This Row],[Currency]]&lt;&gt;"UAH",VLOOKUP(_6k_data[[#This Row],[EKP]],map!$B$4:$E$143,4,0),0)</f>
        <v>46</v>
      </c>
      <c r="J208" s="27">
        <f>VLOOKUP(_6k_data[[#This Row],[EKP]],map!$B$4:$F$143,5,0)</f>
        <v>1</v>
      </c>
      <c r="K208" s="41">
        <f>_6k_data[[#This Row],[kUAH]]*J208</f>
        <v>111029.82491</v>
      </c>
    </row>
    <row r="209" spans="1:11" x14ac:dyDescent="0.35">
      <c r="A209" s="27" t="s">
        <v>518</v>
      </c>
      <c r="B209" s="27" t="s">
        <v>148</v>
      </c>
      <c r="C209" s="27" t="s">
        <v>259</v>
      </c>
      <c r="D209" s="27" t="s">
        <v>424</v>
      </c>
      <c r="E209" s="34">
        <v>190078720</v>
      </c>
      <c r="F209" s="49">
        <v>1900.7872</v>
      </c>
      <c r="G209" s="42">
        <f>VLOOKUP(_6k_data[[#This Row],[Source.Name]],Report_date[],2,0)</f>
        <v>45262</v>
      </c>
      <c r="H209" s="27">
        <f>IF(AND(_6k_data[[#This Row],[EKP]]="B6K003",_6k_data[[#This Row],[Currency]]="FCY"),"x",VLOOKUP(_6k_data[[#This Row],[EKP]],map!$B$4:$D$143,3,0))</f>
        <v>49</v>
      </c>
      <c r="I209" s="27">
        <f>IF(_6k_data[[#This Row],[Currency]]&lt;&gt;"UAH",VLOOKUP(_6k_data[[#This Row],[EKP]],map!$B$4:$E$143,4,0),0)</f>
        <v>50</v>
      </c>
      <c r="J209" s="27">
        <f>VLOOKUP(_6k_data[[#This Row],[EKP]],map!$B$4:$F$143,5,0)</f>
        <v>1</v>
      </c>
      <c r="K209" s="41">
        <f>_6k_data[[#This Row],[kUAH]]*J209</f>
        <v>1900.7872</v>
      </c>
    </row>
    <row r="210" spans="1:11" x14ac:dyDescent="0.35">
      <c r="A210" s="27" t="s">
        <v>518</v>
      </c>
      <c r="B210" s="27" t="s">
        <v>148</v>
      </c>
      <c r="C210" s="27" t="s">
        <v>252</v>
      </c>
      <c r="D210" s="27" t="s">
        <v>424</v>
      </c>
      <c r="E210" s="34">
        <v>373815000</v>
      </c>
      <c r="F210" s="49">
        <v>3738.15</v>
      </c>
      <c r="G210" s="42">
        <f>VLOOKUP(_6k_data[[#This Row],[Source.Name]],Report_date[],2,0)</f>
        <v>45262</v>
      </c>
      <c r="H210" s="27">
        <f>IF(AND(_6k_data[[#This Row],[EKP]]="B6K003",_6k_data[[#This Row],[Currency]]="FCY"),"x",VLOOKUP(_6k_data[[#This Row],[EKP]],map!$B$4:$D$143,3,0))</f>
        <v>49</v>
      </c>
      <c r="I210" s="27">
        <f>IF(_6k_data[[#This Row],[Currency]]&lt;&gt;"UAH",VLOOKUP(_6k_data[[#This Row],[EKP]],map!$B$4:$E$143,4,0),0)</f>
        <v>50</v>
      </c>
      <c r="J210" s="27">
        <f>VLOOKUP(_6k_data[[#This Row],[EKP]],map!$B$4:$F$143,5,0)</f>
        <v>1</v>
      </c>
      <c r="K210" s="41">
        <f>_6k_data[[#This Row],[kUAH]]*J210</f>
        <v>3738.15</v>
      </c>
    </row>
    <row r="211" spans="1:11" x14ac:dyDescent="0.35">
      <c r="A211" s="27" t="s">
        <v>518</v>
      </c>
      <c r="B211" s="27" t="s">
        <v>148</v>
      </c>
      <c r="C211" s="27" t="s">
        <v>256</v>
      </c>
      <c r="D211" s="27" t="s">
        <v>424</v>
      </c>
      <c r="E211" s="34">
        <v>754099880</v>
      </c>
      <c r="F211" s="49">
        <v>7540.9988000000003</v>
      </c>
      <c r="G211" s="42">
        <f>VLOOKUP(_6k_data[[#This Row],[Source.Name]],Report_date[],2,0)</f>
        <v>45262</v>
      </c>
      <c r="H211" s="27">
        <f>IF(AND(_6k_data[[#This Row],[EKP]]="B6K003",_6k_data[[#This Row],[Currency]]="FCY"),"x",VLOOKUP(_6k_data[[#This Row],[EKP]],map!$B$4:$D$143,3,0))</f>
        <v>49</v>
      </c>
      <c r="I211" s="27">
        <f>IF(_6k_data[[#This Row],[Currency]]&lt;&gt;"UAH",VLOOKUP(_6k_data[[#This Row],[EKP]],map!$B$4:$E$143,4,0),0)</f>
        <v>50</v>
      </c>
      <c r="J211" s="27">
        <f>VLOOKUP(_6k_data[[#This Row],[EKP]],map!$B$4:$F$143,5,0)</f>
        <v>1</v>
      </c>
      <c r="K211" s="41">
        <f>_6k_data[[#This Row],[kUAH]]*J211</f>
        <v>7540.9988000000003</v>
      </c>
    </row>
    <row r="212" spans="1:11" x14ac:dyDescent="0.35">
      <c r="A212" s="27" t="s">
        <v>518</v>
      </c>
      <c r="B212" s="27" t="s">
        <v>148</v>
      </c>
      <c r="C212" s="27" t="s">
        <v>261</v>
      </c>
      <c r="D212" s="27" t="s">
        <v>424</v>
      </c>
      <c r="E212" s="34">
        <v>378068951242</v>
      </c>
      <c r="F212" s="49">
        <v>3780689.51242</v>
      </c>
      <c r="G212" s="42">
        <f>VLOOKUP(_6k_data[[#This Row],[Source.Name]],Report_date[],2,0)</f>
        <v>45262</v>
      </c>
      <c r="H212" s="27">
        <f>IF(AND(_6k_data[[#This Row],[EKP]]="B6K003",_6k_data[[#This Row],[Currency]]="FCY"),"x",VLOOKUP(_6k_data[[#This Row],[EKP]],map!$B$4:$D$143,3,0))</f>
        <v>49</v>
      </c>
      <c r="I212" s="27">
        <f>IF(_6k_data[[#This Row],[Currency]]&lt;&gt;"UAH",VLOOKUP(_6k_data[[#This Row],[EKP]],map!$B$4:$E$143,4,0),0)</f>
        <v>50</v>
      </c>
      <c r="J212" s="27">
        <f>VLOOKUP(_6k_data[[#This Row],[EKP]],map!$B$4:$F$143,5,0)</f>
        <v>1</v>
      </c>
      <c r="K212" s="41">
        <f>_6k_data[[#This Row],[kUAH]]*J212</f>
        <v>3780689.51242</v>
      </c>
    </row>
    <row r="213" spans="1:11" x14ac:dyDescent="0.35">
      <c r="A213" s="27" t="s">
        <v>518</v>
      </c>
      <c r="B213" s="27" t="s">
        <v>148</v>
      </c>
      <c r="C213" s="27" t="s">
        <v>243</v>
      </c>
      <c r="D213" s="27" t="s">
        <v>423</v>
      </c>
      <c r="E213" s="34">
        <v>80000000000</v>
      </c>
      <c r="F213" s="49">
        <v>800000</v>
      </c>
      <c r="G213" s="42">
        <f>VLOOKUP(_6k_data[[#This Row],[Source.Name]],Report_date[],2,0)</f>
        <v>45262</v>
      </c>
      <c r="H213" s="27">
        <f>IF(AND(_6k_data[[#This Row],[EKP]]="B6K003",_6k_data[[#This Row],[Currency]]="FCY"),"x",VLOOKUP(_6k_data[[#This Row],[EKP]],map!$B$4:$D$143,3,0))</f>
        <v>49</v>
      </c>
      <c r="I213" s="27">
        <f>IF(_6k_data[[#This Row],[Currency]]&lt;&gt;"UAH",VLOOKUP(_6k_data[[#This Row],[EKP]],map!$B$4:$E$143,4,0),0)</f>
        <v>0</v>
      </c>
      <c r="J213" s="27">
        <f>VLOOKUP(_6k_data[[#This Row],[EKP]],map!$B$4:$F$143,5,0)</f>
        <v>1</v>
      </c>
      <c r="K213" s="41">
        <f>_6k_data[[#This Row],[kUAH]]*J213</f>
        <v>800000</v>
      </c>
    </row>
    <row r="214" spans="1:11" x14ac:dyDescent="0.35">
      <c r="A214" s="27" t="s">
        <v>518</v>
      </c>
      <c r="B214" s="27" t="s">
        <v>149</v>
      </c>
      <c r="C214" s="27" t="s">
        <v>243</v>
      </c>
      <c r="D214" s="27" t="s">
        <v>423</v>
      </c>
      <c r="E214" s="34">
        <v>304721</v>
      </c>
      <c r="F214" s="49">
        <v>3.0472100000000002</v>
      </c>
      <c r="G214" s="42">
        <f>VLOOKUP(_6k_data[[#This Row],[Source.Name]],Report_date[],2,0)</f>
        <v>45262</v>
      </c>
      <c r="H214" s="27">
        <f>IF(AND(_6k_data[[#This Row],[EKP]]="B6K003",_6k_data[[#This Row],[Currency]]="FCY"),"x",VLOOKUP(_6k_data[[#This Row],[EKP]],map!$B$4:$D$143,3,0))</f>
        <v>49</v>
      </c>
      <c r="I214" s="27">
        <f>IF(_6k_data[[#This Row],[Currency]]&lt;&gt;"UAH",VLOOKUP(_6k_data[[#This Row],[EKP]],map!$B$4:$E$143,4,0),0)</f>
        <v>0</v>
      </c>
      <c r="J214" s="27">
        <f>VLOOKUP(_6k_data[[#This Row],[EKP]],map!$B$4:$F$143,5,0)</f>
        <v>1</v>
      </c>
      <c r="K214" s="41">
        <f>_6k_data[[#This Row],[kUAH]]*J214</f>
        <v>3.0472100000000002</v>
      </c>
    </row>
    <row r="215" spans="1:11" x14ac:dyDescent="0.35">
      <c r="A215" s="27" t="s">
        <v>518</v>
      </c>
      <c r="B215" s="27" t="s">
        <v>150</v>
      </c>
      <c r="C215" s="27" t="s">
        <v>257</v>
      </c>
      <c r="D215" s="27" t="s">
        <v>424</v>
      </c>
      <c r="E215" s="34">
        <v>1044946722</v>
      </c>
      <c r="F215" s="49">
        <v>10449.46722</v>
      </c>
      <c r="G215" s="42">
        <f>VLOOKUP(_6k_data[[#This Row],[Source.Name]],Report_date[],2,0)</f>
        <v>45262</v>
      </c>
      <c r="H215" s="27">
        <f>IF(AND(_6k_data[[#This Row],[EKP]]="B6K003",_6k_data[[#This Row],[Currency]]="FCY"),"x",VLOOKUP(_6k_data[[#This Row],[EKP]],map!$B$4:$D$143,3,0))</f>
        <v>51</v>
      </c>
      <c r="I215" s="27">
        <f>IF(_6k_data[[#This Row],[Currency]]&lt;&gt;"UAH",VLOOKUP(_6k_data[[#This Row],[EKP]],map!$B$4:$E$143,4,0),0)</f>
        <v>52</v>
      </c>
      <c r="J215" s="27">
        <f>VLOOKUP(_6k_data[[#This Row],[EKP]],map!$B$4:$F$143,5,0)</f>
        <v>1</v>
      </c>
      <c r="K215" s="41">
        <f>_6k_data[[#This Row],[kUAH]]*J215</f>
        <v>10449.46722</v>
      </c>
    </row>
    <row r="216" spans="1:11" x14ac:dyDescent="0.35">
      <c r="A216" s="27" t="s">
        <v>518</v>
      </c>
      <c r="B216" s="27" t="s">
        <v>150</v>
      </c>
      <c r="C216" s="27" t="s">
        <v>253</v>
      </c>
      <c r="D216" s="27" t="s">
        <v>424</v>
      </c>
      <c r="E216" s="34">
        <v>38633288</v>
      </c>
      <c r="F216" s="49">
        <v>386.33287999999999</v>
      </c>
      <c r="G216" s="42">
        <f>VLOOKUP(_6k_data[[#This Row],[Source.Name]],Report_date[],2,0)</f>
        <v>45262</v>
      </c>
      <c r="H216" s="27">
        <f>IF(AND(_6k_data[[#This Row],[EKP]]="B6K003",_6k_data[[#This Row],[Currency]]="FCY"),"x",VLOOKUP(_6k_data[[#This Row],[EKP]],map!$B$4:$D$143,3,0))</f>
        <v>51</v>
      </c>
      <c r="I216" s="27">
        <f>IF(_6k_data[[#This Row],[Currency]]&lt;&gt;"UAH",VLOOKUP(_6k_data[[#This Row],[EKP]],map!$B$4:$E$143,4,0),0)</f>
        <v>52</v>
      </c>
      <c r="J216" s="27">
        <f>VLOOKUP(_6k_data[[#This Row],[EKP]],map!$B$4:$F$143,5,0)</f>
        <v>1</v>
      </c>
      <c r="K216" s="41">
        <f>_6k_data[[#This Row],[kUAH]]*J216</f>
        <v>386.33287999999999</v>
      </c>
    </row>
    <row r="217" spans="1:11" x14ac:dyDescent="0.35">
      <c r="A217" s="27" t="s">
        <v>518</v>
      </c>
      <c r="B217" s="27" t="s">
        <v>150</v>
      </c>
      <c r="C217" s="27" t="s">
        <v>259</v>
      </c>
      <c r="D217" s="27" t="s">
        <v>424</v>
      </c>
      <c r="E217" s="34">
        <v>109091943</v>
      </c>
      <c r="F217" s="49">
        <v>1090.9194299999999</v>
      </c>
      <c r="G217" s="42">
        <f>VLOOKUP(_6k_data[[#This Row],[Source.Name]],Report_date[],2,0)</f>
        <v>45262</v>
      </c>
      <c r="H217" s="27">
        <f>IF(AND(_6k_data[[#This Row],[EKP]]="B6K003",_6k_data[[#This Row],[Currency]]="FCY"),"x",VLOOKUP(_6k_data[[#This Row],[EKP]],map!$B$4:$D$143,3,0))</f>
        <v>51</v>
      </c>
      <c r="I217" s="27">
        <f>IF(_6k_data[[#This Row],[Currency]]&lt;&gt;"UAH",VLOOKUP(_6k_data[[#This Row],[EKP]],map!$B$4:$E$143,4,0),0)</f>
        <v>52</v>
      </c>
      <c r="J217" s="27">
        <f>VLOOKUP(_6k_data[[#This Row],[EKP]],map!$B$4:$F$143,5,0)</f>
        <v>1</v>
      </c>
      <c r="K217" s="41">
        <f>_6k_data[[#This Row],[kUAH]]*J217</f>
        <v>1090.9194299999999</v>
      </c>
    </row>
    <row r="218" spans="1:11" x14ac:dyDescent="0.35">
      <c r="A218" s="27" t="s">
        <v>518</v>
      </c>
      <c r="B218" s="27" t="s">
        <v>150</v>
      </c>
      <c r="C218" s="27" t="s">
        <v>260</v>
      </c>
      <c r="D218" s="27" t="s">
        <v>424</v>
      </c>
      <c r="E218" s="34">
        <v>30302177</v>
      </c>
      <c r="F218" s="49">
        <v>303.02177</v>
      </c>
      <c r="G218" s="42">
        <f>VLOOKUP(_6k_data[[#This Row],[Source.Name]],Report_date[],2,0)</f>
        <v>45262</v>
      </c>
      <c r="H218" s="27">
        <f>IF(AND(_6k_data[[#This Row],[EKP]]="B6K003",_6k_data[[#This Row],[Currency]]="FCY"),"x",VLOOKUP(_6k_data[[#This Row],[EKP]],map!$B$4:$D$143,3,0))</f>
        <v>51</v>
      </c>
      <c r="I218" s="27">
        <f>IF(_6k_data[[#This Row],[Currency]]&lt;&gt;"UAH",VLOOKUP(_6k_data[[#This Row],[EKP]],map!$B$4:$E$143,4,0),0)</f>
        <v>52</v>
      </c>
      <c r="J218" s="27">
        <f>VLOOKUP(_6k_data[[#This Row],[EKP]],map!$B$4:$F$143,5,0)</f>
        <v>1</v>
      </c>
      <c r="K218" s="41">
        <f>_6k_data[[#This Row],[kUAH]]*J218</f>
        <v>303.02177</v>
      </c>
    </row>
    <row r="219" spans="1:11" x14ac:dyDescent="0.35">
      <c r="A219" s="27" t="s">
        <v>518</v>
      </c>
      <c r="B219" s="27" t="s">
        <v>150</v>
      </c>
      <c r="C219" s="27" t="s">
        <v>251</v>
      </c>
      <c r="D219" s="27" t="s">
        <v>424</v>
      </c>
      <c r="E219" s="34">
        <v>1734128310</v>
      </c>
      <c r="F219" s="49">
        <v>17341.283100000001</v>
      </c>
      <c r="G219" s="42">
        <f>VLOOKUP(_6k_data[[#This Row],[Source.Name]],Report_date[],2,0)</f>
        <v>45262</v>
      </c>
      <c r="H219" s="27">
        <f>IF(AND(_6k_data[[#This Row],[EKP]]="B6K003",_6k_data[[#This Row],[Currency]]="FCY"),"x",VLOOKUP(_6k_data[[#This Row],[EKP]],map!$B$4:$D$143,3,0))</f>
        <v>51</v>
      </c>
      <c r="I219" s="27">
        <f>IF(_6k_data[[#This Row],[Currency]]&lt;&gt;"UAH",VLOOKUP(_6k_data[[#This Row],[EKP]],map!$B$4:$E$143,4,0),0)</f>
        <v>52</v>
      </c>
      <c r="J219" s="27">
        <f>VLOOKUP(_6k_data[[#This Row],[EKP]],map!$B$4:$F$143,5,0)</f>
        <v>1</v>
      </c>
      <c r="K219" s="41">
        <f>_6k_data[[#This Row],[kUAH]]*J219</f>
        <v>17341.283100000001</v>
      </c>
    </row>
    <row r="220" spans="1:11" x14ac:dyDescent="0.35">
      <c r="A220" s="27" t="s">
        <v>518</v>
      </c>
      <c r="B220" s="27" t="s">
        <v>150</v>
      </c>
      <c r="C220" s="27" t="s">
        <v>256</v>
      </c>
      <c r="D220" s="27" t="s">
        <v>424</v>
      </c>
      <c r="E220" s="34">
        <v>320523717</v>
      </c>
      <c r="F220" s="49">
        <v>3205.2371699999999</v>
      </c>
      <c r="G220" s="42">
        <f>VLOOKUP(_6k_data[[#This Row],[Source.Name]],Report_date[],2,0)</f>
        <v>45262</v>
      </c>
      <c r="H220" s="27">
        <f>IF(AND(_6k_data[[#This Row],[EKP]]="B6K003",_6k_data[[#This Row],[Currency]]="FCY"),"x",VLOOKUP(_6k_data[[#This Row],[EKP]],map!$B$4:$D$143,3,0))</f>
        <v>51</v>
      </c>
      <c r="I220" s="27">
        <f>IF(_6k_data[[#This Row],[Currency]]&lt;&gt;"UAH",VLOOKUP(_6k_data[[#This Row],[EKP]],map!$B$4:$E$143,4,0),0)</f>
        <v>52</v>
      </c>
      <c r="J220" s="27">
        <f>VLOOKUP(_6k_data[[#This Row],[EKP]],map!$B$4:$F$143,5,0)</f>
        <v>1</v>
      </c>
      <c r="K220" s="41">
        <f>_6k_data[[#This Row],[kUAH]]*J220</f>
        <v>3205.2371699999999</v>
      </c>
    </row>
    <row r="221" spans="1:11" x14ac:dyDescent="0.35">
      <c r="A221" s="27" t="s">
        <v>518</v>
      </c>
      <c r="B221" s="27" t="s">
        <v>150</v>
      </c>
      <c r="C221" s="27" t="s">
        <v>262</v>
      </c>
      <c r="D221" s="27" t="s">
        <v>424</v>
      </c>
      <c r="E221" s="34">
        <v>1948610116</v>
      </c>
      <c r="F221" s="49">
        <v>19486.101159999998</v>
      </c>
      <c r="G221" s="42">
        <f>VLOOKUP(_6k_data[[#This Row],[Source.Name]],Report_date[],2,0)</f>
        <v>45262</v>
      </c>
      <c r="H221" s="27">
        <f>IF(AND(_6k_data[[#This Row],[EKP]]="B6K003",_6k_data[[#This Row],[Currency]]="FCY"),"x",VLOOKUP(_6k_data[[#This Row],[EKP]],map!$B$4:$D$143,3,0))</f>
        <v>51</v>
      </c>
      <c r="I221" s="27">
        <f>IF(_6k_data[[#This Row],[Currency]]&lt;&gt;"UAH",VLOOKUP(_6k_data[[#This Row],[EKP]],map!$B$4:$E$143,4,0),0)</f>
        <v>52</v>
      </c>
      <c r="J221" s="27">
        <f>VLOOKUP(_6k_data[[#This Row],[EKP]],map!$B$4:$F$143,5,0)</f>
        <v>1</v>
      </c>
      <c r="K221" s="41">
        <f>_6k_data[[#This Row],[kUAH]]*J221</f>
        <v>19486.101159999998</v>
      </c>
    </row>
    <row r="222" spans="1:11" x14ac:dyDescent="0.35">
      <c r="A222" s="27" t="s">
        <v>518</v>
      </c>
      <c r="B222" s="27" t="s">
        <v>150</v>
      </c>
      <c r="C222" s="27" t="s">
        <v>252</v>
      </c>
      <c r="D222" s="27" t="s">
        <v>424</v>
      </c>
      <c r="E222" s="34">
        <v>86459921</v>
      </c>
      <c r="F222" s="49">
        <v>864.59920999999997</v>
      </c>
      <c r="G222" s="42">
        <f>VLOOKUP(_6k_data[[#This Row],[Source.Name]],Report_date[],2,0)</f>
        <v>45262</v>
      </c>
      <c r="H222" s="27">
        <f>IF(AND(_6k_data[[#This Row],[EKP]]="B6K003",_6k_data[[#This Row],[Currency]]="FCY"),"x",VLOOKUP(_6k_data[[#This Row],[EKP]],map!$B$4:$D$143,3,0))</f>
        <v>51</v>
      </c>
      <c r="I222" s="27">
        <f>IF(_6k_data[[#This Row],[Currency]]&lt;&gt;"UAH",VLOOKUP(_6k_data[[#This Row],[EKP]],map!$B$4:$E$143,4,0),0)</f>
        <v>52</v>
      </c>
      <c r="J222" s="27">
        <f>VLOOKUP(_6k_data[[#This Row],[EKP]],map!$B$4:$F$143,5,0)</f>
        <v>1</v>
      </c>
      <c r="K222" s="41">
        <f>_6k_data[[#This Row],[kUAH]]*J222</f>
        <v>864.59920999999997</v>
      </c>
    </row>
    <row r="223" spans="1:11" x14ac:dyDescent="0.35">
      <c r="A223" s="27" t="s">
        <v>518</v>
      </c>
      <c r="B223" s="27" t="s">
        <v>150</v>
      </c>
      <c r="C223" s="27" t="s">
        <v>243</v>
      </c>
      <c r="D223" s="27" t="s">
        <v>423</v>
      </c>
      <c r="E223" s="34">
        <v>37062622160</v>
      </c>
      <c r="F223" s="49">
        <v>370626.22159999999</v>
      </c>
      <c r="G223" s="42">
        <f>VLOOKUP(_6k_data[[#This Row],[Source.Name]],Report_date[],2,0)</f>
        <v>45262</v>
      </c>
      <c r="H223" s="27">
        <f>IF(AND(_6k_data[[#This Row],[EKP]]="B6K003",_6k_data[[#This Row],[Currency]]="FCY"),"x",VLOOKUP(_6k_data[[#This Row],[EKP]],map!$B$4:$D$143,3,0))</f>
        <v>51</v>
      </c>
      <c r="I223" s="27">
        <f>IF(_6k_data[[#This Row],[Currency]]&lt;&gt;"UAH",VLOOKUP(_6k_data[[#This Row],[EKP]],map!$B$4:$E$143,4,0),0)</f>
        <v>0</v>
      </c>
      <c r="J223" s="27">
        <f>VLOOKUP(_6k_data[[#This Row],[EKP]],map!$B$4:$F$143,5,0)</f>
        <v>1</v>
      </c>
      <c r="K223" s="41">
        <f>_6k_data[[#This Row],[kUAH]]*J223</f>
        <v>370626.22159999999</v>
      </c>
    </row>
    <row r="224" spans="1:11" x14ac:dyDescent="0.35">
      <c r="A224" s="27" t="s">
        <v>518</v>
      </c>
      <c r="B224" s="27" t="s">
        <v>150</v>
      </c>
      <c r="C224" s="27" t="s">
        <v>255</v>
      </c>
      <c r="D224" s="27" t="s">
        <v>424</v>
      </c>
      <c r="E224" s="34">
        <v>134779146702</v>
      </c>
      <c r="F224" s="49">
        <v>1347791.4670200001</v>
      </c>
      <c r="G224" s="42">
        <f>VLOOKUP(_6k_data[[#This Row],[Source.Name]],Report_date[],2,0)</f>
        <v>45262</v>
      </c>
      <c r="H224" s="27">
        <f>IF(AND(_6k_data[[#This Row],[EKP]]="B6K003",_6k_data[[#This Row],[Currency]]="FCY"),"x",VLOOKUP(_6k_data[[#This Row],[EKP]],map!$B$4:$D$143,3,0))</f>
        <v>51</v>
      </c>
      <c r="I224" s="27">
        <f>IF(_6k_data[[#This Row],[Currency]]&lt;&gt;"UAH",VLOOKUP(_6k_data[[#This Row],[EKP]],map!$B$4:$E$143,4,0),0)</f>
        <v>52</v>
      </c>
      <c r="J224" s="27">
        <f>VLOOKUP(_6k_data[[#This Row],[EKP]],map!$B$4:$F$143,5,0)</f>
        <v>1</v>
      </c>
      <c r="K224" s="41">
        <f>_6k_data[[#This Row],[kUAH]]*J224</f>
        <v>1347791.4670200001</v>
      </c>
    </row>
    <row r="225" spans="1:11" x14ac:dyDescent="0.35">
      <c r="A225" s="27" t="s">
        <v>518</v>
      </c>
      <c r="B225" s="27" t="s">
        <v>150</v>
      </c>
      <c r="C225" s="27" t="s">
        <v>261</v>
      </c>
      <c r="D225" s="27" t="s">
        <v>424</v>
      </c>
      <c r="E225" s="34">
        <v>37447619587</v>
      </c>
      <c r="F225" s="49">
        <v>374476.19587</v>
      </c>
      <c r="G225" s="42">
        <f>VLOOKUP(_6k_data[[#This Row],[Source.Name]],Report_date[],2,0)</f>
        <v>45262</v>
      </c>
      <c r="H225" s="27">
        <f>IF(AND(_6k_data[[#This Row],[EKP]]="B6K003",_6k_data[[#This Row],[Currency]]="FCY"),"x",VLOOKUP(_6k_data[[#This Row],[EKP]],map!$B$4:$D$143,3,0))</f>
        <v>51</v>
      </c>
      <c r="I225" s="27">
        <f>IF(_6k_data[[#This Row],[Currency]]&lt;&gt;"UAH",VLOOKUP(_6k_data[[#This Row],[EKP]],map!$B$4:$E$143,4,0),0)</f>
        <v>52</v>
      </c>
      <c r="J225" s="27">
        <f>VLOOKUP(_6k_data[[#This Row],[EKP]],map!$B$4:$F$143,5,0)</f>
        <v>1</v>
      </c>
      <c r="K225" s="41">
        <f>_6k_data[[#This Row],[kUAH]]*J225</f>
        <v>374476.19587</v>
      </c>
    </row>
    <row r="226" spans="1:11" x14ac:dyDescent="0.35">
      <c r="A226" s="27" t="s">
        <v>518</v>
      </c>
      <c r="B226" s="27" t="s">
        <v>192</v>
      </c>
      <c r="C226" s="27" t="s">
        <v>261</v>
      </c>
      <c r="D226" s="27" t="s">
        <v>424</v>
      </c>
      <c r="E226" s="34">
        <v>11089273</v>
      </c>
      <c r="F226" s="49">
        <v>110.89273</v>
      </c>
      <c r="G226" s="42">
        <f>VLOOKUP(_6k_data[[#This Row],[Source.Name]],Report_date[],2,0)</f>
        <v>45262</v>
      </c>
      <c r="H226" s="27">
        <f>IF(AND(_6k_data[[#This Row],[EKP]]="B6K003",_6k_data[[#This Row],[Currency]]="FCY"),"x",VLOOKUP(_6k_data[[#This Row],[EKP]],map!$B$4:$D$143,3,0))</f>
        <v>61</v>
      </c>
      <c r="I226" s="27">
        <f>IF(_6k_data[[#This Row],[Currency]]&lt;&gt;"UAH",VLOOKUP(_6k_data[[#This Row],[EKP]],map!$B$4:$E$143,4,0),0)</f>
        <v>62</v>
      </c>
      <c r="J226" s="27">
        <f>VLOOKUP(_6k_data[[#This Row],[EKP]],map!$B$4:$F$143,5,0)</f>
        <v>1</v>
      </c>
      <c r="K226" s="41">
        <f>_6k_data[[#This Row],[kUAH]]*J226</f>
        <v>110.89273</v>
      </c>
    </row>
    <row r="227" spans="1:11" x14ac:dyDescent="0.35">
      <c r="A227" s="27" t="s">
        <v>518</v>
      </c>
      <c r="B227" s="27" t="s">
        <v>192</v>
      </c>
      <c r="C227" s="27" t="s">
        <v>243</v>
      </c>
      <c r="D227" s="27" t="s">
        <v>423</v>
      </c>
      <c r="E227" s="34">
        <v>6847678734</v>
      </c>
      <c r="F227" s="49">
        <v>68476.787339999995</v>
      </c>
      <c r="G227" s="42">
        <f>VLOOKUP(_6k_data[[#This Row],[Source.Name]],Report_date[],2,0)</f>
        <v>45262</v>
      </c>
      <c r="H227" s="27">
        <f>IF(AND(_6k_data[[#This Row],[EKP]]="B6K003",_6k_data[[#This Row],[Currency]]="FCY"),"x",VLOOKUP(_6k_data[[#This Row],[EKP]],map!$B$4:$D$143,3,0))</f>
        <v>61</v>
      </c>
      <c r="I227" s="27">
        <f>IF(_6k_data[[#This Row],[Currency]]&lt;&gt;"UAH",VLOOKUP(_6k_data[[#This Row],[EKP]],map!$B$4:$E$143,4,0),0)</f>
        <v>0</v>
      </c>
      <c r="J227" s="27">
        <f>VLOOKUP(_6k_data[[#This Row],[EKP]],map!$B$4:$F$143,5,0)</f>
        <v>1</v>
      </c>
      <c r="K227" s="41">
        <f>_6k_data[[#This Row],[kUAH]]*J227</f>
        <v>68476.787339999995</v>
      </c>
    </row>
    <row r="228" spans="1:11" x14ac:dyDescent="0.35">
      <c r="A228" s="27" t="s">
        <v>518</v>
      </c>
      <c r="B228" s="27" t="s">
        <v>211</v>
      </c>
      <c r="C228" s="27" t="s">
        <v>243</v>
      </c>
      <c r="D228" s="27" t="s">
        <v>423</v>
      </c>
      <c r="E228" s="34">
        <v>292586268</v>
      </c>
      <c r="F228" s="49">
        <v>2925.8626800000002</v>
      </c>
      <c r="G228" s="42">
        <f>VLOOKUP(_6k_data[[#This Row],[Source.Name]],Report_date[],2,0)</f>
        <v>45262</v>
      </c>
      <c r="H228" s="27">
        <f>IF(AND(_6k_data[[#This Row],[EKP]]="B6K003",_6k_data[[#This Row],[Currency]]="FCY"),"x",VLOOKUP(_6k_data[[#This Row],[EKP]],map!$B$4:$D$143,3,0))</f>
        <v>61</v>
      </c>
      <c r="I228" s="27">
        <f>IF(_6k_data[[#This Row],[Currency]]&lt;&gt;"UAH",VLOOKUP(_6k_data[[#This Row],[EKP]],map!$B$4:$E$143,4,0),0)</f>
        <v>0</v>
      </c>
      <c r="J228" s="27">
        <f>VLOOKUP(_6k_data[[#This Row],[EKP]],map!$B$4:$F$143,5,0)</f>
        <v>1</v>
      </c>
      <c r="K228" s="41">
        <f>_6k_data[[#This Row],[kUAH]]*J228</f>
        <v>2925.8626800000002</v>
      </c>
    </row>
    <row r="229" spans="1:11" x14ac:dyDescent="0.35">
      <c r="A229" s="27" t="s">
        <v>518</v>
      </c>
      <c r="B229" s="27" t="s">
        <v>211</v>
      </c>
      <c r="C229" s="27" t="s">
        <v>261</v>
      </c>
      <c r="D229" s="27" t="s">
        <v>424</v>
      </c>
      <c r="E229" s="34">
        <v>263391218</v>
      </c>
      <c r="F229" s="49">
        <v>2633.9121799999998</v>
      </c>
      <c r="G229" s="42">
        <f>VLOOKUP(_6k_data[[#This Row],[Source.Name]],Report_date[],2,0)</f>
        <v>45262</v>
      </c>
      <c r="H229" s="27">
        <f>IF(AND(_6k_data[[#This Row],[EKP]]="B6K003",_6k_data[[#This Row],[Currency]]="FCY"),"x",VLOOKUP(_6k_data[[#This Row],[EKP]],map!$B$4:$D$143,3,0))</f>
        <v>61</v>
      </c>
      <c r="I229" s="27">
        <f>IF(_6k_data[[#This Row],[Currency]]&lt;&gt;"UAH",VLOOKUP(_6k_data[[#This Row],[EKP]],map!$B$4:$E$143,4,0),0)</f>
        <v>62</v>
      </c>
      <c r="J229" s="27">
        <f>VLOOKUP(_6k_data[[#This Row],[EKP]],map!$B$4:$F$143,5,0)</f>
        <v>1</v>
      </c>
      <c r="K229" s="41">
        <f>_6k_data[[#This Row],[kUAH]]*J229</f>
        <v>2633.9121799999998</v>
      </c>
    </row>
    <row r="230" spans="1:11" x14ac:dyDescent="0.35">
      <c r="A230" s="27" t="s">
        <v>518</v>
      </c>
      <c r="B230" s="27" t="s">
        <v>211</v>
      </c>
      <c r="C230" s="27" t="s">
        <v>252</v>
      </c>
      <c r="D230" s="27" t="s">
        <v>424</v>
      </c>
      <c r="E230" s="34">
        <v>27088381</v>
      </c>
      <c r="F230" s="49">
        <v>270.88380999999998</v>
      </c>
      <c r="G230" s="42">
        <f>VLOOKUP(_6k_data[[#This Row],[Source.Name]],Report_date[],2,0)</f>
        <v>45262</v>
      </c>
      <c r="H230" s="27">
        <f>IF(AND(_6k_data[[#This Row],[EKP]]="B6K003",_6k_data[[#This Row],[Currency]]="FCY"),"x",VLOOKUP(_6k_data[[#This Row],[EKP]],map!$B$4:$D$143,3,0))</f>
        <v>61</v>
      </c>
      <c r="I230" s="27">
        <f>IF(_6k_data[[#This Row],[Currency]]&lt;&gt;"UAH",VLOOKUP(_6k_data[[#This Row],[EKP]],map!$B$4:$E$143,4,0),0)</f>
        <v>62</v>
      </c>
      <c r="J230" s="27">
        <f>VLOOKUP(_6k_data[[#This Row],[EKP]],map!$B$4:$F$143,5,0)</f>
        <v>1</v>
      </c>
      <c r="K230" s="41">
        <f>_6k_data[[#This Row],[kUAH]]*J230</f>
        <v>270.88380999999998</v>
      </c>
    </row>
    <row r="231" spans="1:11" x14ac:dyDescent="0.35">
      <c r="A231" s="27" t="s">
        <v>518</v>
      </c>
      <c r="B231" s="27" t="s">
        <v>211</v>
      </c>
      <c r="C231" s="27" t="s">
        <v>255</v>
      </c>
      <c r="D231" s="27" t="s">
        <v>424</v>
      </c>
      <c r="E231" s="34">
        <v>499046</v>
      </c>
      <c r="F231" s="49">
        <v>4.9904599999999997</v>
      </c>
      <c r="G231" s="42">
        <f>VLOOKUP(_6k_data[[#This Row],[Source.Name]],Report_date[],2,0)</f>
        <v>45262</v>
      </c>
      <c r="H231" s="27">
        <f>IF(AND(_6k_data[[#This Row],[EKP]]="B6K003",_6k_data[[#This Row],[Currency]]="FCY"),"x",VLOOKUP(_6k_data[[#This Row],[EKP]],map!$B$4:$D$143,3,0))</f>
        <v>61</v>
      </c>
      <c r="I231" s="27">
        <f>IF(_6k_data[[#This Row],[Currency]]&lt;&gt;"UAH",VLOOKUP(_6k_data[[#This Row],[EKP]],map!$B$4:$E$143,4,0),0)</f>
        <v>62</v>
      </c>
      <c r="J231" s="27">
        <f>VLOOKUP(_6k_data[[#This Row],[EKP]],map!$B$4:$F$143,5,0)</f>
        <v>1</v>
      </c>
      <c r="K231" s="41">
        <f>_6k_data[[#This Row],[kUAH]]*J231</f>
        <v>4.9904599999999997</v>
      </c>
    </row>
    <row r="232" spans="1:11" x14ac:dyDescent="0.35">
      <c r="A232" s="27" t="s">
        <v>518</v>
      </c>
      <c r="B232" s="27" t="s">
        <v>214</v>
      </c>
      <c r="C232" s="27" t="s">
        <v>243</v>
      </c>
      <c r="D232" s="27" t="s">
        <v>423</v>
      </c>
      <c r="E232" s="34">
        <v>5341987170</v>
      </c>
      <c r="F232" s="49">
        <v>53419.871700000003</v>
      </c>
      <c r="G232" s="42">
        <f>VLOOKUP(_6k_data[[#This Row],[Source.Name]],Report_date[],2,0)</f>
        <v>45262</v>
      </c>
      <c r="H232" s="27">
        <f>IF(AND(_6k_data[[#This Row],[EKP]]="B6K003",_6k_data[[#This Row],[Currency]]="FCY"),"x",VLOOKUP(_6k_data[[#This Row],[EKP]],map!$B$4:$D$143,3,0))</f>
        <v>61</v>
      </c>
      <c r="I232" s="27">
        <f>IF(_6k_data[[#This Row],[Currency]]&lt;&gt;"UAH",VLOOKUP(_6k_data[[#This Row],[EKP]],map!$B$4:$E$143,4,0),0)</f>
        <v>0</v>
      </c>
      <c r="J232" s="27">
        <f>VLOOKUP(_6k_data[[#This Row],[EKP]],map!$B$4:$F$143,5,0)</f>
        <v>1</v>
      </c>
      <c r="K232" s="41">
        <f>_6k_data[[#This Row],[kUAH]]*J232</f>
        <v>53419.871700000003</v>
      </c>
    </row>
    <row r="233" spans="1:11" x14ac:dyDescent="0.35">
      <c r="A233" s="27" t="s">
        <v>518</v>
      </c>
      <c r="B233" s="27" t="s">
        <v>214</v>
      </c>
      <c r="C233" s="27" t="s">
        <v>252</v>
      </c>
      <c r="D233" s="27" t="s">
        <v>424</v>
      </c>
      <c r="E233" s="34">
        <v>7907101</v>
      </c>
      <c r="F233" s="49">
        <v>79.071010000000001</v>
      </c>
      <c r="G233" s="42">
        <f>VLOOKUP(_6k_data[[#This Row],[Source.Name]],Report_date[],2,0)</f>
        <v>45262</v>
      </c>
      <c r="H233" s="27">
        <f>IF(AND(_6k_data[[#This Row],[EKP]]="B6K003",_6k_data[[#This Row],[Currency]]="FCY"),"x",VLOOKUP(_6k_data[[#This Row],[EKP]],map!$B$4:$D$143,3,0))</f>
        <v>61</v>
      </c>
      <c r="I233" s="27">
        <f>IF(_6k_data[[#This Row],[Currency]]&lt;&gt;"UAH",VLOOKUP(_6k_data[[#This Row],[EKP]],map!$B$4:$E$143,4,0),0)</f>
        <v>62</v>
      </c>
      <c r="J233" s="27">
        <f>VLOOKUP(_6k_data[[#This Row],[EKP]],map!$B$4:$F$143,5,0)</f>
        <v>1</v>
      </c>
      <c r="K233" s="41">
        <f>_6k_data[[#This Row],[kUAH]]*J233</f>
        <v>79.071010000000001</v>
      </c>
    </row>
    <row r="234" spans="1:11" x14ac:dyDescent="0.35">
      <c r="A234" s="27" t="s">
        <v>518</v>
      </c>
      <c r="B234" s="27" t="s">
        <v>214</v>
      </c>
      <c r="C234" s="27" t="s">
        <v>261</v>
      </c>
      <c r="D234" s="27" t="s">
        <v>424</v>
      </c>
      <c r="E234" s="34">
        <v>162002582</v>
      </c>
      <c r="F234" s="49">
        <v>1620.0258200000001</v>
      </c>
      <c r="G234" s="42">
        <f>VLOOKUP(_6k_data[[#This Row],[Source.Name]],Report_date[],2,0)</f>
        <v>45262</v>
      </c>
      <c r="H234" s="27">
        <f>IF(AND(_6k_data[[#This Row],[EKP]]="B6K003",_6k_data[[#This Row],[Currency]]="FCY"),"x",VLOOKUP(_6k_data[[#This Row],[EKP]],map!$B$4:$D$143,3,0))</f>
        <v>61</v>
      </c>
      <c r="I234" s="27">
        <f>IF(_6k_data[[#This Row],[Currency]]&lt;&gt;"UAH",VLOOKUP(_6k_data[[#This Row],[EKP]],map!$B$4:$E$143,4,0),0)</f>
        <v>62</v>
      </c>
      <c r="J234" s="27">
        <f>VLOOKUP(_6k_data[[#This Row],[EKP]],map!$B$4:$F$143,5,0)</f>
        <v>1</v>
      </c>
      <c r="K234" s="41">
        <f>_6k_data[[#This Row],[kUAH]]*J234</f>
        <v>1620.0258200000001</v>
      </c>
    </row>
    <row r="235" spans="1:11" x14ac:dyDescent="0.35">
      <c r="A235" s="27" t="s">
        <v>518</v>
      </c>
      <c r="B235" s="27" t="s">
        <v>214</v>
      </c>
      <c r="C235" s="27" t="s">
        <v>255</v>
      </c>
      <c r="D235" s="27" t="s">
        <v>424</v>
      </c>
      <c r="E235" s="34">
        <v>240884</v>
      </c>
      <c r="F235" s="49">
        <v>2.4088400000000001</v>
      </c>
      <c r="G235" s="42">
        <f>VLOOKUP(_6k_data[[#This Row],[Source.Name]],Report_date[],2,0)</f>
        <v>45262</v>
      </c>
      <c r="H235" s="27">
        <f>IF(AND(_6k_data[[#This Row],[EKP]]="B6K003",_6k_data[[#This Row],[Currency]]="FCY"),"x",VLOOKUP(_6k_data[[#This Row],[EKP]],map!$B$4:$D$143,3,0))</f>
        <v>61</v>
      </c>
      <c r="I235" s="27">
        <f>IF(_6k_data[[#This Row],[Currency]]&lt;&gt;"UAH",VLOOKUP(_6k_data[[#This Row],[EKP]],map!$B$4:$E$143,4,0),0)</f>
        <v>62</v>
      </c>
      <c r="J235" s="27">
        <f>VLOOKUP(_6k_data[[#This Row],[EKP]],map!$B$4:$F$143,5,0)</f>
        <v>1</v>
      </c>
      <c r="K235" s="41">
        <f>_6k_data[[#This Row],[kUAH]]*J235</f>
        <v>2.4088400000000001</v>
      </c>
    </row>
    <row r="236" spans="1:11" x14ac:dyDescent="0.35">
      <c r="A236" s="27" t="s">
        <v>518</v>
      </c>
      <c r="B236" s="27" t="s">
        <v>193</v>
      </c>
      <c r="C236" s="27" t="s">
        <v>243</v>
      </c>
      <c r="D236" s="27" t="s">
        <v>423</v>
      </c>
      <c r="E236" s="34">
        <v>627971957967</v>
      </c>
      <c r="F236" s="49">
        <v>6279719.5796699999</v>
      </c>
      <c r="G236" s="42">
        <f>VLOOKUP(_6k_data[[#This Row],[Source.Name]],Report_date[],2,0)</f>
        <v>45262</v>
      </c>
      <c r="H236" s="27">
        <f>IF(AND(_6k_data[[#This Row],[EKP]]="B6K003",_6k_data[[#This Row],[Currency]]="FCY"),"x",VLOOKUP(_6k_data[[#This Row],[EKP]],map!$B$4:$D$143,3,0))</f>
        <v>63</v>
      </c>
      <c r="I236" s="27">
        <f>IF(_6k_data[[#This Row],[Currency]]&lt;&gt;"UAH",VLOOKUP(_6k_data[[#This Row],[EKP]],map!$B$4:$E$143,4,0),0)</f>
        <v>0</v>
      </c>
      <c r="J236" s="27">
        <f>VLOOKUP(_6k_data[[#This Row],[EKP]],map!$B$4:$F$143,5,0)</f>
        <v>1</v>
      </c>
      <c r="K236" s="41">
        <f>_6k_data[[#This Row],[kUAH]]*J236</f>
        <v>6279719.5796699999</v>
      </c>
    </row>
    <row r="237" spans="1:11" x14ac:dyDescent="0.35">
      <c r="A237" s="27" t="s">
        <v>518</v>
      </c>
      <c r="B237" s="27" t="s">
        <v>193</v>
      </c>
      <c r="C237" s="27" t="s">
        <v>261</v>
      </c>
      <c r="D237" s="27" t="s">
        <v>424</v>
      </c>
      <c r="E237" s="34">
        <v>39073462837</v>
      </c>
      <c r="F237" s="49">
        <v>390734.62836999999</v>
      </c>
      <c r="G237" s="42">
        <f>VLOOKUP(_6k_data[[#This Row],[Source.Name]],Report_date[],2,0)</f>
        <v>45262</v>
      </c>
      <c r="H237" s="27">
        <f>IF(AND(_6k_data[[#This Row],[EKP]]="B6K003",_6k_data[[#This Row],[Currency]]="FCY"),"x",VLOOKUP(_6k_data[[#This Row],[EKP]],map!$B$4:$D$143,3,0))</f>
        <v>63</v>
      </c>
      <c r="I237" s="27">
        <f>IF(_6k_data[[#This Row],[Currency]]&lt;&gt;"UAH",VLOOKUP(_6k_data[[#This Row],[EKP]],map!$B$4:$E$143,4,0),0)</f>
        <v>64</v>
      </c>
      <c r="J237" s="27">
        <f>VLOOKUP(_6k_data[[#This Row],[EKP]],map!$B$4:$F$143,5,0)</f>
        <v>1</v>
      </c>
      <c r="K237" s="41">
        <f>_6k_data[[#This Row],[kUAH]]*J237</f>
        <v>390734.62836999999</v>
      </c>
    </row>
    <row r="238" spans="1:11" x14ac:dyDescent="0.35">
      <c r="A238" s="27" t="s">
        <v>518</v>
      </c>
      <c r="B238" s="27" t="s">
        <v>193</v>
      </c>
      <c r="C238" s="27" t="s">
        <v>252</v>
      </c>
      <c r="D238" s="27" t="s">
        <v>424</v>
      </c>
      <c r="E238" s="34">
        <v>397739</v>
      </c>
      <c r="F238" s="49">
        <v>3.9773900000000002</v>
      </c>
      <c r="G238" s="42">
        <f>VLOOKUP(_6k_data[[#This Row],[Source.Name]],Report_date[],2,0)</f>
        <v>45262</v>
      </c>
      <c r="H238" s="27">
        <f>IF(AND(_6k_data[[#This Row],[EKP]]="B6K003",_6k_data[[#This Row],[Currency]]="FCY"),"x",VLOOKUP(_6k_data[[#This Row],[EKP]],map!$B$4:$D$143,3,0))</f>
        <v>63</v>
      </c>
      <c r="I238" s="27">
        <f>IF(_6k_data[[#This Row],[Currency]]&lt;&gt;"UAH",VLOOKUP(_6k_data[[#This Row],[EKP]],map!$B$4:$E$143,4,0),0)</f>
        <v>64</v>
      </c>
      <c r="J238" s="27">
        <f>VLOOKUP(_6k_data[[#This Row],[EKP]],map!$B$4:$F$143,5,0)</f>
        <v>1</v>
      </c>
      <c r="K238" s="41">
        <f>_6k_data[[#This Row],[kUAH]]*J238</f>
        <v>3.9773900000000002</v>
      </c>
    </row>
    <row r="239" spans="1:11" x14ac:dyDescent="0.35">
      <c r="A239" s="27" t="s">
        <v>518</v>
      </c>
      <c r="B239" s="27" t="s">
        <v>193</v>
      </c>
      <c r="C239" s="27" t="s">
        <v>255</v>
      </c>
      <c r="D239" s="27" t="s">
        <v>424</v>
      </c>
      <c r="E239" s="34">
        <v>161065821505</v>
      </c>
      <c r="F239" s="49">
        <v>1610658.21505</v>
      </c>
      <c r="G239" s="42">
        <f>VLOOKUP(_6k_data[[#This Row],[Source.Name]],Report_date[],2,0)</f>
        <v>45262</v>
      </c>
      <c r="H239" s="27">
        <f>IF(AND(_6k_data[[#This Row],[EKP]]="B6K003",_6k_data[[#This Row],[Currency]]="FCY"),"x",VLOOKUP(_6k_data[[#This Row],[EKP]],map!$B$4:$D$143,3,0))</f>
        <v>63</v>
      </c>
      <c r="I239" s="27">
        <f>IF(_6k_data[[#This Row],[Currency]]&lt;&gt;"UAH",VLOOKUP(_6k_data[[#This Row],[EKP]],map!$B$4:$E$143,4,0),0)</f>
        <v>64</v>
      </c>
      <c r="J239" s="27">
        <f>VLOOKUP(_6k_data[[#This Row],[EKP]],map!$B$4:$F$143,5,0)</f>
        <v>1</v>
      </c>
      <c r="K239" s="41">
        <f>_6k_data[[#This Row],[kUAH]]*J239</f>
        <v>1610658.21505</v>
      </c>
    </row>
    <row r="240" spans="1:11" x14ac:dyDescent="0.35">
      <c r="A240" s="27" t="s">
        <v>518</v>
      </c>
      <c r="B240" s="27" t="s">
        <v>215</v>
      </c>
      <c r="C240" s="27" t="s">
        <v>243</v>
      </c>
      <c r="D240" s="27" t="s">
        <v>423</v>
      </c>
      <c r="E240" s="34">
        <v>55208692</v>
      </c>
      <c r="F240" s="49">
        <v>552.08691999999996</v>
      </c>
      <c r="G240" s="42">
        <f>VLOOKUP(_6k_data[[#This Row],[Source.Name]],Report_date[],2,0)</f>
        <v>45262</v>
      </c>
      <c r="H240" s="27">
        <f>IF(AND(_6k_data[[#This Row],[EKP]]="B6K003",_6k_data[[#This Row],[Currency]]="FCY"),"x",VLOOKUP(_6k_data[[#This Row],[EKP]],map!$B$4:$D$143,3,0))</f>
        <v>63</v>
      </c>
      <c r="I240" s="27">
        <f>IF(_6k_data[[#This Row],[Currency]]&lt;&gt;"UAH",VLOOKUP(_6k_data[[#This Row],[EKP]],map!$B$4:$E$143,4,0),0)</f>
        <v>0</v>
      </c>
      <c r="J240" s="27">
        <f>VLOOKUP(_6k_data[[#This Row],[EKP]],map!$B$4:$F$143,5,0)</f>
        <v>1</v>
      </c>
      <c r="K240" s="41">
        <f>_6k_data[[#This Row],[kUAH]]*J240</f>
        <v>552.08691999999996</v>
      </c>
    </row>
    <row r="241" spans="1:11" x14ac:dyDescent="0.35">
      <c r="A241" s="27" t="s">
        <v>518</v>
      </c>
      <c r="B241" s="27" t="s">
        <v>215</v>
      </c>
      <c r="C241" s="27" t="s">
        <v>261</v>
      </c>
      <c r="D241" s="27" t="s">
        <v>424</v>
      </c>
      <c r="E241" s="34">
        <v>872484000</v>
      </c>
      <c r="F241" s="49">
        <v>8724.84</v>
      </c>
      <c r="G241" s="42">
        <f>VLOOKUP(_6k_data[[#This Row],[Source.Name]],Report_date[],2,0)</f>
        <v>45262</v>
      </c>
      <c r="H241" s="27">
        <f>IF(AND(_6k_data[[#This Row],[EKP]]="B6K003",_6k_data[[#This Row],[Currency]]="FCY"),"x",VLOOKUP(_6k_data[[#This Row],[EKP]],map!$B$4:$D$143,3,0))</f>
        <v>63</v>
      </c>
      <c r="I241" s="27">
        <f>IF(_6k_data[[#This Row],[Currency]]&lt;&gt;"UAH",VLOOKUP(_6k_data[[#This Row],[EKP]],map!$B$4:$E$143,4,0),0)</f>
        <v>64</v>
      </c>
      <c r="J241" s="27">
        <f>VLOOKUP(_6k_data[[#This Row],[EKP]],map!$B$4:$F$143,5,0)</f>
        <v>1</v>
      </c>
      <c r="K241" s="41">
        <f>_6k_data[[#This Row],[kUAH]]*J241</f>
        <v>8724.84</v>
      </c>
    </row>
    <row r="242" spans="1:11" x14ac:dyDescent="0.35">
      <c r="A242" s="27" t="s">
        <v>518</v>
      </c>
      <c r="B242" s="27" t="s">
        <v>217</v>
      </c>
      <c r="C242" s="27" t="s">
        <v>243</v>
      </c>
      <c r="D242" s="27" t="s">
        <v>423</v>
      </c>
      <c r="E242" s="34">
        <v>862717320</v>
      </c>
      <c r="F242" s="49">
        <v>8627.1731999999993</v>
      </c>
      <c r="G242" s="42">
        <f>VLOOKUP(_6k_data[[#This Row],[Source.Name]],Report_date[],2,0)</f>
        <v>45262</v>
      </c>
      <c r="H242" s="27">
        <f>IF(AND(_6k_data[[#This Row],[EKP]]="B6K003",_6k_data[[#This Row],[Currency]]="FCY"),"x",VLOOKUP(_6k_data[[#This Row],[EKP]],map!$B$4:$D$143,3,0))</f>
        <v>63</v>
      </c>
      <c r="I242" s="27">
        <f>IF(_6k_data[[#This Row],[Currency]]&lt;&gt;"UAH",VLOOKUP(_6k_data[[#This Row],[EKP]],map!$B$4:$E$143,4,0),0)</f>
        <v>0</v>
      </c>
      <c r="J242" s="27">
        <f>VLOOKUP(_6k_data[[#This Row],[EKP]],map!$B$4:$F$143,5,0)</f>
        <v>1</v>
      </c>
      <c r="K242" s="41">
        <f>_6k_data[[#This Row],[kUAH]]*J242</f>
        <v>8627.1731999999993</v>
      </c>
    </row>
    <row r="243" spans="1:11" x14ac:dyDescent="0.35">
      <c r="A243" s="27" t="s">
        <v>518</v>
      </c>
      <c r="B243" s="27" t="s">
        <v>219</v>
      </c>
      <c r="C243" s="27" t="s">
        <v>243</v>
      </c>
      <c r="D243" s="27" t="s">
        <v>423</v>
      </c>
      <c r="E243" s="34">
        <v>7909456221</v>
      </c>
      <c r="F243" s="49">
        <v>79094.562210000004</v>
      </c>
      <c r="G243" s="42">
        <f>VLOOKUP(_6k_data[[#This Row],[Source.Name]],Report_date[],2,0)</f>
        <v>45262</v>
      </c>
      <c r="H243" s="27">
        <f>IF(AND(_6k_data[[#This Row],[EKP]]="B6K003",_6k_data[[#This Row],[Currency]]="FCY"),"x",VLOOKUP(_6k_data[[#This Row],[EKP]],map!$B$4:$D$143,3,0))</f>
        <v>63</v>
      </c>
      <c r="I243" s="27">
        <f>IF(_6k_data[[#This Row],[Currency]]&lt;&gt;"UAH",VLOOKUP(_6k_data[[#This Row],[EKP]],map!$B$4:$E$143,4,0),0)</f>
        <v>0</v>
      </c>
      <c r="J243" s="27">
        <f>VLOOKUP(_6k_data[[#This Row],[EKP]],map!$B$4:$F$143,5,0)</f>
        <v>1</v>
      </c>
      <c r="K243" s="41">
        <f>_6k_data[[#This Row],[kUAH]]*J243</f>
        <v>79094.562210000004</v>
      </c>
    </row>
    <row r="244" spans="1:11" x14ac:dyDescent="0.35">
      <c r="A244" s="27" t="s">
        <v>518</v>
      </c>
      <c r="B244" s="27" t="s">
        <v>219</v>
      </c>
      <c r="C244" s="27" t="s">
        <v>252</v>
      </c>
      <c r="D244" s="27" t="s">
        <v>424</v>
      </c>
      <c r="E244" s="34">
        <v>67453</v>
      </c>
      <c r="F244" s="49">
        <v>0.67452999999999996</v>
      </c>
      <c r="G244" s="42">
        <f>VLOOKUP(_6k_data[[#This Row],[Source.Name]],Report_date[],2,0)</f>
        <v>45262</v>
      </c>
      <c r="H244" s="27">
        <f>IF(AND(_6k_data[[#This Row],[EKP]]="B6K003",_6k_data[[#This Row],[Currency]]="FCY"),"x",VLOOKUP(_6k_data[[#This Row],[EKP]],map!$B$4:$D$143,3,0))</f>
        <v>63</v>
      </c>
      <c r="I244" s="27">
        <f>IF(_6k_data[[#This Row],[Currency]]&lt;&gt;"UAH",VLOOKUP(_6k_data[[#This Row],[EKP]],map!$B$4:$E$143,4,0),0)</f>
        <v>64</v>
      </c>
      <c r="J244" s="27">
        <f>VLOOKUP(_6k_data[[#This Row],[EKP]],map!$B$4:$F$143,5,0)</f>
        <v>1</v>
      </c>
      <c r="K244" s="41">
        <f>_6k_data[[#This Row],[kUAH]]*J244</f>
        <v>0.67452999999999996</v>
      </c>
    </row>
    <row r="245" spans="1:11" x14ac:dyDescent="0.35">
      <c r="A245" s="27" t="s">
        <v>518</v>
      </c>
      <c r="B245" s="27" t="s">
        <v>219</v>
      </c>
      <c r="C245" s="27" t="s">
        <v>261</v>
      </c>
      <c r="D245" s="27" t="s">
        <v>424</v>
      </c>
      <c r="E245" s="34">
        <v>662213205</v>
      </c>
      <c r="F245" s="49">
        <v>6622.1320500000002</v>
      </c>
      <c r="G245" s="42">
        <f>VLOOKUP(_6k_data[[#This Row],[Source.Name]],Report_date[],2,0)</f>
        <v>45262</v>
      </c>
      <c r="H245" s="27">
        <f>IF(AND(_6k_data[[#This Row],[EKP]]="B6K003",_6k_data[[#This Row],[Currency]]="FCY"),"x",VLOOKUP(_6k_data[[#This Row],[EKP]],map!$B$4:$D$143,3,0))</f>
        <v>63</v>
      </c>
      <c r="I245" s="27">
        <f>IF(_6k_data[[#This Row],[Currency]]&lt;&gt;"UAH",VLOOKUP(_6k_data[[#This Row],[EKP]],map!$B$4:$E$143,4,0),0)</f>
        <v>64</v>
      </c>
      <c r="J245" s="27">
        <f>VLOOKUP(_6k_data[[#This Row],[EKP]],map!$B$4:$F$143,5,0)</f>
        <v>1</v>
      </c>
      <c r="K245" s="41">
        <f>_6k_data[[#This Row],[kUAH]]*J245</f>
        <v>6622.1320500000002</v>
      </c>
    </row>
    <row r="246" spans="1:11" x14ac:dyDescent="0.35">
      <c r="A246" s="27" t="s">
        <v>518</v>
      </c>
      <c r="B246" s="27" t="s">
        <v>219</v>
      </c>
      <c r="C246" s="27" t="s">
        <v>255</v>
      </c>
      <c r="D246" s="27" t="s">
        <v>424</v>
      </c>
      <c r="E246" s="34">
        <v>2091637805</v>
      </c>
      <c r="F246" s="49">
        <v>20916.378049999999</v>
      </c>
      <c r="G246" s="42">
        <f>VLOOKUP(_6k_data[[#This Row],[Source.Name]],Report_date[],2,0)</f>
        <v>45262</v>
      </c>
      <c r="H246" s="27">
        <f>IF(AND(_6k_data[[#This Row],[EKP]]="B6K003",_6k_data[[#This Row],[Currency]]="FCY"),"x",VLOOKUP(_6k_data[[#This Row],[EKP]],map!$B$4:$D$143,3,0))</f>
        <v>63</v>
      </c>
      <c r="I246" s="27">
        <f>IF(_6k_data[[#This Row],[Currency]]&lt;&gt;"UAH",VLOOKUP(_6k_data[[#This Row],[EKP]],map!$B$4:$E$143,4,0),0)</f>
        <v>64</v>
      </c>
      <c r="J246" s="27">
        <f>VLOOKUP(_6k_data[[#This Row],[EKP]],map!$B$4:$F$143,5,0)</f>
        <v>1</v>
      </c>
      <c r="K246" s="41">
        <f>_6k_data[[#This Row],[kUAH]]*J246</f>
        <v>20916.378049999999</v>
      </c>
    </row>
    <row r="247" spans="1:11" x14ac:dyDescent="0.35">
      <c r="A247" s="27" t="s">
        <v>518</v>
      </c>
      <c r="B247" s="27" t="s">
        <v>196</v>
      </c>
      <c r="C247" s="27" t="s">
        <v>243</v>
      </c>
      <c r="D247" s="27" t="s">
        <v>423</v>
      </c>
      <c r="E247" s="34">
        <v>1875134859</v>
      </c>
      <c r="F247" s="49">
        <v>18751.348590000001</v>
      </c>
      <c r="G247" s="42">
        <f>VLOOKUP(_6k_data[[#This Row],[Source.Name]],Report_date[],2,0)</f>
        <v>45262</v>
      </c>
      <c r="H247" s="27">
        <f>IF(AND(_6k_data[[#This Row],[EKP]]="B6K003",_6k_data[[#This Row],[Currency]]="FCY"),"x",VLOOKUP(_6k_data[[#This Row],[EKP]],map!$B$4:$D$143,3,0))</f>
        <v>69</v>
      </c>
      <c r="I247" s="27">
        <f>IF(_6k_data[[#This Row],[Currency]]&lt;&gt;"UAH",VLOOKUP(_6k_data[[#This Row],[EKP]],map!$B$4:$E$143,4,0),0)</f>
        <v>0</v>
      </c>
      <c r="J247" s="27">
        <f>VLOOKUP(_6k_data[[#This Row],[EKP]],map!$B$4:$F$143,5,0)</f>
        <v>1</v>
      </c>
      <c r="K247" s="41">
        <f>_6k_data[[#This Row],[kUAH]]*J247</f>
        <v>18751.348590000001</v>
      </c>
    </row>
    <row r="248" spans="1:11" x14ac:dyDescent="0.35">
      <c r="A248" s="27" t="s">
        <v>518</v>
      </c>
      <c r="B248" s="27" t="s">
        <v>235</v>
      </c>
      <c r="C248" s="27" t="s">
        <v>259</v>
      </c>
      <c r="D248" s="27" t="s">
        <v>424</v>
      </c>
      <c r="E248" s="34">
        <v>365536000</v>
      </c>
      <c r="F248" s="49">
        <v>3655.36</v>
      </c>
      <c r="G248" s="42">
        <f>VLOOKUP(_6k_data[[#This Row],[Source.Name]],Report_date[],2,0)</f>
        <v>45262</v>
      </c>
      <c r="H248" s="27">
        <f>IF(AND(_6k_data[[#This Row],[EKP]]="B6K003",_6k_data[[#This Row],[Currency]]="FCY"),"x",VLOOKUP(_6k_data[[#This Row],[EKP]],map!$B$4:$D$143,3,0))</f>
        <v>75</v>
      </c>
      <c r="I248" s="27">
        <f>IF(_6k_data[[#This Row],[Currency]]&lt;&gt;"UAH",VLOOKUP(_6k_data[[#This Row],[EKP]],map!$B$4:$E$143,4,0),0)</f>
        <v>76</v>
      </c>
      <c r="J248" s="27">
        <f>VLOOKUP(_6k_data[[#This Row],[EKP]],map!$B$4:$F$143,5,0)</f>
        <v>1</v>
      </c>
      <c r="K248" s="41">
        <f>_6k_data[[#This Row],[kUAH]]*J248</f>
        <v>3655.36</v>
      </c>
    </row>
    <row r="249" spans="1:11" x14ac:dyDescent="0.35">
      <c r="A249" s="27" t="s">
        <v>518</v>
      </c>
      <c r="B249" s="27" t="s">
        <v>235</v>
      </c>
      <c r="C249" s="27" t="s">
        <v>243</v>
      </c>
      <c r="D249" s="27" t="s">
        <v>423</v>
      </c>
      <c r="E249" s="34">
        <v>364110200000</v>
      </c>
      <c r="F249" s="49">
        <v>3641102</v>
      </c>
      <c r="G249" s="42">
        <f>VLOOKUP(_6k_data[[#This Row],[Source.Name]],Report_date[],2,0)</f>
        <v>45262</v>
      </c>
      <c r="H249" s="27">
        <f>IF(AND(_6k_data[[#This Row],[EKP]]="B6K003",_6k_data[[#This Row],[Currency]]="FCY"),"x",VLOOKUP(_6k_data[[#This Row],[EKP]],map!$B$4:$D$143,3,0))</f>
        <v>75</v>
      </c>
      <c r="I249" s="27">
        <f>IF(_6k_data[[#This Row],[Currency]]&lt;&gt;"UAH",VLOOKUP(_6k_data[[#This Row],[EKP]],map!$B$4:$E$143,4,0),0)</f>
        <v>0</v>
      </c>
      <c r="J249" s="27">
        <f>VLOOKUP(_6k_data[[#This Row],[EKP]],map!$B$4:$F$143,5,0)</f>
        <v>1</v>
      </c>
      <c r="K249" s="41">
        <f>_6k_data[[#This Row],[kUAH]]*J249</f>
        <v>3641102</v>
      </c>
    </row>
    <row r="250" spans="1:11" x14ac:dyDescent="0.35">
      <c r="A250" s="27" t="s">
        <v>518</v>
      </c>
      <c r="B250" s="27" t="s">
        <v>235</v>
      </c>
      <c r="C250" s="27" t="s">
        <v>255</v>
      </c>
      <c r="D250" s="27" t="s">
        <v>424</v>
      </c>
      <c r="E250" s="34">
        <v>94550879188</v>
      </c>
      <c r="F250" s="49">
        <v>945508.79188000003</v>
      </c>
      <c r="G250" s="42">
        <f>VLOOKUP(_6k_data[[#This Row],[Source.Name]],Report_date[],2,0)</f>
        <v>45262</v>
      </c>
      <c r="H250" s="27">
        <f>IF(AND(_6k_data[[#This Row],[EKP]]="B6K003",_6k_data[[#This Row],[Currency]]="FCY"),"x",VLOOKUP(_6k_data[[#This Row],[EKP]],map!$B$4:$D$143,3,0))</f>
        <v>75</v>
      </c>
      <c r="I250" s="27">
        <f>IF(_6k_data[[#This Row],[Currency]]&lt;&gt;"UAH",VLOOKUP(_6k_data[[#This Row],[EKP]],map!$B$4:$E$143,4,0),0)</f>
        <v>76</v>
      </c>
      <c r="J250" s="27">
        <f>VLOOKUP(_6k_data[[#This Row],[EKP]],map!$B$4:$F$143,5,0)</f>
        <v>1</v>
      </c>
      <c r="K250" s="41">
        <f>_6k_data[[#This Row],[kUAH]]*J250</f>
        <v>945508.79188000003</v>
      </c>
    </row>
    <row r="251" spans="1:11" x14ac:dyDescent="0.35">
      <c r="A251" s="27" t="s">
        <v>518</v>
      </c>
      <c r="B251" s="27" t="s">
        <v>235</v>
      </c>
      <c r="C251" s="27" t="s">
        <v>261</v>
      </c>
      <c r="D251" s="27" t="s">
        <v>424</v>
      </c>
      <c r="E251" s="34">
        <v>935609599</v>
      </c>
      <c r="F251" s="49">
        <v>9356.0959899999998</v>
      </c>
      <c r="G251" s="42">
        <f>VLOOKUP(_6k_data[[#This Row],[Source.Name]],Report_date[],2,0)</f>
        <v>45262</v>
      </c>
      <c r="H251" s="27">
        <f>IF(AND(_6k_data[[#This Row],[EKP]]="B6K003",_6k_data[[#This Row],[Currency]]="FCY"),"x",VLOOKUP(_6k_data[[#This Row],[EKP]],map!$B$4:$D$143,3,0))</f>
        <v>75</v>
      </c>
      <c r="I251" s="27">
        <f>IF(_6k_data[[#This Row],[Currency]]&lt;&gt;"UAH",VLOOKUP(_6k_data[[#This Row],[EKP]],map!$B$4:$E$143,4,0),0)</f>
        <v>76</v>
      </c>
      <c r="J251" s="27">
        <f>VLOOKUP(_6k_data[[#This Row],[EKP]],map!$B$4:$F$143,5,0)</f>
        <v>1</v>
      </c>
      <c r="K251" s="41">
        <f>_6k_data[[#This Row],[kUAH]]*J251</f>
        <v>9356.0959899999998</v>
      </c>
    </row>
    <row r="252" spans="1:11" x14ac:dyDescent="0.35">
      <c r="A252" s="27" t="s">
        <v>518</v>
      </c>
      <c r="B252" s="27" t="s">
        <v>199</v>
      </c>
      <c r="C252" s="27" t="s">
        <v>243</v>
      </c>
      <c r="D252" s="27" t="s">
        <v>423</v>
      </c>
      <c r="E252" s="34">
        <v>54594870</v>
      </c>
      <c r="F252" s="49">
        <v>545.94870000000003</v>
      </c>
      <c r="G252" s="42">
        <f>VLOOKUP(_6k_data[[#This Row],[Source.Name]],Report_date[],2,0)</f>
        <v>45262</v>
      </c>
      <c r="H252" s="27">
        <f>IF(AND(_6k_data[[#This Row],[EKP]]="B6K003",_6k_data[[#This Row],[Currency]]="FCY"),"x",VLOOKUP(_6k_data[[#This Row],[EKP]],map!$B$4:$D$143,3,0))</f>
        <v>75</v>
      </c>
      <c r="I252" s="27">
        <f>IF(_6k_data[[#This Row],[Currency]]&lt;&gt;"UAH",VLOOKUP(_6k_data[[#This Row],[EKP]],map!$B$4:$E$143,4,0),0)</f>
        <v>0</v>
      </c>
      <c r="J252" s="27">
        <f>VLOOKUP(_6k_data[[#This Row],[EKP]],map!$B$4:$F$143,5,0)</f>
        <v>1</v>
      </c>
      <c r="K252" s="41">
        <f>_6k_data[[#This Row],[kUAH]]*J252</f>
        <v>545.94870000000003</v>
      </c>
    </row>
    <row r="253" spans="1:11" x14ac:dyDescent="0.35">
      <c r="A253" s="27" t="s">
        <v>518</v>
      </c>
      <c r="B253" s="27" t="s">
        <v>236</v>
      </c>
      <c r="C253" s="27" t="s">
        <v>262</v>
      </c>
      <c r="D253" s="27" t="s">
        <v>424</v>
      </c>
      <c r="E253" s="34">
        <v>345092513</v>
      </c>
      <c r="F253" s="49">
        <v>3450.9251300000001</v>
      </c>
      <c r="G253" s="42">
        <f>VLOOKUP(_6k_data[[#This Row],[Source.Name]],Report_date[],2,0)</f>
        <v>45262</v>
      </c>
      <c r="H253" s="27">
        <f>IF(AND(_6k_data[[#This Row],[EKP]]="B6K003",_6k_data[[#This Row],[Currency]]="FCY"),"x",VLOOKUP(_6k_data[[#This Row],[EKP]],map!$B$4:$D$143,3,0))</f>
        <v>77</v>
      </c>
      <c r="I253" s="27">
        <f>IF(_6k_data[[#This Row],[Currency]]&lt;&gt;"UAH",VLOOKUP(_6k_data[[#This Row],[EKP]],map!$B$4:$E$143,4,0),0)</f>
        <v>78</v>
      </c>
      <c r="J253" s="27">
        <f>VLOOKUP(_6k_data[[#This Row],[EKP]],map!$B$4:$F$143,5,0)</f>
        <v>1</v>
      </c>
      <c r="K253" s="41">
        <f>_6k_data[[#This Row],[kUAH]]*J253</f>
        <v>3450.9251300000001</v>
      </c>
    </row>
    <row r="254" spans="1:11" x14ac:dyDescent="0.35">
      <c r="A254" s="27" t="s">
        <v>518</v>
      </c>
      <c r="B254" s="27" t="s">
        <v>236</v>
      </c>
      <c r="C254" s="27" t="s">
        <v>243</v>
      </c>
      <c r="D254" s="27" t="s">
        <v>423</v>
      </c>
      <c r="E254" s="34">
        <v>24623275262</v>
      </c>
      <c r="F254" s="49">
        <v>246232.75262000001</v>
      </c>
      <c r="G254" s="42">
        <f>VLOOKUP(_6k_data[[#This Row],[Source.Name]],Report_date[],2,0)</f>
        <v>45262</v>
      </c>
      <c r="H254" s="27">
        <f>IF(AND(_6k_data[[#This Row],[EKP]]="B6K003",_6k_data[[#This Row],[Currency]]="FCY"),"x",VLOOKUP(_6k_data[[#This Row],[EKP]],map!$B$4:$D$143,3,0))</f>
        <v>77</v>
      </c>
      <c r="I254" s="27">
        <f>IF(_6k_data[[#This Row],[Currency]]&lt;&gt;"UAH",VLOOKUP(_6k_data[[#This Row],[EKP]],map!$B$4:$E$143,4,0),0)</f>
        <v>0</v>
      </c>
      <c r="J254" s="27">
        <f>VLOOKUP(_6k_data[[#This Row],[EKP]],map!$B$4:$F$143,5,0)</f>
        <v>1</v>
      </c>
      <c r="K254" s="41">
        <f>_6k_data[[#This Row],[kUAH]]*J254</f>
        <v>246232.75262000001</v>
      </c>
    </row>
    <row r="255" spans="1:11" x14ac:dyDescent="0.35">
      <c r="A255" s="27" t="s">
        <v>518</v>
      </c>
      <c r="B255" s="27" t="s">
        <v>236</v>
      </c>
      <c r="C255" s="27" t="s">
        <v>255</v>
      </c>
      <c r="D255" s="27" t="s">
        <v>424</v>
      </c>
      <c r="E255" s="34">
        <v>979029670</v>
      </c>
      <c r="F255" s="49">
        <v>9790.2967000000008</v>
      </c>
      <c r="G255" s="42">
        <f>VLOOKUP(_6k_data[[#This Row],[Source.Name]],Report_date[],2,0)</f>
        <v>45262</v>
      </c>
      <c r="H255" s="27">
        <f>IF(AND(_6k_data[[#This Row],[EKP]]="B6K003",_6k_data[[#This Row],[Currency]]="FCY"),"x",VLOOKUP(_6k_data[[#This Row],[EKP]],map!$B$4:$D$143,3,0))</f>
        <v>77</v>
      </c>
      <c r="I255" s="27">
        <f>IF(_6k_data[[#This Row],[Currency]]&lt;&gt;"UAH",VLOOKUP(_6k_data[[#This Row],[EKP]],map!$B$4:$E$143,4,0),0)</f>
        <v>78</v>
      </c>
      <c r="J255" s="27">
        <f>VLOOKUP(_6k_data[[#This Row],[EKP]],map!$B$4:$F$143,5,0)</f>
        <v>1</v>
      </c>
      <c r="K255" s="41">
        <f>_6k_data[[#This Row],[kUAH]]*J255</f>
        <v>9790.2967000000008</v>
      </c>
    </row>
    <row r="256" spans="1:11" x14ac:dyDescent="0.35">
      <c r="A256" s="27" t="s">
        <v>518</v>
      </c>
      <c r="B256" s="27" t="s">
        <v>236</v>
      </c>
      <c r="C256" s="27" t="s">
        <v>261</v>
      </c>
      <c r="D256" s="27" t="s">
        <v>424</v>
      </c>
      <c r="E256" s="34">
        <v>34456943468</v>
      </c>
      <c r="F256" s="49">
        <v>344569.43468000001</v>
      </c>
      <c r="G256" s="42">
        <f>VLOOKUP(_6k_data[[#This Row],[Source.Name]],Report_date[],2,0)</f>
        <v>45262</v>
      </c>
      <c r="H256" s="27">
        <f>IF(AND(_6k_data[[#This Row],[EKP]]="B6K003",_6k_data[[#This Row],[Currency]]="FCY"),"x",VLOOKUP(_6k_data[[#This Row],[EKP]],map!$B$4:$D$143,3,0))</f>
        <v>77</v>
      </c>
      <c r="I256" s="27">
        <f>IF(_6k_data[[#This Row],[Currency]]&lt;&gt;"UAH",VLOOKUP(_6k_data[[#This Row],[EKP]],map!$B$4:$E$143,4,0),0)</f>
        <v>78</v>
      </c>
      <c r="J256" s="27">
        <f>VLOOKUP(_6k_data[[#This Row],[EKP]],map!$B$4:$F$143,5,0)</f>
        <v>1</v>
      </c>
      <c r="K256" s="41">
        <f>_6k_data[[#This Row],[kUAH]]*J256</f>
        <v>344569.43468000001</v>
      </c>
    </row>
    <row r="257" spans="1:11" x14ac:dyDescent="0.35">
      <c r="A257" s="27" t="s">
        <v>518</v>
      </c>
      <c r="B257" s="27" t="s">
        <v>263</v>
      </c>
      <c r="C257" s="27" t="s">
        <v>248</v>
      </c>
      <c r="D257" s="27" t="s">
        <v>248</v>
      </c>
      <c r="E257" s="34">
        <v>284.43779999999998</v>
      </c>
      <c r="F257" s="49">
        <v>2.8443779999999998E-3</v>
      </c>
      <c r="G257" s="42">
        <f>VLOOKUP(_6k_data[[#This Row],[Source.Name]],Report_date[],2,0)</f>
        <v>45262</v>
      </c>
      <c r="H257" s="27" t="str">
        <f>IF(AND(_6k_data[[#This Row],[EKP]]="B6K003",_6k_data[[#This Row],[Currency]]="FCY"),"x",VLOOKUP(_6k_data[[#This Row],[EKP]],map!$B$4:$D$143,3,0))</f>
        <v>x</v>
      </c>
      <c r="I257" s="27" t="str">
        <f>IF(_6k_data[[#This Row],[Currency]]&lt;&gt;"UAH",VLOOKUP(_6k_data[[#This Row],[EKP]],map!$B$4:$E$143,4,0),0)</f>
        <v>x</v>
      </c>
      <c r="J257" s="27">
        <f>VLOOKUP(_6k_data[[#This Row],[EKP]],map!$B$4:$F$143,5,0)</f>
        <v>1</v>
      </c>
      <c r="K257" s="41">
        <f>_6k_data[[#This Row],[kUAH]]*J257</f>
        <v>2.8443779999999998E-3</v>
      </c>
    </row>
    <row r="258" spans="1:11" x14ac:dyDescent="0.35">
      <c r="A258" s="27" t="s">
        <v>518</v>
      </c>
      <c r="B258" s="27" t="s">
        <v>264</v>
      </c>
      <c r="C258" s="27" t="s">
        <v>248</v>
      </c>
      <c r="D258" s="27" t="s">
        <v>248</v>
      </c>
      <c r="E258" s="34">
        <v>232.0951</v>
      </c>
      <c r="F258" s="49">
        <v>2.3209509999999999E-3</v>
      </c>
      <c r="G258" s="42">
        <f>VLOOKUP(_6k_data[[#This Row],[Source.Name]],Report_date[],2,0)</f>
        <v>45262</v>
      </c>
      <c r="H258" s="27" t="str">
        <f>IF(AND(_6k_data[[#This Row],[EKP]]="B6K003",_6k_data[[#This Row],[Currency]]="FCY"),"x",VLOOKUP(_6k_data[[#This Row],[EKP]],map!$B$4:$D$143,3,0))</f>
        <v>x</v>
      </c>
      <c r="I258" s="27" t="str">
        <f>IF(_6k_data[[#This Row],[Currency]]&lt;&gt;"UAH",VLOOKUP(_6k_data[[#This Row],[EKP]],map!$B$4:$E$143,4,0),0)</f>
        <v>x</v>
      </c>
      <c r="J258" s="27">
        <f>VLOOKUP(_6k_data[[#This Row],[EKP]],map!$B$4:$F$143,5,0)</f>
        <v>1</v>
      </c>
      <c r="K258" s="41">
        <f>_6k_data[[#This Row],[kUAH]]*J258</f>
        <v>2.3209509999999999E-3</v>
      </c>
    </row>
    <row r="259" spans="1:11" x14ac:dyDescent="0.35">
      <c r="A259" s="27" t="s">
        <v>518</v>
      </c>
      <c r="B259" s="27" t="s">
        <v>155</v>
      </c>
      <c r="C259" s="27" t="s">
        <v>248</v>
      </c>
      <c r="D259" s="27" t="s">
        <v>248</v>
      </c>
      <c r="E259" s="34">
        <v>4708246684801</v>
      </c>
      <c r="F259" s="49">
        <v>47082466.848010004</v>
      </c>
      <c r="G259" s="42">
        <f>VLOOKUP(_6k_data[[#This Row],[Source.Name]],Report_date[],2,0)</f>
        <v>45262</v>
      </c>
      <c r="H259" s="27" t="str">
        <f>IF(AND(_6k_data[[#This Row],[EKP]]="B6K003",_6k_data[[#This Row],[Currency]]="FCY"),"x",VLOOKUP(_6k_data[[#This Row],[EKP]],map!$B$4:$D$143,3,0))</f>
        <v>x</v>
      </c>
      <c r="I259" s="27">
        <f>IF(_6k_data[[#This Row],[Currency]]&lt;&gt;"UAH",VLOOKUP(_6k_data[[#This Row],[EKP]],map!$B$4:$E$143,4,0),0)</f>
        <v>24</v>
      </c>
      <c r="J259" s="27">
        <f>VLOOKUP(_6k_data[[#This Row],[EKP]],map!$B$4:$F$143,5,0)</f>
        <v>1</v>
      </c>
      <c r="K259" s="41">
        <f>_6k_data[[#This Row],[kUAH]]*J259</f>
        <v>47082466.848010004</v>
      </c>
    </row>
    <row r="260" spans="1:11" x14ac:dyDescent="0.35">
      <c r="A260" s="27" t="s">
        <v>518</v>
      </c>
      <c r="B260" s="27" t="s">
        <v>156</v>
      </c>
      <c r="C260" s="27" t="s">
        <v>248</v>
      </c>
      <c r="D260" s="27" t="s">
        <v>248</v>
      </c>
      <c r="E260" s="34">
        <v>2210986801449</v>
      </c>
      <c r="F260" s="49">
        <v>22109868.014490001</v>
      </c>
      <c r="G260" s="42">
        <f>VLOOKUP(_6k_data[[#This Row],[Source.Name]],Report_date[],2,0)</f>
        <v>45262</v>
      </c>
      <c r="H260" s="27" t="str">
        <f>IF(AND(_6k_data[[#This Row],[EKP]]="B6K003",_6k_data[[#This Row],[Currency]]="FCY"),"x",VLOOKUP(_6k_data[[#This Row],[EKP]],map!$B$4:$D$143,3,0))</f>
        <v>x</v>
      </c>
      <c r="I260" s="27">
        <f>IF(_6k_data[[#This Row],[Currency]]&lt;&gt;"UAH",VLOOKUP(_6k_data[[#This Row],[EKP]],map!$B$4:$E$143,4,0),0)</f>
        <v>60</v>
      </c>
      <c r="J260" s="27">
        <f>VLOOKUP(_6k_data[[#This Row],[EKP]],map!$B$4:$F$143,5,0)</f>
        <v>1</v>
      </c>
      <c r="K260" s="41">
        <f>_6k_data[[#This Row],[kUAH]]*J260</f>
        <v>22109868.014490001</v>
      </c>
    </row>
    <row r="261" spans="1:11" x14ac:dyDescent="0.35">
      <c r="A261" s="27" t="s">
        <v>518</v>
      </c>
      <c r="B261" s="27" t="s">
        <v>157</v>
      </c>
      <c r="C261" s="27" t="s">
        <v>248</v>
      </c>
      <c r="D261" s="27" t="s">
        <v>248</v>
      </c>
      <c r="E261" s="34">
        <v>240845950200</v>
      </c>
      <c r="F261" s="49">
        <v>2408459.5019999999</v>
      </c>
      <c r="G261" s="42">
        <f>VLOOKUP(_6k_data[[#This Row],[Source.Name]],Report_date[],2,0)</f>
        <v>45262</v>
      </c>
      <c r="H261" s="27" t="str">
        <f>IF(AND(_6k_data[[#This Row],[EKP]]="B6K003",_6k_data[[#This Row],[Currency]]="FCY"),"x",VLOOKUP(_6k_data[[#This Row],[EKP]],map!$B$4:$D$143,3,0))</f>
        <v>x</v>
      </c>
      <c r="I261" s="27">
        <f>IF(_6k_data[[#This Row],[Currency]]&lt;&gt;"UAH",VLOOKUP(_6k_data[[#This Row],[EKP]],map!$B$4:$E$143,4,0),0)</f>
        <v>80</v>
      </c>
      <c r="J261" s="27">
        <f>VLOOKUP(_6k_data[[#This Row],[EKP]],map!$B$4:$F$143,5,0)</f>
        <v>1</v>
      </c>
      <c r="K261" s="41">
        <f>_6k_data[[#This Row],[kUAH]]*J261</f>
        <v>2408459.5019999999</v>
      </c>
    </row>
    <row r="262" spans="1:11" x14ac:dyDescent="0.35">
      <c r="A262" s="27" t="s">
        <v>518</v>
      </c>
      <c r="B262" s="27" t="s">
        <v>158</v>
      </c>
      <c r="C262" s="27" t="s">
        <v>248</v>
      </c>
      <c r="D262" s="27" t="s">
        <v>248</v>
      </c>
      <c r="E262" s="34">
        <v>1970140851249</v>
      </c>
      <c r="F262" s="49">
        <v>19701408.512490001</v>
      </c>
      <c r="G262" s="42">
        <f>VLOOKUP(_6k_data[[#This Row],[Source.Name]],Report_date[],2,0)</f>
        <v>45262</v>
      </c>
      <c r="H262" s="27" t="str">
        <f>IF(AND(_6k_data[[#This Row],[EKP]]="B6K003",_6k_data[[#This Row],[Currency]]="FCY"),"x",VLOOKUP(_6k_data[[#This Row],[EKP]],map!$B$4:$D$143,3,0))</f>
        <v>x</v>
      </c>
      <c r="I262" s="27">
        <f>IF(_6k_data[[#This Row],[Currency]]&lt;&gt;"UAH",VLOOKUP(_6k_data[[#This Row],[EKP]],map!$B$4:$E$143,4,0),0)</f>
        <v>82</v>
      </c>
      <c r="J262" s="27">
        <f>VLOOKUP(_6k_data[[#This Row],[EKP]],map!$B$4:$F$143,5,0)</f>
        <v>1</v>
      </c>
      <c r="K262" s="41">
        <f>_6k_data[[#This Row],[kUAH]]*J262</f>
        <v>19701408.512490001</v>
      </c>
    </row>
    <row r="263" spans="1:11" x14ac:dyDescent="0.35">
      <c r="A263" s="27" t="s">
        <v>518</v>
      </c>
      <c r="B263" s="27" t="s">
        <v>265</v>
      </c>
      <c r="C263" s="27" t="s">
        <v>248</v>
      </c>
      <c r="D263" s="27" t="s">
        <v>248</v>
      </c>
      <c r="E263" s="34">
        <v>238.9802</v>
      </c>
      <c r="F263" s="49">
        <v>2.3898019999999999E-3</v>
      </c>
      <c r="G263" s="42">
        <f>VLOOKUP(_6k_data[[#This Row],[Source.Name]],Report_date[],2,0)</f>
        <v>45262</v>
      </c>
      <c r="H263" s="27" t="str">
        <f>IF(AND(_6k_data[[#This Row],[EKP]]="B6K003",_6k_data[[#This Row],[Currency]]="FCY"),"x",VLOOKUP(_6k_data[[#This Row],[EKP]],map!$B$4:$D$143,3,0))</f>
        <v>x</v>
      </c>
      <c r="I263" s="27">
        <f>IF(_6k_data[[#This Row],[Currency]]&lt;&gt;"UAH",VLOOKUP(_6k_data[[#This Row],[EKP]],map!$B$4:$E$143,4,0),0)</f>
        <v>84</v>
      </c>
      <c r="J263" s="27">
        <f>VLOOKUP(_6k_data[[#This Row],[EKP]],map!$B$4:$F$143,5,0)</f>
        <v>1</v>
      </c>
      <c r="K263" s="41">
        <f>_6k_data[[#This Row],[kUAH]]*J263</f>
        <v>2.3898019999999999E-3</v>
      </c>
    </row>
    <row r="264" spans="1:11" x14ac:dyDescent="0.35">
      <c r="A264" s="27" t="s">
        <v>518</v>
      </c>
      <c r="B264" s="27" t="s">
        <v>228</v>
      </c>
      <c r="C264" s="27" t="s">
        <v>243</v>
      </c>
      <c r="D264" s="27" t="s">
        <v>423</v>
      </c>
      <c r="E264" s="34">
        <v>2000000</v>
      </c>
      <c r="F264" s="49">
        <v>20</v>
      </c>
      <c r="G264" s="42">
        <f>VLOOKUP(_6k_data[[#This Row],[Source.Name]],Report_date[],2,0)</f>
        <v>45262</v>
      </c>
      <c r="H264" s="27">
        <f>IF(AND(_6k_data[[#This Row],[EKP]]="B6K003",_6k_data[[#This Row],[Currency]]="FCY"),"x",VLOOKUP(_6k_data[[#This Row],[EKP]],map!$B$4:$D$143,3,0))</f>
        <v>69</v>
      </c>
      <c r="I264" s="27">
        <f>IF(_6k_data[[#This Row],[Currency]]&lt;&gt;"UAH",VLOOKUP(_6k_data[[#This Row],[EKP]],map!$B$4:$E$143,4,0),0)</f>
        <v>0</v>
      </c>
      <c r="J264" s="27">
        <f>VLOOKUP(_6k_data[[#This Row],[EKP]],map!$B$4:$F$143,5,0)</f>
        <v>1</v>
      </c>
      <c r="K264" s="41">
        <f>_6k_data[[#This Row],[kUAH]]*J264</f>
        <v>20</v>
      </c>
    </row>
    <row r="265" spans="1:11" x14ac:dyDescent="0.35">
      <c r="A265" s="27" t="s">
        <v>518</v>
      </c>
      <c r="B265" s="27" t="s">
        <v>161</v>
      </c>
      <c r="C265" s="27" t="s">
        <v>261</v>
      </c>
      <c r="D265" s="27" t="s">
        <v>424</v>
      </c>
      <c r="E265" s="34">
        <v>1050441846328</v>
      </c>
      <c r="F265" s="49">
        <v>10504418.46328</v>
      </c>
      <c r="G265" s="42">
        <f>VLOOKUP(_6k_data[[#This Row],[Source.Name]],Report_date[],2,0)</f>
        <v>45262</v>
      </c>
      <c r="H265" s="27">
        <f>IF(AND(_6k_data[[#This Row],[EKP]]="B6K003",_6k_data[[#This Row],[Currency]]="FCY"),"x",VLOOKUP(_6k_data[[#This Row],[EKP]],map!$B$4:$D$143,3,0))</f>
        <v>15</v>
      </c>
      <c r="I265" s="27">
        <f>IF(_6k_data[[#This Row],[Currency]]&lt;&gt;"UAH",VLOOKUP(_6k_data[[#This Row],[EKP]],map!$B$4:$E$143,4,0),0)</f>
        <v>16</v>
      </c>
      <c r="J265" s="27">
        <f>VLOOKUP(_6k_data[[#This Row],[EKP]],map!$B$4:$F$143,5,0)</f>
        <v>1</v>
      </c>
      <c r="K265" s="41">
        <f>_6k_data[[#This Row],[kUAH]]*J265</f>
        <v>10504418.46328</v>
      </c>
    </row>
    <row r="266" spans="1:11" x14ac:dyDescent="0.35">
      <c r="A266" s="27" t="s">
        <v>518</v>
      </c>
      <c r="B266" s="27" t="s">
        <v>238</v>
      </c>
      <c r="C266" s="27" t="s">
        <v>243</v>
      </c>
      <c r="D266" s="27" t="s">
        <v>423</v>
      </c>
      <c r="E266" s="34">
        <v>603432</v>
      </c>
      <c r="F266" s="49">
        <v>6.0343200000000001</v>
      </c>
      <c r="G266" s="42">
        <f>VLOOKUP(_6k_data[[#This Row],[Source.Name]],Report_date[],2,0)</f>
        <v>45262</v>
      </c>
      <c r="H266" s="27">
        <f>IF(AND(_6k_data[[#This Row],[EKP]]="B6K003",_6k_data[[#This Row],[Currency]]="FCY"),"x",VLOOKUP(_6k_data[[#This Row],[EKP]],map!$B$4:$D$143,3,0))</f>
        <v>77</v>
      </c>
      <c r="I266" s="27">
        <f>IF(_6k_data[[#This Row],[Currency]]&lt;&gt;"UAH",VLOOKUP(_6k_data[[#This Row],[EKP]],map!$B$4:$E$143,4,0),0)</f>
        <v>0</v>
      </c>
      <c r="J266" s="27">
        <f>VLOOKUP(_6k_data[[#This Row],[EKP]],map!$B$4:$F$143,5,0)</f>
        <v>1</v>
      </c>
      <c r="K266" s="41">
        <f>_6k_data[[#This Row],[kUAH]]*J266</f>
        <v>6.0343200000000001</v>
      </c>
    </row>
    <row r="267" spans="1:11" x14ac:dyDescent="0.35">
      <c r="A267" s="27" t="s">
        <v>518</v>
      </c>
      <c r="B267" s="27" t="s">
        <v>113</v>
      </c>
      <c r="C267" s="27" t="s">
        <v>262</v>
      </c>
      <c r="D267" s="27" t="s">
        <v>424</v>
      </c>
      <c r="E267" s="34">
        <v>3870589</v>
      </c>
      <c r="F267" s="49">
        <v>38.705889999999997</v>
      </c>
      <c r="G267" s="42">
        <f>VLOOKUP(_6k_data[[#This Row],[Source.Name]],Report_date[],2,0)</f>
        <v>45262</v>
      </c>
      <c r="H267" s="27">
        <f>IF(AND(_6k_data[[#This Row],[EKP]]="B6K003",_6k_data[[#This Row],[Currency]]="FCY"),"x",VLOOKUP(_6k_data[[#This Row],[EKP]],map!$B$4:$D$143,3,0))</f>
        <v>3</v>
      </c>
      <c r="I267" s="27">
        <f>IF(_6k_data[[#This Row],[Currency]]&lt;&gt;"UAH",VLOOKUP(_6k_data[[#This Row],[EKP]],map!$B$4:$E$143,4,0),0)</f>
        <v>4</v>
      </c>
      <c r="J267" s="27">
        <f>VLOOKUP(_6k_data[[#This Row],[EKP]],map!$B$4:$F$143,5,0)</f>
        <v>1</v>
      </c>
      <c r="K267" s="41">
        <f>_6k_data[[#This Row],[kUAH]]*J267</f>
        <v>38.705889999999997</v>
      </c>
    </row>
    <row r="268" spans="1:11" x14ac:dyDescent="0.35">
      <c r="A268" s="27" t="s">
        <v>518</v>
      </c>
      <c r="B268" s="27" t="s">
        <v>113</v>
      </c>
      <c r="C268" s="27" t="s">
        <v>252</v>
      </c>
      <c r="D268" s="27" t="s">
        <v>424</v>
      </c>
      <c r="E268" s="34">
        <v>728191620</v>
      </c>
      <c r="F268" s="49">
        <v>7281.9161999999997</v>
      </c>
      <c r="G268" s="42">
        <f>VLOOKUP(_6k_data[[#This Row],[Source.Name]],Report_date[],2,0)</f>
        <v>45262</v>
      </c>
      <c r="H268" s="27">
        <f>IF(AND(_6k_data[[#This Row],[EKP]]="B6K003",_6k_data[[#This Row],[Currency]]="FCY"),"x",VLOOKUP(_6k_data[[#This Row],[EKP]],map!$B$4:$D$143,3,0))</f>
        <v>3</v>
      </c>
      <c r="I268" s="27">
        <f>IF(_6k_data[[#This Row],[Currency]]&lt;&gt;"UAH",VLOOKUP(_6k_data[[#This Row],[EKP]],map!$B$4:$E$143,4,0),0)</f>
        <v>4</v>
      </c>
      <c r="J268" s="27">
        <f>VLOOKUP(_6k_data[[#This Row],[EKP]],map!$B$4:$F$143,5,0)</f>
        <v>1</v>
      </c>
      <c r="K268" s="41">
        <f>_6k_data[[#This Row],[kUAH]]*J268</f>
        <v>7281.9161999999997</v>
      </c>
    </row>
    <row r="269" spans="1:11" x14ac:dyDescent="0.35">
      <c r="A269" s="27" t="s">
        <v>518</v>
      </c>
      <c r="B269" s="27" t="s">
        <v>113</v>
      </c>
      <c r="C269" s="27" t="s">
        <v>243</v>
      </c>
      <c r="D269" s="27" t="s">
        <v>423</v>
      </c>
      <c r="E269" s="34">
        <v>143343756180</v>
      </c>
      <c r="F269" s="49">
        <v>1433437.5618</v>
      </c>
      <c r="G269" s="42">
        <f>VLOOKUP(_6k_data[[#This Row],[Source.Name]],Report_date[],2,0)</f>
        <v>45262</v>
      </c>
      <c r="H269" s="27">
        <f>IF(AND(_6k_data[[#This Row],[EKP]]="B6K003",_6k_data[[#This Row],[Currency]]="FCY"),"x",VLOOKUP(_6k_data[[#This Row],[EKP]],map!$B$4:$D$143,3,0))</f>
        <v>3</v>
      </c>
      <c r="I269" s="27">
        <f>IF(_6k_data[[#This Row],[Currency]]&lt;&gt;"UAH",VLOOKUP(_6k_data[[#This Row],[EKP]],map!$B$4:$E$143,4,0),0)</f>
        <v>0</v>
      </c>
      <c r="J269" s="27">
        <f>VLOOKUP(_6k_data[[#This Row],[EKP]],map!$B$4:$F$143,5,0)</f>
        <v>1</v>
      </c>
      <c r="K269" s="41">
        <f>_6k_data[[#This Row],[kUAH]]*J269</f>
        <v>1433437.5618</v>
      </c>
    </row>
    <row r="270" spans="1:11" x14ac:dyDescent="0.35">
      <c r="A270" s="27" t="s">
        <v>518</v>
      </c>
      <c r="B270" s="27" t="s">
        <v>113</v>
      </c>
      <c r="C270" s="27" t="s">
        <v>261</v>
      </c>
      <c r="D270" s="27" t="s">
        <v>424</v>
      </c>
      <c r="E270" s="34">
        <v>73052561841</v>
      </c>
      <c r="F270" s="49">
        <v>730525.61841</v>
      </c>
      <c r="G270" s="42">
        <f>VLOOKUP(_6k_data[[#This Row],[Source.Name]],Report_date[],2,0)</f>
        <v>45262</v>
      </c>
      <c r="H270" s="27">
        <f>IF(AND(_6k_data[[#This Row],[EKP]]="B6K003",_6k_data[[#This Row],[Currency]]="FCY"),"x",VLOOKUP(_6k_data[[#This Row],[EKP]],map!$B$4:$D$143,3,0))</f>
        <v>3</v>
      </c>
      <c r="I270" s="27">
        <f>IF(_6k_data[[#This Row],[Currency]]&lt;&gt;"UAH",VLOOKUP(_6k_data[[#This Row],[EKP]],map!$B$4:$E$143,4,0),0)</f>
        <v>4</v>
      </c>
      <c r="J270" s="27">
        <f>VLOOKUP(_6k_data[[#This Row],[EKP]],map!$B$4:$F$143,5,0)</f>
        <v>1</v>
      </c>
      <c r="K270" s="41">
        <f>_6k_data[[#This Row],[kUAH]]*J270</f>
        <v>730525.61841</v>
      </c>
    </row>
    <row r="271" spans="1:11" x14ac:dyDescent="0.35">
      <c r="A271" s="27" t="s">
        <v>518</v>
      </c>
      <c r="B271" s="27" t="s">
        <v>113</v>
      </c>
      <c r="C271" s="27" t="s">
        <v>255</v>
      </c>
      <c r="D271" s="27" t="s">
        <v>424</v>
      </c>
      <c r="E271" s="34">
        <v>29532515559</v>
      </c>
      <c r="F271" s="49">
        <v>295325.15558999998</v>
      </c>
      <c r="G271" s="42">
        <f>VLOOKUP(_6k_data[[#This Row],[Source.Name]],Report_date[],2,0)</f>
        <v>45262</v>
      </c>
      <c r="H271" s="27">
        <f>IF(AND(_6k_data[[#This Row],[EKP]]="B6K003",_6k_data[[#This Row],[Currency]]="FCY"),"x",VLOOKUP(_6k_data[[#This Row],[EKP]],map!$B$4:$D$143,3,0))</f>
        <v>3</v>
      </c>
      <c r="I271" s="27">
        <f>IF(_6k_data[[#This Row],[Currency]]&lt;&gt;"UAH",VLOOKUP(_6k_data[[#This Row],[EKP]],map!$B$4:$E$143,4,0),0)</f>
        <v>4</v>
      </c>
      <c r="J271" s="27">
        <f>VLOOKUP(_6k_data[[#This Row],[EKP]],map!$B$4:$F$143,5,0)</f>
        <v>1</v>
      </c>
      <c r="K271" s="41">
        <f>_6k_data[[#This Row],[kUAH]]*J271</f>
        <v>295325.15558999998</v>
      </c>
    </row>
    <row r="272" spans="1:11" x14ac:dyDescent="0.35">
      <c r="A272" s="27" t="s">
        <v>518</v>
      </c>
      <c r="B272" s="27" t="s">
        <v>113</v>
      </c>
      <c r="C272" s="27" t="s">
        <v>256</v>
      </c>
      <c r="D272" s="27" t="s">
        <v>424</v>
      </c>
      <c r="E272" s="34">
        <v>1505486841</v>
      </c>
      <c r="F272" s="49">
        <v>15054.868409999999</v>
      </c>
      <c r="G272" s="42">
        <f>VLOOKUP(_6k_data[[#This Row],[Source.Name]],Report_date[],2,0)</f>
        <v>45262</v>
      </c>
      <c r="H272" s="27">
        <f>IF(AND(_6k_data[[#This Row],[EKP]]="B6K003",_6k_data[[#This Row],[Currency]]="FCY"),"x",VLOOKUP(_6k_data[[#This Row],[EKP]],map!$B$4:$D$143,3,0))</f>
        <v>3</v>
      </c>
      <c r="I272" s="27">
        <f>IF(_6k_data[[#This Row],[Currency]]&lt;&gt;"UAH",VLOOKUP(_6k_data[[#This Row],[EKP]],map!$B$4:$E$143,4,0),0)</f>
        <v>4</v>
      </c>
      <c r="J272" s="27">
        <f>VLOOKUP(_6k_data[[#This Row],[EKP]],map!$B$4:$F$143,5,0)</f>
        <v>1</v>
      </c>
      <c r="K272" s="41">
        <f>_6k_data[[#This Row],[kUAH]]*J272</f>
        <v>15054.868409999999</v>
      </c>
    </row>
    <row r="273" spans="1:11" x14ac:dyDescent="0.35">
      <c r="A273" s="27" t="s">
        <v>518</v>
      </c>
      <c r="B273" s="27" t="s">
        <v>203</v>
      </c>
      <c r="C273" s="27" t="s">
        <v>243</v>
      </c>
      <c r="D273" s="27" t="s">
        <v>423</v>
      </c>
      <c r="E273" s="34">
        <v>242697880</v>
      </c>
      <c r="F273" s="49">
        <v>2426.9787999999999</v>
      </c>
      <c r="G273" s="42">
        <f>VLOOKUP(_6k_data[[#This Row],[Source.Name]],Report_date[],2,0)</f>
        <v>45262</v>
      </c>
      <c r="H273" s="27">
        <f>IF(AND(_6k_data[[#This Row],[EKP]]="B6K003",_6k_data[[#This Row],[Currency]]="FCY"),"x",VLOOKUP(_6k_data[[#This Row],[EKP]],map!$B$4:$D$143,3,0))</f>
        <v>3</v>
      </c>
      <c r="I273" s="27">
        <f>IF(_6k_data[[#This Row],[Currency]]&lt;&gt;"UAH",VLOOKUP(_6k_data[[#This Row],[EKP]],map!$B$4:$E$143,4,0),0)</f>
        <v>0</v>
      </c>
      <c r="J273" s="27">
        <f>VLOOKUP(_6k_data[[#This Row],[EKP]],map!$B$4:$F$143,5,0)</f>
        <v>-1</v>
      </c>
      <c r="K273" s="41">
        <f>_6k_data[[#This Row],[kUAH]]*J273</f>
        <v>-2426.9787999999999</v>
      </c>
    </row>
    <row r="274" spans="1:11" x14ac:dyDescent="0.35">
      <c r="A274" s="27" t="s">
        <v>518</v>
      </c>
      <c r="B274" s="27" t="s">
        <v>203</v>
      </c>
      <c r="C274" s="27" t="s">
        <v>261</v>
      </c>
      <c r="D274" s="27" t="s">
        <v>424</v>
      </c>
      <c r="E274" s="34">
        <v>1414151</v>
      </c>
      <c r="F274" s="49">
        <v>14.14151</v>
      </c>
      <c r="G274" s="42">
        <f>VLOOKUP(_6k_data[[#This Row],[Source.Name]],Report_date[],2,0)</f>
        <v>45262</v>
      </c>
      <c r="H274" s="27">
        <f>IF(AND(_6k_data[[#This Row],[EKP]]="B6K003",_6k_data[[#This Row],[Currency]]="FCY"),"x",VLOOKUP(_6k_data[[#This Row],[EKP]],map!$B$4:$D$143,3,0))</f>
        <v>3</v>
      </c>
      <c r="I274" s="27">
        <f>IF(_6k_data[[#This Row],[Currency]]&lt;&gt;"UAH",VLOOKUP(_6k_data[[#This Row],[EKP]],map!$B$4:$E$143,4,0),0)</f>
        <v>4</v>
      </c>
      <c r="J274" s="27">
        <f>VLOOKUP(_6k_data[[#This Row],[EKP]],map!$B$4:$F$143,5,0)</f>
        <v>-1</v>
      </c>
      <c r="K274" s="41">
        <f>_6k_data[[#This Row],[kUAH]]*J274</f>
        <v>-14.14151</v>
      </c>
    </row>
    <row r="275" spans="1:11" x14ac:dyDescent="0.35">
      <c r="A275" s="27" t="s">
        <v>518</v>
      </c>
      <c r="B275" s="27" t="s">
        <v>203</v>
      </c>
      <c r="C275" s="27" t="s">
        <v>262</v>
      </c>
      <c r="D275" s="27" t="s">
        <v>424</v>
      </c>
      <c r="E275" s="34">
        <v>2050100</v>
      </c>
      <c r="F275" s="49">
        <v>20.501000000000001</v>
      </c>
      <c r="G275" s="42">
        <f>VLOOKUP(_6k_data[[#This Row],[Source.Name]],Report_date[],2,0)</f>
        <v>45262</v>
      </c>
      <c r="H275" s="27">
        <f>IF(AND(_6k_data[[#This Row],[EKP]]="B6K003",_6k_data[[#This Row],[Currency]]="FCY"),"x",VLOOKUP(_6k_data[[#This Row],[EKP]],map!$B$4:$D$143,3,0))</f>
        <v>3</v>
      </c>
      <c r="I275" s="27">
        <f>IF(_6k_data[[#This Row],[Currency]]&lt;&gt;"UAH",VLOOKUP(_6k_data[[#This Row],[EKP]],map!$B$4:$E$143,4,0),0)</f>
        <v>4</v>
      </c>
      <c r="J275" s="27">
        <f>VLOOKUP(_6k_data[[#This Row],[EKP]],map!$B$4:$F$143,5,0)</f>
        <v>-1</v>
      </c>
      <c r="K275" s="41">
        <f>_6k_data[[#This Row],[kUAH]]*J275</f>
        <v>-20.501000000000001</v>
      </c>
    </row>
    <row r="276" spans="1:11" x14ac:dyDescent="0.35">
      <c r="A276" s="27" t="s">
        <v>518</v>
      </c>
      <c r="B276" s="27" t="s">
        <v>195</v>
      </c>
      <c r="C276" s="27" t="s">
        <v>243</v>
      </c>
      <c r="D276" s="27" t="s">
        <v>423</v>
      </c>
      <c r="E276" s="34">
        <v>1132739346737</v>
      </c>
      <c r="F276" s="49">
        <v>11327393.46737</v>
      </c>
      <c r="G276" s="42">
        <f>VLOOKUP(_6k_data[[#This Row],[Source.Name]],Report_date[],2,0)</f>
        <v>45262</v>
      </c>
      <c r="H276" s="27">
        <f>IF(AND(_6k_data[[#This Row],[EKP]]="B6K003",_6k_data[[#This Row],[Currency]]="FCY"),"x",VLOOKUP(_6k_data[[#This Row],[EKP]],map!$B$4:$D$143,3,0))</f>
        <v>5</v>
      </c>
      <c r="I276" s="27">
        <f>IF(_6k_data[[#This Row],[Currency]]&lt;&gt;"UAH",VLOOKUP(_6k_data[[#This Row],[EKP]],map!$B$4:$E$143,4,0),0)</f>
        <v>0</v>
      </c>
      <c r="J276" s="27">
        <f>VLOOKUP(_6k_data[[#This Row],[EKP]],map!$B$4:$F$143,5,0)</f>
        <v>1</v>
      </c>
      <c r="K276" s="41">
        <f>_6k_data[[#This Row],[kUAH]]*J276</f>
        <v>11327393.46737</v>
      </c>
    </row>
    <row r="277" spans="1:11" x14ac:dyDescent="0.35">
      <c r="A277" s="27" t="s">
        <v>518</v>
      </c>
      <c r="B277" s="27" t="s">
        <v>167</v>
      </c>
      <c r="C277" s="27" t="s">
        <v>255</v>
      </c>
      <c r="D277" s="27" t="s">
        <v>424</v>
      </c>
      <c r="E277" s="34">
        <v>261575507870</v>
      </c>
      <c r="F277" s="49">
        <v>2615755.0787</v>
      </c>
      <c r="G277" s="42">
        <f>VLOOKUP(_6k_data[[#This Row],[Source.Name]],Report_date[],2,0)</f>
        <v>45262</v>
      </c>
      <c r="H277" s="27">
        <f>IF(AND(_6k_data[[#This Row],[EKP]]="B6K003",_6k_data[[#This Row],[Currency]]="FCY"),"x",VLOOKUP(_6k_data[[#This Row],[EKP]],map!$B$4:$D$143,3,0))</f>
        <v>25</v>
      </c>
      <c r="I277" s="27">
        <f>IF(_6k_data[[#This Row],[Currency]]&lt;&gt;"UAH",VLOOKUP(_6k_data[[#This Row],[EKP]],map!$B$4:$E$143,4,0),0)</f>
        <v>26</v>
      </c>
      <c r="J277" s="27">
        <f>VLOOKUP(_6k_data[[#This Row],[EKP]],map!$B$4:$F$143,5,0)</f>
        <v>1</v>
      </c>
      <c r="K277" s="41">
        <f>_6k_data[[#This Row],[kUAH]]*J277</f>
        <v>2615755.0787</v>
      </c>
    </row>
    <row r="278" spans="1:11" x14ac:dyDescent="0.35">
      <c r="A278" s="27" t="s">
        <v>518</v>
      </c>
      <c r="B278" s="27" t="s">
        <v>167</v>
      </c>
      <c r="C278" s="27" t="s">
        <v>256</v>
      </c>
      <c r="D278" s="27" t="s">
        <v>424</v>
      </c>
      <c r="E278" s="34">
        <v>2493025795</v>
      </c>
      <c r="F278" s="49">
        <v>24930.257949999999</v>
      </c>
      <c r="G278" s="42">
        <f>VLOOKUP(_6k_data[[#This Row],[Source.Name]],Report_date[],2,0)</f>
        <v>45262</v>
      </c>
      <c r="H278" s="27">
        <f>IF(AND(_6k_data[[#This Row],[EKP]]="B6K003",_6k_data[[#This Row],[Currency]]="FCY"),"x",VLOOKUP(_6k_data[[#This Row],[EKP]],map!$B$4:$D$143,3,0))</f>
        <v>25</v>
      </c>
      <c r="I278" s="27">
        <f>IF(_6k_data[[#This Row],[Currency]]&lt;&gt;"UAH",VLOOKUP(_6k_data[[#This Row],[EKP]],map!$B$4:$E$143,4,0),0)</f>
        <v>26</v>
      </c>
      <c r="J278" s="27">
        <f>VLOOKUP(_6k_data[[#This Row],[EKP]],map!$B$4:$F$143,5,0)</f>
        <v>1</v>
      </c>
      <c r="K278" s="41">
        <f>_6k_data[[#This Row],[kUAH]]*J278</f>
        <v>24930.257949999999</v>
      </c>
    </row>
    <row r="279" spans="1:11" x14ac:dyDescent="0.35">
      <c r="A279" s="27" t="s">
        <v>518</v>
      </c>
      <c r="B279" s="27" t="s">
        <v>167</v>
      </c>
      <c r="C279" s="27" t="s">
        <v>261</v>
      </c>
      <c r="D279" s="27" t="s">
        <v>424</v>
      </c>
      <c r="E279" s="34">
        <v>1070212702740</v>
      </c>
      <c r="F279" s="49">
        <v>10702127.0274</v>
      </c>
      <c r="G279" s="42">
        <f>VLOOKUP(_6k_data[[#This Row],[Source.Name]],Report_date[],2,0)</f>
        <v>45262</v>
      </c>
      <c r="H279" s="27">
        <f>IF(AND(_6k_data[[#This Row],[EKP]]="B6K003",_6k_data[[#This Row],[Currency]]="FCY"),"x",VLOOKUP(_6k_data[[#This Row],[EKP]],map!$B$4:$D$143,3,0))</f>
        <v>25</v>
      </c>
      <c r="I279" s="27">
        <f>IF(_6k_data[[#This Row],[Currency]]&lt;&gt;"UAH",VLOOKUP(_6k_data[[#This Row],[EKP]],map!$B$4:$E$143,4,0),0)</f>
        <v>26</v>
      </c>
      <c r="J279" s="27">
        <f>VLOOKUP(_6k_data[[#This Row],[EKP]],map!$B$4:$F$143,5,0)</f>
        <v>1</v>
      </c>
      <c r="K279" s="41">
        <f>_6k_data[[#This Row],[kUAH]]*J279</f>
        <v>10702127.0274</v>
      </c>
    </row>
    <row r="280" spans="1:11" x14ac:dyDescent="0.35">
      <c r="A280" s="27" t="s">
        <v>518</v>
      </c>
      <c r="B280" s="27" t="s">
        <v>167</v>
      </c>
      <c r="C280" s="27" t="s">
        <v>262</v>
      </c>
      <c r="D280" s="27" t="s">
        <v>424</v>
      </c>
      <c r="E280" s="34">
        <v>59304415</v>
      </c>
      <c r="F280" s="49">
        <v>593.04414999999995</v>
      </c>
      <c r="G280" s="42">
        <f>VLOOKUP(_6k_data[[#This Row],[Source.Name]],Report_date[],2,0)</f>
        <v>45262</v>
      </c>
      <c r="H280" s="27">
        <f>IF(AND(_6k_data[[#This Row],[EKP]]="B6K003",_6k_data[[#This Row],[Currency]]="FCY"),"x",VLOOKUP(_6k_data[[#This Row],[EKP]],map!$B$4:$D$143,3,0))</f>
        <v>25</v>
      </c>
      <c r="I280" s="27">
        <f>IF(_6k_data[[#This Row],[Currency]]&lt;&gt;"UAH",VLOOKUP(_6k_data[[#This Row],[EKP]],map!$B$4:$E$143,4,0),0)</f>
        <v>26</v>
      </c>
      <c r="J280" s="27">
        <f>VLOOKUP(_6k_data[[#This Row],[EKP]],map!$B$4:$F$143,5,0)</f>
        <v>1</v>
      </c>
      <c r="K280" s="41">
        <f>_6k_data[[#This Row],[kUAH]]*J280</f>
        <v>593.04414999999995</v>
      </c>
    </row>
    <row r="281" spans="1:11" x14ac:dyDescent="0.35">
      <c r="A281" s="27" t="s">
        <v>518</v>
      </c>
      <c r="B281" s="27" t="s">
        <v>167</v>
      </c>
      <c r="C281" s="27" t="s">
        <v>252</v>
      </c>
      <c r="D281" s="27" t="s">
        <v>424</v>
      </c>
      <c r="E281" s="34">
        <v>5763731762</v>
      </c>
      <c r="F281" s="49">
        <v>57637.317620000002</v>
      </c>
      <c r="G281" s="42">
        <f>VLOOKUP(_6k_data[[#This Row],[Source.Name]],Report_date[],2,0)</f>
        <v>45262</v>
      </c>
      <c r="H281" s="27">
        <f>IF(AND(_6k_data[[#This Row],[EKP]]="B6K003",_6k_data[[#This Row],[Currency]]="FCY"),"x",VLOOKUP(_6k_data[[#This Row],[EKP]],map!$B$4:$D$143,3,0))</f>
        <v>25</v>
      </c>
      <c r="I281" s="27">
        <f>IF(_6k_data[[#This Row],[Currency]]&lt;&gt;"UAH",VLOOKUP(_6k_data[[#This Row],[EKP]],map!$B$4:$E$143,4,0),0)</f>
        <v>26</v>
      </c>
      <c r="J281" s="27">
        <f>VLOOKUP(_6k_data[[#This Row],[EKP]],map!$B$4:$F$143,5,0)</f>
        <v>1</v>
      </c>
      <c r="K281" s="41">
        <f>_6k_data[[#This Row],[kUAH]]*J281</f>
        <v>57637.317620000002</v>
      </c>
    </row>
    <row r="282" spans="1:11" x14ac:dyDescent="0.35">
      <c r="A282" s="27" t="s">
        <v>518</v>
      </c>
      <c r="B282" s="27" t="s">
        <v>167</v>
      </c>
      <c r="C282" s="27" t="s">
        <v>258</v>
      </c>
      <c r="D282" s="27" t="s">
        <v>424</v>
      </c>
      <c r="E282" s="34">
        <v>142218</v>
      </c>
      <c r="F282" s="49">
        <v>1.42218</v>
      </c>
      <c r="G282" s="42">
        <f>VLOOKUP(_6k_data[[#This Row],[Source.Name]],Report_date[],2,0)</f>
        <v>45262</v>
      </c>
      <c r="H282" s="27">
        <f>IF(AND(_6k_data[[#This Row],[EKP]]="B6K003",_6k_data[[#This Row],[Currency]]="FCY"),"x",VLOOKUP(_6k_data[[#This Row],[EKP]],map!$B$4:$D$143,3,0))</f>
        <v>25</v>
      </c>
      <c r="I282" s="27">
        <f>IF(_6k_data[[#This Row],[Currency]]&lt;&gt;"UAH",VLOOKUP(_6k_data[[#This Row],[EKP]],map!$B$4:$E$143,4,0),0)</f>
        <v>26</v>
      </c>
      <c r="J282" s="27">
        <f>VLOOKUP(_6k_data[[#This Row],[EKP]],map!$B$4:$F$143,5,0)</f>
        <v>1</v>
      </c>
      <c r="K282" s="41">
        <f>_6k_data[[#This Row],[kUAH]]*J282</f>
        <v>1.42218</v>
      </c>
    </row>
    <row r="283" spans="1:11" x14ac:dyDescent="0.35">
      <c r="A283" s="27" t="s">
        <v>518</v>
      </c>
      <c r="B283" s="27" t="s">
        <v>167</v>
      </c>
      <c r="C283" s="27" t="s">
        <v>259</v>
      </c>
      <c r="D283" s="27" t="s">
        <v>424</v>
      </c>
      <c r="E283" s="34">
        <v>1744873814</v>
      </c>
      <c r="F283" s="49">
        <v>17448.738140000001</v>
      </c>
      <c r="G283" s="42">
        <f>VLOOKUP(_6k_data[[#This Row],[Source.Name]],Report_date[],2,0)</f>
        <v>45262</v>
      </c>
      <c r="H283" s="27">
        <f>IF(AND(_6k_data[[#This Row],[EKP]]="B6K003",_6k_data[[#This Row],[Currency]]="FCY"),"x",VLOOKUP(_6k_data[[#This Row],[EKP]],map!$B$4:$D$143,3,0))</f>
        <v>25</v>
      </c>
      <c r="I283" s="27">
        <f>IF(_6k_data[[#This Row],[Currency]]&lt;&gt;"UAH",VLOOKUP(_6k_data[[#This Row],[EKP]],map!$B$4:$E$143,4,0),0)</f>
        <v>26</v>
      </c>
      <c r="J283" s="27">
        <f>VLOOKUP(_6k_data[[#This Row],[EKP]],map!$B$4:$F$143,5,0)</f>
        <v>1</v>
      </c>
      <c r="K283" s="41">
        <f>_6k_data[[#This Row],[kUAH]]*J283</f>
        <v>17448.738140000001</v>
      </c>
    </row>
    <row r="284" spans="1:11" x14ac:dyDescent="0.35">
      <c r="A284" s="27" t="s">
        <v>518</v>
      </c>
      <c r="B284" s="27" t="s">
        <v>167</v>
      </c>
      <c r="C284" s="27" t="s">
        <v>243</v>
      </c>
      <c r="D284" s="27" t="s">
        <v>423</v>
      </c>
      <c r="E284" s="34">
        <v>1677020162332</v>
      </c>
      <c r="F284" s="49">
        <v>16770201.62332</v>
      </c>
      <c r="G284" s="42">
        <f>VLOOKUP(_6k_data[[#This Row],[Source.Name]],Report_date[],2,0)</f>
        <v>45262</v>
      </c>
      <c r="H284" s="27">
        <f>IF(AND(_6k_data[[#This Row],[EKP]]="B6K003",_6k_data[[#This Row],[Currency]]="FCY"),"x",VLOOKUP(_6k_data[[#This Row],[EKP]],map!$B$4:$D$143,3,0))</f>
        <v>25</v>
      </c>
      <c r="I284" s="27">
        <f>IF(_6k_data[[#This Row],[Currency]]&lt;&gt;"UAH",VLOOKUP(_6k_data[[#This Row],[EKP]],map!$B$4:$E$143,4,0),0)</f>
        <v>0</v>
      </c>
      <c r="J284" s="27">
        <f>VLOOKUP(_6k_data[[#This Row],[EKP]],map!$B$4:$F$143,5,0)</f>
        <v>1</v>
      </c>
      <c r="K284" s="41">
        <f>_6k_data[[#This Row],[kUAH]]*J284</f>
        <v>16770201.62332</v>
      </c>
    </row>
    <row r="285" spans="1:11" x14ac:dyDescent="0.35">
      <c r="A285" s="27" t="s">
        <v>518</v>
      </c>
      <c r="B285" s="27" t="s">
        <v>167</v>
      </c>
      <c r="C285" s="27" t="s">
        <v>251</v>
      </c>
      <c r="D285" s="27" t="s">
        <v>424</v>
      </c>
      <c r="E285" s="34">
        <v>47846797</v>
      </c>
      <c r="F285" s="49">
        <v>478.46796999999998</v>
      </c>
      <c r="G285" s="42">
        <f>VLOOKUP(_6k_data[[#This Row],[Source.Name]],Report_date[],2,0)</f>
        <v>45262</v>
      </c>
      <c r="H285" s="27">
        <f>IF(AND(_6k_data[[#This Row],[EKP]]="B6K003",_6k_data[[#This Row],[Currency]]="FCY"),"x",VLOOKUP(_6k_data[[#This Row],[EKP]],map!$B$4:$D$143,3,0))</f>
        <v>25</v>
      </c>
      <c r="I285" s="27">
        <f>IF(_6k_data[[#This Row],[Currency]]&lt;&gt;"UAH",VLOOKUP(_6k_data[[#This Row],[EKP]],map!$B$4:$E$143,4,0),0)</f>
        <v>26</v>
      </c>
      <c r="J285" s="27">
        <f>VLOOKUP(_6k_data[[#This Row],[EKP]],map!$B$4:$F$143,5,0)</f>
        <v>1</v>
      </c>
      <c r="K285" s="41">
        <f>_6k_data[[#This Row],[kUAH]]*J285</f>
        <v>478.46796999999998</v>
      </c>
    </row>
    <row r="286" spans="1:11" x14ac:dyDescent="0.35">
      <c r="A286" s="27" t="s">
        <v>518</v>
      </c>
      <c r="B286" s="27" t="s">
        <v>168</v>
      </c>
      <c r="C286" s="27" t="s">
        <v>243</v>
      </c>
      <c r="D286" s="27" t="s">
        <v>423</v>
      </c>
      <c r="E286" s="34">
        <v>3362828079</v>
      </c>
      <c r="F286" s="49">
        <v>33628.280789999997</v>
      </c>
      <c r="G286" s="42">
        <f>VLOOKUP(_6k_data[[#This Row],[Source.Name]],Report_date[],2,0)</f>
        <v>45262</v>
      </c>
      <c r="H286" s="27">
        <f>IF(AND(_6k_data[[#This Row],[EKP]]="B6K003",_6k_data[[#This Row],[Currency]]="FCY"),"x",VLOOKUP(_6k_data[[#This Row],[EKP]],map!$B$4:$D$143,3,0))</f>
        <v>25</v>
      </c>
      <c r="I286" s="27">
        <f>IF(_6k_data[[#This Row],[Currency]]&lt;&gt;"UAH",VLOOKUP(_6k_data[[#This Row],[EKP]],map!$B$4:$E$143,4,0),0)</f>
        <v>0</v>
      </c>
      <c r="J286" s="27">
        <f>VLOOKUP(_6k_data[[#This Row],[EKP]],map!$B$4:$F$143,5,0)</f>
        <v>1</v>
      </c>
      <c r="K286" s="41">
        <f>_6k_data[[#This Row],[kUAH]]*J286</f>
        <v>33628.280789999997</v>
      </c>
    </row>
    <row r="287" spans="1:11" x14ac:dyDescent="0.35">
      <c r="A287" s="27" t="s">
        <v>518</v>
      </c>
      <c r="B287" s="27" t="s">
        <v>168</v>
      </c>
      <c r="C287" s="27" t="s">
        <v>261</v>
      </c>
      <c r="D287" s="27" t="s">
        <v>424</v>
      </c>
      <c r="E287" s="34">
        <v>1961691116</v>
      </c>
      <c r="F287" s="49">
        <v>19616.91116</v>
      </c>
      <c r="G287" s="42">
        <f>VLOOKUP(_6k_data[[#This Row],[Source.Name]],Report_date[],2,0)</f>
        <v>45262</v>
      </c>
      <c r="H287" s="27">
        <f>IF(AND(_6k_data[[#This Row],[EKP]]="B6K003",_6k_data[[#This Row],[Currency]]="FCY"),"x",VLOOKUP(_6k_data[[#This Row],[EKP]],map!$B$4:$D$143,3,0))</f>
        <v>25</v>
      </c>
      <c r="I287" s="27">
        <f>IF(_6k_data[[#This Row],[Currency]]&lt;&gt;"UAH",VLOOKUP(_6k_data[[#This Row],[EKP]],map!$B$4:$E$143,4,0),0)</f>
        <v>26</v>
      </c>
      <c r="J287" s="27">
        <f>VLOOKUP(_6k_data[[#This Row],[EKP]],map!$B$4:$F$143,5,0)</f>
        <v>1</v>
      </c>
      <c r="K287" s="41">
        <f>_6k_data[[#This Row],[kUAH]]*J287</f>
        <v>19616.91116</v>
      </c>
    </row>
    <row r="288" spans="1:11" x14ac:dyDescent="0.35">
      <c r="A288" s="27" t="s">
        <v>518</v>
      </c>
      <c r="B288" s="27" t="s">
        <v>168</v>
      </c>
      <c r="C288" s="27" t="s">
        <v>255</v>
      </c>
      <c r="D288" s="27" t="s">
        <v>424</v>
      </c>
      <c r="E288" s="34">
        <v>199909445</v>
      </c>
      <c r="F288" s="49">
        <v>1999.0944500000001</v>
      </c>
      <c r="G288" s="42">
        <f>VLOOKUP(_6k_data[[#This Row],[Source.Name]],Report_date[],2,0)</f>
        <v>45262</v>
      </c>
      <c r="H288" s="27">
        <f>IF(AND(_6k_data[[#This Row],[EKP]]="B6K003",_6k_data[[#This Row],[Currency]]="FCY"),"x",VLOOKUP(_6k_data[[#This Row],[EKP]],map!$B$4:$D$143,3,0))</f>
        <v>25</v>
      </c>
      <c r="I288" s="27">
        <f>IF(_6k_data[[#This Row],[Currency]]&lt;&gt;"UAH",VLOOKUP(_6k_data[[#This Row],[EKP]],map!$B$4:$E$143,4,0),0)</f>
        <v>26</v>
      </c>
      <c r="J288" s="27">
        <f>VLOOKUP(_6k_data[[#This Row],[EKP]],map!$B$4:$F$143,5,0)</f>
        <v>1</v>
      </c>
      <c r="K288" s="41">
        <f>_6k_data[[#This Row],[kUAH]]*J288</f>
        <v>1999.0944500000001</v>
      </c>
    </row>
    <row r="289" spans="1:11" x14ac:dyDescent="0.35">
      <c r="A289" s="27" t="s">
        <v>518</v>
      </c>
      <c r="B289" s="27" t="s">
        <v>169</v>
      </c>
      <c r="C289" s="27" t="s">
        <v>252</v>
      </c>
      <c r="D289" s="27" t="s">
        <v>424</v>
      </c>
      <c r="E289" s="34">
        <v>6829567198</v>
      </c>
      <c r="F289" s="49">
        <v>68295.671979999999</v>
      </c>
      <c r="G289" s="42">
        <f>VLOOKUP(_6k_data[[#This Row],[Source.Name]],Report_date[],2,0)</f>
        <v>45262</v>
      </c>
      <c r="H289" s="27">
        <f>IF(AND(_6k_data[[#This Row],[EKP]]="B6K003",_6k_data[[#This Row],[Currency]]="FCY"),"x",VLOOKUP(_6k_data[[#This Row],[EKP]],map!$B$4:$D$143,3,0))</f>
        <v>27</v>
      </c>
      <c r="I289" s="27">
        <f>IF(_6k_data[[#This Row],[Currency]]&lt;&gt;"UAH",VLOOKUP(_6k_data[[#This Row],[EKP]],map!$B$4:$E$143,4,0),0)</f>
        <v>28</v>
      </c>
      <c r="J289" s="27">
        <f>VLOOKUP(_6k_data[[#This Row],[EKP]],map!$B$4:$F$143,5,0)</f>
        <v>1</v>
      </c>
      <c r="K289" s="41">
        <f>_6k_data[[#This Row],[kUAH]]*J289</f>
        <v>68295.671979999999</v>
      </c>
    </row>
    <row r="290" spans="1:11" x14ac:dyDescent="0.35">
      <c r="A290" s="27" t="s">
        <v>518</v>
      </c>
      <c r="B290" s="27" t="s">
        <v>169</v>
      </c>
      <c r="C290" s="27" t="s">
        <v>262</v>
      </c>
      <c r="D290" s="27" t="s">
        <v>424</v>
      </c>
      <c r="E290" s="34">
        <v>5532576058</v>
      </c>
      <c r="F290" s="49">
        <v>55325.760580000002</v>
      </c>
      <c r="G290" s="42">
        <f>VLOOKUP(_6k_data[[#This Row],[Source.Name]],Report_date[],2,0)</f>
        <v>45262</v>
      </c>
      <c r="H290" s="27">
        <f>IF(AND(_6k_data[[#This Row],[EKP]]="B6K003",_6k_data[[#This Row],[Currency]]="FCY"),"x",VLOOKUP(_6k_data[[#This Row],[EKP]],map!$B$4:$D$143,3,0))</f>
        <v>27</v>
      </c>
      <c r="I290" s="27">
        <f>IF(_6k_data[[#This Row],[Currency]]&lt;&gt;"UAH",VLOOKUP(_6k_data[[#This Row],[EKP]],map!$B$4:$E$143,4,0),0)</f>
        <v>28</v>
      </c>
      <c r="J290" s="27">
        <f>VLOOKUP(_6k_data[[#This Row],[EKP]],map!$B$4:$F$143,5,0)</f>
        <v>1</v>
      </c>
      <c r="K290" s="41">
        <f>_6k_data[[#This Row],[kUAH]]*J290</f>
        <v>55325.760580000002</v>
      </c>
    </row>
    <row r="291" spans="1:11" x14ac:dyDescent="0.35">
      <c r="A291" s="27" t="s">
        <v>518</v>
      </c>
      <c r="B291" s="27" t="s">
        <v>169</v>
      </c>
      <c r="C291" s="27" t="s">
        <v>250</v>
      </c>
      <c r="D291" s="27" t="s">
        <v>424</v>
      </c>
      <c r="E291" s="34">
        <v>170005186</v>
      </c>
      <c r="F291" s="49">
        <v>1700.05186</v>
      </c>
      <c r="G291" s="42">
        <f>VLOOKUP(_6k_data[[#This Row],[Source.Name]],Report_date[],2,0)</f>
        <v>45262</v>
      </c>
      <c r="H291" s="27">
        <f>IF(AND(_6k_data[[#This Row],[EKP]]="B6K003",_6k_data[[#This Row],[Currency]]="FCY"),"x",VLOOKUP(_6k_data[[#This Row],[EKP]],map!$B$4:$D$143,3,0))</f>
        <v>27</v>
      </c>
      <c r="I291" s="27">
        <f>IF(_6k_data[[#This Row],[Currency]]&lt;&gt;"UAH",VLOOKUP(_6k_data[[#This Row],[EKP]],map!$B$4:$E$143,4,0),0)</f>
        <v>28</v>
      </c>
      <c r="J291" s="27">
        <f>VLOOKUP(_6k_data[[#This Row],[EKP]],map!$B$4:$F$143,5,0)</f>
        <v>1</v>
      </c>
      <c r="K291" s="41">
        <f>_6k_data[[#This Row],[kUAH]]*J291</f>
        <v>1700.05186</v>
      </c>
    </row>
    <row r="292" spans="1:11" x14ac:dyDescent="0.35">
      <c r="A292" s="27" t="s">
        <v>518</v>
      </c>
      <c r="B292" s="27" t="s">
        <v>169</v>
      </c>
      <c r="C292" s="27" t="s">
        <v>243</v>
      </c>
      <c r="D292" s="27" t="s">
        <v>423</v>
      </c>
      <c r="E292" s="34">
        <v>1689294854531</v>
      </c>
      <c r="F292" s="49">
        <v>16892948.545310002</v>
      </c>
      <c r="G292" s="42">
        <f>VLOOKUP(_6k_data[[#This Row],[Source.Name]],Report_date[],2,0)</f>
        <v>45262</v>
      </c>
      <c r="H292" s="27">
        <f>IF(AND(_6k_data[[#This Row],[EKP]]="B6K003",_6k_data[[#This Row],[Currency]]="FCY"),"x",VLOOKUP(_6k_data[[#This Row],[EKP]],map!$B$4:$D$143,3,0))</f>
        <v>27</v>
      </c>
      <c r="I292" s="27">
        <f>IF(_6k_data[[#This Row],[Currency]]&lt;&gt;"UAH",VLOOKUP(_6k_data[[#This Row],[EKP]],map!$B$4:$E$143,4,0),0)</f>
        <v>0</v>
      </c>
      <c r="J292" s="27">
        <f>VLOOKUP(_6k_data[[#This Row],[EKP]],map!$B$4:$F$143,5,0)</f>
        <v>1</v>
      </c>
      <c r="K292" s="41">
        <f>_6k_data[[#This Row],[kUAH]]*J292</f>
        <v>16892948.545310002</v>
      </c>
    </row>
    <row r="293" spans="1:11" x14ac:dyDescent="0.35">
      <c r="A293" s="27" t="s">
        <v>518</v>
      </c>
      <c r="B293" s="27" t="s">
        <v>169</v>
      </c>
      <c r="C293" s="27" t="s">
        <v>253</v>
      </c>
      <c r="D293" s="27" t="s">
        <v>424</v>
      </c>
      <c r="E293" s="34">
        <v>215207391</v>
      </c>
      <c r="F293" s="49">
        <v>2152.0739100000001</v>
      </c>
      <c r="G293" s="42">
        <f>VLOOKUP(_6k_data[[#This Row],[Source.Name]],Report_date[],2,0)</f>
        <v>45262</v>
      </c>
      <c r="H293" s="27">
        <f>IF(AND(_6k_data[[#This Row],[EKP]]="B6K003",_6k_data[[#This Row],[Currency]]="FCY"),"x",VLOOKUP(_6k_data[[#This Row],[EKP]],map!$B$4:$D$143,3,0))</f>
        <v>27</v>
      </c>
      <c r="I293" s="27">
        <f>IF(_6k_data[[#This Row],[Currency]]&lt;&gt;"UAH",VLOOKUP(_6k_data[[#This Row],[EKP]],map!$B$4:$E$143,4,0),0)</f>
        <v>28</v>
      </c>
      <c r="J293" s="27">
        <f>VLOOKUP(_6k_data[[#This Row],[EKP]],map!$B$4:$F$143,5,0)</f>
        <v>1</v>
      </c>
      <c r="K293" s="41">
        <f>_6k_data[[#This Row],[kUAH]]*J293</f>
        <v>2152.0739100000001</v>
      </c>
    </row>
    <row r="294" spans="1:11" x14ac:dyDescent="0.35">
      <c r="A294" s="27" t="s">
        <v>518</v>
      </c>
      <c r="B294" s="27" t="s">
        <v>169</v>
      </c>
      <c r="C294" s="27" t="s">
        <v>251</v>
      </c>
      <c r="D294" s="27" t="s">
        <v>424</v>
      </c>
      <c r="E294" s="34">
        <v>1857410017</v>
      </c>
      <c r="F294" s="49">
        <v>18574.100170000002</v>
      </c>
      <c r="G294" s="42">
        <f>VLOOKUP(_6k_data[[#This Row],[Source.Name]],Report_date[],2,0)</f>
        <v>45262</v>
      </c>
      <c r="H294" s="27">
        <f>IF(AND(_6k_data[[#This Row],[EKP]]="B6K003",_6k_data[[#This Row],[Currency]]="FCY"),"x",VLOOKUP(_6k_data[[#This Row],[EKP]],map!$B$4:$D$143,3,0))</f>
        <v>27</v>
      </c>
      <c r="I294" s="27">
        <f>IF(_6k_data[[#This Row],[Currency]]&lt;&gt;"UAH",VLOOKUP(_6k_data[[#This Row],[EKP]],map!$B$4:$E$143,4,0),0)</f>
        <v>28</v>
      </c>
      <c r="J294" s="27">
        <f>VLOOKUP(_6k_data[[#This Row],[EKP]],map!$B$4:$F$143,5,0)</f>
        <v>1</v>
      </c>
      <c r="K294" s="41">
        <f>_6k_data[[#This Row],[kUAH]]*J294</f>
        <v>18574.100170000002</v>
      </c>
    </row>
    <row r="295" spans="1:11" x14ac:dyDescent="0.35">
      <c r="A295" s="27" t="s">
        <v>518</v>
      </c>
      <c r="B295" s="27" t="s">
        <v>169</v>
      </c>
      <c r="C295" s="27" t="s">
        <v>256</v>
      </c>
      <c r="D295" s="27" t="s">
        <v>424</v>
      </c>
      <c r="E295" s="34">
        <v>23428936100</v>
      </c>
      <c r="F295" s="49">
        <v>234289.361</v>
      </c>
      <c r="G295" s="42">
        <f>VLOOKUP(_6k_data[[#This Row],[Source.Name]],Report_date[],2,0)</f>
        <v>45262</v>
      </c>
      <c r="H295" s="27">
        <f>IF(AND(_6k_data[[#This Row],[EKP]]="B6K003",_6k_data[[#This Row],[Currency]]="FCY"),"x",VLOOKUP(_6k_data[[#This Row],[EKP]],map!$B$4:$D$143,3,0))</f>
        <v>27</v>
      </c>
      <c r="I295" s="27">
        <f>IF(_6k_data[[#This Row],[Currency]]&lt;&gt;"UAH",VLOOKUP(_6k_data[[#This Row],[EKP]],map!$B$4:$E$143,4,0),0)</f>
        <v>28</v>
      </c>
      <c r="J295" s="27">
        <f>VLOOKUP(_6k_data[[#This Row],[EKP]],map!$B$4:$F$143,5,0)</f>
        <v>1</v>
      </c>
      <c r="K295" s="41">
        <f>_6k_data[[#This Row],[kUAH]]*J295</f>
        <v>234289.361</v>
      </c>
    </row>
    <row r="296" spans="1:11" x14ac:dyDescent="0.35">
      <c r="A296" s="27" t="s">
        <v>518</v>
      </c>
      <c r="B296" s="27" t="s">
        <v>169</v>
      </c>
      <c r="C296" s="27" t="s">
        <v>261</v>
      </c>
      <c r="D296" s="27" t="s">
        <v>424</v>
      </c>
      <c r="E296" s="34">
        <v>1773980587251</v>
      </c>
      <c r="F296" s="49">
        <v>17739805.872510001</v>
      </c>
      <c r="G296" s="42">
        <f>VLOOKUP(_6k_data[[#This Row],[Source.Name]],Report_date[],2,0)</f>
        <v>45262</v>
      </c>
      <c r="H296" s="27">
        <f>IF(AND(_6k_data[[#This Row],[EKP]]="B6K003",_6k_data[[#This Row],[Currency]]="FCY"),"x",VLOOKUP(_6k_data[[#This Row],[EKP]],map!$B$4:$D$143,3,0))</f>
        <v>27</v>
      </c>
      <c r="I296" s="27">
        <f>IF(_6k_data[[#This Row],[Currency]]&lt;&gt;"UAH",VLOOKUP(_6k_data[[#This Row],[EKP]],map!$B$4:$E$143,4,0),0)</f>
        <v>28</v>
      </c>
      <c r="J296" s="27">
        <f>VLOOKUP(_6k_data[[#This Row],[EKP]],map!$B$4:$F$143,5,0)</f>
        <v>1</v>
      </c>
      <c r="K296" s="41">
        <f>_6k_data[[#This Row],[kUAH]]*J296</f>
        <v>17739805.872510001</v>
      </c>
    </row>
    <row r="297" spans="1:11" x14ac:dyDescent="0.35">
      <c r="A297" s="27" t="s">
        <v>518</v>
      </c>
      <c r="B297" s="27" t="s">
        <v>169</v>
      </c>
      <c r="C297" s="27" t="s">
        <v>255</v>
      </c>
      <c r="D297" s="27" t="s">
        <v>424</v>
      </c>
      <c r="E297" s="34">
        <v>738449060629</v>
      </c>
      <c r="F297" s="49">
        <v>7384490.6062899996</v>
      </c>
      <c r="G297" s="42">
        <f>VLOOKUP(_6k_data[[#This Row],[Source.Name]],Report_date[],2,0)</f>
        <v>45262</v>
      </c>
      <c r="H297" s="27">
        <f>IF(AND(_6k_data[[#This Row],[EKP]]="B6K003",_6k_data[[#This Row],[Currency]]="FCY"),"x",VLOOKUP(_6k_data[[#This Row],[EKP]],map!$B$4:$D$143,3,0))</f>
        <v>27</v>
      </c>
      <c r="I297" s="27">
        <f>IF(_6k_data[[#This Row],[Currency]]&lt;&gt;"UAH",VLOOKUP(_6k_data[[#This Row],[EKP]],map!$B$4:$E$143,4,0),0)</f>
        <v>28</v>
      </c>
      <c r="J297" s="27">
        <f>VLOOKUP(_6k_data[[#This Row],[EKP]],map!$B$4:$F$143,5,0)</f>
        <v>1</v>
      </c>
      <c r="K297" s="41">
        <f>_6k_data[[#This Row],[kUAH]]*J297</f>
        <v>7384490.6062899996</v>
      </c>
    </row>
    <row r="298" spans="1:11" x14ac:dyDescent="0.35">
      <c r="A298" s="27" t="s">
        <v>518</v>
      </c>
      <c r="B298" s="27" t="s">
        <v>169</v>
      </c>
      <c r="C298" s="27" t="s">
        <v>260</v>
      </c>
      <c r="D298" s="27" t="s">
        <v>424</v>
      </c>
      <c r="E298" s="34">
        <v>238671656</v>
      </c>
      <c r="F298" s="49">
        <v>2386.7165599999998</v>
      </c>
      <c r="G298" s="42">
        <f>VLOOKUP(_6k_data[[#This Row],[Source.Name]],Report_date[],2,0)</f>
        <v>45262</v>
      </c>
      <c r="H298" s="27">
        <f>IF(AND(_6k_data[[#This Row],[EKP]]="B6K003",_6k_data[[#This Row],[Currency]]="FCY"),"x",VLOOKUP(_6k_data[[#This Row],[EKP]],map!$B$4:$D$143,3,0))</f>
        <v>27</v>
      </c>
      <c r="I298" s="27">
        <f>IF(_6k_data[[#This Row],[Currency]]&lt;&gt;"UAH",VLOOKUP(_6k_data[[#This Row],[EKP]],map!$B$4:$E$143,4,0),0)</f>
        <v>28</v>
      </c>
      <c r="J298" s="27">
        <f>VLOOKUP(_6k_data[[#This Row],[EKP]],map!$B$4:$F$143,5,0)</f>
        <v>1</v>
      </c>
      <c r="K298" s="41">
        <f>_6k_data[[#This Row],[kUAH]]*J298</f>
        <v>2386.7165599999998</v>
      </c>
    </row>
    <row r="299" spans="1:11" x14ac:dyDescent="0.35">
      <c r="A299" s="27" t="s">
        <v>518</v>
      </c>
      <c r="B299" s="27" t="s">
        <v>169</v>
      </c>
      <c r="C299" s="27" t="s">
        <v>259</v>
      </c>
      <c r="D299" s="27" t="s">
        <v>424</v>
      </c>
      <c r="E299" s="34">
        <v>2894295854</v>
      </c>
      <c r="F299" s="49">
        <v>28942.95854</v>
      </c>
      <c r="G299" s="42">
        <f>VLOOKUP(_6k_data[[#This Row],[Source.Name]],Report_date[],2,0)</f>
        <v>45262</v>
      </c>
      <c r="H299" s="27">
        <f>IF(AND(_6k_data[[#This Row],[EKP]]="B6K003",_6k_data[[#This Row],[Currency]]="FCY"),"x",VLOOKUP(_6k_data[[#This Row],[EKP]],map!$B$4:$D$143,3,0))</f>
        <v>27</v>
      </c>
      <c r="I299" s="27">
        <f>IF(_6k_data[[#This Row],[Currency]]&lt;&gt;"UAH",VLOOKUP(_6k_data[[#This Row],[EKP]],map!$B$4:$E$143,4,0),0)</f>
        <v>28</v>
      </c>
      <c r="J299" s="27">
        <f>VLOOKUP(_6k_data[[#This Row],[EKP]],map!$B$4:$F$143,5,0)</f>
        <v>1</v>
      </c>
      <c r="K299" s="41">
        <f>_6k_data[[#This Row],[kUAH]]*J299</f>
        <v>28942.95854</v>
      </c>
    </row>
    <row r="300" spans="1:11" x14ac:dyDescent="0.35">
      <c r="A300" s="27" t="s">
        <v>518</v>
      </c>
      <c r="B300" s="27" t="s">
        <v>169</v>
      </c>
      <c r="C300" s="27" t="s">
        <v>258</v>
      </c>
      <c r="D300" s="27" t="s">
        <v>424</v>
      </c>
      <c r="E300" s="34">
        <v>28915208</v>
      </c>
      <c r="F300" s="49">
        <v>289.15208000000001</v>
      </c>
      <c r="G300" s="42">
        <f>VLOOKUP(_6k_data[[#This Row],[Source.Name]],Report_date[],2,0)</f>
        <v>45262</v>
      </c>
      <c r="H300" s="27">
        <f>IF(AND(_6k_data[[#This Row],[EKP]]="B6K003",_6k_data[[#This Row],[Currency]]="FCY"),"x",VLOOKUP(_6k_data[[#This Row],[EKP]],map!$B$4:$D$143,3,0))</f>
        <v>27</v>
      </c>
      <c r="I300" s="27">
        <f>IF(_6k_data[[#This Row],[Currency]]&lt;&gt;"UAH",VLOOKUP(_6k_data[[#This Row],[EKP]],map!$B$4:$E$143,4,0),0)</f>
        <v>28</v>
      </c>
      <c r="J300" s="27">
        <f>VLOOKUP(_6k_data[[#This Row],[EKP]],map!$B$4:$F$143,5,0)</f>
        <v>1</v>
      </c>
      <c r="K300" s="41">
        <f>_6k_data[[#This Row],[kUAH]]*J300</f>
        <v>289.15208000000001</v>
      </c>
    </row>
    <row r="301" spans="1:11" x14ac:dyDescent="0.35">
      <c r="A301" s="27" t="s">
        <v>518</v>
      </c>
      <c r="B301" s="27" t="s">
        <v>169</v>
      </c>
      <c r="C301" s="27" t="s">
        <v>254</v>
      </c>
      <c r="D301" s="27" t="s">
        <v>424</v>
      </c>
      <c r="E301" s="34">
        <v>215454889</v>
      </c>
      <c r="F301" s="49">
        <v>2154.54889</v>
      </c>
      <c r="G301" s="42">
        <f>VLOOKUP(_6k_data[[#This Row],[Source.Name]],Report_date[],2,0)</f>
        <v>45262</v>
      </c>
      <c r="H301" s="27">
        <f>IF(AND(_6k_data[[#This Row],[EKP]]="B6K003",_6k_data[[#This Row],[Currency]]="FCY"),"x",VLOOKUP(_6k_data[[#This Row],[EKP]],map!$B$4:$D$143,3,0))</f>
        <v>27</v>
      </c>
      <c r="I301" s="27">
        <f>IF(_6k_data[[#This Row],[Currency]]&lt;&gt;"UAH",VLOOKUP(_6k_data[[#This Row],[EKP]],map!$B$4:$E$143,4,0),0)</f>
        <v>28</v>
      </c>
      <c r="J301" s="27">
        <f>VLOOKUP(_6k_data[[#This Row],[EKP]],map!$B$4:$F$143,5,0)</f>
        <v>1</v>
      </c>
      <c r="K301" s="41">
        <f>_6k_data[[#This Row],[kUAH]]*J301</f>
        <v>2154.54889</v>
      </c>
    </row>
    <row r="302" spans="1:11" x14ac:dyDescent="0.35">
      <c r="A302" s="27" t="s">
        <v>518</v>
      </c>
      <c r="B302" s="27" t="s">
        <v>169</v>
      </c>
      <c r="C302" s="27" t="s">
        <v>257</v>
      </c>
      <c r="D302" s="27" t="s">
        <v>424</v>
      </c>
      <c r="E302" s="34">
        <v>1102278113</v>
      </c>
      <c r="F302" s="49">
        <v>11022.781129999999</v>
      </c>
      <c r="G302" s="42">
        <f>VLOOKUP(_6k_data[[#This Row],[Source.Name]],Report_date[],2,0)</f>
        <v>45262</v>
      </c>
      <c r="H302" s="27">
        <f>IF(AND(_6k_data[[#This Row],[EKP]]="B6K003",_6k_data[[#This Row],[Currency]]="FCY"),"x",VLOOKUP(_6k_data[[#This Row],[EKP]],map!$B$4:$D$143,3,0))</f>
        <v>27</v>
      </c>
      <c r="I302" s="27">
        <f>IF(_6k_data[[#This Row],[Currency]]&lt;&gt;"UAH",VLOOKUP(_6k_data[[#This Row],[EKP]],map!$B$4:$E$143,4,0),0)</f>
        <v>28</v>
      </c>
      <c r="J302" s="27">
        <f>VLOOKUP(_6k_data[[#This Row],[EKP]],map!$B$4:$F$143,5,0)</f>
        <v>1</v>
      </c>
      <c r="K302" s="41">
        <f>_6k_data[[#This Row],[kUAH]]*J302</f>
        <v>11022.781129999999</v>
      </c>
    </row>
    <row r="303" spans="1:11" x14ac:dyDescent="0.35">
      <c r="A303" s="27" t="s">
        <v>518</v>
      </c>
      <c r="B303" s="27" t="s">
        <v>172</v>
      </c>
      <c r="C303" s="27" t="s">
        <v>260</v>
      </c>
      <c r="D303" s="27" t="s">
        <v>424</v>
      </c>
      <c r="E303" s="34">
        <v>52125000</v>
      </c>
      <c r="F303" s="49">
        <v>521.25</v>
      </c>
      <c r="G303" s="42">
        <f>VLOOKUP(_6k_data[[#This Row],[Source.Name]],Report_date[],2,0)</f>
        <v>45262</v>
      </c>
      <c r="H303" s="27">
        <f>IF(AND(_6k_data[[#This Row],[EKP]]="B6K003",_6k_data[[#This Row],[Currency]]="FCY"),"x",VLOOKUP(_6k_data[[#This Row],[EKP]],map!$B$4:$D$143,3,0))</f>
        <v>31</v>
      </c>
      <c r="I303" s="27">
        <f>IF(_6k_data[[#This Row],[Currency]]&lt;&gt;"UAH",VLOOKUP(_6k_data[[#This Row],[EKP]],map!$B$4:$E$143,4,0),0)</f>
        <v>32</v>
      </c>
      <c r="J303" s="27">
        <f>VLOOKUP(_6k_data[[#This Row],[EKP]],map!$B$4:$F$143,5,0)</f>
        <v>1</v>
      </c>
      <c r="K303" s="41">
        <f>_6k_data[[#This Row],[kUAH]]*J303</f>
        <v>521.25</v>
      </c>
    </row>
    <row r="304" spans="1:11" x14ac:dyDescent="0.35">
      <c r="A304" s="27" t="s">
        <v>518</v>
      </c>
      <c r="B304" s="27" t="s">
        <v>172</v>
      </c>
      <c r="C304" s="27" t="s">
        <v>255</v>
      </c>
      <c r="D304" s="27" t="s">
        <v>424</v>
      </c>
      <c r="E304" s="34">
        <v>415445087</v>
      </c>
      <c r="F304" s="49">
        <v>4154.4508699999997</v>
      </c>
      <c r="G304" s="42">
        <f>VLOOKUP(_6k_data[[#This Row],[Source.Name]],Report_date[],2,0)</f>
        <v>45262</v>
      </c>
      <c r="H304" s="27">
        <f>IF(AND(_6k_data[[#This Row],[EKP]]="B6K003",_6k_data[[#This Row],[Currency]]="FCY"),"x",VLOOKUP(_6k_data[[#This Row],[EKP]],map!$B$4:$D$143,3,0))</f>
        <v>31</v>
      </c>
      <c r="I304" s="27">
        <f>IF(_6k_data[[#This Row],[Currency]]&lt;&gt;"UAH",VLOOKUP(_6k_data[[#This Row],[EKP]],map!$B$4:$E$143,4,0),0)</f>
        <v>32</v>
      </c>
      <c r="J304" s="27">
        <f>VLOOKUP(_6k_data[[#This Row],[EKP]],map!$B$4:$F$143,5,0)</f>
        <v>1</v>
      </c>
      <c r="K304" s="41">
        <f>_6k_data[[#This Row],[kUAH]]*J304</f>
        <v>4154.4508699999997</v>
      </c>
    </row>
    <row r="305" spans="1:11" x14ac:dyDescent="0.35">
      <c r="A305" s="27" t="s">
        <v>518</v>
      </c>
      <c r="B305" s="27" t="s">
        <v>172</v>
      </c>
      <c r="C305" s="27" t="s">
        <v>261</v>
      </c>
      <c r="D305" s="27" t="s">
        <v>424</v>
      </c>
      <c r="E305" s="34">
        <v>158433715</v>
      </c>
      <c r="F305" s="49">
        <v>1584.3371500000001</v>
      </c>
      <c r="G305" s="42">
        <f>VLOOKUP(_6k_data[[#This Row],[Source.Name]],Report_date[],2,0)</f>
        <v>45262</v>
      </c>
      <c r="H305" s="27">
        <f>IF(AND(_6k_data[[#This Row],[EKP]]="B6K003",_6k_data[[#This Row],[Currency]]="FCY"),"x",VLOOKUP(_6k_data[[#This Row],[EKP]],map!$B$4:$D$143,3,0))</f>
        <v>31</v>
      </c>
      <c r="I305" s="27">
        <f>IF(_6k_data[[#This Row],[Currency]]&lt;&gt;"UAH",VLOOKUP(_6k_data[[#This Row],[EKP]],map!$B$4:$E$143,4,0),0)</f>
        <v>32</v>
      </c>
      <c r="J305" s="27">
        <f>VLOOKUP(_6k_data[[#This Row],[EKP]],map!$B$4:$F$143,5,0)</f>
        <v>1</v>
      </c>
      <c r="K305" s="41">
        <f>_6k_data[[#This Row],[kUAH]]*J305</f>
        <v>1584.3371500000001</v>
      </c>
    </row>
    <row r="306" spans="1:11" x14ac:dyDescent="0.35">
      <c r="A306" s="27" t="s">
        <v>518</v>
      </c>
      <c r="B306" s="27" t="s">
        <v>175</v>
      </c>
      <c r="C306" s="27" t="s">
        <v>261</v>
      </c>
      <c r="D306" s="27" t="s">
        <v>424</v>
      </c>
      <c r="E306" s="34">
        <v>29173860173</v>
      </c>
      <c r="F306" s="49">
        <v>291738.60172999999</v>
      </c>
      <c r="G306" s="42">
        <f>VLOOKUP(_6k_data[[#This Row],[Source.Name]],Report_date[],2,0)</f>
        <v>45262</v>
      </c>
      <c r="H306" s="27">
        <f>IF(AND(_6k_data[[#This Row],[EKP]]="B6K003",_6k_data[[#This Row],[Currency]]="FCY"),"x",VLOOKUP(_6k_data[[#This Row],[EKP]],map!$B$4:$D$143,3,0))</f>
        <v>33</v>
      </c>
      <c r="I306" s="27">
        <f>IF(_6k_data[[#This Row],[Currency]]&lt;&gt;"UAH",VLOOKUP(_6k_data[[#This Row],[EKP]],map!$B$4:$E$143,4,0),0)</f>
        <v>34</v>
      </c>
      <c r="J306" s="27">
        <f>VLOOKUP(_6k_data[[#This Row],[EKP]],map!$B$4:$F$143,5,0)</f>
        <v>1</v>
      </c>
      <c r="K306" s="41">
        <f>_6k_data[[#This Row],[kUAH]]*J306</f>
        <v>291738.60172999999</v>
      </c>
    </row>
    <row r="307" spans="1:11" x14ac:dyDescent="0.35">
      <c r="A307" s="27" t="s">
        <v>518</v>
      </c>
      <c r="B307" s="27" t="s">
        <v>175</v>
      </c>
      <c r="C307" s="27" t="s">
        <v>259</v>
      </c>
      <c r="D307" s="27" t="s">
        <v>424</v>
      </c>
      <c r="E307" s="34">
        <v>2015374429</v>
      </c>
      <c r="F307" s="49">
        <v>20153.744289999999</v>
      </c>
      <c r="G307" s="42">
        <f>VLOOKUP(_6k_data[[#This Row],[Source.Name]],Report_date[],2,0)</f>
        <v>45262</v>
      </c>
      <c r="H307" s="27">
        <f>IF(AND(_6k_data[[#This Row],[EKP]]="B6K003",_6k_data[[#This Row],[Currency]]="FCY"),"x",VLOOKUP(_6k_data[[#This Row],[EKP]],map!$B$4:$D$143,3,0))</f>
        <v>33</v>
      </c>
      <c r="I307" s="27">
        <f>IF(_6k_data[[#This Row],[Currency]]&lt;&gt;"UAH",VLOOKUP(_6k_data[[#This Row],[EKP]],map!$B$4:$E$143,4,0),0)</f>
        <v>34</v>
      </c>
      <c r="J307" s="27">
        <f>VLOOKUP(_6k_data[[#This Row],[EKP]],map!$B$4:$F$143,5,0)</f>
        <v>1</v>
      </c>
      <c r="K307" s="41">
        <f>_6k_data[[#This Row],[kUAH]]*J307</f>
        <v>20153.744289999999</v>
      </c>
    </row>
    <row r="308" spans="1:11" x14ac:dyDescent="0.35">
      <c r="A308" s="27" t="s">
        <v>518</v>
      </c>
      <c r="B308" s="27" t="s">
        <v>175</v>
      </c>
      <c r="C308" s="27" t="s">
        <v>243</v>
      </c>
      <c r="D308" s="27" t="s">
        <v>423</v>
      </c>
      <c r="E308" s="34">
        <v>31739664234</v>
      </c>
      <c r="F308" s="49">
        <v>317396.64234000002</v>
      </c>
      <c r="G308" s="42">
        <f>VLOOKUP(_6k_data[[#This Row],[Source.Name]],Report_date[],2,0)</f>
        <v>45262</v>
      </c>
      <c r="H308" s="27">
        <f>IF(AND(_6k_data[[#This Row],[EKP]]="B6K003",_6k_data[[#This Row],[Currency]]="FCY"),"x",VLOOKUP(_6k_data[[#This Row],[EKP]],map!$B$4:$D$143,3,0))</f>
        <v>33</v>
      </c>
      <c r="I308" s="27">
        <f>IF(_6k_data[[#This Row],[Currency]]&lt;&gt;"UAH",VLOOKUP(_6k_data[[#This Row],[EKP]],map!$B$4:$E$143,4,0),0)</f>
        <v>0</v>
      </c>
      <c r="J308" s="27">
        <f>VLOOKUP(_6k_data[[#This Row],[EKP]],map!$B$4:$F$143,5,0)</f>
        <v>1</v>
      </c>
      <c r="K308" s="41">
        <f>_6k_data[[#This Row],[kUAH]]*J308</f>
        <v>317396.64234000002</v>
      </c>
    </row>
    <row r="309" spans="1:11" x14ac:dyDescent="0.35">
      <c r="A309" s="27" t="s">
        <v>518</v>
      </c>
      <c r="B309" s="27" t="s">
        <v>175</v>
      </c>
      <c r="C309" s="27" t="s">
        <v>255</v>
      </c>
      <c r="D309" s="27" t="s">
        <v>424</v>
      </c>
      <c r="E309" s="34">
        <v>949107151</v>
      </c>
      <c r="F309" s="49">
        <v>9491.0715099999998</v>
      </c>
      <c r="G309" s="42">
        <f>VLOOKUP(_6k_data[[#This Row],[Source.Name]],Report_date[],2,0)</f>
        <v>45262</v>
      </c>
      <c r="H309" s="27">
        <f>IF(AND(_6k_data[[#This Row],[EKP]]="B6K003",_6k_data[[#This Row],[Currency]]="FCY"),"x",VLOOKUP(_6k_data[[#This Row],[EKP]],map!$B$4:$D$143,3,0))</f>
        <v>33</v>
      </c>
      <c r="I309" s="27">
        <f>IF(_6k_data[[#This Row],[Currency]]&lt;&gt;"UAH",VLOOKUP(_6k_data[[#This Row],[EKP]],map!$B$4:$E$143,4,0),0)</f>
        <v>34</v>
      </c>
      <c r="J309" s="27">
        <f>VLOOKUP(_6k_data[[#This Row],[EKP]],map!$B$4:$F$143,5,0)</f>
        <v>1</v>
      </c>
      <c r="K309" s="41">
        <f>_6k_data[[#This Row],[kUAH]]*J309</f>
        <v>9491.0715099999998</v>
      </c>
    </row>
    <row r="310" spans="1:11" x14ac:dyDescent="0.35">
      <c r="A310" s="27" t="s">
        <v>518</v>
      </c>
      <c r="B310" s="27" t="s">
        <v>175</v>
      </c>
      <c r="C310" s="27" t="s">
        <v>262</v>
      </c>
      <c r="D310" s="27" t="s">
        <v>424</v>
      </c>
      <c r="E310" s="34">
        <v>301314</v>
      </c>
      <c r="F310" s="49">
        <v>3.0131399999999999</v>
      </c>
      <c r="G310" s="42">
        <f>VLOOKUP(_6k_data[[#This Row],[Source.Name]],Report_date[],2,0)</f>
        <v>45262</v>
      </c>
      <c r="H310" s="27">
        <f>IF(AND(_6k_data[[#This Row],[EKP]]="B6K003",_6k_data[[#This Row],[Currency]]="FCY"),"x",VLOOKUP(_6k_data[[#This Row],[EKP]],map!$B$4:$D$143,3,0))</f>
        <v>33</v>
      </c>
      <c r="I310" s="27">
        <f>IF(_6k_data[[#This Row],[Currency]]&lt;&gt;"UAH",VLOOKUP(_6k_data[[#This Row],[EKP]],map!$B$4:$E$143,4,0),0)</f>
        <v>34</v>
      </c>
      <c r="J310" s="27">
        <f>VLOOKUP(_6k_data[[#This Row],[EKP]],map!$B$4:$F$143,5,0)</f>
        <v>1</v>
      </c>
      <c r="K310" s="41">
        <f>_6k_data[[#This Row],[kUAH]]*J310</f>
        <v>3.0131399999999999</v>
      </c>
    </row>
    <row r="311" spans="1:11" x14ac:dyDescent="0.35">
      <c r="A311" s="27" t="s">
        <v>518</v>
      </c>
      <c r="B311" s="27" t="s">
        <v>176</v>
      </c>
      <c r="C311" s="27" t="s">
        <v>243</v>
      </c>
      <c r="D311" s="27" t="s">
        <v>423</v>
      </c>
      <c r="E311" s="34">
        <v>116124932</v>
      </c>
      <c r="F311" s="49">
        <v>1161.2493199999999</v>
      </c>
      <c r="G311" s="42">
        <f>VLOOKUP(_6k_data[[#This Row],[Source.Name]],Report_date[],2,0)</f>
        <v>45262</v>
      </c>
      <c r="H311" s="27">
        <f>IF(AND(_6k_data[[#This Row],[EKP]]="B6K003",_6k_data[[#This Row],[Currency]]="FCY"),"x",VLOOKUP(_6k_data[[#This Row],[EKP]],map!$B$4:$D$143,3,0))</f>
        <v>33</v>
      </c>
      <c r="I311" s="27">
        <f>IF(_6k_data[[#This Row],[Currency]]&lt;&gt;"UAH",VLOOKUP(_6k_data[[#This Row],[EKP]],map!$B$4:$E$143,4,0),0)</f>
        <v>0</v>
      </c>
      <c r="J311" s="27">
        <f>VLOOKUP(_6k_data[[#This Row],[EKP]],map!$B$4:$F$143,5,0)</f>
        <v>1</v>
      </c>
      <c r="K311" s="41">
        <f>_6k_data[[#This Row],[kUAH]]*J311</f>
        <v>1161.2493199999999</v>
      </c>
    </row>
    <row r="312" spans="1:11" x14ac:dyDescent="0.35">
      <c r="A312" s="27" t="s">
        <v>518</v>
      </c>
      <c r="B312" s="27" t="s">
        <v>176</v>
      </c>
      <c r="C312" s="27" t="s">
        <v>255</v>
      </c>
      <c r="D312" s="27" t="s">
        <v>424</v>
      </c>
      <c r="E312" s="34">
        <v>64630</v>
      </c>
      <c r="F312" s="49">
        <v>0.64629999999999999</v>
      </c>
      <c r="G312" s="42">
        <f>VLOOKUP(_6k_data[[#This Row],[Source.Name]],Report_date[],2,0)</f>
        <v>45262</v>
      </c>
      <c r="H312" s="27">
        <f>IF(AND(_6k_data[[#This Row],[EKP]]="B6K003",_6k_data[[#This Row],[Currency]]="FCY"),"x",VLOOKUP(_6k_data[[#This Row],[EKP]],map!$B$4:$D$143,3,0))</f>
        <v>33</v>
      </c>
      <c r="I312" s="27">
        <f>IF(_6k_data[[#This Row],[Currency]]&lt;&gt;"UAH",VLOOKUP(_6k_data[[#This Row],[EKP]],map!$B$4:$E$143,4,0),0)</f>
        <v>34</v>
      </c>
      <c r="J312" s="27">
        <f>VLOOKUP(_6k_data[[#This Row],[EKP]],map!$B$4:$F$143,5,0)</f>
        <v>1</v>
      </c>
      <c r="K312" s="41">
        <f>_6k_data[[#This Row],[kUAH]]*J312</f>
        <v>0.64629999999999999</v>
      </c>
    </row>
    <row r="313" spans="1:11" x14ac:dyDescent="0.35">
      <c r="A313" s="27" t="s">
        <v>518</v>
      </c>
      <c r="B313" s="27" t="s">
        <v>176</v>
      </c>
      <c r="C313" s="27" t="s">
        <v>261</v>
      </c>
      <c r="D313" s="27" t="s">
        <v>424</v>
      </c>
      <c r="E313" s="34">
        <v>1562219</v>
      </c>
      <c r="F313" s="49">
        <v>15.62219</v>
      </c>
      <c r="G313" s="42">
        <f>VLOOKUP(_6k_data[[#This Row],[Source.Name]],Report_date[],2,0)</f>
        <v>45262</v>
      </c>
      <c r="H313" s="27">
        <f>IF(AND(_6k_data[[#This Row],[EKP]]="B6K003",_6k_data[[#This Row],[Currency]]="FCY"),"x",VLOOKUP(_6k_data[[#This Row],[EKP]],map!$B$4:$D$143,3,0))</f>
        <v>33</v>
      </c>
      <c r="I313" s="27">
        <f>IF(_6k_data[[#This Row],[Currency]]&lt;&gt;"UAH",VLOOKUP(_6k_data[[#This Row],[EKP]],map!$B$4:$E$143,4,0),0)</f>
        <v>34</v>
      </c>
      <c r="J313" s="27">
        <f>VLOOKUP(_6k_data[[#This Row],[EKP]],map!$B$4:$F$143,5,0)</f>
        <v>1</v>
      </c>
      <c r="K313" s="41">
        <f>_6k_data[[#This Row],[kUAH]]*J313</f>
        <v>15.62219</v>
      </c>
    </row>
    <row r="314" spans="1:11" x14ac:dyDescent="0.35">
      <c r="A314" s="27" t="s">
        <v>518</v>
      </c>
      <c r="B314" s="27" t="s">
        <v>183</v>
      </c>
      <c r="C314" s="27" t="s">
        <v>261</v>
      </c>
      <c r="D314" s="27" t="s">
        <v>424</v>
      </c>
      <c r="E314" s="34">
        <v>14819941</v>
      </c>
      <c r="F314" s="49">
        <v>148.19941</v>
      </c>
      <c r="G314" s="42">
        <f>VLOOKUP(_6k_data[[#This Row],[Source.Name]],Report_date[],2,0)</f>
        <v>45262</v>
      </c>
      <c r="H314" s="27">
        <f>IF(AND(_6k_data[[#This Row],[EKP]]="B6K003",_6k_data[[#This Row],[Currency]]="FCY"),"x",VLOOKUP(_6k_data[[#This Row],[EKP]],map!$B$4:$D$143,3,0))</f>
        <v>47</v>
      </c>
      <c r="I314" s="27">
        <f>IF(_6k_data[[#This Row],[Currency]]&lt;&gt;"UAH",VLOOKUP(_6k_data[[#This Row],[EKP]],map!$B$4:$E$143,4,0),0)</f>
        <v>48</v>
      </c>
      <c r="J314" s="27">
        <f>VLOOKUP(_6k_data[[#This Row],[EKP]],map!$B$4:$F$143,5,0)</f>
        <v>1</v>
      </c>
      <c r="K314" s="41">
        <f>_6k_data[[#This Row],[kUAH]]*J314</f>
        <v>148.19941</v>
      </c>
    </row>
    <row r="315" spans="1:11" x14ac:dyDescent="0.35">
      <c r="A315" s="27" t="s">
        <v>518</v>
      </c>
      <c r="B315" s="27" t="s">
        <v>183</v>
      </c>
      <c r="C315" s="27" t="s">
        <v>243</v>
      </c>
      <c r="D315" s="27" t="s">
        <v>423</v>
      </c>
      <c r="E315" s="34">
        <v>19143367569</v>
      </c>
      <c r="F315" s="49">
        <v>191433.67569</v>
      </c>
      <c r="G315" s="42">
        <f>VLOOKUP(_6k_data[[#This Row],[Source.Name]],Report_date[],2,0)</f>
        <v>45262</v>
      </c>
      <c r="H315" s="27">
        <f>IF(AND(_6k_data[[#This Row],[EKP]]="B6K003",_6k_data[[#This Row],[Currency]]="FCY"),"x",VLOOKUP(_6k_data[[#This Row],[EKP]],map!$B$4:$D$143,3,0))</f>
        <v>47</v>
      </c>
      <c r="I315" s="27">
        <f>IF(_6k_data[[#This Row],[Currency]]&lt;&gt;"UAH",VLOOKUP(_6k_data[[#This Row],[EKP]],map!$B$4:$E$143,4,0),0)</f>
        <v>0</v>
      </c>
      <c r="J315" s="27">
        <f>VLOOKUP(_6k_data[[#This Row],[EKP]],map!$B$4:$F$143,5,0)</f>
        <v>1</v>
      </c>
      <c r="K315" s="41">
        <f>_6k_data[[#This Row],[kUAH]]*J315</f>
        <v>191433.67569</v>
      </c>
    </row>
    <row r="316" spans="1:11" x14ac:dyDescent="0.35">
      <c r="A316" s="27" t="s">
        <v>518</v>
      </c>
      <c r="B316" s="27" t="s">
        <v>183</v>
      </c>
      <c r="C316" s="27" t="s">
        <v>255</v>
      </c>
      <c r="D316" s="27" t="s">
        <v>424</v>
      </c>
      <c r="E316" s="34">
        <v>28208651</v>
      </c>
      <c r="F316" s="49">
        <v>282.08650999999998</v>
      </c>
      <c r="G316" s="42">
        <f>VLOOKUP(_6k_data[[#This Row],[Source.Name]],Report_date[],2,0)</f>
        <v>45262</v>
      </c>
      <c r="H316" s="27">
        <f>IF(AND(_6k_data[[#This Row],[EKP]]="B6K003",_6k_data[[#This Row],[Currency]]="FCY"),"x",VLOOKUP(_6k_data[[#This Row],[EKP]],map!$B$4:$D$143,3,0))</f>
        <v>47</v>
      </c>
      <c r="I316" s="27">
        <f>IF(_6k_data[[#This Row],[Currency]]&lt;&gt;"UAH",VLOOKUP(_6k_data[[#This Row],[EKP]],map!$B$4:$E$143,4,0),0)</f>
        <v>48</v>
      </c>
      <c r="J316" s="27">
        <f>VLOOKUP(_6k_data[[#This Row],[EKP]],map!$B$4:$F$143,5,0)</f>
        <v>1</v>
      </c>
      <c r="K316" s="41">
        <f>_6k_data[[#This Row],[kUAH]]*J316</f>
        <v>282.08650999999998</v>
      </c>
    </row>
    <row r="317" spans="1:11" x14ac:dyDescent="0.35">
      <c r="A317" s="27" t="s">
        <v>518</v>
      </c>
      <c r="B317" s="27" t="s">
        <v>200</v>
      </c>
      <c r="C317" s="27" t="s">
        <v>243</v>
      </c>
      <c r="D317" s="27" t="s">
        <v>423</v>
      </c>
      <c r="E317" s="34">
        <v>17317540079</v>
      </c>
      <c r="F317" s="49">
        <v>173175.40079000001</v>
      </c>
      <c r="G317" s="42">
        <f>VLOOKUP(_6k_data[[#This Row],[Source.Name]],Report_date[],2,0)</f>
        <v>45262</v>
      </c>
      <c r="H317" s="27">
        <f>IF(AND(_6k_data[[#This Row],[EKP]]="B6K003",_6k_data[[#This Row],[Currency]]="FCY"),"x",VLOOKUP(_6k_data[[#This Row],[EKP]],map!$B$4:$D$143,3,0))</f>
        <v>77</v>
      </c>
      <c r="I317" s="27">
        <f>IF(_6k_data[[#This Row],[Currency]]&lt;&gt;"UAH",VLOOKUP(_6k_data[[#This Row],[EKP]],map!$B$4:$E$143,4,0),0)</f>
        <v>0</v>
      </c>
      <c r="J317" s="27">
        <f>VLOOKUP(_6k_data[[#This Row],[EKP]],map!$B$4:$F$143,5,0)</f>
        <v>1</v>
      </c>
      <c r="K317" s="41">
        <f>_6k_data[[#This Row],[kUAH]]*J317</f>
        <v>173175.40079000001</v>
      </c>
    </row>
    <row r="318" spans="1:11" x14ac:dyDescent="0.35">
      <c r="A318" s="27" t="s">
        <v>518</v>
      </c>
      <c r="B318" s="27" t="s">
        <v>200</v>
      </c>
      <c r="C318" s="27" t="s">
        <v>261</v>
      </c>
      <c r="D318" s="27" t="s">
        <v>424</v>
      </c>
      <c r="E318" s="34">
        <v>4933815518</v>
      </c>
      <c r="F318" s="49">
        <v>49338.155180000002</v>
      </c>
      <c r="G318" s="42">
        <f>VLOOKUP(_6k_data[[#This Row],[Source.Name]],Report_date[],2,0)</f>
        <v>45262</v>
      </c>
      <c r="H318" s="27">
        <f>IF(AND(_6k_data[[#This Row],[EKP]]="B6K003",_6k_data[[#This Row],[Currency]]="FCY"),"x",VLOOKUP(_6k_data[[#This Row],[EKP]],map!$B$4:$D$143,3,0))</f>
        <v>77</v>
      </c>
      <c r="I318" s="27">
        <f>IF(_6k_data[[#This Row],[Currency]]&lt;&gt;"UAH",VLOOKUP(_6k_data[[#This Row],[EKP]],map!$B$4:$E$143,4,0),0)</f>
        <v>78</v>
      </c>
      <c r="J318" s="27">
        <f>VLOOKUP(_6k_data[[#This Row],[EKP]],map!$B$4:$F$143,5,0)</f>
        <v>1</v>
      </c>
      <c r="K318" s="41">
        <f>_6k_data[[#This Row],[kUAH]]*J318</f>
        <v>49338.155180000002</v>
      </c>
    </row>
    <row r="319" spans="1:11" x14ac:dyDescent="0.35">
      <c r="A319" s="27" t="s">
        <v>518</v>
      </c>
      <c r="B319" s="27" t="s">
        <v>200</v>
      </c>
      <c r="C319" s="27" t="s">
        <v>255</v>
      </c>
      <c r="D319" s="27" t="s">
        <v>424</v>
      </c>
      <c r="E319" s="34">
        <v>1923783487</v>
      </c>
      <c r="F319" s="49">
        <v>19237.834869999999</v>
      </c>
      <c r="G319" s="42">
        <f>VLOOKUP(_6k_data[[#This Row],[Source.Name]],Report_date[],2,0)</f>
        <v>45262</v>
      </c>
      <c r="H319" s="27">
        <f>IF(AND(_6k_data[[#This Row],[EKP]]="B6K003",_6k_data[[#This Row],[Currency]]="FCY"),"x",VLOOKUP(_6k_data[[#This Row],[EKP]],map!$B$4:$D$143,3,0))</f>
        <v>77</v>
      </c>
      <c r="I319" s="27">
        <f>IF(_6k_data[[#This Row],[Currency]]&lt;&gt;"UAH",VLOOKUP(_6k_data[[#This Row],[EKP]],map!$B$4:$E$143,4,0),0)</f>
        <v>78</v>
      </c>
      <c r="J319" s="27">
        <f>VLOOKUP(_6k_data[[#This Row],[EKP]],map!$B$4:$F$143,5,0)</f>
        <v>1</v>
      </c>
      <c r="K319" s="41">
        <f>_6k_data[[#This Row],[kUAH]]*J319</f>
        <v>19237.834869999999</v>
      </c>
    </row>
    <row r="320" spans="1:11" x14ac:dyDescent="0.35">
      <c r="A320" s="27" t="s">
        <v>518</v>
      </c>
      <c r="B320" s="27" t="s">
        <v>184</v>
      </c>
      <c r="C320" s="27" t="s">
        <v>261</v>
      </c>
      <c r="D320" s="27" t="s">
        <v>424</v>
      </c>
      <c r="E320" s="34">
        <v>441631787</v>
      </c>
      <c r="F320" s="49">
        <v>4416.3178699999999</v>
      </c>
      <c r="G320" s="42">
        <f>VLOOKUP(_6k_data[[#This Row],[Source.Name]],Report_date[],2,0)</f>
        <v>45262</v>
      </c>
      <c r="H320" s="27">
        <f>IF(AND(_6k_data[[#This Row],[EKP]]="B6K003",_6k_data[[#This Row],[Currency]]="FCY"),"x",VLOOKUP(_6k_data[[#This Row],[EKP]],map!$B$4:$D$143,3,0))</f>
        <v>27</v>
      </c>
      <c r="I320" s="27">
        <f>IF(_6k_data[[#This Row],[Currency]]&lt;&gt;"UAH",VLOOKUP(_6k_data[[#This Row],[EKP]],map!$B$4:$E$143,4,0),0)</f>
        <v>28</v>
      </c>
      <c r="J320" s="27">
        <f>VLOOKUP(_6k_data[[#This Row],[EKP]],map!$B$4:$F$143,5,0)</f>
        <v>1</v>
      </c>
      <c r="K320" s="41">
        <f>_6k_data[[#This Row],[kUAH]]*J320</f>
        <v>4416.3178699999999</v>
      </c>
    </row>
    <row r="321" spans="1:11" x14ac:dyDescent="0.35">
      <c r="A321" s="27" t="s">
        <v>518</v>
      </c>
      <c r="B321" s="27" t="s">
        <v>184</v>
      </c>
      <c r="C321" s="27" t="s">
        <v>255</v>
      </c>
      <c r="D321" s="27" t="s">
        <v>424</v>
      </c>
      <c r="E321" s="34">
        <v>38790204</v>
      </c>
      <c r="F321" s="49">
        <v>387.90204</v>
      </c>
      <c r="G321" s="42">
        <f>VLOOKUP(_6k_data[[#This Row],[Source.Name]],Report_date[],2,0)</f>
        <v>45262</v>
      </c>
      <c r="H321" s="27">
        <f>IF(AND(_6k_data[[#This Row],[EKP]]="B6K003",_6k_data[[#This Row],[Currency]]="FCY"),"x",VLOOKUP(_6k_data[[#This Row],[EKP]],map!$B$4:$D$143,3,0))</f>
        <v>27</v>
      </c>
      <c r="I321" s="27">
        <f>IF(_6k_data[[#This Row],[Currency]]&lt;&gt;"UAH",VLOOKUP(_6k_data[[#This Row],[EKP]],map!$B$4:$E$143,4,0),0)</f>
        <v>28</v>
      </c>
      <c r="J321" s="27">
        <f>VLOOKUP(_6k_data[[#This Row],[EKP]],map!$B$4:$F$143,5,0)</f>
        <v>1</v>
      </c>
      <c r="K321" s="41">
        <f>_6k_data[[#This Row],[kUAH]]*J321</f>
        <v>387.90204</v>
      </c>
    </row>
    <row r="322" spans="1:11" x14ac:dyDescent="0.35">
      <c r="A322" s="27" t="s">
        <v>518</v>
      </c>
      <c r="B322" s="27" t="s">
        <v>184</v>
      </c>
      <c r="C322" s="27" t="s">
        <v>243</v>
      </c>
      <c r="D322" s="27" t="s">
        <v>423</v>
      </c>
      <c r="E322" s="34">
        <v>2509542409</v>
      </c>
      <c r="F322" s="49">
        <v>25095.42409</v>
      </c>
      <c r="G322" s="42">
        <f>VLOOKUP(_6k_data[[#This Row],[Source.Name]],Report_date[],2,0)</f>
        <v>45262</v>
      </c>
      <c r="H322" s="27">
        <f>IF(AND(_6k_data[[#This Row],[EKP]]="B6K003",_6k_data[[#This Row],[Currency]]="FCY"),"x",VLOOKUP(_6k_data[[#This Row],[EKP]],map!$B$4:$D$143,3,0))</f>
        <v>27</v>
      </c>
      <c r="I322" s="27">
        <f>IF(_6k_data[[#This Row],[Currency]]&lt;&gt;"UAH",VLOOKUP(_6k_data[[#This Row],[EKP]],map!$B$4:$E$143,4,0),0)</f>
        <v>0</v>
      </c>
      <c r="J322" s="27">
        <f>VLOOKUP(_6k_data[[#This Row],[EKP]],map!$B$4:$F$143,5,0)</f>
        <v>1</v>
      </c>
      <c r="K322" s="41">
        <f>_6k_data[[#This Row],[kUAH]]*J322</f>
        <v>25095.42409</v>
      </c>
    </row>
    <row r="323" spans="1:11" x14ac:dyDescent="0.35">
      <c r="A323" s="27" t="s">
        <v>518</v>
      </c>
      <c r="B323" s="27" t="s">
        <v>185</v>
      </c>
      <c r="C323" s="27" t="s">
        <v>255</v>
      </c>
      <c r="D323" s="27" t="s">
        <v>424</v>
      </c>
      <c r="E323" s="34">
        <v>39582481575</v>
      </c>
      <c r="F323" s="49">
        <v>395824.81575000001</v>
      </c>
      <c r="G323" s="42">
        <f>VLOOKUP(_6k_data[[#This Row],[Source.Name]],Report_date[],2,0)</f>
        <v>45262</v>
      </c>
      <c r="H323" s="27">
        <f>IF(AND(_6k_data[[#This Row],[EKP]]="B6K003",_6k_data[[#This Row],[Currency]]="FCY"),"x",VLOOKUP(_6k_data[[#This Row],[EKP]],map!$B$4:$D$143,3,0))</f>
        <v>17</v>
      </c>
      <c r="I323" s="27">
        <f>IF(_6k_data[[#This Row],[Currency]]&lt;&gt;"UAH",VLOOKUP(_6k_data[[#This Row],[EKP]],map!$B$4:$E$143,4,0),0)</f>
        <v>18</v>
      </c>
      <c r="J323" s="27">
        <f>VLOOKUP(_6k_data[[#This Row],[EKP]],map!$B$4:$F$143,5,0)</f>
        <v>1</v>
      </c>
      <c r="K323" s="41">
        <f>_6k_data[[#This Row],[kUAH]]*J323</f>
        <v>395824.81575000001</v>
      </c>
    </row>
    <row r="324" spans="1:11" x14ac:dyDescent="0.35">
      <c r="A324" s="27" t="s">
        <v>518</v>
      </c>
      <c r="B324" s="27" t="s">
        <v>185</v>
      </c>
      <c r="C324" s="27" t="s">
        <v>261</v>
      </c>
      <c r="D324" s="27" t="s">
        <v>424</v>
      </c>
      <c r="E324" s="34">
        <v>624986878884</v>
      </c>
      <c r="F324" s="49">
        <v>6249868.7888399996</v>
      </c>
      <c r="G324" s="42">
        <f>VLOOKUP(_6k_data[[#This Row],[Source.Name]],Report_date[],2,0)</f>
        <v>45262</v>
      </c>
      <c r="H324" s="27">
        <f>IF(AND(_6k_data[[#This Row],[EKP]]="B6K003",_6k_data[[#This Row],[Currency]]="FCY"),"x",VLOOKUP(_6k_data[[#This Row],[EKP]],map!$B$4:$D$143,3,0))</f>
        <v>17</v>
      </c>
      <c r="I324" s="27">
        <f>IF(_6k_data[[#This Row],[Currency]]&lt;&gt;"UAH",VLOOKUP(_6k_data[[#This Row],[EKP]],map!$B$4:$E$143,4,0),0)</f>
        <v>18</v>
      </c>
      <c r="J324" s="27">
        <f>VLOOKUP(_6k_data[[#This Row],[EKP]],map!$B$4:$F$143,5,0)</f>
        <v>1</v>
      </c>
      <c r="K324" s="41">
        <f>_6k_data[[#This Row],[kUAH]]*J324</f>
        <v>6249868.7888399996</v>
      </c>
    </row>
    <row r="325" spans="1:11" x14ac:dyDescent="0.35">
      <c r="A325" s="27" t="s">
        <v>518</v>
      </c>
      <c r="B325" s="27" t="s">
        <v>186</v>
      </c>
      <c r="C325" s="27" t="s">
        <v>243</v>
      </c>
      <c r="D325" s="27" t="s">
        <v>423</v>
      </c>
      <c r="E325" s="34">
        <v>3166900000000</v>
      </c>
      <c r="F325" s="49">
        <v>31669000</v>
      </c>
      <c r="G325" s="42">
        <f>VLOOKUP(_6k_data[[#This Row],[Source.Name]],Report_date[],2,0)</f>
        <v>45262</v>
      </c>
      <c r="H325" s="27">
        <f>IF(AND(_6k_data[[#This Row],[EKP]]="B6K003",_6k_data[[#This Row],[Currency]]="FCY"),"x",VLOOKUP(_6k_data[[#This Row],[EKP]],map!$B$4:$D$143,3,0))</f>
        <v>11</v>
      </c>
      <c r="I325" s="27">
        <f>IF(_6k_data[[#This Row],[Currency]]&lt;&gt;"UAH",VLOOKUP(_6k_data[[#This Row],[EKP]],map!$B$4:$E$143,4,0),0)</f>
        <v>0</v>
      </c>
      <c r="J325" s="27">
        <f>VLOOKUP(_6k_data[[#This Row],[EKP]],map!$B$4:$F$143,5,0)</f>
        <v>1</v>
      </c>
      <c r="K325" s="41">
        <f>_6k_data[[#This Row],[kUAH]]*J325</f>
        <v>31669000</v>
      </c>
    </row>
    <row r="326" spans="1:11" x14ac:dyDescent="0.35">
      <c r="A326" s="27" t="s">
        <v>519</v>
      </c>
      <c r="B326" s="27" t="s">
        <v>242</v>
      </c>
      <c r="C326" s="27" t="s">
        <v>243</v>
      </c>
      <c r="D326" s="27" t="s">
        <v>423</v>
      </c>
      <c r="E326" s="34">
        <v>4459744202216</v>
      </c>
      <c r="F326" s="49">
        <v>44597442.022160001</v>
      </c>
      <c r="G326" s="42">
        <f>VLOOKUP(_6k_data[[#This Row],[Source.Name]],Report_date[],2,0)</f>
        <v>45265</v>
      </c>
      <c r="H326" s="27" t="str">
        <f>IF(AND(_6k_data[[#This Row],[EKP]]="B6K003",_6k_data[[#This Row],[Currency]]="FCY"),"x",VLOOKUP(_6k_data[[#This Row],[EKP]],map!$B$4:$D$143,3,0))</f>
        <v>x</v>
      </c>
      <c r="I326" s="27">
        <f>IF(_6k_data[[#This Row],[Currency]]&lt;&gt;"UAH",VLOOKUP(_6k_data[[#This Row],[EKP]],map!$B$4:$E$143,4,0),0)</f>
        <v>0</v>
      </c>
      <c r="J326" s="27">
        <f>VLOOKUP(_6k_data[[#This Row],[EKP]],map!$B$4:$F$143,5,0)</f>
        <v>0</v>
      </c>
      <c r="K326" s="41">
        <f>_6k_data[[#This Row],[kUAH]]*J326</f>
        <v>0</v>
      </c>
    </row>
    <row r="327" spans="1:11" x14ac:dyDescent="0.35">
      <c r="A327" s="27" t="s">
        <v>519</v>
      </c>
      <c r="B327" s="27" t="s">
        <v>244</v>
      </c>
      <c r="C327" s="27" t="s">
        <v>243</v>
      </c>
      <c r="D327" s="27" t="s">
        <v>423</v>
      </c>
      <c r="E327" s="34">
        <v>1997183796905</v>
      </c>
      <c r="F327" s="49">
        <v>19971837.969050001</v>
      </c>
      <c r="G327" s="42">
        <f>VLOOKUP(_6k_data[[#This Row],[Source.Name]],Report_date[],2,0)</f>
        <v>45265</v>
      </c>
      <c r="H327" s="27" t="str">
        <f>IF(AND(_6k_data[[#This Row],[EKP]]="B6K003",_6k_data[[#This Row],[Currency]]="FCY"),"x",VLOOKUP(_6k_data[[#This Row],[EKP]],map!$B$4:$D$143,3,0))</f>
        <v>x</v>
      </c>
      <c r="I327" s="27">
        <f>IF(_6k_data[[#This Row],[Currency]]&lt;&gt;"UAH",VLOOKUP(_6k_data[[#This Row],[EKP]],map!$B$4:$E$143,4,0),0)</f>
        <v>0</v>
      </c>
      <c r="J327" s="27">
        <f>VLOOKUP(_6k_data[[#This Row],[EKP]],map!$B$4:$F$143,5,0)</f>
        <v>0</v>
      </c>
      <c r="K327" s="41">
        <f>_6k_data[[#This Row],[kUAH]]*J327</f>
        <v>0</v>
      </c>
    </row>
    <row r="328" spans="1:11" x14ac:dyDescent="0.35">
      <c r="A328" s="27" t="s">
        <v>519</v>
      </c>
      <c r="B328" s="27" t="s">
        <v>245</v>
      </c>
      <c r="C328" s="27" t="s">
        <v>243</v>
      </c>
      <c r="D328" s="27" t="s">
        <v>423</v>
      </c>
      <c r="E328" s="34">
        <v>773870801204</v>
      </c>
      <c r="F328" s="49">
        <v>7738708.0120400004</v>
      </c>
      <c r="G328" s="42">
        <f>VLOOKUP(_6k_data[[#This Row],[Source.Name]],Report_date[],2,0)</f>
        <v>45265</v>
      </c>
      <c r="H328" s="27" t="str">
        <f>IF(AND(_6k_data[[#This Row],[EKP]]="B6K003",_6k_data[[#This Row],[Currency]]="FCY"),"x",VLOOKUP(_6k_data[[#This Row],[EKP]],map!$B$4:$D$143,3,0))</f>
        <v>x</v>
      </c>
      <c r="I328" s="27">
        <f>IF(_6k_data[[#This Row],[Currency]]&lt;&gt;"UAH",VLOOKUP(_6k_data[[#This Row],[EKP]],map!$B$4:$E$143,4,0),0)</f>
        <v>0</v>
      </c>
      <c r="J328" s="27">
        <f>VLOOKUP(_6k_data[[#This Row],[EKP]],map!$B$4:$F$143,5,0)</f>
        <v>0</v>
      </c>
      <c r="K328" s="41">
        <f>_6k_data[[#This Row],[kUAH]]*J328</f>
        <v>0</v>
      </c>
    </row>
    <row r="329" spans="1:11" x14ac:dyDescent="0.35">
      <c r="A329" s="27" t="s">
        <v>519</v>
      </c>
      <c r="B329" s="27" t="s">
        <v>246</v>
      </c>
      <c r="C329" s="27" t="s">
        <v>243</v>
      </c>
      <c r="D329" s="27" t="s">
        <v>423</v>
      </c>
      <c r="E329" s="34">
        <v>1223312995701</v>
      </c>
      <c r="F329" s="49">
        <v>12233129.957009999</v>
      </c>
      <c r="G329" s="42">
        <f>VLOOKUP(_6k_data[[#This Row],[Source.Name]],Report_date[],2,0)</f>
        <v>45265</v>
      </c>
      <c r="H329" s="27" t="str">
        <f>IF(AND(_6k_data[[#This Row],[EKP]]="B6K003",_6k_data[[#This Row],[Currency]]="FCY"),"x",VLOOKUP(_6k_data[[#This Row],[EKP]],map!$B$4:$D$143,3,0))</f>
        <v>x</v>
      </c>
      <c r="I329" s="27">
        <f>IF(_6k_data[[#This Row],[Currency]]&lt;&gt;"UAH",VLOOKUP(_6k_data[[#This Row],[EKP]],map!$B$4:$E$143,4,0),0)</f>
        <v>0</v>
      </c>
      <c r="J329" s="27">
        <f>VLOOKUP(_6k_data[[#This Row],[EKP]],map!$B$4:$F$143,5,0)</f>
        <v>0</v>
      </c>
      <c r="K329" s="41">
        <f>_6k_data[[#This Row],[kUAH]]*J329</f>
        <v>0</v>
      </c>
    </row>
    <row r="330" spans="1:11" x14ac:dyDescent="0.35">
      <c r="A330" s="27" t="s">
        <v>519</v>
      </c>
      <c r="B330" s="27" t="s">
        <v>247</v>
      </c>
      <c r="C330" s="27" t="s">
        <v>243</v>
      </c>
      <c r="D330" s="27" t="s">
        <v>423</v>
      </c>
      <c r="E330" s="34">
        <v>364.56279999999998</v>
      </c>
      <c r="F330" s="49">
        <v>3.6456279999999997E-3</v>
      </c>
      <c r="G330" s="42">
        <f>VLOOKUP(_6k_data[[#This Row],[Source.Name]],Report_date[],2,0)</f>
        <v>45265</v>
      </c>
      <c r="H330" s="27" t="str">
        <f>IF(AND(_6k_data[[#This Row],[EKP]]="B6K003",_6k_data[[#This Row],[Currency]]="FCY"),"x",VLOOKUP(_6k_data[[#This Row],[EKP]],map!$B$4:$D$143,3,0))</f>
        <v>x</v>
      </c>
      <c r="I330" s="27">
        <f>IF(_6k_data[[#This Row],[Currency]]&lt;&gt;"UAH",VLOOKUP(_6k_data[[#This Row],[EKP]],map!$B$4:$E$143,4,0),0)</f>
        <v>0</v>
      </c>
      <c r="J330" s="27">
        <f>VLOOKUP(_6k_data[[#This Row],[EKP]],map!$B$4:$F$143,5,0)</f>
        <v>0</v>
      </c>
      <c r="K330" s="41">
        <f>_6k_data[[#This Row],[kUAH]]*J330</f>
        <v>0</v>
      </c>
    </row>
    <row r="331" spans="1:11" x14ac:dyDescent="0.35">
      <c r="A331" s="27" t="s">
        <v>519</v>
      </c>
      <c r="B331" s="27" t="s">
        <v>115</v>
      </c>
      <c r="C331" s="27" t="s">
        <v>248</v>
      </c>
      <c r="D331" s="27" t="s">
        <v>248</v>
      </c>
      <c r="E331" s="34">
        <v>9237607703645</v>
      </c>
      <c r="F331" s="49">
        <v>92376077.036449999</v>
      </c>
      <c r="G331" s="42">
        <f>VLOOKUP(_6k_data[[#This Row],[Source.Name]],Report_date[],2,0)</f>
        <v>45265</v>
      </c>
      <c r="H331" s="27">
        <f>IF(AND(_6k_data[[#This Row],[EKP]]="B6K003",_6k_data[[#This Row],[Currency]]="FCY"),"x",VLOOKUP(_6k_data[[#This Row],[EKP]],map!$B$4:$D$143,3,0))</f>
        <v>23</v>
      </c>
      <c r="I331" s="27" t="str">
        <f>IF(_6k_data[[#This Row],[Currency]]&lt;&gt;"UAH",VLOOKUP(_6k_data[[#This Row],[EKP]],map!$B$4:$E$143,4,0),0)</f>
        <v>x</v>
      </c>
      <c r="J331" s="27">
        <f>VLOOKUP(_6k_data[[#This Row],[EKP]],map!$B$4:$F$143,5,0)</f>
        <v>1</v>
      </c>
      <c r="K331" s="41">
        <f>_6k_data[[#This Row],[kUAH]]*J331</f>
        <v>92376077.036449999</v>
      </c>
    </row>
    <row r="332" spans="1:11" x14ac:dyDescent="0.35">
      <c r="A332" s="27" t="s">
        <v>519</v>
      </c>
      <c r="B332" s="27" t="s">
        <v>116</v>
      </c>
      <c r="C332" s="27" t="s">
        <v>248</v>
      </c>
      <c r="D332" s="27" t="s">
        <v>248</v>
      </c>
      <c r="E332" s="34">
        <v>4266948910674</v>
      </c>
      <c r="F332" s="49">
        <v>42669489.106739998</v>
      </c>
      <c r="G332" s="42">
        <f>VLOOKUP(_6k_data[[#This Row],[Source.Name]],Report_date[],2,0)</f>
        <v>45265</v>
      </c>
      <c r="H332" s="27">
        <f>IF(AND(_6k_data[[#This Row],[EKP]]="B6K003",_6k_data[[#This Row],[Currency]]="FCY"),"x",VLOOKUP(_6k_data[[#This Row],[EKP]],map!$B$4:$D$143,3,0))</f>
        <v>59</v>
      </c>
      <c r="I332" s="27" t="str">
        <f>IF(_6k_data[[#This Row],[Currency]]&lt;&gt;"UAH",VLOOKUP(_6k_data[[#This Row],[EKP]],map!$B$4:$E$143,4,0),0)</f>
        <v>x</v>
      </c>
      <c r="J332" s="27">
        <f>VLOOKUP(_6k_data[[#This Row],[EKP]],map!$B$4:$F$143,5,0)</f>
        <v>1</v>
      </c>
      <c r="K332" s="41">
        <f>_6k_data[[#This Row],[kUAH]]*J332</f>
        <v>42669489.106739998</v>
      </c>
    </row>
    <row r="333" spans="1:11" x14ac:dyDescent="0.35">
      <c r="A333" s="27" t="s">
        <v>519</v>
      </c>
      <c r="B333" s="27" t="s">
        <v>117</v>
      </c>
      <c r="C333" s="27" t="s">
        <v>248</v>
      </c>
      <c r="D333" s="27" t="s">
        <v>248</v>
      </c>
      <c r="E333" s="34">
        <v>1005514184038</v>
      </c>
      <c r="F333" s="49">
        <v>10055141.84038</v>
      </c>
      <c r="G333" s="42">
        <f>VLOOKUP(_6k_data[[#This Row],[Source.Name]],Report_date[],2,0)</f>
        <v>45265</v>
      </c>
      <c r="H333" s="27">
        <f>IF(AND(_6k_data[[#This Row],[EKP]]="B6K003",_6k_data[[#This Row],[Currency]]="FCY"),"x",VLOOKUP(_6k_data[[#This Row],[EKP]],map!$B$4:$D$143,3,0))</f>
        <v>79</v>
      </c>
      <c r="I333" s="27" t="str">
        <f>IF(_6k_data[[#This Row],[Currency]]&lt;&gt;"UAH",VLOOKUP(_6k_data[[#This Row],[EKP]],map!$B$4:$E$143,4,0),0)</f>
        <v>x</v>
      </c>
      <c r="J333" s="27">
        <f>VLOOKUP(_6k_data[[#This Row],[EKP]],map!$B$4:$F$143,5,0)</f>
        <v>1</v>
      </c>
      <c r="K333" s="41">
        <f>_6k_data[[#This Row],[kUAH]]*J333</f>
        <v>10055141.84038</v>
      </c>
    </row>
    <row r="334" spans="1:11" x14ac:dyDescent="0.35">
      <c r="A334" s="27" t="s">
        <v>519</v>
      </c>
      <c r="B334" s="27" t="s">
        <v>118</v>
      </c>
      <c r="C334" s="27" t="s">
        <v>248</v>
      </c>
      <c r="D334" s="27" t="s">
        <v>248</v>
      </c>
      <c r="E334" s="34">
        <v>3261434726636</v>
      </c>
      <c r="F334" s="49">
        <v>32614347.26636</v>
      </c>
      <c r="G334" s="42">
        <f>VLOOKUP(_6k_data[[#This Row],[Source.Name]],Report_date[],2,0)</f>
        <v>45265</v>
      </c>
      <c r="H334" s="27">
        <f>IF(AND(_6k_data[[#This Row],[EKP]]="B6K003",_6k_data[[#This Row],[Currency]]="FCY"),"x",VLOOKUP(_6k_data[[#This Row],[EKP]],map!$B$4:$D$143,3,0))</f>
        <v>81</v>
      </c>
      <c r="I334" s="27" t="str">
        <f>IF(_6k_data[[#This Row],[Currency]]&lt;&gt;"UAH",VLOOKUP(_6k_data[[#This Row],[EKP]],map!$B$4:$E$143,4,0),0)</f>
        <v>x</v>
      </c>
      <c r="J334" s="27">
        <f>VLOOKUP(_6k_data[[#This Row],[EKP]],map!$B$4:$F$143,5,0)</f>
        <v>1</v>
      </c>
      <c r="K334" s="41">
        <f>_6k_data[[#This Row],[kUAH]]*J334</f>
        <v>32614347.26636</v>
      </c>
    </row>
    <row r="335" spans="1:11" x14ac:dyDescent="0.35">
      <c r="A335" s="27" t="s">
        <v>519</v>
      </c>
      <c r="B335" s="27" t="s">
        <v>249</v>
      </c>
      <c r="C335" s="27" t="s">
        <v>248</v>
      </c>
      <c r="D335" s="27" t="s">
        <v>248</v>
      </c>
      <c r="E335" s="34">
        <v>283.23750000000001</v>
      </c>
      <c r="F335" s="49">
        <v>2.8323750000000003E-3</v>
      </c>
      <c r="G335" s="42">
        <f>VLOOKUP(_6k_data[[#This Row],[Source.Name]],Report_date[],2,0)</f>
        <v>45265</v>
      </c>
      <c r="H335" s="27">
        <f>IF(AND(_6k_data[[#This Row],[EKP]]="B6K003",_6k_data[[#This Row],[Currency]]="FCY"),"x",VLOOKUP(_6k_data[[#This Row],[EKP]],map!$B$4:$D$143,3,0))</f>
        <v>83</v>
      </c>
      <c r="I335" s="27" t="str">
        <f>IF(_6k_data[[#This Row],[Currency]]&lt;&gt;"UAH",VLOOKUP(_6k_data[[#This Row],[EKP]],map!$B$4:$E$143,4,0),0)</f>
        <v>x</v>
      </c>
      <c r="J335" s="27">
        <f>VLOOKUP(_6k_data[[#This Row],[EKP]],map!$B$4:$F$143,5,0)</f>
        <v>1</v>
      </c>
      <c r="K335" s="41">
        <f>_6k_data[[#This Row],[kUAH]]*J335</f>
        <v>2.8323750000000003E-3</v>
      </c>
    </row>
    <row r="336" spans="1:11" x14ac:dyDescent="0.35">
      <c r="A336" s="27" t="s">
        <v>519</v>
      </c>
      <c r="B336" s="27" t="s">
        <v>114</v>
      </c>
      <c r="C336" s="27" t="s">
        <v>243</v>
      </c>
      <c r="D336" s="27" t="s">
        <v>423</v>
      </c>
      <c r="E336" s="34">
        <v>1899672714767</v>
      </c>
      <c r="F336" s="49">
        <v>18996727.147670001</v>
      </c>
      <c r="G336" s="42">
        <f>VLOOKUP(_6k_data[[#This Row],[Source.Name]],Report_date[],2,0)</f>
        <v>45265</v>
      </c>
      <c r="H336" s="27">
        <f>IF(AND(_6k_data[[#This Row],[EKP]]="B6K003",_6k_data[[#This Row],[Currency]]="FCY"),"x",VLOOKUP(_6k_data[[#This Row],[EKP]],map!$B$4:$D$143,3,0))</f>
        <v>7</v>
      </c>
      <c r="I336" s="27">
        <f>IF(_6k_data[[#This Row],[Currency]]&lt;&gt;"UAH",VLOOKUP(_6k_data[[#This Row],[EKP]],map!$B$4:$E$143,4,0),0)</f>
        <v>0</v>
      </c>
      <c r="J336" s="27">
        <f>VLOOKUP(_6k_data[[#This Row],[EKP]],map!$B$4:$F$143,5,0)</f>
        <v>1</v>
      </c>
      <c r="K336" s="41">
        <f>_6k_data[[#This Row],[kUAH]]*J336</f>
        <v>18996727.147670001</v>
      </c>
    </row>
    <row r="337" spans="1:11" x14ac:dyDescent="0.35">
      <c r="A337" s="27" t="s">
        <v>519</v>
      </c>
      <c r="B337" s="27" t="s">
        <v>122</v>
      </c>
      <c r="C337" s="27" t="s">
        <v>261</v>
      </c>
      <c r="D337" s="27" t="s">
        <v>424</v>
      </c>
      <c r="E337" s="34">
        <v>35918977787</v>
      </c>
      <c r="F337" s="49">
        <v>359189.77786999999</v>
      </c>
      <c r="G337" s="42">
        <f>VLOOKUP(_6k_data[[#This Row],[Source.Name]],Report_date[],2,0)</f>
        <v>45265</v>
      </c>
      <c r="H337" s="27">
        <f>IF(AND(_6k_data[[#This Row],[EKP]]="B6K003",_6k_data[[#This Row],[Currency]]="FCY"),"x",VLOOKUP(_6k_data[[#This Row],[EKP]],map!$B$4:$D$143,3,0))</f>
        <v>15</v>
      </c>
      <c r="I337" s="27">
        <f>IF(_6k_data[[#This Row],[Currency]]&lt;&gt;"UAH",VLOOKUP(_6k_data[[#This Row],[EKP]],map!$B$4:$E$143,4,0),0)</f>
        <v>16</v>
      </c>
      <c r="J337" s="27">
        <f>VLOOKUP(_6k_data[[#This Row],[EKP]],map!$B$4:$F$143,5,0)</f>
        <v>1</v>
      </c>
      <c r="K337" s="41">
        <f>_6k_data[[#This Row],[kUAH]]*J337</f>
        <v>359189.77786999999</v>
      </c>
    </row>
    <row r="338" spans="1:11" x14ac:dyDescent="0.35">
      <c r="A338" s="27" t="s">
        <v>519</v>
      </c>
      <c r="B338" s="27" t="s">
        <v>122</v>
      </c>
      <c r="C338" s="27" t="s">
        <v>255</v>
      </c>
      <c r="D338" s="27" t="s">
        <v>424</v>
      </c>
      <c r="E338" s="34">
        <v>40321879977</v>
      </c>
      <c r="F338" s="49">
        <v>403218.79976999998</v>
      </c>
      <c r="G338" s="42">
        <f>VLOOKUP(_6k_data[[#This Row],[Source.Name]],Report_date[],2,0)</f>
        <v>45265</v>
      </c>
      <c r="H338" s="27">
        <f>IF(AND(_6k_data[[#This Row],[EKP]]="B6K003",_6k_data[[#This Row],[Currency]]="FCY"),"x",VLOOKUP(_6k_data[[#This Row],[EKP]],map!$B$4:$D$143,3,0))</f>
        <v>15</v>
      </c>
      <c r="I338" s="27">
        <f>IF(_6k_data[[#This Row],[Currency]]&lt;&gt;"UAH",VLOOKUP(_6k_data[[#This Row],[EKP]],map!$B$4:$E$143,4,0),0)</f>
        <v>16</v>
      </c>
      <c r="J338" s="27">
        <f>VLOOKUP(_6k_data[[#This Row],[EKP]],map!$B$4:$F$143,5,0)</f>
        <v>1</v>
      </c>
      <c r="K338" s="41">
        <f>_6k_data[[#This Row],[kUAH]]*J338</f>
        <v>403218.79976999998</v>
      </c>
    </row>
    <row r="339" spans="1:11" x14ac:dyDescent="0.35">
      <c r="A339" s="27" t="s">
        <v>519</v>
      </c>
      <c r="B339" s="27" t="s">
        <v>123</v>
      </c>
      <c r="C339" s="27" t="s">
        <v>260</v>
      </c>
      <c r="D339" s="27" t="s">
        <v>424</v>
      </c>
      <c r="E339" s="34">
        <v>326985793</v>
      </c>
      <c r="F339" s="49">
        <v>3269.8579300000001</v>
      </c>
      <c r="G339" s="42">
        <f>VLOOKUP(_6k_data[[#This Row],[Source.Name]],Report_date[],2,0)</f>
        <v>45265</v>
      </c>
      <c r="H339" s="27">
        <f>IF(AND(_6k_data[[#This Row],[EKP]]="B6K003",_6k_data[[#This Row],[Currency]]="FCY"),"x",VLOOKUP(_6k_data[[#This Row],[EKP]],map!$B$4:$D$143,3,0))</f>
        <v>19</v>
      </c>
      <c r="I339" s="27">
        <f>IF(_6k_data[[#This Row],[Currency]]&lt;&gt;"UAH",VLOOKUP(_6k_data[[#This Row],[EKP]],map!$B$4:$E$143,4,0),0)</f>
        <v>20</v>
      </c>
      <c r="J339" s="27">
        <f>VLOOKUP(_6k_data[[#This Row],[EKP]],map!$B$4:$F$143,5,0)</f>
        <v>1</v>
      </c>
      <c r="K339" s="41">
        <f>_6k_data[[#This Row],[kUAH]]*J339</f>
        <v>3269.8579300000001</v>
      </c>
    </row>
    <row r="340" spans="1:11" x14ac:dyDescent="0.35">
      <c r="A340" s="27" t="s">
        <v>519</v>
      </c>
      <c r="B340" s="27" t="s">
        <v>123</v>
      </c>
      <c r="C340" s="27" t="s">
        <v>259</v>
      </c>
      <c r="D340" s="27" t="s">
        <v>424</v>
      </c>
      <c r="E340" s="34">
        <v>7317505453</v>
      </c>
      <c r="F340" s="49">
        <v>73175.054529999994</v>
      </c>
      <c r="G340" s="42">
        <f>VLOOKUP(_6k_data[[#This Row],[Source.Name]],Report_date[],2,0)</f>
        <v>45265</v>
      </c>
      <c r="H340" s="27">
        <f>IF(AND(_6k_data[[#This Row],[EKP]]="B6K003",_6k_data[[#This Row],[Currency]]="FCY"),"x",VLOOKUP(_6k_data[[#This Row],[EKP]],map!$B$4:$D$143,3,0))</f>
        <v>19</v>
      </c>
      <c r="I340" s="27">
        <f>IF(_6k_data[[#This Row],[Currency]]&lt;&gt;"UAH",VLOOKUP(_6k_data[[#This Row],[EKP]],map!$B$4:$E$143,4,0),0)</f>
        <v>20</v>
      </c>
      <c r="J340" s="27">
        <f>VLOOKUP(_6k_data[[#This Row],[EKP]],map!$B$4:$F$143,5,0)</f>
        <v>1</v>
      </c>
      <c r="K340" s="41">
        <f>_6k_data[[#This Row],[kUAH]]*J340</f>
        <v>73175.054529999994</v>
      </c>
    </row>
    <row r="341" spans="1:11" x14ac:dyDescent="0.35">
      <c r="A341" s="27" t="s">
        <v>519</v>
      </c>
      <c r="B341" s="27" t="s">
        <v>123</v>
      </c>
      <c r="C341" s="27" t="s">
        <v>258</v>
      </c>
      <c r="D341" s="27" t="s">
        <v>424</v>
      </c>
      <c r="E341" s="34">
        <v>186179326</v>
      </c>
      <c r="F341" s="49">
        <v>1861.7932599999999</v>
      </c>
      <c r="G341" s="42">
        <f>VLOOKUP(_6k_data[[#This Row],[Source.Name]],Report_date[],2,0)</f>
        <v>45265</v>
      </c>
      <c r="H341" s="27">
        <f>IF(AND(_6k_data[[#This Row],[EKP]]="B6K003",_6k_data[[#This Row],[Currency]]="FCY"),"x",VLOOKUP(_6k_data[[#This Row],[EKP]],map!$B$4:$D$143,3,0))</f>
        <v>19</v>
      </c>
      <c r="I341" s="27">
        <f>IF(_6k_data[[#This Row],[Currency]]&lt;&gt;"UAH",VLOOKUP(_6k_data[[#This Row],[EKP]],map!$B$4:$E$143,4,0),0)</f>
        <v>20</v>
      </c>
      <c r="J341" s="27">
        <f>VLOOKUP(_6k_data[[#This Row],[EKP]],map!$B$4:$F$143,5,0)</f>
        <v>1</v>
      </c>
      <c r="K341" s="41">
        <f>_6k_data[[#This Row],[kUAH]]*J341</f>
        <v>1861.7932599999999</v>
      </c>
    </row>
    <row r="342" spans="1:11" x14ac:dyDescent="0.35">
      <c r="A342" s="27" t="s">
        <v>519</v>
      </c>
      <c r="B342" s="27" t="s">
        <v>123</v>
      </c>
      <c r="C342" s="27" t="s">
        <v>256</v>
      </c>
      <c r="D342" s="27" t="s">
        <v>424</v>
      </c>
      <c r="E342" s="34">
        <v>25461847725</v>
      </c>
      <c r="F342" s="49">
        <v>254618.47725</v>
      </c>
      <c r="G342" s="42">
        <f>VLOOKUP(_6k_data[[#This Row],[Source.Name]],Report_date[],2,0)</f>
        <v>45265</v>
      </c>
      <c r="H342" s="27">
        <f>IF(AND(_6k_data[[#This Row],[EKP]]="B6K003",_6k_data[[#This Row],[Currency]]="FCY"),"x",VLOOKUP(_6k_data[[#This Row],[EKP]],map!$B$4:$D$143,3,0))</f>
        <v>19</v>
      </c>
      <c r="I342" s="27">
        <f>IF(_6k_data[[#This Row],[Currency]]&lt;&gt;"UAH",VLOOKUP(_6k_data[[#This Row],[EKP]],map!$B$4:$E$143,4,0),0)</f>
        <v>20</v>
      </c>
      <c r="J342" s="27">
        <f>VLOOKUP(_6k_data[[#This Row],[EKP]],map!$B$4:$F$143,5,0)</f>
        <v>1</v>
      </c>
      <c r="K342" s="41">
        <f>_6k_data[[#This Row],[kUAH]]*J342</f>
        <v>254618.47725</v>
      </c>
    </row>
    <row r="343" spans="1:11" x14ac:dyDescent="0.35">
      <c r="A343" s="27" t="s">
        <v>519</v>
      </c>
      <c r="B343" s="27" t="s">
        <v>123</v>
      </c>
      <c r="C343" s="27" t="s">
        <v>250</v>
      </c>
      <c r="D343" s="27" t="s">
        <v>424</v>
      </c>
      <c r="E343" s="34">
        <v>114430331</v>
      </c>
      <c r="F343" s="49">
        <v>1144.30331</v>
      </c>
      <c r="G343" s="42">
        <f>VLOOKUP(_6k_data[[#This Row],[Source.Name]],Report_date[],2,0)</f>
        <v>45265</v>
      </c>
      <c r="H343" s="27">
        <f>IF(AND(_6k_data[[#This Row],[EKP]]="B6K003",_6k_data[[#This Row],[Currency]]="FCY"),"x",VLOOKUP(_6k_data[[#This Row],[EKP]],map!$B$4:$D$143,3,0))</f>
        <v>19</v>
      </c>
      <c r="I343" s="27">
        <f>IF(_6k_data[[#This Row],[Currency]]&lt;&gt;"UAH",VLOOKUP(_6k_data[[#This Row],[EKP]],map!$B$4:$E$143,4,0),0)</f>
        <v>20</v>
      </c>
      <c r="J343" s="27">
        <f>VLOOKUP(_6k_data[[#This Row],[EKP]],map!$B$4:$F$143,5,0)</f>
        <v>1</v>
      </c>
      <c r="K343" s="41">
        <f>_6k_data[[#This Row],[kUAH]]*J343</f>
        <v>1144.30331</v>
      </c>
    </row>
    <row r="344" spans="1:11" x14ac:dyDescent="0.35">
      <c r="A344" s="27" t="s">
        <v>519</v>
      </c>
      <c r="B344" s="27" t="s">
        <v>123</v>
      </c>
      <c r="C344" s="27" t="s">
        <v>261</v>
      </c>
      <c r="D344" s="27" t="s">
        <v>424</v>
      </c>
      <c r="E344" s="34">
        <v>2078441107463</v>
      </c>
      <c r="F344" s="49">
        <v>20784411.07463</v>
      </c>
      <c r="G344" s="42">
        <f>VLOOKUP(_6k_data[[#This Row],[Source.Name]],Report_date[],2,0)</f>
        <v>45265</v>
      </c>
      <c r="H344" s="27">
        <f>IF(AND(_6k_data[[#This Row],[EKP]]="B6K003",_6k_data[[#This Row],[Currency]]="FCY"),"x",VLOOKUP(_6k_data[[#This Row],[EKP]],map!$B$4:$D$143,3,0))</f>
        <v>19</v>
      </c>
      <c r="I344" s="27">
        <f>IF(_6k_data[[#This Row],[Currency]]&lt;&gt;"UAH",VLOOKUP(_6k_data[[#This Row],[EKP]],map!$B$4:$E$143,4,0),0)</f>
        <v>20</v>
      </c>
      <c r="J344" s="27">
        <f>VLOOKUP(_6k_data[[#This Row],[EKP]],map!$B$4:$F$143,5,0)</f>
        <v>1</v>
      </c>
      <c r="K344" s="41">
        <f>_6k_data[[#This Row],[kUAH]]*J344</f>
        <v>20784411.07463</v>
      </c>
    </row>
    <row r="345" spans="1:11" x14ac:dyDescent="0.35">
      <c r="A345" s="27" t="s">
        <v>519</v>
      </c>
      <c r="B345" s="27" t="s">
        <v>123</v>
      </c>
      <c r="C345" s="27" t="s">
        <v>254</v>
      </c>
      <c r="D345" s="27" t="s">
        <v>424</v>
      </c>
      <c r="E345" s="34">
        <v>366334278</v>
      </c>
      <c r="F345" s="49">
        <v>3663.3427799999999</v>
      </c>
      <c r="G345" s="42">
        <f>VLOOKUP(_6k_data[[#This Row],[Source.Name]],Report_date[],2,0)</f>
        <v>45265</v>
      </c>
      <c r="H345" s="27">
        <f>IF(AND(_6k_data[[#This Row],[EKP]]="B6K003",_6k_data[[#This Row],[Currency]]="FCY"),"x",VLOOKUP(_6k_data[[#This Row],[EKP]],map!$B$4:$D$143,3,0))</f>
        <v>19</v>
      </c>
      <c r="I345" s="27">
        <f>IF(_6k_data[[#This Row],[Currency]]&lt;&gt;"UAH",VLOOKUP(_6k_data[[#This Row],[EKP]],map!$B$4:$E$143,4,0),0)</f>
        <v>20</v>
      </c>
      <c r="J345" s="27">
        <f>VLOOKUP(_6k_data[[#This Row],[EKP]],map!$B$4:$F$143,5,0)</f>
        <v>1</v>
      </c>
      <c r="K345" s="41">
        <f>_6k_data[[#This Row],[kUAH]]*J345</f>
        <v>3663.3427799999999</v>
      </c>
    </row>
    <row r="346" spans="1:11" x14ac:dyDescent="0.35">
      <c r="A346" s="27" t="s">
        <v>519</v>
      </c>
      <c r="B346" s="27" t="s">
        <v>123</v>
      </c>
      <c r="C346" s="27" t="s">
        <v>252</v>
      </c>
      <c r="D346" s="27" t="s">
        <v>424</v>
      </c>
      <c r="E346" s="34">
        <v>15208037371</v>
      </c>
      <c r="F346" s="49">
        <v>152080.37371000001</v>
      </c>
      <c r="G346" s="42">
        <f>VLOOKUP(_6k_data[[#This Row],[Source.Name]],Report_date[],2,0)</f>
        <v>45265</v>
      </c>
      <c r="H346" s="27">
        <f>IF(AND(_6k_data[[#This Row],[EKP]]="B6K003",_6k_data[[#This Row],[Currency]]="FCY"),"x",VLOOKUP(_6k_data[[#This Row],[EKP]],map!$B$4:$D$143,3,0))</f>
        <v>19</v>
      </c>
      <c r="I346" s="27">
        <f>IF(_6k_data[[#This Row],[Currency]]&lt;&gt;"UAH",VLOOKUP(_6k_data[[#This Row],[EKP]],map!$B$4:$E$143,4,0),0)</f>
        <v>20</v>
      </c>
      <c r="J346" s="27">
        <f>VLOOKUP(_6k_data[[#This Row],[EKP]],map!$B$4:$F$143,5,0)</f>
        <v>1</v>
      </c>
      <c r="K346" s="41">
        <f>_6k_data[[#This Row],[kUAH]]*J346</f>
        <v>152080.37371000001</v>
      </c>
    </row>
    <row r="347" spans="1:11" x14ac:dyDescent="0.35">
      <c r="A347" s="27" t="s">
        <v>519</v>
      </c>
      <c r="B347" s="27" t="s">
        <v>123</v>
      </c>
      <c r="C347" s="27" t="s">
        <v>253</v>
      </c>
      <c r="D347" s="27" t="s">
        <v>424</v>
      </c>
      <c r="E347" s="34">
        <v>166979257</v>
      </c>
      <c r="F347" s="49">
        <v>1669.7925700000001</v>
      </c>
      <c r="G347" s="42">
        <f>VLOOKUP(_6k_data[[#This Row],[Source.Name]],Report_date[],2,0)</f>
        <v>45265</v>
      </c>
      <c r="H347" s="27">
        <f>IF(AND(_6k_data[[#This Row],[EKP]]="B6K003",_6k_data[[#This Row],[Currency]]="FCY"),"x",VLOOKUP(_6k_data[[#This Row],[EKP]],map!$B$4:$D$143,3,0))</f>
        <v>19</v>
      </c>
      <c r="I347" s="27">
        <f>IF(_6k_data[[#This Row],[Currency]]&lt;&gt;"UAH",VLOOKUP(_6k_data[[#This Row],[EKP]],map!$B$4:$E$143,4,0),0)</f>
        <v>20</v>
      </c>
      <c r="J347" s="27">
        <f>VLOOKUP(_6k_data[[#This Row],[EKP]],map!$B$4:$F$143,5,0)</f>
        <v>1</v>
      </c>
      <c r="K347" s="41">
        <f>_6k_data[[#This Row],[kUAH]]*J347</f>
        <v>1669.7925700000001</v>
      </c>
    </row>
    <row r="348" spans="1:11" x14ac:dyDescent="0.35">
      <c r="A348" s="27" t="s">
        <v>519</v>
      </c>
      <c r="B348" s="27" t="s">
        <v>123</v>
      </c>
      <c r="C348" s="27" t="s">
        <v>251</v>
      </c>
      <c r="D348" s="27" t="s">
        <v>424</v>
      </c>
      <c r="E348" s="34">
        <v>2065098517</v>
      </c>
      <c r="F348" s="49">
        <v>20650.98517</v>
      </c>
      <c r="G348" s="42">
        <f>VLOOKUP(_6k_data[[#This Row],[Source.Name]],Report_date[],2,0)</f>
        <v>45265</v>
      </c>
      <c r="H348" s="27">
        <f>IF(AND(_6k_data[[#This Row],[EKP]]="B6K003",_6k_data[[#This Row],[Currency]]="FCY"),"x",VLOOKUP(_6k_data[[#This Row],[EKP]],map!$B$4:$D$143,3,0))</f>
        <v>19</v>
      </c>
      <c r="I348" s="27">
        <f>IF(_6k_data[[#This Row],[Currency]]&lt;&gt;"UAH",VLOOKUP(_6k_data[[#This Row],[EKP]],map!$B$4:$E$143,4,0),0)</f>
        <v>20</v>
      </c>
      <c r="J348" s="27">
        <f>VLOOKUP(_6k_data[[#This Row],[EKP]],map!$B$4:$F$143,5,0)</f>
        <v>1</v>
      </c>
      <c r="K348" s="41">
        <f>_6k_data[[#This Row],[kUAH]]*J348</f>
        <v>20650.98517</v>
      </c>
    </row>
    <row r="349" spans="1:11" x14ac:dyDescent="0.35">
      <c r="A349" s="27" t="s">
        <v>519</v>
      </c>
      <c r="B349" s="27" t="s">
        <v>123</v>
      </c>
      <c r="C349" s="27" t="s">
        <v>257</v>
      </c>
      <c r="D349" s="27" t="s">
        <v>424</v>
      </c>
      <c r="E349" s="34">
        <v>1252109093</v>
      </c>
      <c r="F349" s="49">
        <v>12521.09093</v>
      </c>
      <c r="G349" s="42">
        <f>VLOOKUP(_6k_data[[#This Row],[Source.Name]],Report_date[],2,0)</f>
        <v>45265</v>
      </c>
      <c r="H349" s="27">
        <f>IF(AND(_6k_data[[#This Row],[EKP]]="B6K003",_6k_data[[#This Row],[Currency]]="FCY"),"x",VLOOKUP(_6k_data[[#This Row],[EKP]],map!$B$4:$D$143,3,0))</f>
        <v>19</v>
      </c>
      <c r="I349" s="27">
        <f>IF(_6k_data[[#This Row],[Currency]]&lt;&gt;"UAH",VLOOKUP(_6k_data[[#This Row],[EKP]],map!$B$4:$E$143,4,0),0)</f>
        <v>20</v>
      </c>
      <c r="J349" s="27">
        <f>VLOOKUP(_6k_data[[#This Row],[EKP]],map!$B$4:$F$143,5,0)</f>
        <v>1</v>
      </c>
      <c r="K349" s="41">
        <f>_6k_data[[#This Row],[kUAH]]*J349</f>
        <v>12521.09093</v>
      </c>
    </row>
    <row r="350" spans="1:11" x14ac:dyDescent="0.35">
      <c r="A350" s="27" t="s">
        <v>519</v>
      </c>
      <c r="B350" s="27" t="s">
        <v>123</v>
      </c>
      <c r="C350" s="27" t="s">
        <v>255</v>
      </c>
      <c r="D350" s="27" t="s">
        <v>424</v>
      </c>
      <c r="E350" s="34">
        <v>749483841081</v>
      </c>
      <c r="F350" s="49">
        <v>7494838.4108100003</v>
      </c>
      <c r="G350" s="42">
        <f>VLOOKUP(_6k_data[[#This Row],[Source.Name]],Report_date[],2,0)</f>
        <v>45265</v>
      </c>
      <c r="H350" s="27">
        <f>IF(AND(_6k_data[[#This Row],[EKP]]="B6K003",_6k_data[[#This Row],[Currency]]="FCY"),"x",VLOOKUP(_6k_data[[#This Row],[EKP]],map!$B$4:$D$143,3,0))</f>
        <v>19</v>
      </c>
      <c r="I350" s="27">
        <f>IF(_6k_data[[#This Row],[Currency]]&lt;&gt;"UAH",VLOOKUP(_6k_data[[#This Row],[EKP]],map!$B$4:$E$143,4,0),0)</f>
        <v>20</v>
      </c>
      <c r="J350" s="27">
        <f>VLOOKUP(_6k_data[[#This Row],[EKP]],map!$B$4:$F$143,5,0)</f>
        <v>1</v>
      </c>
      <c r="K350" s="41">
        <f>_6k_data[[#This Row],[kUAH]]*J350</f>
        <v>7494838.4108100003</v>
      </c>
    </row>
    <row r="351" spans="1:11" x14ac:dyDescent="0.35">
      <c r="A351" s="27" t="s">
        <v>519</v>
      </c>
      <c r="B351" s="27" t="s">
        <v>124</v>
      </c>
      <c r="C351" s="27" t="s">
        <v>255</v>
      </c>
      <c r="D351" s="27" t="s">
        <v>424</v>
      </c>
      <c r="E351" s="34">
        <v>52638498381</v>
      </c>
      <c r="F351" s="49">
        <v>526384.98381000001</v>
      </c>
      <c r="G351" s="42">
        <f>VLOOKUP(_6k_data[[#This Row],[Source.Name]],Report_date[],2,0)</f>
        <v>45265</v>
      </c>
      <c r="H351" s="27">
        <f>IF(AND(_6k_data[[#This Row],[EKP]]="B6K003",_6k_data[[#This Row],[Currency]]="FCY"),"x",VLOOKUP(_6k_data[[#This Row],[EKP]],map!$B$4:$D$143,3,0))</f>
        <v>25</v>
      </c>
      <c r="I351" s="27">
        <f>IF(_6k_data[[#This Row],[Currency]]&lt;&gt;"UAH",VLOOKUP(_6k_data[[#This Row],[EKP]],map!$B$4:$E$143,4,0),0)</f>
        <v>26</v>
      </c>
      <c r="J351" s="27">
        <f>VLOOKUP(_6k_data[[#This Row],[EKP]],map!$B$4:$F$143,5,0)</f>
        <v>1</v>
      </c>
      <c r="K351" s="41">
        <f>_6k_data[[#This Row],[kUAH]]*J351</f>
        <v>526384.98381000001</v>
      </c>
    </row>
    <row r="352" spans="1:11" x14ac:dyDescent="0.35">
      <c r="A352" s="27" t="s">
        <v>519</v>
      </c>
      <c r="B352" s="27" t="s">
        <v>124</v>
      </c>
      <c r="C352" s="27" t="s">
        <v>261</v>
      </c>
      <c r="D352" s="27" t="s">
        <v>424</v>
      </c>
      <c r="E352" s="34">
        <v>307756957900</v>
      </c>
      <c r="F352" s="49">
        <v>3077569.5789999999</v>
      </c>
      <c r="G352" s="42">
        <f>VLOOKUP(_6k_data[[#This Row],[Source.Name]],Report_date[],2,0)</f>
        <v>45265</v>
      </c>
      <c r="H352" s="27">
        <f>IF(AND(_6k_data[[#This Row],[EKP]]="B6K003",_6k_data[[#This Row],[Currency]]="FCY"),"x",VLOOKUP(_6k_data[[#This Row],[EKP]],map!$B$4:$D$143,3,0))</f>
        <v>25</v>
      </c>
      <c r="I352" s="27">
        <f>IF(_6k_data[[#This Row],[Currency]]&lt;&gt;"UAH",VLOOKUP(_6k_data[[#This Row],[EKP]],map!$B$4:$E$143,4,0),0)</f>
        <v>26</v>
      </c>
      <c r="J352" s="27">
        <f>VLOOKUP(_6k_data[[#This Row],[EKP]],map!$B$4:$F$143,5,0)</f>
        <v>1</v>
      </c>
      <c r="K352" s="41">
        <f>_6k_data[[#This Row],[kUAH]]*J352</f>
        <v>3077569.5789999999</v>
      </c>
    </row>
    <row r="353" spans="1:11" x14ac:dyDescent="0.35">
      <c r="A353" s="27" t="s">
        <v>519</v>
      </c>
      <c r="B353" s="27" t="s">
        <v>124</v>
      </c>
      <c r="C353" s="27" t="s">
        <v>243</v>
      </c>
      <c r="D353" s="27" t="s">
        <v>423</v>
      </c>
      <c r="E353" s="34">
        <v>123997289479</v>
      </c>
      <c r="F353" s="49">
        <v>1239972.89479</v>
      </c>
      <c r="G353" s="42">
        <f>VLOOKUP(_6k_data[[#This Row],[Source.Name]],Report_date[],2,0)</f>
        <v>45265</v>
      </c>
      <c r="H353" s="27">
        <f>IF(AND(_6k_data[[#This Row],[EKP]]="B6K003",_6k_data[[#This Row],[Currency]]="FCY"),"x",VLOOKUP(_6k_data[[#This Row],[EKP]],map!$B$4:$D$143,3,0))</f>
        <v>25</v>
      </c>
      <c r="I353" s="27">
        <f>IF(_6k_data[[#This Row],[Currency]]&lt;&gt;"UAH",VLOOKUP(_6k_data[[#This Row],[EKP]],map!$B$4:$E$143,4,0),0)</f>
        <v>0</v>
      </c>
      <c r="J353" s="27">
        <f>VLOOKUP(_6k_data[[#This Row],[EKP]],map!$B$4:$F$143,5,0)</f>
        <v>1</v>
      </c>
      <c r="K353" s="41">
        <f>_6k_data[[#This Row],[kUAH]]*J353</f>
        <v>1239972.89479</v>
      </c>
    </row>
    <row r="354" spans="1:11" x14ac:dyDescent="0.35">
      <c r="A354" s="27" t="s">
        <v>519</v>
      </c>
      <c r="B354" s="27" t="s">
        <v>127</v>
      </c>
      <c r="C354" s="27" t="s">
        <v>261</v>
      </c>
      <c r="D354" s="27" t="s">
        <v>424</v>
      </c>
      <c r="E354" s="34">
        <v>245091142956</v>
      </c>
      <c r="F354" s="49">
        <v>2450911.4295600001</v>
      </c>
      <c r="G354" s="42">
        <f>VLOOKUP(_6k_data[[#This Row],[Source.Name]],Report_date[],2,0)</f>
        <v>45265</v>
      </c>
      <c r="H354" s="27">
        <f>IF(AND(_6k_data[[#This Row],[EKP]]="B6K003",_6k_data[[#This Row],[Currency]]="FCY"),"x",VLOOKUP(_6k_data[[#This Row],[EKP]],map!$B$4:$D$143,3,0))</f>
        <v>25</v>
      </c>
      <c r="I354" s="27">
        <f>IF(_6k_data[[#This Row],[Currency]]&lt;&gt;"UAH",VLOOKUP(_6k_data[[#This Row],[EKP]],map!$B$4:$E$143,4,0),0)</f>
        <v>26</v>
      </c>
      <c r="J354" s="27">
        <f>VLOOKUP(_6k_data[[#This Row],[EKP]],map!$B$4:$F$143,5,0)</f>
        <v>1</v>
      </c>
      <c r="K354" s="41">
        <f>_6k_data[[#This Row],[kUAH]]*J354</f>
        <v>2450911.4295600001</v>
      </c>
    </row>
    <row r="355" spans="1:11" x14ac:dyDescent="0.35">
      <c r="A355" s="27" t="s">
        <v>519</v>
      </c>
      <c r="B355" s="27" t="s">
        <v>127</v>
      </c>
      <c r="C355" s="27" t="s">
        <v>255</v>
      </c>
      <c r="D355" s="27" t="s">
        <v>424</v>
      </c>
      <c r="E355" s="34">
        <v>34546068300</v>
      </c>
      <c r="F355" s="49">
        <v>345460.68300000002</v>
      </c>
      <c r="G355" s="42">
        <f>VLOOKUP(_6k_data[[#This Row],[Source.Name]],Report_date[],2,0)</f>
        <v>45265</v>
      </c>
      <c r="H355" s="27">
        <f>IF(AND(_6k_data[[#This Row],[EKP]]="B6K003",_6k_data[[#This Row],[Currency]]="FCY"),"x",VLOOKUP(_6k_data[[#This Row],[EKP]],map!$B$4:$D$143,3,0))</f>
        <v>25</v>
      </c>
      <c r="I355" s="27">
        <f>IF(_6k_data[[#This Row],[Currency]]&lt;&gt;"UAH",VLOOKUP(_6k_data[[#This Row],[EKP]],map!$B$4:$E$143,4,0),0)</f>
        <v>26</v>
      </c>
      <c r="J355" s="27">
        <f>VLOOKUP(_6k_data[[#This Row],[EKP]],map!$B$4:$F$143,5,0)</f>
        <v>1</v>
      </c>
      <c r="K355" s="41">
        <f>_6k_data[[#This Row],[kUAH]]*J355</f>
        <v>345460.68300000002</v>
      </c>
    </row>
    <row r="356" spans="1:11" x14ac:dyDescent="0.35">
      <c r="A356" s="27" t="s">
        <v>519</v>
      </c>
      <c r="B356" s="27" t="s">
        <v>127</v>
      </c>
      <c r="C356" s="27" t="s">
        <v>243</v>
      </c>
      <c r="D356" s="27" t="s">
        <v>423</v>
      </c>
      <c r="E356" s="34">
        <v>58178258812</v>
      </c>
      <c r="F356" s="49">
        <v>581782.58811999997</v>
      </c>
      <c r="G356" s="42">
        <f>VLOOKUP(_6k_data[[#This Row],[Source.Name]],Report_date[],2,0)</f>
        <v>45265</v>
      </c>
      <c r="H356" s="27">
        <f>IF(AND(_6k_data[[#This Row],[EKP]]="B6K003",_6k_data[[#This Row],[Currency]]="FCY"),"x",VLOOKUP(_6k_data[[#This Row],[EKP]],map!$B$4:$D$143,3,0))</f>
        <v>25</v>
      </c>
      <c r="I356" s="27">
        <f>IF(_6k_data[[#This Row],[Currency]]&lt;&gt;"UAH",VLOOKUP(_6k_data[[#This Row],[EKP]],map!$B$4:$E$143,4,0),0)</f>
        <v>0</v>
      </c>
      <c r="J356" s="27">
        <f>VLOOKUP(_6k_data[[#This Row],[EKP]],map!$B$4:$F$143,5,0)</f>
        <v>1</v>
      </c>
      <c r="K356" s="41">
        <f>_6k_data[[#This Row],[kUAH]]*J356</f>
        <v>581782.58811999997</v>
      </c>
    </row>
    <row r="357" spans="1:11" x14ac:dyDescent="0.35">
      <c r="A357" s="27" t="s">
        <v>519</v>
      </c>
      <c r="B357" s="27" t="s">
        <v>128</v>
      </c>
      <c r="C357" s="27" t="s">
        <v>243</v>
      </c>
      <c r="D357" s="27" t="s">
        <v>423</v>
      </c>
      <c r="E357" s="34">
        <v>129243727152</v>
      </c>
      <c r="F357" s="49">
        <v>1292437.27152</v>
      </c>
      <c r="G357" s="42">
        <f>VLOOKUP(_6k_data[[#This Row],[Source.Name]],Report_date[],2,0)</f>
        <v>45265</v>
      </c>
      <c r="H357" s="27">
        <f>IF(AND(_6k_data[[#This Row],[EKP]]="B6K003",_6k_data[[#This Row],[Currency]]="FCY"),"x",VLOOKUP(_6k_data[[#This Row],[EKP]],map!$B$4:$D$143,3,0))</f>
        <v>27</v>
      </c>
      <c r="I357" s="27">
        <f>IF(_6k_data[[#This Row],[Currency]]&lt;&gt;"UAH",VLOOKUP(_6k_data[[#This Row],[EKP]],map!$B$4:$E$143,4,0),0)</f>
        <v>0</v>
      </c>
      <c r="J357" s="27">
        <f>VLOOKUP(_6k_data[[#This Row],[EKP]],map!$B$4:$F$143,5,0)</f>
        <v>1</v>
      </c>
      <c r="K357" s="41">
        <f>_6k_data[[#This Row],[kUAH]]*J357</f>
        <v>1292437.27152</v>
      </c>
    </row>
    <row r="358" spans="1:11" x14ac:dyDescent="0.35">
      <c r="A358" s="27" t="s">
        <v>519</v>
      </c>
      <c r="B358" s="27" t="s">
        <v>128</v>
      </c>
      <c r="C358" s="27" t="s">
        <v>255</v>
      </c>
      <c r="D358" s="27" t="s">
        <v>424</v>
      </c>
      <c r="E358" s="34">
        <v>68594280160</v>
      </c>
      <c r="F358" s="49">
        <v>685942.80160000001</v>
      </c>
      <c r="G358" s="42">
        <f>VLOOKUP(_6k_data[[#This Row],[Source.Name]],Report_date[],2,0)</f>
        <v>45265</v>
      </c>
      <c r="H358" s="27">
        <f>IF(AND(_6k_data[[#This Row],[EKP]]="B6K003",_6k_data[[#This Row],[Currency]]="FCY"),"x",VLOOKUP(_6k_data[[#This Row],[EKP]],map!$B$4:$D$143,3,0))</f>
        <v>27</v>
      </c>
      <c r="I358" s="27">
        <f>IF(_6k_data[[#This Row],[Currency]]&lt;&gt;"UAH",VLOOKUP(_6k_data[[#This Row],[EKP]],map!$B$4:$E$143,4,0),0)</f>
        <v>28</v>
      </c>
      <c r="J358" s="27">
        <f>VLOOKUP(_6k_data[[#This Row],[EKP]],map!$B$4:$F$143,5,0)</f>
        <v>1</v>
      </c>
      <c r="K358" s="41">
        <f>_6k_data[[#This Row],[kUAH]]*J358</f>
        <v>685942.80160000001</v>
      </c>
    </row>
    <row r="359" spans="1:11" x14ac:dyDescent="0.35">
      <c r="A359" s="27" t="s">
        <v>519</v>
      </c>
      <c r="B359" s="27" t="s">
        <v>128</v>
      </c>
      <c r="C359" s="27" t="s">
        <v>261</v>
      </c>
      <c r="D359" s="27" t="s">
        <v>424</v>
      </c>
      <c r="E359" s="34">
        <v>256669186594</v>
      </c>
      <c r="F359" s="49">
        <v>2566691.8659399999</v>
      </c>
      <c r="G359" s="42">
        <f>VLOOKUP(_6k_data[[#This Row],[Source.Name]],Report_date[],2,0)</f>
        <v>45265</v>
      </c>
      <c r="H359" s="27">
        <f>IF(AND(_6k_data[[#This Row],[EKP]]="B6K003",_6k_data[[#This Row],[Currency]]="FCY"),"x",VLOOKUP(_6k_data[[#This Row],[EKP]],map!$B$4:$D$143,3,0))</f>
        <v>27</v>
      </c>
      <c r="I359" s="27">
        <f>IF(_6k_data[[#This Row],[Currency]]&lt;&gt;"UAH",VLOOKUP(_6k_data[[#This Row],[EKP]],map!$B$4:$E$143,4,0),0)</f>
        <v>28</v>
      </c>
      <c r="J359" s="27">
        <f>VLOOKUP(_6k_data[[#This Row],[EKP]],map!$B$4:$F$143,5,0)</f>
        <v>1</v>
      </c>
      <c r="K359" s="41">
        <f>_6k_data[[#This Row],[kUAH]]*J359</f>
        <v>2566691.8659399999</v>
      </c>
    </row>
    <row r="360" spans="1:11" x14ac:dyDescent="0.35">
      <c r="A360" s="27" t="s">
        <v>519</v>
      </c>
      <c r="B360" s="27" t="s">
        <v>131</v>
      </c>
      <c r="C360" s="27" t="s">
        <v>261</v>
      </c>
      <c r="D360" s="27" t="s">
        <v>424</v>
      </c>
      <c r="E360" s="34">
        <v>412704637355</v>
      </c>
      <c r="F360" s="49">
        <v>4127046.3735500001</v>
      </c>
      <c r="G360" s="42">
        <f>VLOOKUP(_6k_data[[#This Row],[Source.Name]],Report_date[],2,0)</f>
        <v>45265</v>
      </c>
      <c r="H360" s="27">
        <f>IF(AND(_6k_data[[#This Row],[EKP]]="B6K003",_6k_data[[#This Row],[Currency]]="FCY"),"x",VLOOKUP(_6k_data[[#This Row],[EKP]],map!$B$4:$D$143,3,0))</f>
        <v>27</v>
      </c>
      <c r="I360" s="27">
        <f>IF(_6k_data[[#This Row],[Currency]]&lt;&gt;"UAH",VLOOKUP(_6k_data[[#This Row],[EKP]],map!$B$4:$E$143,4,0),0)</f>
        <v>28</v>
      </c>
      <c r="J360" s="27">
        <f>VLOOKUP(_6k_data[[#This Row],[EKP]],map!$B$4:$F$143,5,0)</f>
        <v>1</v>
      </c>
      <c r="K360" s="41">
        <f>_6k_data[[#This Row],[kUAH]]*J360</f>
        <v>4127046.3735500001</v>
      </c>
    </row>
    <row r="361" spans="1:11" x14ac:dyDescent="0.35">
      <c r="A361" s="27" t="s">
        <v>519</v>
      </c>
      <c r="B361" s="27" t="s">
        <v>131</v>
      </c>
      <c r="C361" s="27" t="s">
        <v>255</v>
      </c>
      <c r="D361" s="27" t="s">
        <v>424</v>
      </c>
      <c r="E361" s="34">
        <v>261871012632</v>
      </c>
      <c r="F361" s="49">
        <v>2618710.1263199998</v>
      </c>
      <c r="G361" s="42">
        <f>VLOOKUP(_6k_data[[#This Row],[Source.Name]],Report_date[],2,0)</f>
        <v>45265</v>
      </c>
      <c r="H361" s="27">
        <f>IF(AND(_6k_data[[#This Row],[EKP]]="B6K003",_6k_data[[#This Row],[Currency]]="FCY"),"x",VLOOKUP(_6k_data[[#This Row],[EKP]],map!$B$4:$D$143,3,0))</f>
        <v>27</v>
      </c>
      <c r="I361" s="27">
        <f>IF(_6k_data[[#This Row],[Currency]]&lt;&gt;"UAH",VLOOKUP(_6k_data[[#This Row],[EKP]],map!$B$4:$E$143,4,0),0)</f>
        <v>28</v>
      </c>
      <c r="J361" s="27">
        <f>VLOOKUP(_6k_data[[#This Row],[EKP]],map!$B$4:$F$143,5,0)</f>
        <v>1</v>
      </c>
      <c r="K361" s="41">
        <f>_6k_data[[#This Row],[kUAH]]*J361</f>
        <v>2618710.1263199998</v>
      </c>
    </row>
    <row r="362" spans="1:11" x14ac:dyDescent="0.35">
      <c r="A362" s="27" t="s">
        <v>519</v>
      </c>
      <c r="B362" s="27" t="s">
        <v>131</v>
      </c>
      <c r="C362" s="27" t="s">
        <v>243</v>
      </c>
      <c r="D362" s="27" t="s">
        <v>423</v>
      </c>
      <c r="E362" s="34">
        <v>1908669207979</v>
      </c>
      <c r="F362" s="49">
        <v>19086692.07979</v>
      </c>
      <c r="G362" s="42">
        <f>VLOOKUP(_6k_data[[#This Row],[Source.Name]],Report_date[],2,0)</f>
        <v>45265</v>
      </c>
      <c r="H362" s="27">
        <f>IF(AND(_6k_data[[#This Row],[EKP]]="B6K003",_6k_data[[#This Row],[Currency]]="FCY"),"x",VLOOKUP(_6k_data[[#This Row],[EKP]],map!$B$4:$D$143,3,0))</f>
        <v>27</v>
      </c>
      <c r="I362" s="27">
        <f>IF(_6k_data[[#This Row],[Currency]]&lt;&gt;"UAH",VLOOKUP(_6k_data[[#This Row],[EKP]],map!$B$4:$E$143,4,0),0)</f>
        <v>0</v>
      </c>
      <c r="J362" s="27">
        <f>VLOOKUP(_6k_data[[#This Row],[EKP]],map!$B$4:$F$143,5,0)</f>
        <v>1</v>
      </c>
      <c r="K362" s="41">
        <f>_6k_data[[#This Row],[kUAH]]*J362</f>
        <v>19086692.07979</v>
      </c>
    </row>
    <row r="363" spans="1:11" x14ac:dyDescent="0.35">
      <c r="A363" s="27" t="s">
        <v>519</v>
      </c>
      <c r="B363" s="27" t="s">
        <v>135</v>
      </c>
      <c r="C363" s="27" t="s">
        <v>261</v>
      </c>
      <c r="D363" s="27" t="s">
        <v>424</v>
      </c>
      <c r="E363" s="34">
        <v>2596888625</v>
      </c>
      <c r="F363" s="49">
        <v>25968.88625</v>
      </c>
      <c r="G363" s="42">
        <f>VLOOKUP(_6k_data[[#This Row],[Source.Name]],Report_date[],2,0)</f>
        <v>45265</v>
      </c>
      <c r="H363" s="27">
        <f>IF(AND(_6k_data[[#This Row],[EKP]]="B6K003",_6k_data[[#This Row],[Currency]]="FCY"),"x",VLOOKUP(_6k_data[[#This Row],[EKP]],map!$B$4:$D$143,3,0))</f>
        <v>33</v>
      </c>
      <c r="I363" s="27">
        <f>IF(_6k_data[[#This Row],[Currency]]&lt;&gt;"UAH",VLOOKUP(_6k_data[[#This Row],[EKP]],map!$B$4:$E$143,4,0),0)</f>
        <v>34</v>
      </c>
      <c r="J363" s="27">
        <f>VLOOKUP(_6k_data[[#This Row],[EKP]],map!$B$4:$F$143,5,0)</f>
        <v>1</v>
      </c>
      <c r="K363" s="41">
        <f>_6k_data[[#This Row],[kUAH]]*J363</f>
        <v>25968.88625</v>
      </c>
    </row>
    <row r="364" spans="1:11" x14ac:dyDescent="0.35">
      <c r="A364" s="27" t="s">
        <v>519</v>
      </c>
      <c r="B364" s="27" t="s">
        <v>135</v>
      </c>
      <c r="C364" s="27" t="s">
        <v>255</v>
      </c>
      <c r="D364" s="27" t="s">
        <v>424</v>
      </c>
      <c r="E364" s="34">
        <v>9418822500</v>
      </c>
      <c r="F364" s="49">
        <v>94188.225000000006</v>
      </c>
      <c r="G364" s="42">
        <f>VLOOKUP(_6k_data[[#This Row],[Source.Name]],Report_date[],2,0)</f>
        <v>45265</v>
      </c>
      <c r="H364" s="27">
        <f>IF(AND(_6k_data[[#This Row],[EKP]]="B6K003",_6k_data[[#This Row],[Currency]]="FCY"),"x",VLOOKUP(_6k_data[[#This Row],[EKP]],map!$B$4:$D$143,3,0))</f>
        <v>33</v>
      </c>
      <c r="I364" s="27">
        <f>IF(_6k_data[[#This Row],[Currency]]&lt;&gt;"UAH",VLOOKUP(_6k_data[[#This Row],[EKP]],map!$B$4:$E$143,4,0),0)</f>
        <v>34</v>
      </c>
      <c r="J364" s="27">
        <f>VLOOKUP(_6k_data[[#This Row],[EKP]],map!$B$4:$F$143,5,0)</f>
        <v>1</v>
      </c>
      <c r="K364" s="41">
        <f>_6k_data[[#This Row],[kUAH]]*J364</f>
        <v>94188.225000000006</v>
      </c>
    </row>
    <row r="365" spans="1:11" x14ac:dyDescent="0.35">
      <c r="A365" s="27" t="s">
        <v>519</v>
      </c>
      <c r="B365" s="27" t="s">
        <v>135</v>
      </c>
      <c r="C365" s="27" t="s">
        <v>243</v>
      </c>
      <c r="D365" s="27" t="s">
        <v>423</v>
      </c>
      <c r="E365" s="34">
        <v>8101523706</v>
      </c>
      <c r="F365" s="49">
        <v>81015.237059999999</v>
      </c>
      <c r="G365" s="42">
        <f>VLOOKUP(_6k_data[[#This Row],[Source.Name]],Report_date[],2,0)</f>
        <v>45265</v>
      </c>
      <c r="H365" s="27">
        <f>IF(AND(_6k_data[[#This Row],[EKP]]="B6K003",_6k_data[[#This Row],[Currency]]="FCY"),"x",VLOOKUP(_6k_data[[#This Row],[EKP]],map!$B$4:$D$143,3,0))</f>
        <v>33</v>
      </c>
      <c r="I365" s="27">
        <f>IF(_6k_data[[#This Row],[Currency]]&lt;&gt;"UAH",VLOOKUP(_6k_data[[#This Row],[EKP]],map!$B$4:$E$143,4,0),0)</f>
        <v>0</v>
      </c>
      <c r="J365" s="27">
        <f>VLOOKUP(_6k_data[[#This Row],[EKP]],map!$B$4:$F$143,5,0)</f>
        <v>1</v>
      </c>
      <c r="K365" s="41">
        <f>_6k_data[[#This Row],[kUAH]]*J365</f>
        <v>81015.237059999999</v>
      </c>
    </row>
    <row r="366" spans="1:11" x14ac:dyDescent="0.35">
      <c r="A366" s="27" t="s">
        <v>519</v>
      </c>
      <c r="B366" s="27" t="s">
        <v>144</v>
      </c>
      <c r="C366" s="27" t="s">
        <v>261</v>
      </c>
      <c r="D366" s="27" t="s">
        <v>424</v>
      </c>
      <c r="E366" s="34">
        <v>1306859729</v>
      </c>
      <c r="F366" s="49">
        <v>13068.59729</v>
      </c>
      <c r="G366" s="42">
        <f>VLOOKUP(_6k_data[[#This Row],[Source.Name]],Report_date[],2,0)</f>
        <v>45265</v>
      </c>
      <c r="H366" s="27">
        <f>IF(AND(_6k_data[[#This Row],[EKP]]="B6K003",_6k_data[[#This Row],[Currency]]="FCY"),"x",VLOOKUP(_6k_data[[#This Row],[EKP]],map!$B$4:$D$143,3,0))</f>
        <v>43</v>
      </c>
      <c r="I366" s="27">
        <f>IF(_6k_data[[#This Row],[Currency]]&lt;&gt;"UAH",VLOOKUP(_6k_data[[#This Row],[EKP]],map!$B$4:$E$143,4,0),0)</f>
        <v>44</v>
      </c>
      <c r="J366" s="27">
        <f>VLOOKUP(_6k_data[[#This Row],[EKP]],map!$B$4:$F$143,5,0)</f>
        <v>1</v>
      </c>
      <c r="K366" s="41">
        <f>_6k_data[[#This Row],[kUAH]]*J366</f>
        <v>13068.59729</v>
      </c>
    </row>
    <row r="367" spans="1:11" x14ac:dyDescent="0.35">
      <c r="A367" s="27" t="s">
        <v>519</v>
      </c>
      <c r="B367" s="27" t="s">
        <v>146</v>
      </c>
      <c r="C367" s="27" t="s">
        <v>261</v>
      </c>
      <c r="D367" s="27" t="s">
        <v>424</v>
      </c>
      <c r="E367" s="34">
        <v>31338586254</v>
      </c>
      <c r="F367" s="49">
        <v>313385.86254</v>
      </c>
      <c r="G367" s="42">
        <f>VLOOKUP(_6k_data[[#This Row],[Source.Name]],Report_date[],2,0)</f>
        <v>45265</v>
      </c>
      <c r="H367" s="27">
        <f>IF(AND(_6k_data[[#This Row],[EKP]]="B6K003",_6k_data[[#This Row],[Currency]]="FCY"),"x",VLOOKUP(_6k_data[[#This Row],[EKP]],map!$B$4:$D$143,3,0))</f>
        <v>45</v>
      </c>
      <c r="I367" s="27">
        <f>IF(_6k_data[[#This Row],[Currency]]&lt;&gt;"UAH",VLOOKUP(_6k_data[[#This Row],[EKP]],map!$B$4:$E$143,4,0),0)</f>
        <v>46</v>
      </c>
      <c r="J367" s="27">
        <f>VLOOKUP(_6k_data[[#This Row],[EKP]],map!$B$4:$F$143,5,0)</f>
        <v>1</v>
      </c>
      <c r="K367" s="41">
        <f>_6k_data[[#This Row],[kUAH]]*J367</f>
        <v>313385.86254</v>
      </c>
    </row>
    <row r="368" spans="1:11" x14ac:dyDescent="0.35">
      <c r="A368" s="27" t="s">
        <v>519</v>
      </c>
      <c r="B368" s="27" t="s">
        <v>146</v>
      </c>
      <c r="C368" s="27" t="s">
        <v>255</v>
      </c>
      <c r="D368" s="27" t="s">
        <v>424</v>
      </c>
      <c r="E368" s="34">
        <v>11084730706</v>
      </c>
      <c r="F368" s="49">
        <v>110847.30706000001</v>
      </c>
      <c r="G368" s="42">
        <f>VLOOKUP(_6k_data[[#This Row],[Source.Name]],Report_date[],2,0)</f>
        <v>45265</v>
      </c>
      <c r="H368" s="27">
        <f>IF(AND(_6k_data[[#This Row],[EKP]]="B6K003",_6k_data[[#This Row],[Currency]]="FCY"),"x",VLOOKUP(_6k_data[[#This Row],[EKP]],map!$B$4:$D$143,3,0))</f>
        <v>45</v>
      </c>
      <c r="I368" s="27">
        <f>IF(_6k_data[[#This Row],[Currency]]&lt;&gt;"UAH",VLOOKUP(_6k_data[[#This Row],[EKP]],map!$B$4:$E$143,4,0),0)</f>
        <v>46</v>
      </c>
      <c r="J368" s="27">
        <f>VLOOKUP(_6k_data[[#This Row],[EKP]],map!$B$4:$F$143,5,0)</f>
        <v>1</v>
      </c>
      <c r="K368" s="41">
        <f>_6k_data[[#This Row],[kUAH]]*J368</f>
        <v>110847.30706000001</v>
      </c>
    </row>
    <row r="369" spans="1:11" x14ac:dyDescent="0.35">
      <c r="A369" s="27" t="s">
        <v>519</v>
      </c>
      <c r="B369" s="27" t="s">
        <v>146</v>
      </c>
      <c r="C369" s="27" t="s">
        <v>243</v>
      </c>
      <c r="D369" s="27" t="s">
        <v>423</v>
      </c>
      <c r="E369" s="34">
        <v>1357771117</v>
      </c>
      <c r="F369" s="49">
        <v>13577.71117</v>
      </c>
      <c r="G369" s="42">
        <f>VLOOKUP(_6k_data[[#This Row],[Source.Name]],Report_date[],2,0)</f>
        <v>45265</v>
      </c>
      <c r="H369" s="27">
        <f>IF(AND(_6k_data[[#This Row],[EKP]]="B6K003",_6k_data[[#This Row],[Currency]]="FCY"),"x",VLOOKUP(_6k_data[[#This Row],[EKP]],map!$B$4:$D$143,3,0))</f>
        <v>45</v>
      </c>
      <c r="I369" s="27">
        <f>IF(_6k_data[[#This Row],[Currency]]&lt;&gt;"UAH",VLOOKUP(_6k_data[[#This Row],[EKP]],map!$B$4:$E$143,4,0),0)</f>
        <v>0</v>
      </c>
      <c r="J369" s="27">
        <f>VLOOKUP(_6k_data[[#This Row],[EKP]],map!$B$4:$F$143,5,0)</f>
        <v>1</v>
      </c>
      <c r="K369" s="41">
        <f>_6k_data[[#This Row],[kUAH]]*J369</f>
        <v>13577.71117</v>
      </c>
    </row>
    <row r="370" spans="1:11" x14ac:dyDescent="0.35">
      <c r="A370" s="27" t="s">
        <v>519</v>
      </c>
      <c r="B370" s="27" t="s">
        <v>148</v>
      </c>
      <c r="C370" s="27" t="s">
        <v>259</v>
      </c>
      <c r="D370" s="27" t="s">
        <v>424</v>
      </c>
      <c r="E370" s="34">
        <v>189856160</v>
      </c>
      <c r="F370" s="49">
        <v>1898.5616</v>
      </c>
      <c r="G370" s="42">
        <f>VLOOKUP(_6k_data[[#This Row],[Source.Name]],Report_date[],2,0)</f>
        <v>45265</v>
      </c>
      <c r="H370" s="27">
        <f>IF(AND(_6k_data[[#This Row],[EKP]]="B6K003",_6k_data[[#This Row],[Currency]]="FCY"),"x",VLOOKUP(_6k_data[[#This Row],[EKP]],map!$B$4:$D$143,3,0))</f>
        <v>49</v>
      </c>
      <c r="I370" s="27">
        <f>IF(_6k_data[[#This Row],[Currency]]&lt;&gt;"UAH",VLOOKUP(_6k_data[[#This Row],[EKP]],map!$B$4:$E$143,4,0),0)</f>
        <v>50</v>
      </c>
      <c r="J370" s="27">
        <f>VLOOKUP(_6k_data[[#This Row],[EKP]],map!$B$4:$F$143,5,0)</f>
        <v>1</v>
      </c>
      <c r="K370" s="41">
        <f>_6k_data[[#This Row],[kUAH]]*J370</f>
        <v>1898.5616</v>
      </c>
    </row>
    <row r="371" spans="1:11" x14ac:dyDescent="0.35">
      <c r="A371" s="27" t="s">
        <v>519</v>
      </c>
      <c r="B371" s="27" t="s">
        <v>148</v>
      </c>
      <c r="C371" s="27" t="s">
        <v>243</v>
      </c>
      <c r="D371" s="27" t="s">
        <v>423</v>
      </c>
      <c r="E371" s="34">
        <v>70000000000</v>
      </c>
      <c r="F371" s="49">
        <v>700000</v>
      </c>
      <c r="G371" s="42">
        <f>VLOOKUP(_6k_data[[#This Row],[Source.Name]],Report_date[],2,0)</f>
        <v>45265</v>
      </c>
      <c r="H371" s="27">
        <f>IF(AND(_6k_data[[#This Row],[EKP]]="B6K003",_6k_data[[#This Row],[Currency]]="FCY"),"x",VLOOKUP(_6k_data[[#This Row],[EKP]],map!$B$4:$D$143,3,0))</f>
        <v>49</v>
      </c>
      <c r="I371" s="27">
        <f>IF(_6k_data[[#This Row],[Currency]]&lt;&gt;"UAH",VLOOKUP(_6k_data[[#This Row],[EKP]],map!$B$4:$E$143,4,0),0)</f>
        <v>0</v>
      </c>
      <c r="J371" s="27">
        <f>VLOOKUP(_6k_data[[#This Row],[EKP]],map!$B$4:$F$143,5,0)</f>
        <v>1</v>
      </c>
      <c r="K371" s="41">
        <f>_6k_data[[#This Row],[kUAH]]*J371</f>
        <v>700000</v>
      </c>
    </row>
    <row r="372" spans="1:11" x14ac:dyDescent="0.35">
      <c r="A372" s="27" t="s">
        <v>519</v>
      </c>
      <c r="B372" s="27" t="s">
        <v>148</v>
      </c>
      <c r="C372" s="27" t="s">
        <v>261</v>
      </c>
      <c r="D372" s="27" t="s">
        <v>424</v>
      </c>
      <c r="E372" s="34">
        <v>373322813971</v>
      </c>
      <c r="F372" s="49">
        <v>3733228.1397099998</v>
      </c>
      <c r="G372" s="42">
        <f>VLOOKUP(_6k_data[[#This Row],[Source.Name]],Report_date[],2,0)</f>
        <v>45265</v>
      </c>
      <c r="H372" s="27">
        <f>IF(AND(_6k_data[[#This Row],[EKP]]="B6K003",_6k_data[[#This Row],[Currency]]="FCY"),"x",VLOOKUP(_6k_data[[#This Row],[EKP]],map!$B$4:$D$143,3,0))</f>
        <v>49</v>
      </c>
      <c r="I372" s="27">
        <f>IF(_6k_data[[#This Row],[Currency]]&lt;&gt;"UAH",VLOOKUP(_6k_data[[#This Row],[EKP]],map!$B$4:$E$143,4,0),0)</f>
        <v>50</v>
      </c>
      <c r="J372" s="27">
        <f>VLOOKUP(_6k_data[[#This Row],[EKP]],map!$B$4:$F$143,5,0)</f>
        <v>1</v>
      </c>
      <c r="K372" s="41">
        <f>_6k_data[[#This Row],[kUAH]]*J372</f>
        <v>3733228.1397099998</v>
      </c>
    </row>
    <row r="373" spans="1:11" x14ac:dyDescent="0.35">
      <c r="A373" s="27" t="s">
        <v>519</v>
      </c>
      <c r="B373" s="27" t="s">
        <v>148</v>
      </c>
      <c r="C373" s="27" t="s">
        <v>256</v>
      </c>
      <c r="D373" s="27" t="s">
        <v>424</v>
      </c>
      <c r="E373" s="34">
        <v>193516260</v>
      </c>
      <c r="F373" s="49">
        <v>1935.1626000000001</v>
      </c>
      <c r="G373" s="42">
        <f>VLOOKUP(_6k_data[[#This Row],[Source.Name]],Report_date[],2,0)</f>
        <v>45265</v>
      </c>
      <c r="H373" s="27">
        <f>IF(AND(_6k_data[[#This Row],[EKP]]="B6K003",_6k_data[[#This Row],[Currency]]="FCY"),"x",VLOOKUP(_6k_data[[#This Row],[EKP]],map!$B$4:$D$143,3,0))</f>
        <v>49</v>
      </c>
      <c r="I373" s="27">
        <f>IF(_6k_data[[#This Row],[Currency]]&lt;&gt;"UAH",VLOOKUP(_6k_data[[#This Row],[EKP]],map!$B$4:$E$143,4,0),0)</f>
        <v>50</v>
      </c>
      <c r="J373" s="27">
        <f>VLOOKUP(_6k_data[[#This Row],[EKP]],map!$B$4:$F$143,5,0)</f>
        <v>1</v>
      </c>
      <c r="K373" s="41">
        <f>_6k_data[[#This Row],[kUAH]]*J373</f>
        <v>1935.1626000000001</v>
      </c>
    </row>
    <row r="374" spans="1:11" x14ac:dyDescent="0.35">
      <c r="A374" s="27" t="s">
        <v>519</v>
      </c>
      <c r="B374" s="27" t="s">
        <v>148</v>
      </c>
      <c r="C374" s="27" t="s">
        <v>255</v>
      </c>
      <c r="D374" s="27" t="s">
        <v>424</v>
      </c>
      <c r="E374" s="34">
        <v>7931640000</v>
      </c>
      <c r="F374" s="49">
        <v>79316.399999999994</v>
      </c>
      <c r="G374" s="42">
        <f>VLOOKUP(_6k_data[[#This Row],[Source.Name]],Report_date[],2,0)</f>
        <v>45265</v>
      </c>
      <c r="H374" s="27">
        <f>IF(AND(_6k_data[[#This Row],[EKP]]="B6K003",_6k_data[[#This Row],[Currency]]="FCY"),"x",VLOOKUP(_6k_data[[#This Row],[EKP]],map!$B$4:$D$143,3,0))</f>
        <v>49</v>
      </c>
      <c r="I374" s="27">
        <f>IF(_6k_data[[#This Row],[Currency]]&lt;&gt;"UAH",VLOOKUP(_6k_data[[#This Row],[EKP]],map!$B$4:$E$143,4,0),0)</f>
        <v>50</v>
      </c>
      <c r="J374" s="27">
        <f>VLOOKUP(_6k_data[[#This Row],[EKP]],map!$B$4:$F$143,5,0)</f>
        <v>1</v>
      </c>
      <c r="K374" s="41">
        <f>_6k_data[[#This Row],[kUAH]]*J374</f>
        <v>79316.399999999994</v>
      </c>
    </row>
    <row r="375" spans="1:11" x14ac:dyDescent="0.35">
      <c r="A375" s="27" t="s">
        <v>519</v>
      </c>
      <c r="B375" s="27" t="s">
        <v>149</v>
      </c>
      <c r="C375" s="27" t="s">
        <v>243</v>
      </c>
      <c r="D375" s="27" t="s">
        <v>423</v>
      </c>
      <c r="E375" s="34">
        <v>10113538</v>
      </c>
      <c r="F375" s="49">
        <v>101.13538</v>
      </c>
      <c r="G375" s="42">
        <f>VLOOKUP(_6k_data[[#This Row],[Source.Name]],Report_date[],2,0)</f>
        <v>45265</v>
      </c>
      <c r="H375" s="27">
        <f>IF(AND(_6k_data[[#This Row],[EKP]]="B6K003",_6k_data[[#This Row],[Currency]]="FCY"),"x",VLOOKUP(_6k_data[[#This Row],[EKP]],map!$B$4:$D$143,3,0))</f>
        <v>49</v>
      </c>
      <c r="I375" s="27">
        <f>IF(_6k_data[[#This Row],[Currency]]&lt;&gt;"UAH",VLOOKUP(_6k_data[[#This Row],[EKP]],map!$B$4:$E$143,4,0),0)</f>
        <v>0</v>
      </c>
      <c r="J375" s="27">
        <f>VLOOKUP(_6k_data[[#This Row],[EKP]],map!$B$4:$F$143,5,0)</f>
        <v>1</v>
      </c>
      <c r="K375" s="41">
        <f>_6k_data[[#This Row],[kUAH]]*J375</f>
        <v>101.13538</v>
      </c>
    </row>
    <row r="376" spans="1:11" x14ac:dyDescent="0.35">
      <c r="A376" s="27" t="s">
        <v>519</v>
      </c>
      <c r="B376" s="27" t="s">
        <v>150</v>
      </c>
      <c r="C376" s="27" t="s">
        <v>257</v>
      </c>
      <c r="D376" s="27" t="s">
        <v>424</v>
      </c>
      <c r="E376" s="34">
        <v>156576</v>
      </c>
      <c r="F376" s="49">
        <v>1.56576</v>
      </c>
      <c r="G376" s="42">
        <f>VLOOKUP(_6k_data[[#This Row],[Source.Name]],Report_date[],2,0)</f>
        <v>45265</v>
      </c>
      <c r="H376" s="27">
        <f>IF(AND(_6k_data[[#This Row],[EKP]]="B6K003",_6k_data[[#This Row],[Currency]]="FCY"),"x",VLOOKUP(_6k_data[[#This Row],[EKP]],map!$B$4:$D$143,3,0))</f>
        <v>51</v>
      </c>
      <c r="I376" s="27">
        <f>IF(_6k_data[[#This Row],[Currency]]&lt;&gt;"UAH",VLOOKUP(_6k_data[[#This Row],[EKP]],map!$B$4:$E$143,4,0),0)</f>
        <v>52</v>
      </c>
      <c r="J376" s="27">
        <f>VLOOKUP(_6k_data[[#This Row],[EKP]],map!$B$4:$F$143,5,0)</f>
        <v>1</v>
      </c>
      <c r="K376" s="41">
        <f>_6k_data[[#This Row],[kUAH]]*J376</f>
        <v>1.56576</v>
      </c>
    </row>
    <row r="377" spans="1:11" x14ac:dyDescent="0.35">
      <c r="A377" s="27" t="s">
        <v>519</v>
      </c>
      <c r="B377" s="27" t="s">
        <v>150</v>
      </c>
      <c r="C377" s="27" t="s">
        <v>254</v>
      </c>
      <c r="D377" s="27" t="s">
        <v>424</v>
      </c>
      <c r="E377" s="34">
        <v>45221700</v>
      </c>
      <c r="F377" s="49">
        <v>452.21699999999998</v>
      </c>
      <c r="G377" s="42">
        <f>VLOOKUP(_6k_data[[#This Row],[Source.Name]],Report_date[],2,0)</f>
        <v>45265</v>
      </c>
      <c r="H377" s="27">
        <f>IF(AND(_6k_data[[#This Row],[EKP]]="B6K003",_6k_data[[#This Row],[Currency]]="FCY"),"x",VLOOKUP(_6k_data[[#This Row],[EKP]],map!$B$4:$D$143,3,0))</f>
        <v>51</v>
      </c>
      <c r="I377" s="27">
        <f>IF(_6k_data[[#This Row],[Currency]]&lt;&gt;"UAH",VLOOKUP(_6k_data[[#This Row],[EKP]],map!$B$4:$E$143,4,0),0)</f>
        <v>52</v>
      </c>
      <c r="J377" s="27">
        <f>VLOOKUP(_6k_data[[#This Row],[EKP]],map!$B$4:$F$143,5,0)</f>
        <v>1</v>
      </c>
      <c r="K377" s="41">
        <f>_6k_data[[#This Row],[kUAH]]*J377</f>
        <v>452.21699999999998</v>
      </c>
    </row>
    <row r="378" spans="1:11" x14ac:dyDescent="0.35">
      <c r="A378" s="27" t="s">
        <v>519</v>
      </c>
      <c r="B378" s="27" t="s">
        <v>150</v>
      </c>
      <c r="C378" s="27" t="s">
        <v>258</v>
      </c>
      <c r="D378" s="27" t="s">
        <v>424</v>
      </c>
      <c r="E378" s="34">
        <v>781067200</v>
      </c>
      <c r="F378" s="49">
        <v>7810.6719999999996</v>
      </c>
      <c r="G378" s="42">
        <f>VLOOKUP(_6k_data[[#This Row],[Source.Name]],Report_date[],2,0)</f>
        <v>45265</v>
      </c>
      <c r="H378" s="27">
        <f>IF(AND(_6k_data[[#This Row],[EKP]]="B6K003",_6k_data[[#This Row],[Currency]]="FCY"),"x",VLOOKUP(_6k_data[[#This Row],[EKP]],map!$B$4:$D$143,3,0))</f>
        <v>51</v>
      </c>
      <c r="I378" s="27">
        <f>IF(_6k_data[[#This Row],[Currency]]&lt;&gt;"UAH",VLOOKUP(_6k_data[[#This Row],[EKP]],map!$B$4:$E$143,4,0),0)</f>
        <v>52</v>
      </c>
      <c r="J378" s="27">
        <f>VLOOKUP(_6k_data[[#This Row],[EKP]],map!$B$4:$F$143,5,0)</f>
        <v>1</v>
      </c>
      <c r="K378" s="41">
        <f>_6k_data[[#This Row],[kUAH]]*J378</f>
        <v>7810.6719999999996</v>
      </c>
    </row>
    <row r="379" spans="1:11" x14ac:dyDescent="0.35">
      <c r="A379" s="27" t="s">
        <v>519</v>
      </c>
      <c r="B379" s="27" t="s">
        <v>150</v>
      </c>
      <c r="C379" s="27" t="s">
        <v>259</v>
      </c>
      <c r="D379" s="27" t="s">
        <v>424</v>
      </c>
      <c r="E379" s="34">
        <v>352075607</v>
      </c>
      <c r="F379" s="49">
        <v>3520.7560699999999</v>
      </c>
      <c r="G379" s="42">
        <f>VLOOKUP(_6k_data[[#This Row],[Source.Name]],Report_date[],2,0)</f>
        <v>45265</v>
      </c>
      <c r="H379" s="27">
        <f>IF(AND(_6k_data[[#This Row],[EKP]]="B6K003",_6k_data[[#This Row],[Currency]]="FCY"),"x",VLOOKUP(_6k_data[[#This Row],[EKP]],map!$B$4:$D$143,3,0))</f>
        <v>51</v>
      </c>
      <c r="I379" s="27">
        <f>IF(_6k_data[[#This Row],[Currency]]&lt;&gt;"UAH",VLOOKUP(_6k_data[[#This Row],[EKP]],map!$B$4:$E$143,4,0),0)</f>
        <v>52</v>
      </c>
      <c r="J379" s="27">
        <f>VLOOKUP(_6k_data[[#This Row],[EKP]],map!$B$4:$F$143,5,0)</f>
        <v>1</v>
      </c>
      <c r="K379" s="41">
        <f>_6k_data[[#This Row],[kUAH]]*J379</f>
        <v>3520.7560699999999</v>
      </c>
    </row>
    <row r="380" spans="1:11" x14ac:dyDescent="0.35">
      <c r="A380" s="27" t="s">
        <v>519</v>
      </c>
      <c r="B380" s="27" t="s">
        <v>150</v>
      </c>
      <c r="C380" s="27" t="s">
        <v>260</v>
      </c>
      <c r="D380" s="27" t="s">
        <v>424</v>
      </c>
      <c r="E380" s="34">
        <v>30396354</v>
      </c>
      <c r="F380" s="49">
        <v>303.96354000000002</v>
      </c>
      <c r="G380" s="42">
        <f>VLOOKUP(_6k_data[[#This Row],[Source.Name]],Report_date[],2,0)</f>
        <v>45265</v>
      </c>
      <c r="H380" s="27">
        <f>IF(AND(_6k_data[[#This Row],[EKP]]="B6K003",_6k_data[[#This Row],[Currency]]="FCY"),"x",VLOOKUP(_6k_data[[#This Row],[EKP]],map!$B$4:$D$143,3,0))</f>
        <v>51</v>
      </c>
      <c r="I380" s="27">
        <f>IF(_6k_data[[#This Row],[Currency]]&lt;&gt;"UAH",VLOOKUP(_6k_data[[#This Row],[EKP]],map!$B$4:$E$143,4,0),0)</f>
        <v>52</v>
      </c>
      <c r="J380" s="27">
        <f>VLOOKUP(_6k_data[[#This Row],[EKP]],map!$B$4:$F$143,5,0)</f>
        <v>1</v>
      </c>
      <c r="K380" s="41">
        <f>_6k_data[[#This Row],[kUAH]]*J380</f>
        <v>303.96354000000002</v>
      </c>
    </row>
    <row r="381" spans="1:11" x14ac:dyDescent="0.35">
      <c r="A381" s="27" t="s">
        <v>519</v>
      </c>
      <c r="B381" s="27" t="s">
        <v>150</v>
      </c>
      <c r="C381" s="27" t="s">
        <v>256</v>
      </c>
      <c r="D381" s="27" t="s">
        <v>424</v>
      </c>
      <c r="E381" s="34">
        <v>628546111</v>
      </c>
      <c r="F381" s="49">
        <v>6285.4611100000002</v>
      </c>
      <c r="G381" s="42">
        <f>VLOOKUP(_6k_data[[#This Row],[Source.Name]],Report_date[],2,0)</f>
        <v>45265</v>
      </c>
      <c r="H381" s="27">
        <f>IF(AND(_6k_data[[#This Row],[EKP]]="B6K003",_6k_data[[#This Row],[Currency]]="FCY"),"x",VLOOKUP(_6k_data[[#This Row],[EKP]],map!$B$4:$D$143,3,0))</f>
        <v>51</v>
      </c>
      <c r="I381" s="27">
        <f>IF(_6k_data[[#This Row],[Currency]]&lt;&gt;"UAH",VLOOKUP(_6k_data[[#This Row],[EKP]],map!$B$4:$E$143,4,0),0)</f>
        <v>52</v>
      </c>
      <c r="J381" s="27">
        <f>VLOOKUP(_6k_data[[#This Row],[EKP]],map!$B$4:$F$143,5,0)</f>
        <v>1</v>
      </c>
      <c r="K381" s="41">
        <f>_6k_data[[#This Row],[kUAH]]*J381</f>
        <v>6285.4611100000002</v>
      </c>
    </row>
    <row r="382" spans="1:11" x14ac:dyDescent="0.35">
      <c r="A382" s="27" t="s">
        <v>519</v>
      </c>
      <c r="B382" s="27" t="s">
        <v>150</v>
      </c>
      <c r="C382" s="27" t="s">
        <v>262</v>
      </c>
      <c r="D382" s="27" t="s">
        <v>424</v>
      </c>
      <c r="E382" s="34">
        <v>1919382390</v>
      </c>
      <c r="F382" s="49">
        <v>19193.823899999999</v>
      </c>
      <c r="G382" s="42">
        <f>VLOOKUP(_6k_data[[#This Row],[Source.Name]],Report_date[],2,0)</f>
        <v>45265</v>
      </c>
      <c r="H382" s="27">
        <f>IF(AND(_6k_data[[#This Row],[EKP]]="B6K003",_6k_data[[#This Row],[Currency]]="FCY"),"x",VLOOKUP(_6k_data[[#This Row],[EKP]],map!$B$4:$D$143,3,0))</f>
        <v>51</v>
      </c>
      <c r="I382" s="27">
        <f>IF(_6k_data[[#This Row],[Currency]]&lt;&gt;"UAH",VLOOKUP(_6k_data[[#This Row],[EKP]],map!$B$4:$E$143,4,0),0)</f>
        <v>52</v>
      </c>
      <c r="J382" s="27">
        <f>VLOOKUP(_6k_data[[#This Row],[EKP]],map!$B$4:$F$143,5,0)</f>
        <v>1</v>
      </c>
      <c r="K382" s="41">
        <f>_6k_data[[#This Row],[kUAH]]*J382</f>
        <v>19193.823899999999</v>
      </c>
    </row>
    <row r="383" spans="1:11" x14ac:dyDescent="0.35">
      <c r="A383" s="27" t="s">
        <v>519</v>
      </c>
      <c r="B383" s="27" t="s">
        <v>150</v>
      </c>
      <c r="C383" s="27" t="s">
        <v>252</v>
      </c>
      <c r="D383" s="27" t="s">
        <v>424</v>
      </c>
      <c r="E383" s="34">
        <v>395754303</v>
      </c>
      <c r="F383" s="49">
        <v>3957.5430299999998</v>
      </c>
      <c r="G383" s="42">
        <f>VLOOKUP(_6k_data[[#This Row],[Source.Name]],Report_date[],2,0)</f>
        <v>45265</v>
      </c>
      <c r="H383" s="27">
        <f>IF(AND(_6k_data[[#This Row],[EKP]]="B6K003",_6k_data[[#This Row],[Currency]]="FCY"),"x",VLOOKUP(_6k_data[[#This Row],[EKP]],map!$B$4:$D$143,3,0))</f>
        <v>51</v>
      </c>
      <c r="I383" s="27">
        <f>IF(_6k_data[[#This Row],[Currency]]&lt;&gt;"UAH",VLOOKUP(_6k_data[[#This Row],[EKP]],map!$B$4:$E$143,4,0),0)</f>
        <v>52</v>
      </c>
      <c r="J383" s="27">
        <f>VLOOKUP(_6k_data[[#This Row],[EKP]],map!$B$4:$F$143,5,0)</f>
        <v>1</v>
      </c>
      <c r="K383" s="41">
        <f>_6k_data[[#This Row],[kUAH]]*J383</f>
        <v>3957.5430299999998</v>
      </c>
    </row>
    <row r="384" spans="1:11" x14ac:dyDescent="0.35">
      <c r="A384" s="27" t="s">
        <v>519</v>
      </c>
      <c r="B384" s="27" t="s">
        <v>150</v>
      </c>
      <c r="C384" s="27" t="s">
        <v>261</v>
      </c>
      <c r="D384" s="27" t="s">
        <v>424</v>
      </c>
      <c r="E384" s="34">
        <v>74440766019</v>
      </c>
      <c r="F384" s="49">
        <v>744407.66018999997</v>
      </c>
      <c r="G384" s="42">
        <f>VLOOKUP(_6k_data[[#This Row],[Source.Name]],Report_date[],2,0)</f>
        <v>45265</v>
      </c>
      <c r="H384" s="27">
        <f>IF(AND(_6k_data[[#This Row],[EKP]]="B6K003",_6k_data[[#This Row],[Currency]]="FCY"),"x",VLOOKUP(_6k_data[[#This Row],[EKP]],map!$B$4:$D$143,3,0))</f>
        <v>51</v>
      </c>
      <c r="I384" s="27">
        <f>IF(_6k_data[[#This Row],[Currency]]&lt;&gt;"UAH",VLOOKUP(_6k_data[[#This Row],[EKP]],map!$B$4:$E$143,4,0),0)</f>
        <v>52</v>
      </c>
      <c r="J384" s="27">
        <f>VLOOKUP(_6k_data[[#This Row],[EKP]],map!$B$4:$F$143,5,0)</f>
        <v>1</v>
      </c>
      <c r="K384" s="41">
        <f>_6k_data[[#This Row],[kUAH]]*J384</f>
        <v>744407.66018999997</v>
      </c>
    </row>
    <row r="385" spans="1:11" x14ac:dyDescent="0.35">
      <c r="A385" s="27" t="s">
        <v>519</v>
      </c>
      <c r="B385" s="27" t="s">
        <v>150</v>
      </c>
      <c r="C385" s="27" t="s">
        <v>251</v>
      </c>
      <c r="D385" s="27" t="s">
        <v>424</v>
      </c>
      <c r="E385" s="34">
        <v>54109266</v>
      </c>
      <c r="F385" s="49">
        <v>541.09266000000002</v>
      </c>
      <c r="G385" s="42">
        <f>VLOOKUP(_6k_data[[#This Row],[Source.Name]],Report_date[],2,0)</f>
        <v>45265</v>
      </c>
      <c r="H385" s="27">
        <f>IF(AND(_6k_data[[#This Row],[EKP]]="B6K003",_6k_data[[#This Row],[Currency]]="FCY"),"x",VLOOKUP(_6k_data[[#This Row],[EKP]],map!$B$4:$D$143,3,0))</f>
        <v>51</v>
      </c>
      <c r="I385" s="27">
        <f>IF(_6k_data[[#This Row],[Currency]]&lt;&gt;"UAH",VLOOKUP(_6k_data[[#This Row],[EKP]],map!$B$4:$E$143,4,0),0)</f>
        <v>52</v>
      </c>
      <c r="J385" s="27">
        <f>VLOOKUP(_6k_data[[#This Row],[EKP]],map!$B$4:$F$143,5,0)</f>
        <v>1</v>
      </c>
      <c r="K385" s="41">
        <f>_6k_data[[#This Row],[kUAH]]*J385</f>
        <v>541.09266000000002</v>
      </c>
    </row>
    <row r="386" spans="1:11" x14ac:dyDescent="0.35">
      <c r="A386" s="27" t="s">
        <v>519</v>
      </c>
      <c r="B386" s="27" t="s">
        <v>150</v>
      </c>
      <c r="C386" s="27" t="s">
        <v>243</v>
      </c>
      <c r="D386" s="27" t="s">
        <v>423</v>
      </c>
      <c r="E386" s="34">
        <v>37491590929</v>
      </c>
      <c r="F386" s="49">
        <v>374915.90928999998</v>
      </c>
      <c r="G386" s="42">
        <f>VLOOKUP(_6k_data[[#This Row],[Source.Name]],Report_date[],2,0)</f>
        <v>45265</v>
      </c>
      <c r="H386" s="27">
        <f>IF(AND(_6k_data[[#This Row],[EKP]]="B6K003",_6k_data[[#This Row],[Currency]]="FCY"),"x",VLOOKUP(_6k_data[[#This Row],[EKP]],map!$B$4:$D$143,3,0))</f>
        <v>51</v>
      </c>
      <c r="I386" s="27">
        <f>IF(_6k_data[[#This Row],[Currency]]&lt;&gt;"UAH",VLOOKUP(_6k_data[[#This Row],[EKP]],map!$B$4:$E$143,4,0),0)</f>
        <v>0</v>
      </c>
      <c r="J386" s="27">
        <f>VLOOKUP(_6k_data[[#This Row],[EKP]],map!$B$4:$F$143,5,0)</f>
        <v>1</v>
      </c>
      <c r="K386" s="41">
        <f>_6k_data[[#This Row],[kUAH]]*J386</f>
        <v>374915.90928999998</v>
      </c>
    </row>
    <row r="387" spans="1:11" x14ac:dyDescent="0.35">
      <c r="A387" s="27" t="s">
        <v>519</v>
      </c>
      <c r="B387" s="27" t="s">
        <v>150</v>
      </c>
      <c r="C387" s="27" t="s">
        <v>255</v>
      </c>
      <c r="D387" s="27" t="s">
        <v>424</v>
      </c>
      <c r="E387" s="34">
        <v>146206692943</v>
      </c>
      <c r="F387" s="49">
        <v>1462066.92943</v>
      </c>
      <c r="G387" s="42">
        <f>VLOOKUP(_6k_data[[#This Row],[Source.Name]],Report_date[],2,0)</f>
        <v>45265</v>
      </c>
      <c r="H387" s="27">
        <f>IF(AND(_6k_data[[#This Row],[EKP]]="B6K003",_6k_data[[#This Row],[Currency]]="FCY"),"x",VLOOKUP(_6k_data[[#This Row],[EKP]],map!$B$4:$D$143,3,0))</f>
        <v>51</v>
      </c>
      <c r="I387" s="27">
        <f>IF(_6k_data[[#This Row],[Currency]]&lt;&gt;"UAH",VLOOKUP(_6k_data[[#This Row],[EKP]],map!$B$4:$E$143,4,0),0)</f>
        <v>52</v>
      </c>
      <c r="J387" s="27">
        <f>VLOOKUP(_6k_data[[#This Row],[EKP]],map!$B$4:$F$143,5,0)</f>
        <v>1</v>
      </c>
      <c r="K387" s="41">
        <f>_6k_data[[#This Row],[kUAH]]*J387</f>
        <v>1462066.92943</v>
      </c>
    </row>
    <row r="388" spans="1:11" x14ac:dyDescent="0.35">
      <c r="A388" s="27" t="s">
        <v>519</v>
      </c>
      <c r="B388" s="27" t="s">
        <v>192</v>
      </c>
      <c r="C388" s="27" t="s">
        <v>243</v>
      </c>
      <c r="D388" s="27" t="s">
        <v>423</v>
      </c>
      <c r="E388" s="34">
        <v>7086626533</v>
      </c>
      <c r="F388" s="49">
        <v>70866.265329999995</v>
      </c>
      <c r="G388" s="42">
        <f>VLOOKUP(_6k_data[[#This Row],[Source.Name]],Report_date[],2,0)</f>
        <v>45265</v>
      </c>
      <c r="H388" s="27">
        <f>IF(AND(_6k_data[[#This Row],[EKP]]="B6K003",_6k_data[[#This Row],[Currency]]="FCY"),"x",VLOOKUP(_6k_data[[#This Row],[EKP]],map!$B$4:$D$143,3,0))</f>
        <v>61</v>
      </c>
      <c r="I388" s="27">
        <f>IF(_6k_data[[#This Row],[Currency]]&lt;&gt;"UAH",VLOOKUP(_6k_data[[#This Row],[EKP]],map!$B$4:$E$143,4,0),0)</f>
        <v>0</v>
      </c>
      <c r="J388" s="27">
        <f>VLOOKUP(_6k_data[[#This Row],[EKP]],map!$B$4:$F$143,5,0)</f>
        <v>1</v>
      </c>
      <c r="K388" s="41">
        <f>_6k_data[[#This Row],[kUAH]]*J388</f>
        <v>70866.265329999995</v>
      </c>
    </row>
    <row r="389" spans="1:11" x14ac:dyDescent="0.35">
      <c r="A389" s="27" t="s">
        <v>519</v>
      </c>
      <c r="B389" s="27" t="s">
        <v>192</v>
      </c>
      <c r="C389" s="27" t="s">
        <v>261</v>
      </c>
      <c r="D389" s="27" t="s">
        <v>424</v>
      </c>
      <c r="E389" s="34">
        <v>12222177</v>
      </c>
      <c r="F389" s="49">
        <v>122.22177000000001</v>
      </c>
      <c r="G389" s="42">
        <f>VLOOKUP(_6k_data[[#This Row],[Source.Name]],Report_date[],2,0)</f>
        <v>45265</v>
      </c>
      <c r="H389" s="27">
        <f>IF(AND(_6k_data[[#This Row],[EKP]]="B6K003",_6k_data[[#This Row],[Currency]]="FCY"),"x",VLOOKUP(_6k_data[[#This Row],[EKP]],map!$B$4:$D$143,3,0))</f>
        <v>61</v>
      </c>
      <c r="I389" s="27">
        <f>IF(_6k_data[[#This Row],[Currency]]&lt;&gt;"UAH",VLOOKUP(_6k_data[[#This Row],[EKP]],map!$B$4:$E$143,4,0),0)</f>
        <v>62</v>
      </c>
      <c r="J389" s="27">
        <f>VLOOKUP(_6k_data[[#This Row],[EKP]],map!$B$4:$F$143,5,0)</f>
        <v>1</v>
      </c>
      <c r="K389" s="41">
        <f>_6k_data[[#This Row],[kUAH]]*J389</f>
        <v>122.22177000000001</v>
      </c>
    </row>
    <row r="390" spans="1:11" x14ac:dyDescent="0.35">
      <c r="A390" s="27" t="s">
        <v>519</v>
      </c>
      <c r="B390" s="27" t="s">
        <v>211</v>
      </c>
      <c r="C390" s="27" t="s">
        <v>243</v>
      </c>
      <c r="D390" s="27" t="s">
        <v>423</v>
      </c>
      <c r="E390" s="34">
        <v>302613441</v>
      </c>
      <c r="F390" s="49">
        <v>3026.1344100000001</v>
      </c>
      <c r="G390" s="42">
        <f>VLOOKUP(_6k_data[[#This Row],[Source.Name]],Report_date[],2,0)</f>
        <v>45265</v>
      </c>
      <c r="H390" s="27">
        <f>IF(AND(_6k_data[[#This Row],[EKP]]="B6K003",_6k_data[[#This Row],[Currency]]="FCY"),"x",VLOOKUP(_6k_data[[#This Row],[EKP]],map!$B$4:$D$143,3,0))</f>
        <v>61</v>
      </c>
      <c r="I390" s="27">
        <f>IF(_6k_data[[#This Row],[Currency]]&lt;&gt;"UAH",VLOOKUP(_6k_data[[#This Row],[EKP]],map!$B$4:$E$143,4,0),0)</f>
        <v>0</v>
      </c>
      <c r="J390" s="27">
        <f>VLOOKUP(_6k_data[[#This Row],[EKP]],map!$B$4:$F$143,5,0)</f>
        <v>1</v>
      </c>
      <c r="K390" s="41">
        <f>_6k_data[[#This Row],[kUAH]]*J390</f>
        <v>3026.1344100000001</v>
      </c>
    </row>
    <row r="391" spans="1:11" x14ac:dyDescent="0.35">
      <c r="A391" s="27" t="s">
        <v>519</v>
      </c>
      <c r="B391" s="27" t="s">
        <v>211</v>
      </c>
      <c r="C391" s="27" t="s">
        <v>252</v>
      </c>
      <c r="D391" s="27" t="s">
        <v>424</v>
      </c>
      <c r="E391" s="34">
        <v>27906942</v>
      </c>
      <c r="F391" s="49">
        <v>279.06941999999998</v>
      </c>
      <c r="G391" s="42">
        <f>VLOOKUP(_6k_data[[#This Row],[Source.Name]],Report_date[],2,0)</f>
        <v>45265</v>
      </c>
      <c r="H391" s="27">
        <f>IF(AND(_6k_data[[#This Row],[EKP]]="B6K003",_6k_data[[#This Row],[Currency]]="FCY"),"x",VLOOKUP(_6k_data[[#This Row],[EKP]],map!$B$4:$D$143,3,0))</f>
        <v>61</v>
      </c>
      <c r="I391" s="27">
        <f>IF(_6k_data[[#This Row],[Currency]]&lt;&gt;"UAH",VLOOKUP(_6k_data[[#This Row],[EKP]],map!$B$4:$E$143,4,0),0)</f>
        <v>62</v>
      </c>
      <c r="J391" s="27">
        <f>VLOOKUP(_6k_data[[#This Row],[EKP]],map!$B$4:$F$143,5,0)</f>
        <v>1</v>
      </c>
      <c r="K391" s="41">
        <f>_6k_data[[#This Row],[kUAH]]*J391</f>
        <v>279.06941999999998</v>
      </c>
    </row>
    <row r="392" spans="1:11" x14ac:dyDescent="0.35">
      <c r="A392" s="27" t="s">
        <v>519</v>
      </c>
      <c r="B392" s="27" t="s">
        <v>211</v>
      </c>
      <c r="C392" s="27" t="s">
        <v>261</v>
      </c>
      <c r="D392" s="27" t="s">
        <v>424</v>
      </c>
      <c r="E392" s="34">
        <v>268717309</v>
      </c>
      <c r="F392" s="49">
        <v>2687.1730899999998</v>
      </c>
      <c r="G392" s="42">
        <f>VLOOKUP(_6k_data[[#This Row],[Source.Name]],Report_date[],2,0)</f>
        <v>45265</v>
      </c>
      <c r="H392" s="27">
        <f>IF(AND(_6k_data[[#This Row],[EKP]]="B6K003",_6k_data[[#This Row],[Currency]]="FCY"),"x",VLOOKUP(_6k_data[[#This Row],[EKP]],map!$B$4:$D$143,3,0))</f>
        <v>61</v>
      </c>
      <c r="I392" s="27">
        <f>IF(_6k_data[[#This Row],[Currency]]&lt;&gt;"UAH",VLOOKUP(_6k_data[[#This Row],[EKP]],map!$B$4:$E$143,4,0),0)</f>
        <v>62</v>
      </c>
      <c r="J392" s="27">
        <f>VLOOKUP(_6k_data[[#This Row],[EKP]],map!$B$4:$F$143,5,0)</f>
        <v>1</v>
      </c>
      <c r="K392" s="41">
        <f>_6k_data[[#This Row],[kUAH]]*J392</f>
        <v>2687.1730899999998</v>
      </c>
    </row>
    <row r="393" spans="1:11" x14ac:dyDescent="0.35">
      <c r="A393" s="27" t="s">
        <v>519</v>
      </c>
      <c r="B393" s="27" t="s">
        <v>211</v>
      </c>
      <c r="C393" s="27" t="s">
        <v>255</v>
      </c>
      <c r="D393" s="27" t="s">
        <v>424</v>
      </c>
      <c r="E393" s="34">
        <v>498226</v>
      </c>
      <c r="F393" s="49">
        <v>4.9822600000000001</v>
      </c>
      <c r="G393" s="42">
        <f>VLOOKUP(_6k_data[[#This Row],[Source.Name]],Report_date[],2,0)</f>
        <v>45265</v>
      </c>
      <c r="H393" s="27">
        <f>IF(AND(_6k_data[[#This Row],[EKP]]="B6K003",_6k_data[[#This Row],[Currency]]="FCY"),"x",VLOOKUP(_6k_data[[#This Row],[EKP]],map!$B$4:$D$143,3,0))</f>
        <v>61</v>
      </c>
      <c r="I393" s="27">
        <f>IF(_6k_data[[#This Row],[Currency]]&lt;&gt;"UAH",VLOOKUP(_6k_data[[#This Row],[EKP]],map!$B$4:$E$143,4,0),0)</f>
        <v>62</v>
      </c>
      <c r="J393" s="27">
        <f>VLOOKUP(_6k_data[[#This Row],[EKP]],map!$B$4:$F$143,5,0)</f>
        <v>1</v>
      </c>
      <c r="K393" s="41">
        <f>_6k_data[[#This Row],[kUAH]]*J393</f>
        <v>4.9822600000000001</v>
      </c>
    </row>
    <row r="394" spans="1:11" x14ac:dyDescent="0.35">
      <c r="A394" s="27" t="s">
        <v>519</v>
      </c>
      <c r="B394" s="27" t="s">
        <v>214</v>
      </c>
      <c r="C394" s="27" t="s">
        <v>243</v>
      </c>
      <c r="D394" s="27" t="s">
        <v>423</v>
      </c>
      <c r="E394" s="34">
        <v>5161961000</v>
      </c>
      <c r="F394" s="49">
        <v>51619.61</v>
      </c>
      <c r="G394" s="42">
        <f>VLOOKUP(_6k_data[[#This Row],[Source.Name]],Report_date[],2,0)</f>
        <v>45265</v>
      </c>
      <c r="H394" s="27">
        <f>IF(AND(_6k_data[[#This Row],[EKP]]="B6K003",_6k_data[[#This Row],[Currency]]="FCY"),"x",VLOOKUP(_6k_data[[#This Row],[EKP]],map!$B$4:$D$143,3,0))</f>
        <v>61</v>
      </c>
      <c r="I394" s="27">
        <f>IF(_6k_data[[#This Row],[Currency]]&lt;&gt;"UAH",VLOOKUP(_6k_data[[#This Row],[EKP]],map!$B$4:$E$143,4,0),0)</f>
        <v>0</v>
      </c>
      <c r="J394" s="27">
        <f>VLOOKUP(_6k_data[[#This Row],[EKP]],map!$B$4:$F$143,5,0)</f>
        <v>1</v>
      </c>
      <c r="K394" s="41">
        <f>_6k_data[[#This Row],[kUAH]]*J394</f>
        <v>51619.61</v>
      </c>
    </row>
    <row r="395" spans="1:11" x14ac:dyDescent="0.35">
      <c r="A395" s="27" t="s">
        <v>519</v>
      </c>
      <c r="B395" s="27" t="s">
        <v>214</v>
      </c>
      <c r="C395" s="27" t="s">
        <v>261</v>
      </c>
      <c r="D395" s="27" t="s">
        <v>424</v>
      </c>
      <c r="E395" s="34">
        <v>157872652</v>
      </c>
      <c r="F395" s="49">
        <v>1578.7265199999999</v>
      </c>
      <c r="G395" s="42">
        <f>VLOOKUP(_6k_data[[#This Row],[Source.Name]],Report_date[],2,0)</f>
        <v>45265</v>
      </c>
      <c r="H395" s="27">
        <f>IF(AND(_6k_data[[#This Row],[EKP]]="B6K003",_6k_data[[#This Row],[Currency]]="FCY"),"x",VLOOKUP(_6k_data[[#This Row],[EKP]],map!$B$4:$D$143,3,0))</f>
        <v>61</v>
      </c>
      <c r="I395" s="27">
        <f>IF(_6k_data[[#This Row],[Currency]]&lt;&gt;"UAH",VLOOKUP(_6k_data[[#This Row],[EKP]],map!$B$4:$E$143,4,0),0)</f>
        <v>62</v>
      </c>
      <c r="J395" s="27">
        <f>VLOOKUP(_6k_data[[#This Row],[EKP]],map!$B$4:$F$143,5,0)</f>
        <v>1</v>
      </c>
      <c r="K395" s="41">
        <f>_6k_data[[#This Row],[kUAH]]*J395</f>
        <v>1578.7265199999999</v>
      </c>
    </row>
    <row r="396" spans="1:11" x14ac:dyDescent="0.35">
      <c r="A396" s="27" t="s">
        <v>519</v>
      </c>
      <c r="B396" s="27" t="s">
        <v>214</v>
      </c>
      <c r="C396" s="27" t="s">
        <v>252</v>
      </c>
      <c r="D396" s="27" t="s">
        <v>424</v>
      </c>
      <c r="E396" s="34">
        <v>7921343</v>
      </c>
      <c r="F396" s="49">
        <v>79.213430000000002</v>
      </c>
      <c r="G396" s="42">
        <f>VLOOKUP(_6k_data[[#This Row],[Source.Name]],Report_date[],2,0)</f>
        <v>45265</v>
      </c>
      <c r="H396" s="27">
        <f>IF(AND(_6k_data[[#This Row],[EKP]]="B6K003",_6k_data[[#This Row],[Currency]]="FCY"),"x",VLOOKUP(_6k_data[[#This Row],[EKP]],map!$B$4:$D$143,3,0))</f>
        <v>61</v>
      </c>
      <c r="I396" s="27">
        <f>IF(_6k_data[[#This Row],[Currency]]&lt;&gt;"UAH",VLOOKUP(_6k_data[[#This Row],[EKP]],map!$B$4:$E$143,4,0),0)</f>
        <v>62</v>
      </c>
      <c r="J396" s="27">
        <f>VLOOKUP(_6k_data[[#This Row],[EKP]],map!$B$4:$F$143,5,0)</f>
        <v>1</v>
      </c>
      <c r="K396" s="41">
        <f>_6k_data[[#This Row],[kUAH]]*J396</f>
        <v>79.213430000000002</v>
      </c>
    </row>
    <row r="397" spans="1:11" x14ac:dyDescent="0.35">
      <c r="A397" s="27" t="s">
        <v>519</v>
      </c>
      <c r="B397" s="27" t="s">
        <v>214</v>
      </c>
      <c r="C397" s="27" t="s">
        <v>255</v>
      </c>
      <c r="D397" s="27" t="s">
        <v>424</v>
      </c>
      <c r="E397" s="34">
        <v>240488</v>
      </c>
      <c r="F397" s="49">
        <v>2.4048799999999999</v>
      </c>
      <c r="G397" s="42">
        <f>VLOOKUP(_6k_data[[#This Row],[Source.Name]],Report_date[],2,0)</f>
        <v>45265</v>
      </c>
      <c r="H397" s="27">
        <f>IF(AND(_6k_data[[#This Row],[EKP]]="B6K003",_6k_data[[#This Row],[Currency]]="FCY"),"x",VLOOKUP(_6k_data[[#This Row],[EKP]],map!$B$4:$D$143,3,0))</f>
        <v>61</v>
      </c>
      <c r="I397" s="27">
        <f>IF(_6k_data[[#This Row],[Currency]]&lt;&gt;"UAH",VLOOKUP(_6k_data[[#This Row],[EKP]],map!$B$4:$E$143,4,0),0)</f>
        <v>62</v>
      </c>
      <c r="J397" s="27">
        <f>VLOOKUP(_6k_data[[#This Row],[EKP]],map!$B$4:$F$143,5,0)</f>
        <v>1</v>
      </c>
      <c r="K397" s="41">
        <f>_6k_data[[#This Row],[kUAH]]*J397</f>
        <v>2.4048799999999999</v>
      </c>
    </row>
    <row r="398" spans="1:11" x14ac:dyDescent="0.35">
      <c r="A398" s="27" t="s">
        <v>519</v>
      </c>
      <c r="B398" s="27" t="s">
        <v>193</v>
      </c>
      <c r="C398" s="27" t="s">
        <v>243</v>
      </c>
      <c r="D398" s="27" t="s">
        <v>423</v>
      </c>
      <c r="E398" s="34">
        <v>612429598565</v>
      </c>
      <c r="F398" s="49">
        <v>6124295.9856500002</v>
      </c>
      <c r="G398" s="42">
        <f>VLOOKUP(_6k_data[[#This Row],[Source.Name]],Report_date[],2,0)</f>
        <v>45265</v>
      </c>
      <c r="H398" s="27">
        <f>IF(AND(_6k_data[[#This Row],[EKP]]="B6K003",_6k_data[[#This Row],[Currency]]="FCY"),"x",VLOOKUP(_6k_data[[#This Row],[EKP]],map!$B$4:$D$143,3,0))</f>
        <v>63</v>
      </c>
      <c r="I398" s="27">
        <f>IF(_6k_data[[#This Row],[Currency]]&lt;&gt;"UAH",VLOOKUP(_6k_data[[#This Row],[EKP]],map!$B$4:$E$143,4,0),0)</f>
        <v>0</v>
      </c>
      <c r="J398" s="27">
        <f>VLOOKUP(_6k_data[[#This Row],[EKP]],map!$B$4:$F$143,5,0)</f>
        <v>1</v>
      </c>
      <c r="K398" s="41">
        <f>_6k_data[[#This Row],[kUAH]]*J398</f>
        <v>6124295.9856500002</v>
      </c>
    </row>
    <row r="399" spans="1:11" x14ac:dyDescent="0.35">
      <c r="A399" s="27" t="s">
        <v>519</v>
      </c>
      <c r="B399" s="27" t="s">
        <v>193</v>
      </c>
      <c r="C399" s="27" t="s">
        <v>252</v>
      </c>
      <c r="D399" s="27" t="s">
        <v>424</v>
      </c>
      <c r="E399" s="34">
        <v>398455</v>
      </c>
      <c r="F399" s="49">
        <v>3.98455</v>
      </c>
      <c r="G399" s="42">
        <f>VLOOKUP(_6k_data[[#This Row],[Source.Name]],Report_date[],2,0)</f>
        <v>45265</v>
      </c>
      <c r="H399" s="27">
        <f>IF(AND(_6k_data[[#This Row],[EKP]]="B6K003",_6k_data[[#This Row],[Currency]]="FCY"),"x",VLOOKUP(_6k_data[[#This Row],[EKP]],map!$B$4:$D$143,3,0))</f>
        <v>63</v>
      </c>
      <c r="I399" s="27">
        <f>IF(_6k_data[[#This Row],[Currency]]&lt;&gt;"UAH",VLOOKUP(_6k_data[[#This Row],[EKP]],map!$B$4:$E$143,4,0),0)</f>
        <v>64</v>
      </c>
      <c r="J399" s="27">
        <f>VLOOKUP(_6k_data[[#This Row],[EKP]],map!$B$4:$F$143,5,0)</f>
        <v>1</v>
      </c>
      <c r="K399" s="41">
        <f>_6k_data[[#This Row],[kUAH]]*J399</f>
        <v>3.98455</v>
      </c>
    </row>
    <row r="400" spans="1:11" x14ac:dyDescent="0.35">
      <c r="A400" s="27" t="s">
        <v>519</v>
      </c>
      <c r="B400" s="27" t="s">
        <v>193</v>
      </c>
      <c r="C400" s="27" t="s">
        <v>261</v>
      </c>
      <c r="D400" s="27" t="s">
        <v>424</v>
      </c>
      <c r="E400" s="34">
        <v>39188576039</v>
      </c>
      <c r="F400" s="49">
        <v>391885.76039000001</v>
      </c>
      <c r="G400" s="42">
        <f>VLOOKUP(_6k_data[[#This Row],[Source.Name]],Report_date[],2,0)</f>
        <v>45265</v>
      </c>
      <c r="H400" s="27">
        <f>IF(AND(_6k_data[[#This Row],[EKP]]="B6K003",_6k_data[[#This Row],[Currency]]="FCY"),"x",VLOOKUP(_6k_data[[#This Row],[EKP]],map!$B$4:$D$143,3,0))</f>
        <v>63</v>
      </c>
      <c r="I400" s="27">
        <f>IF(_6k_data[[#This Row],[Currency]]&lt;&gt;"UAH",VLOOKUP(_6k_data[[#This Row],[EKP]],map!$B$4:$E$143,4,0),0)</f>
        <v>64</v>
      </c>
      <c r="J400" s="27">
        <f>VLOOKUP(_6k_data[[#This Row],[EKP]],map!$B$4:$F$143,5,0)</f>
        <v>1</v>
      </c>
      <c r="K400" s="41">
        <f>_6k_data[[#This Row],[kUAH]]*J400</f>
        <v>391885.76039000001</v>
      </c>
    </row>
    <row r="401" spans="1:11" x14ac:dyDescent="0.35">
      <c r="A401" s="27" t="s">
        <v>519</v>
      </c>
      <c r="B401" s="27" t="s">
        <v>193</v>
      </c>
      <c r="C401" s="27" t="s">
        <v>255</v>
      </c>
      <c r="D401" s="27" t="s">
        <v>424</v>
      </c>
      <c r="E401" s="34">
        <v>160825968496</v>
      </c>
      <c r="F401" s="49">
        <v>1608259.68496</v>
      </c>
      <c r="G401" s="42">
        <f>VLOOKUP(_6k_data[[#This Row],[Source.Name]],Report_date[],2,0)</f>
        <v>45265</v>
      </c>
      <c r="H401" s="27">
        <f>IF(AND(_6k_data[[#This Row],[EKP]]="B6K003",_6k_data[[#This Row],[Currency]]="FCY"),"x",VLOOKUP(_6k_data[[#This Row],[EKP]],map!$B$4:$D$143,3,0))</f>
        <v>63</v>
      </c>
      <c r="I401" s="27">
        <f>IF(_6k_data[[#This Row],[Currency]]&lt;&gt;"UAH",VLOOKUP(_6k_data[[#This Row],[EKP]],map!$B$4:$E$143,4,0),0)</f>
        <v>64</v>
      </c>
      <c r="J401" s="27">
        <f>VLOOKUP(_6k_data[[#This Row],[EKP]],map!$B$4:$F$143,5,0)</f>
        <v>1</v>
      </c>
      <c r="K401" s="41">
        <f>_6k_data[[#This Row],[kUAH]]*J401</f>
        <v>1608259.68496</v>
      </c>
    </row>
    <row r="402" spans="1:11" x14ac:dyDescent="0.35">
      <c r="A402" s="27" t="s">
        <v>519</v>
      </c>
      <c r="B402" s="27" t="s">
        <v>215</v>
      </c>
      <c r="C402" s="27" t="s">
        <v>261</v>
      </c>
      <c r="D402" s="27" t="s">
        <v>424</v>
      </c>
      <c r="E402" s="34">
        <v>875054400</v>
      </c>
      <c r="F402" s="49">
        <v>8750.5439999999999</v>
      </c>
      <c r="G402" s="42">
        <f>VLOOKUP(_6k_data[[#This Row],[Source.Name]],Report_date[],2,0)</f>
        <v>45265</v>
      </c>
      <c r="H402" s="27">
        <f>IF(AND(_6k_data[[#This Row],[EKP]]="B6K003",_6k_data[[#This Row],[Currency]]="FCY"),"x",VLOOKUP(_6k_data[[#This Row],[EKP]],map!$B$4:$D$143,3,0))</f>
        <v>63</v>
      </c>
      <c r="I402" s="27">
        <f>IF(_6k_data[[#This Row],[Currency]]&lt;&gt;"UAH",VLOOKUP(_6k_data[[#This Row],[EKP]],map!$B$4:$E$143,4,0),0)</f>
        <v>64</v>
      </c>
      <c r="J402" s="27">
        <f>VLOOKUP(_6k_data[[#This Row],[EKP]],map!$B$4:$F$143,5,0)</f>
        <v>1</v>
      </c>
      <c r="K402" s="41">
        <f>_6k_data[[#This Row],[kUAH]]*J402</f>
        <v>8750.5439999999999</v>
      </c>
    </row>
    <row r="403" spans="1:11" x14ac:dyDescent="0.35">
      <c r="A403" s="27" t="s">
        <v>519</v>
      </c>
      <c r="B403" s="27" t="s">
        <v>215</v>
      </c>
      <c r="C403" s="27" t="s">
        <v>243</v>
      </c>
      <c r="D403" s="27" t="s">
        <v>423</v>
      </c>
      <c r="E403" s="34">
        <v>55208692</v>
      </c>
      <c r="F403" s="49">
        <v>552.08691999999996</v>
      </c>
      <c r="G403" s="42">
        <f>VLOOKUP(_6k_data[[#This Row],[Source.Name]],Report_date[],2,0)</f>
        <v>45265</v>
      </c>
      <c r="H403" s="27">
        <f>IF(AND(_6k_data[[#This Row],[EKP]]="B6K003",_6k_data[[#This Row],[Currency]]="FCY"),"x",VLOOKUP(_6k_data[[#This Row],[EKP]],map!$B$4:$D$143,3,0))</f>
        <v>63</v>
      </c>
      <c r="I403" s="27">
        <f>IF(_6k_data[[#This Row],[Currency]]&lt;&gt;"UAH",VLOOKUP(_6k_data[[#This Row],[EKP]],map!$B$4:$E$143,4,0),0)</f>
        <v>0</v>
      </c>
      <c r="J403" s="27">
        <f>VLOOKUP(_6k_data[[#This Row],[EKP]],map!$B$4:$F$143,5,0)</f>
        <v>1</v>
      </c>
      <c r="K403" s="41">
        <f>_6k_data[[#This Row],[kUAH]]*J403</f>
        <v>552.08691999999996</v>
      </c>
    </row>
    <row r="404" spans="1:11" x14ac:dyDescent="0.35">
      <c r="A404" s="27" t="s">
        <v>519</v>
      </c>
      <c r="B404" s="27" t="s">
        <v>217</v>
      </c>
      <c r="C404" s="27" t="s">
        <v>243</v>
      </c>
      <c r="D404" s="27" t="s">
        <v>423</v>
      </c>
      <c r="E404" s="34">
        <v>820321320</v>
      </c>
      <c r="F404" s="49">
        <v>8203.2132000000001</v>
      </c>
      <c r="G404" s="42">
        <f>VLOOKUP(_6k_data[[#This Row],[Source.Name]],Report_date[],2,0)</f>
        <v>45265</v>
      </c>
      <c r="H404" s="27">
        <f>IF(AND(_6k_data[[#This Row],[EKP]]="B6K003",_6k_data[[#This Row],[Currency]]="FCY"),"x",VLOOKUP(_6k_data[[#This Row],[EKP]],map!$B$4:$D$143,3,0))</f>
        <v>63</v>
      </c>
      <c r="I404" s="27">
        <f>IF(_6k_data[[#This Row],[Currency]]&lt;&gt;"UAH",VLOOKUP(_6k_data[[#This Row],[EKP]],map!$B$4:$E$143,4,0),0)</f>
        <v>0</v>
      </c>
      <c r="J404" s="27">
        <f>VLOOKUP(_6k_data[[#This Row],[EKP]],map!$B$4:$F$143,5,0)</f>
        <v>1</v>
      </c>
      <c r="K404" s="41">
        <f>_6k_data[[#This Row],[kUAH]]*J404</f>
        <v>8203.2132000000001</v>
      </c>
    </row>
    <row r="405" spans="1:11" x14ac:dyDescent="0.35">
      <c r="A405" s="27" t="s">
        <v>519</v>
      </c>
      <c r="B405" s="27" t="s">
        <v>219</v>
      </c>
      <c r="C405" s="27" t="s">
        <v>243</v>
      </c>
      <c r="D405" s="27" t="s">
        <v>423</v>
      </c>
      <c r="E405" s="34">
        <v>7673858015</v>
      </c>
      <c r="F405" s="49">
        <v>76738.580149999994</v>
      </c>
      <c r="G405" s="42">
        <f>VLOOKUP(_6k_data[[#This Row],[Source.Name]],Report_date[],2,0)</f>
        <v>45265</v>
      </c>
      <c r="H405" s="27">
        <f>IF(AND(_6k_data[[#This Row],[EKP]]="B6K003",_6k_data[[#This Row],[Currency]]="FCY"),"x",VLOOKUP(_6k_data[[#This Row],[EKP]],map!$B$4:$D$143,3,0))</f>
        <v>63</v>
      </c>
      <c r="I405" s="27">
        <f>IF(_6k_data[[#This Row],[Currency]]&lt;&gt;"UAH",VLOOKUP(_6k_data[[#This Row],[EKP]],map!$B$4:$E$143,4,0),0)</f>
        <v>0</v>
      </c>
      <c r="J405" s="27">
        <f>VLOOKUP(_6k_data[[#This Row],[EKP]],map!$B$4:$F$143,5,0)</f>
        <v>1</v>
      </c>
      <c r="K405" s="41">
        <f>_6k_data[[#This Row],[kUAH]]*J405</f>
        <v>76738.580149999994</v>
      </c>
    </row>
    <row r="406" spans="1:11" x14ac:dyDescent="0.35">
      <c r="A406" s="27" t="s">
        <v>519</v>
      </c>
      <c r="B406" s="27" t="s">
        <v>219</v>
      </c>
      <c r="C406" s="27" t="s">
        <v>252</v>
      </c>
      <c r="D406" s="27" t="s">
        <v>424</v>
      </c>
      <c r="E406" s="34">
        <v>67574</v>
      </c>
      <c r="F406" s="49">
        <v>0.67574000000000001</v>
      </c>
      <c r="G406" s="42">
        <f>VLOOKUP(_6k_data[[#This Row],[Source.Name]],Report_date[],2,0)</f>
        <v>45265</v>
      </c>
      <c r="H406" s="27">
        <f>IF(AND(_6k_data[[#This Row],[EKP]]="B6K003",_6k_data[[#This Row],[Currency]]="FCY"),"x",VLOOKUP(_6k_data[[#This Row],[EKP]],map!$B$4:$D$143,3,0))</f>
        <v>63</v>
      </c>
      <c r="I406" s="27">
        <f>IF(_6k_data[[#This Row],[Currency]]&lt;&gt;"UAH",VLOOKUP(_6k_data[[#This Row],[EKP]],map!$B$4:$E$143,4,0),0)</f>
        <v>64</v>
      </c>
      <c r="J406" s="27">
        <f>VLOOKUP(_6k_data[[#This Row],[EKP]],map!$B$4:$F$143,5,0)</f>
        <v>1</v>
      </c>
      <c r="K406" s="41">
        <f>_6k_data[[#This Row],[kUAH]]*J406</f>
        <v>0.67574000000000001</v>
      </c>
    </row>
    <row r="407" spans="1:11" x14ac:dyDescent="0.35">
      <c r="A407" s="27" t="s">
        <v>519</v>
      </c>
      <c r="B407" s="27" t="s">
        <v>219</v>
      </c>
      <c r="C407" s="27" t="s">
        <v>261</v>
      </c>
      <c r="D407" s="27" t="s">
        <v>424</v>
      </c>
      <c r="E407" s="34">
        <v>349146601</v>
      </c>
      <c r="F407" s="49">
        <v>3491.4660100000001</v>
      </c>
      <c r="G407" s="42">
        <f>VLOOKUP(_6k_data[[#This Row],[Source.Name]],Report_date[],2,0)</f>
        <v>45265</v>
      </c>
      <c r="H407" s="27">
        <f>IF(AND(_6k_data[[#This Row],[EKP]]="B6K003",_6k_data[[#This Row],[Currency]]="FCY"),"x",VLOOKUP(_6k_data[[#This Row],[EKP]],map!$B$4:$D$143,3,0))</f>
        <v>63</v>
      </c>
      <c r="I407" s="27">
        <f>IF(_6k_data[[#This Row],[Currency]]&lt;&gt;"UAH",VLOOKUP(_6k_data[[#This Row],[EKP]],map!$B$4:$E$143,4,0),0)</f>
        <v>64</v>
      </c>
      <c r="J407" s="27">
        <f>VLOOKUP(_6k_data[[#This Row],[EKP]],map!$B$4:$F$143,5,0)</f>
        <v>1</v>
      </c>
      <c r="K407" s="41">
        <f>_6k_data[[#This Row],[kUAH]]*J407</f>
        <v>3491.4660100000001</v>
      </c>
    </row>
    <row r="408" spans="1:11" x14ac:dyDescent="0.35">
      <c r="A408" s="27" t="s">
        <v>519</v>
      </c>
      <c r="B408" s="27" t="s">
        <v>219</v>
      </c>
      <c r="C408" s="27" t="s">
        <v>255</v>
      </c>
      <c r="D408" s="27" t="s">
        <v>424</v>
      </c>
      <c r="E408" s="34">
        <v>2075101398</v>
      </c>
      <c r="F408" s="49">
        <v>20751.01398</v>
      </c>
      <c r="G408" s="42">
        <f>VLOOKUP(_6k_data[[#This Row],[Source.Name]],Report_date[],2,0)</f>
        <v>45265</v>
      </c>
      <c r="H408" s="27">
        <f>IF(AND(_6k_data[[#This Row],[EKP]]="B6K003",_6k_data[[#This Row],[Currency]]="FCY"),"x",VLOOKUP(_6k_data[[#This Row],[EKP]],map!$B$4:$D$143,3,0))</f>
        <v>63</v>
      </c>
      <c r="I408" s="27">
        <f>IF(_6k_data[[#This Row],[Currency]]&lt;&gt;"UAH",VLOOKUP(_6k_data[[#This Row],[EKP]],map!$B$4:$E$143,4,0),0)</f>
        <v>64</v>
      </c>
      <c r="J408" s="27">
        <f>VLOOKUP(_6k_data[[#This Row],[EKP]],map!$B$4:$F$143,5,0)</f>
        <v>1</v>
      </c>
      <c r="K408" s="41">
        <f>_6k_data[[#This Row],[kUAH]]*J408</f>
        <v>20751.01398</v>
      </c>
    </row>
    <row r="409" spans="1:11" x14ac:dyDescent="0.35">
      <c r="A409" s="27" t="s">
        <v>519</v>
      </c>
      <c r="B409" s="27" t="s">
        <v>196</v>
      </c>
      <c r="C409" s="27" t="s">
        <v>243</v>
      </c>
      <c r="D409" s="27" t="s">
        <v>423</v>
      </c>
      <c r="E409" s="34">
        <v>1921626912</v>
      </c>
      <c r="F409" s="49">
        <v>19216.269120000001</v>
      </c>
      <c r="G409" s="42">
        <f>VLOOKUP(_6k_data[[#This Row],[Source.Name]],Report_date[],2,0)</f>
        <v>45265</v>
      </c>
      <c r="H409" s="27">
        <f>IF(AND(_6k_data[[#This Row],[EKP]]="B6K003",_6k_data[[#This Row],[Currency]]="FCY"),"x",VLOOKUP(_6k_data[[#This Row],[EKP]],map!$B$4:$D$143,3,0))</f>
        <v>69</v>
      </c>
      <c r="I409" s="27">
        <f>IF(_6k_data[[#This Row],[Currency]]&lt;&gt;"UAH",VLOOKUP(_6k_data[[#This Row],[EKP]],map!$B$4:$E$143,4,0),0)</f>
        <v>0</v>
      </c>
      <c r="J409" s="27">
        <f>VLOOKUP(_6k_data[[#This Row],[EKP]],map!$B$4:$F$143,5,0)</f>
        <v>1</v>
      </c>
      <c r="K409" s="41">
        <f>_6k_data[[#This Row],[kUAH]]*J409</f>
        <v>19216.269120000001</v>
      </c>
    </row>
    <row r="410" spans="1:11" x14ac:dyDescent="0.35">
      <c r="A410" s="27" t="s">
        <v>519</v>
      </c>
      <c r="B410" s="27" t="s">
        <v>235</v>
      </c>
      <c r="C410" s="27" t="s">
        <v>243</v>
      </c>
      <c r="D410" s="27" t="s">
        <v>423</v>
      </c>
      <c r="E410" s="34">
        <v>364110200000</v>
      </c>
      <c r="F410" s="49">
        <v>3641102</v>
      </c>
      <c r="G410" s="42">
        <f>VLOOKUP(_6k_data[[#This Row],[Source.Name]],Report_date[],2,0)</f>
        <v>45265</v>
      </c>
      <c r="H410" s="27">
        <f>IF(AND(_6k_data[[#This Row],[EKP]]="B6K003",_6k_data[[#This Row],[Currency]]="FCY"),"x",VLOOKUP(_6k_data[[#This Row],[EKP]],map!$B$4:$D$143,3,0))</f>
        <v>75</v>
      </c>
      <c r="I410" s="27">
        <f>IF(_6k_data[[#This Row],[Currency]]&lt;&gt;"UAH",VLOOKUP(_6k_data[[#This Row],[EKP]],map!$B$4:$E$143,4,0),0)</f>
        <v>0</v>
      </c>
      <c r="J410" s="27">
        <f>VLOOKUP(_6k_data[[#This Row],[EKP]],map!$B$4:$F$143,5,0)</f>
        <v>1</v>
      </c>
      <c r="K410" s="41">
        <f>_6k_data[[#This Row],[kUAH]]*J410</f>
        <v>3641102</v>
      </c>
    </row>
    <row r="411" spans="1:11" x14ac:dyDescent="0.35">
      <c r="A411" s="27" t="s">
        <v>519</v>
      </c>
      <c r="B411" s="27" t="s">
        <v>235</v>
      </c>
      <c r="C411" s="27" t="s">
        <v>255</v>
      </c>
      <c r="D411" s="27" t="s">
        <v>424</v>
      </c>
      <c r="E411" s="34">
        <v>78299266395</v>
      </c>
      <c r="F411" s="49">
        <v>782992.66394999996</v>
      </c>
      <c r="G411" s="42">
        <f>VLOOKUP(_6k_data[[#This Row],[Source.Name]],Report_date[],2,0)</f>
        <v>45265</v>
      </c>
      <c r="H411" s="27">
        <f>IF(AND(_6k_data[[#This Row],[EKP]]="B6K003",_6k_data[[#This Row],[Currency]]="FCY"),"x",VLOOKUP(_6k_data[[#This Row],[EKP]],map!$B$4:$D$143,3,0))</f>
        <v>75</v>
      </c>
      <c r="I411" s="27">
        <f>IF(_6k_data[[#This Row],[Currency]]&lt;&gt;"UAH",VLOOKUP(_6k_data[[#This Row],[EKP]],map!$B$4:$E$143,4,0),0)</f>
        <v>76</v>
      </c>
      <c r="J411" s="27">
        <f>VLOOKUP(_6k_data[[#This Row],[EKP]],map!$B$4:$F$143,5,0)</f>
        <v>1</v>
      </c>
      <c r="K411" s="41">
        <f>_6k_data[[#This Row],[kUAH]]*J411</f>
        <v>782992.66394999996</v>
      </c>
    </row>
    <row r="412" spans="1:11" x14ac:dyDescent="0.35">
      <c r="A412" s="27" t="s">
        <v>519</v>
      </c>
      <c r="B412" s="27" t="s">
        <v>235</v>
      </c>
      <c r="C412" s="27" t="s">
        <v>258</v>
      </c>
      <c r="D412" s="27" t="s">
        <v>424</v>
      </c>
      <c r="E412" s="34">
        <v>786848000</v>
      </c>
      <c r="F412" s="49">
        <v>7868.48</v>
      </c>
      <c r="G412" s="42">
        <f>VLOOKUP(_6k_data[[#This Row],[Source.Name]],Report_date[],2,0)</f>
        <v>45265</v>
      </c>
      <c r="H412" s="27">
        <f>IF(AND(_6k_data[[#This Row],[EKP]]="B6K003",_6k_data[[#This Row],[Currency]]="FCY"),"x",VLOOKUP(_6k_data[[#This Row],[EKP]],map!$B$4:$D$143,3,0))</f>
        <v>75</v>
      </c>
      <c r="I412" s="27">
        <f>IF(_6k_data[[#This Row],[Currency]]&lt;&gt;"UAH",VLOOKUP(_6k_data[[#This Row],[EKP]],map!$B$4:$E$143,4,0),0)</f>
        <v>76</v>
      </c>
      <c r="J412" s="27">
        <f>VLOOKUP(_6k_data[[#This Row],[EKP]],map!$B$4:$F$143,5,0)</f>
        <v>1</v>
      </c>
      <c r="K412" s="41">
        <f>_6k_data[[#This Row],[kUAH]]*J412</f>
        <v>7868.48</v>
      </c>
    </row>
    <row r="413" spans="1:11" x14ac:dyDescent="0.35">
      <c r="A413" s="27" t="s">
        <v>519</v>
      </c>
      <c r="B413" s="27" t="s">
        <v>235</v>
      </c>
      <c r="C413" s="27" t="s">
        <v>261</v>
      </c>
      <c r="D413" s="27" t="s">
        <v>424</v>
      </c>
      <c r="E413" s="34">
        <v>7929815894</v>
      </c>
      <c r="F413" s="49">
        <v>79298.158939999994</v>
      </c>
      <c r="G413" s="42">
        <f>VLOOKUP(_6k_data[[#This Row],[Source.Name]],Report_date[],2,0)</f>
        <v>45265</v>
      </c>
      <c r="H413" s="27">
        <f>IF(AND(_6k_data[[#This Row],[EKP]]="B6K003",_6k_data[[#This Row],[Currency]]="FCY"),"x",VLOOKUP(_6k_data[[#This Row],[EKP]],map!$B$4:$D$143,3,0))</f>
        <v>75</v>
      </c>
      <c r="I413" s="27">
        <f>IF(_6k_data[[#This Row],[Currency]]&lt;&gt;"UAH",VLOOKUP(_6k_data[[#This Row],[EKP]],map!$B$4:$E$143,4,0),0)</f>
        <v>76</v>
      </c>
      <c r="J413" s="27">
        <f>VLOOKUP(_6k_data[[#This Row],[EKP]],map!$B$4:$F$143,5,0)</f>
        <v>1</v>
      </c>
      <c r="K413" s="41">
        <f>_6k_data[[#This Row],[kUAH]]*J413</f>
        <v>79298.158939999994</v>
      </c>
    </row>
    <row r="414" spans="1:11" x14ac:dyDescent="0.35">
      <c r="A414" s="27" t="s">
        <v>519</v>
      </c>
      <c r="B414" s="27" t="s">
        <v>199</v>
      </c>
      <c r="C414" s="27" t="s">
        <v>243</v>
      </c>
      <c r="D414" s="27" t="s">
        <v>423</v>
      </c>
      <c r="E414" s="34">
        <v>10036064</v>
      </c>
      <c r="F414" s="49">
        <v>100.36064</v>
      </c>
      <c r="G414" s="42">
        <f>VLOOKUP(_6k_data[[#This Row],[Source.Name]],Report_date[],2,0)</f>
        <v>45265</v>
      </c>
      <c r="H414" s="27">
        <f>IF(AND(_6k_data[[#This Row],[EKP]]="B6K003",_6k_data[[#This Row],[Currency]]="FCY"),"x",VLOOKUP(_6k_data[[#This Row],[EKP]],map!$B$4:$D$143,3,0))</f>
        <v>75</v>
      </c>
      <c r="I414" s="27">
        <f>IF(_6k_data[[#This Row],[Currency]]&lt;&gt;"UAH",VLOOKUP(_6k_data[[#This Row],[EKP]],map!$B$4:$E$143,4,0),0)</f>
        <v>0</v>
      </c>
      <c r="J414" s="27">
        <f>VLOOKUP(_6k_data[[#This Row],[EKP]],map!$B$4:$F$143,5,0)</f>
        <v>1</v>
      </c>
      <c r="K414" s="41">
        <f>_6k_data[[#This Row],[kUAH]]*J414</f>
        <v>100.36064</v>
      </c>
    </row>
    <row r="415" spans="1:11" x14ac:dyDescent="0.35">
      <c r="A415" s="27" t="s">
        <v>519</v>
      </c>
      <c r="B415" s="27" t="s">
        <v>236</v>
      </c>
      <c r="C415" s="27" t="s">
        <v>262</v>
      </c>
      <c r="D415" s="27" t="s">
        <v>424</v>
      </c>
      <c r="E415" s="34">
        <v>339916378</v>
      </c>
      <c r="F415" s="49">
        <v>3399.1637799999999</v>
      </c>
      <c r="G415" s="42">
        <f>VLOOKUP(_6k_data[[#This Row],[Source.Name]],Report_date[],2,0)</f>
        <v>45265</v>
      </c>
      <c r="H415" s="27">
        <f>IF(AND(_6k_data[[#This Row],[EKP]]="B6K003",_6k_data[[#This Row],[Currency]]="FCY"),"x",VLOOKUP(_6k_data[[#This Row],[EKP]],map!$B$4:$D$143,3,0))</f>
        <v>77</v>
      </c>
      <c r="I415" s="27">
        <f>IF(_6k_data[[#This Row],[Currency]]&lt;&gt;"UAH",VLOOKUP(_6k_data[[#This Row],[EKP]],map!$B$4:$E$143,4,0),0)</f>
        <v>78</v>
      </c>
      <c r="J415" s="27">
        <f>VLOOKUP(_6k_data[[#This Row],[EKP]],map!$B$4:$F$143,5,0)</f>
        <v>1</v>
      </c>
      <c r="K415" s="41">
        <f>_6k_data[[#This Row],[kUAH]]*J415</f>
        <v>3399.1637799999999</v>
      </c>
    </row>
    <row r="416" spans="1:11" x14ac:dyDescent="0.35">
      <c r="A416" s="27" t="s">
        <v>519</v>
      </c>
      <c r="B416" s="27" t="s">
        <v>236</v>
      </c>
      <c r="C416" s="27" t="s">
        <v>255</v>
      </c>
      <c r="D416" s="27" t="s">
        <v>424</v>
      </c>
      <c r="E416" s="34">
        <v>1365832538</v>
      </c>
      <c r="F416" s="49">
        <v>13658.32538</v>
      </c>
      <c r="G416" s="42">
        <f>VLOOKUP(_6k_data[[#This Row],[Source.Name]],Report_date[],2,0)</f>
        <v>45265</v>
      </c>
      <c r="H416" s="27">
        <f>IF(AND(_6k_data[[#This Row],[EKP]]="B6K003",_6k_data[[#This Row],[Currency]]="FCY"),"x",VLOOKUP(_6k_data[[#This Row],[EKP]],map!$B$4:$D$143,3,0))</f>
        <v>77</v>
      </c>
      <c r="I416" s="27">
        <f>IF(_6k_data[[#This Row],[Currency]]&lt;&gt;"UAH",VLOOKUP(_6k_data[[#This Row],[EKP]],map!$B$4:$E$143,4,0),0)</f>
        <v>78</v>
      </c>
      <c r="J416" s="27">
        <f>VLOOKUP(_6k_data[[#This Row],[EKP]],map!$B$4:$F$143,5,0)</f>
        <v>1</v>
      </c>
      <c r="K416" s="41">
        <f>_6k_data[[#This Row],[kUAH]]*J416</f>
        <v>13658.32538</v>
      </c>
    </row>
    <row r="417" spans="1:11" x14ac:dyDescent="0.35">
      <c r="A417" s="27" t="s">
        <v>519</v>
      </c>
      <c r="B417" s="27" t="s">
        <v>236</v>
      </c>
      <c r="C417" s="27" t="s">
        <v>243</v>
      </c>
      <c r="D417" s="27" t="s">
        <v>423</v>
      </c>
      <c r="E417" s="34">
        <v>19323545216</v>
      </c>
      <c r="F417" s="49">
        <v>193235.45215999999</v>
      </c>
      <c r="G417" s="42">
        <f>VLOOKUP(_6k_data[[#This Row],[Source.Name]],Report_date[],2,0)</f>
        <v>45265</v>
      </c>
      <c r="H417" s="27">
        <f>IF(AND(_6k_data[[#This Row],[EKP]]="B6K003",_6k_data[[#This Row],[Currency]]="FCY"),"x",VLOOKUP(_6k_data[[#This Row],[EKP]],map!$B$4:$D$143,3,0))</f>
        <v>77</v>
      </c>
      <c r="I417" s="27">
        <f>IF(_6k_data[[#This Row],[Currency]]&lt;&gt;"UAH",VLOOKUP(_6k_data[[#This Row],[EKP]],map!$B$4:$E$143,4,0),0)</f>
        <v>0</v>
      </c>
      <c r="J417" s="27">
        <f>VLOOKUP(_6k_data[[#This Row],[EKP]],map!$B$4:$F$143,5,0)</f>
        <v>1</v>
      </c>
      <c r="K417" s="41">
        <f>_6k_data[[#This Row],[kUAH]]*J417</f>
        <v>193235.45215999999</v>
      </c>
    </row>
    <row r="418" spans="1:11" x14ac:dyDescent="0.35">
      <c r="A418" s="27" t="s">
        <v>519</v>
      </c>
      <c r="B418" s="27" t="s">
        <v>236</v>
      </c>
      <c r="C418" s="27" t="s">
        <v>261</v>
      </c>
      <c r="D418" s="27" t="s">
        <v>424</v>
      </c>
      <c r="E418" s="34">
        <v>26086477759</v>
      </c>
      <c r="F418" s="49">
        <v>260864.77759000001</v>
      </c>
      <c r="G418" s="42">
        <f>VLOOKUP(_6k_data[[#This Row],[Source.Name]],Report_date[],2,0)</f>
        <v>45265</v>
      </c>
      <c r="H418" s="27">
        <f>IF(AND(_6k_data[[#This Row],[EKP]]="B6K003",_6k_data[[#This Row],[Currency]]="FCY"),"x",VLOOKUP(_6k_data[[#This Row],[EKP]],map!$B$4:$D$143,3,0))</f>
        <v>77</v>
      </c>
      <c r="I418" s="27">
        <f>IF(_6k_data[[#This Row],[Currency]]&lt;&gt;"UAH",VLOOKUP(_6k_data[[#This Row],[EKP]],map!$B$4:$E$143,4,0),0)</f>
        <v>78</v>
      </c>
      <c r="J418" s="27">
        <f>VLOOKUP(_6k_data[[#This Row],[EKP]],map!$B$4:$F$143,5,0)</f>
        <v>1</v>
      </c>
      <c r="K418" s="41">
        <f>_6k_data[[#This Row],[kUAH]]*J418</f>
        <v>260864.77759000001</v>
      </c>
    </row>
    <row r="419" spans="1:11" x14ac:dyDescent="0.35">
      <c r="A419" s="27" t="s">
        <v>519</v>
      </c>
      <c r="B419" s="27" t="s">
        <v>263</v>
      </c>
      <c r="C419" s="27" t="s">
        <v>248</v>
      </c>
      <c r="D419" s="27" t="s">
        <v>248</v>
      </c>
      <c r="E419" s="34">
        <v>284.5215</v>
      </c>
      <c r="F419" s="49">
        <v>2.8452149999999999E-3</v>
      </c>
      <c r="G419" s="42">
        <f>VLOOKUP(_6k_data[[#This Row],[Source.Name]],Report_date[],2,0)</f>
        <v>45265</v>
      </c>
      <c r="H419" s="27" t="str">
        <f>IF(AND(_6k_data[[#This Row],[EKP]]="B6K003",_6k_data[[#This Row],[Currency]]="FCY"),"x",VLOOKUP(_6k_data[[#This Row],[EKP]],map!$B$4:$D$143,3,0))</f>
        <v>x</v>
      </c>
      <c r="I419" s="27" t="str">
        <f>IF(_6k_data[[#This Row],[Currency]]&lt;&gt;"UAH",VLOOKUP(_6k_data[[#This Row],[EKP]],map!$B$4:$E$143,4,0),0)</f>
        <v>x</v>
      </c>
      <c r="J419" s="27">
        <f>VLOOKUP(_6k_data[[#This Row],[EKP]],map!$B$4:$F$143,5,0)</f>
        <v>1</v>
      </c>
      <c r="K419" s="41">
        <f>_6k_data[[#This Row],[kUAH]]*J419</f>
        <v>2.8452149999999999E-3</v>
      </c>
    </row>
    <row r="420" spans="1:11" x14ac:dyDescent="0.35">
      <c r="A420" s="27" t="s">
        <v>519</v>
      </c>
      <c r="B420" s="27" t="s">
        <v>264</v>
      </c>
      <c r="C420" s="27" t="s">
        <v>248</v>
      </c>
      <c r="D420" s="27" t="s">
        <v>248</v>
      </c>
      <c r="E420" s="34">
        <v>232.0163</v>
      </c>
      <c r="F420" s="49">
        <v>2.3201630000000001E-3</v>
      </c>
      <c r="G420" s="42">
        <f>VLOOKUP(_6k_data[[#This Row],[Source.Name]],Report_date[],2,0)</f>
        <v>45265</v>
      </c>
      <c r="H420" s="27" t="str">
        <f>IF(AND(_6k_data[[#This Row],[EKP]]="B6K003",_6k_data[[#This Row],[Currency]]="FCY"),"x",VLOOKUP(_6k_data[[#This Row],[EKP]],map!$B$4:$D$143,3,0))</f>
        <v>x</v>
      </c>
      <c r="I420" s="27" t="str">
        <f>IF(_6k_data[[#This Row],[Currency]]&lt;&gt;"UAH",VLOOKUP(_6k_data[[#This Row],[EKP]],map!$B$4:$E$143,4,0),0)</f>
        <v>x</v>
      </c>
      <c r="J420" s="27">
        <f>VLOOKUP(_6k_data[[#This Row],[EKP]],map!$B$4:$F$143,5,0)</f>
        <v>1</v>
      </c>
      <c r="K420" s="41">
        <f>_6k_data[[#This Row],[kUAH]]*J420</f>
        <v>2.3201630000000001E-3</v>
      </c>
    </row>
    <row r="421" spans="1:11" x14ac:dyDescent="0.35">
      <c r="A421" s="27" t="s">
        <v>519</v>
      </c>
      <c r="B421" s="27" t="s">
        <v>155</v>
      </c>
      <c r="C421" s="27" t="s">
        <v>248</v>
      </c>
      <c r="D421" s="27" t="s">
        <v>248</v>
      </c>
      <c r="E421" s="34">
        <v>4777863501429</v>
      </c>
      <c r="F421" s="49">
        <v>47778635.014289998</v>
      </c>
      <c r="G421" s="42">
        <f>VLOOKUP(_6k_data[[#This Row],[Source.Name]],Report_date[],2,0)</f>
        <v>45265</v>
      </c>
      <c r="H421" s="27" t="str">
        <f>IF(AND(_6k_data[[#This Row],[EKP]]="B6K003",_6k_data[[#This Row],[Currency]]="FCY"),"x",VLOOKUP(_6k_data[[#This Row],[EKP]],map!$B$4:$D$143,3,0))</f>
        <v>x</v>
      </c>
      <c r="I421" s="27">
        <f>IF(_6k_data[[#This Row],[Currency]]&lt;&gt;"UAH",VLOOKUP(_6k_data[[#This Row],[EKP]],map!$B$4:$E$143,4,0),0)</f>
        <v>24</v>
      </c>
      <c r="J421" s="27">
        <f>VLOOKUP(_6k_data[[#This Row],[EKP]],map!$B$4:$F$143,5,0)</f>
        <v>1</v>
      </c>
      <c r="K421" s="41">
        <f>_6k_data[[#This Row],[kUAH]]*J421</f>
        <v>47778635.014289998</v>
      </c>
    </row>
    <row r="422" spans="1:11" x14ac:dyDescent="0.35">
      <c r="A422" s="27" t="s">
        <v>519</v>
      </c>
      <c r="B422" s="27" t="s">
        <v>156</v>
      </c>
      <c r="C422" s="27" t="s">
        <v>248</v>
      </c>
      <c r="D422" s="27" t="s">
        <v>248</v>
      </c>
      <c r="E422" s="34">
        <v>2269765113769</v>
      </c>
      <c r="F422" s="49">
        <v>22697651.13769</v>
      </c>
      <c r="G422" s="42">
        <f>VLOOKUP(_6k_data[[#This Row],[Source.Name]],Report_date[],2,0)</f>
        <v>45265</v>
      </c>
      <c r="H422" s="27" t="str">
        <f>IF(AND(_6k_data[[#This Row],[EKP]]="B6K003",_6k_data[[#This Row],[Currency]]="FCY"),"x",VLOOKUP(_6k_data[[#This Row],[EKP]],map!$B$4:$D$143,3,0))</f>
        <v>x</v>
      </c>
      <c r="I422" s="27">
        <f>IF(_6k_data[[#This Row],[Currency]]&lt;&gt;"UAH",VLOOKUP(_6k_data[[#This Row],[EKP]],map!$B$4:$E$143,4,0),0)</f>
        <v>60</v>
      </c>
      <c r="J422" s="27">
        <f>VLOOKUP(_6k_data[[#This Row],[EKP]],map!$B$4:$F$143,5,0)</f>
        <v>1</v>
      </c>
      <c r="K422" s="41">
        <f>_6k_data[[#This Row],[kUAH]]*J422</f>
        <v>22697651.13769</v>
      </c>
    </row>
    <row r="423" spans="1:11" x14ac:dyDescent="0.35">
      <c r="A423" s="27" t="s">
        <v>519</v>
      </c>
      <c r="B423" s="27" t="s">
        <v>157</v>
      </c>
      <c r="C423" s="27" t="s">
        <v>248</v>
      </c>
      <c r="D423" s="27" t="s">
        <v>248</v>
      </c>
      <c r="E423" s="34">
        <v>231643382834</v>
      </c>
      <c r="F423" s="49">
        <v>2316433.82834</v>
      </c>
      <c r="G423" s="42">
        <f>VLOOKUP(_6k_data[[#This Row],[Source.Name]],Report_date[],2,0)</f>
        <v>45265</v>
      </c>
      <c r="H423" s="27" t="str">
        <f>IF(AND(_6k_data[[#This Row],[EKP]]="B6K003",_6k_data[[#This Row],[Currency]]="FCY"),"x",VLOOKUP(_6k_data[[#This Row],[EKP]],map!$B$4:$D$143,3,0))</f>
        <v>x</v>
      </c>
      <c r="I423" s="27">
        <f>IF(_6k_data[[#This Row],[Currency]]&lt;&gt;"UAH",VLOOKUP(_6k_data[[#This Row],[EKP]],map!$B$4:$E$143,4,0),0)</f>
        <v>80</v>
      </c>
      <c r="J423" s="27">
        <f>VLOOKUP(_6k_data[[#This Row],[EKP]],map!$B$4:$F$143,5,0)</f>
        <v>1</v>
      </c>
      <c r="K423" s="41">
        <f>_6k_data[[#This Row],[kUAH]]*J423</f>
        <v>2316433.82834</v>
      </c>
    </row>
    <row r="424" spans="1:11" x14ac:dyDescent="0.35">
      <c r="A424" s="27" t="s">
        <v>519</v>
      </c>
      <c r="B424" s="27" t="s">
        <v>158</v>
      </c>
      <c r="C424" s="27" t="s">
        <v>248</v>
      </c>
      <c r="D424" s="27" t="s">
        <v>248</v>
      </c>
      <c r="E424" s="34">
        <v>2038121730935</v>
      </c>
      <c r="F424" s="49">
        <v>20381217.309349999</v>
      </c>
      <c r="G424" s="42">
        <f>VLOOKUP(_6k_data[[#This Row],[Source.Name]],Report_date[],2,0)</f>
        <v>45265</v>
      </c>
      <c r="H424" s="27" t="str">
        <f>IF(AND(_6k_data[[#This Row],[EKP]]="B6K003",_6k_data[[#This Row],[Currency]]="FCY"),"x",VLOOKUP(_6k_data[[#This Row],[EKP]],map!$B$4:$D$143,3,0))</f>
        <v>x</v>
      </c>
      <c r="I424" s="27">
        <f>IF(_6k_data[[#This Row],[Currency]]&lt;&gt;"UAH",VLOOKUP(_6k_data[[#This Row],[EKP]],map!$B$4:$E$143,4,0),0)</f>
        <v>82</v>
      </c>
      <c r="J424" s="27">
        <f>VLOOKUP(_6k_data[[#This Row],[EKP]],map!$B$4:$F$143,5,0)</f>
        <v>1</v>
      </c>
      <c r="K424" s="41">
        <f>_6k_data[[#This Row],[kUAH]]*J424</f>
        <v>20381217.309349999</v>
      </c>
    </row>
    <row r="425" spans="1:11" x14ac:dyDescent="0.35">
      <c r="A425" s="27" t="s">
        <v>519</v>
      </c>
      <c r="B425" s="27" t="s">
        <v>265</v>
      </c>
      <c r="C425" s="27" t="s">
        <v>248</v>
      </c>
      <c r="D425" s="27" t="s">
        <v>248</v>
      </c>
      <c r="E425" s="34">
        <v>234.4248</v>
      </c>
      <c r="F425" s="49">
        <v>2.3442480000000002E-3</v>
      </c>
      <c r="G425" s="42">
        <f>VLOOKUP(_6k_data[[#This Row],[Source.Name]],Report_date[],2,0)</f>
        <v>45265</v>
      </c>
      <c r="H425" s="27" t="str">
        <f>IF(AND(_6k_data[[#This Row],[EKP]]="B6K003",_6k_data[[#This Row],[Currency]]="FCY"),"x",VLOOKUP(_6k_data[[#This Row],[EKP]],map!$B$4:$D$143,3,0))</f>
        <v>x</v>
      </c>
      <c r="I425" s="27">
        <f>IF(_6k_data[[#This Row],[Currency]]&lt;&gt;"UAH",VLOOKUP(_6k_data[[#This Row],[EKP]],map!$B$4:$E$143,4,0),0)</f>
        <v>84</v>
      </c>
      <c r="J425" s="27">
        <f>VLOOKUP(_6k_data[[#This Row],[EKP]],map!$B$4:$F$143,5,0)</f>
        <v>1</v>
      </c>
      <c r="K425" s="41">
        <f>_6k_data[[#This Row],[kUAH]]*J425</f>
        <v>2.3442480000000002E-3</v>
      </c>
    </row>
    <row r="426" spans="1:11" x14ac:dyDescent="0.35">
      <c r="A426" s="27" t="s">
        <v>519</v>
      </c>
      <c r="B426" s="27" t="s">
        <v>228</v>
      </c>
      <c r="C426" s="27" t="s">
        <v>243</v>
      </c>
      <c r="D426" s="27" t="s">
        <v>423</v>
      </c>
      <c r="E426" s="34">
        <v>2000000</v>
      </c>
      <c r="F426" s="49">
        <v>20</v>
      </c>
      <c r="G426" s="42">
        <f>VLOOKUP(_6k_data[[#This Row],[Source.Name]],Report_date[],2,0)</f>
        <v>45265</v>
      </c>
      <c r="H426" s="27">
        <f>IF(AND(_6k_data[[#This Row],[EKP]]="B6K003",_6k_data[[#This Row],[Currency]]="FCY"),"x",VLOOKUP(_6k_data[[#This Row],[EKP]],map!$B$4:$D$143,3,0))</f>
        <v>69</v>
      </c>
      <c r="I426" s="27">
        <f>IF(_6k_data[[#This Row],[Currency]]&lt;&gt;"UAH",VLOOKUP(_6k_data[[#This Row],[EKP]],map!$B$4:$E$143,4,0),0)</f>
        <v>0</v>
      </c>
      <c r="J426" s="27">
        <f>VLOOKUP(_6k_data[[#This Row],[EKP]],map!$B$4:$F$143,5,0)</f>
        <v>1</v>
      </c>
      <c r="K426" s="41">
        <f>_6k_data[[#This Row],[kUAH]]*J426</f>
        <v>20</v>
      </c>
    </row>
    <row r="427" spans="1:11" x14ac:dyDescent="0.35">
      <c r="A427" s="27" t="s">
        <v>519</v>
      </c>
      <c r="B427" s="27" t="s">
        <v>161</v>
      </c>
      <c r="C427" s="27" t="s">
        <v>261</v>
      </c>
      <c r="D427" s="27" t="s">
        <v>424</v>
      </c>
      <c r="E427" s="34">
        <v>1053536522817</v>
      </c>
      <c r="F427" s="49">
        <v>10535365.22817</v>
      </c>
      <c r="G427" s="42">
        <f>VLOOKUP(_6k_data[[#This Row],[Source.Name]],Report_date[],2,0)</f>
        <v>45265</v>
      </c>
      <c r="H427" s="27">
        <f>IF(AND(_6k_data[[#This Row],[EKP]]="B6K003",_6k_data[[#This Row],[Currency]]="FCY"),"x",VLOOKUP(_6k_data[[#This Row],[EKP]],map!$B$4:$D$143,3,0))</f>
        <v>15</v>
      </c>
      <c r="I427" s="27">
        <f>IF(_6k_data[[#This Row],[Currency]]&lt;&gt;"UAH",VLOOKUP(_6k_data[[#This Row],[EKP]],map!$B$4:$E$143,4,0),0)</f>
        <v>16</v>
      </c>
      <c r="J427" s="27">
        <f>VLOOKUP(_6k_data[[#This Row],[EKP]],map!$B$4:$F$143,5,0)</f>
        <v>1</v>
      </c>
      <c r="K427" s="41">
        <f>_6k_data[[#This Row],[kUAH]]*J427</f>
        <v>10535365.22817</v>
      </c>
    </row>
    <row r="428" spans="1:11" x14ac:dyDescent="0.35">
      <c r="A428" s="27" t="s">
        <v>519</v>
      </c>
      <c r="B428" s="27" t="s">
        <v>238</v>
      </c>
      <c r="C428" s="27" t="s">
        <v>243</v>
      </c>
      <c r="D428" s="27" t="s">
        <v>423</v>
      </c>
      <c r="E428" s="34">
        <v>539536</v>
      </c>
      <c r="F428" s="49">
        <v>5.3953600000000002</v>
      </c>
      <c r="G428" s="42">
        <f>VLOOKUP(_6k_data[[#This Row],[Source.Name]],Report_date[],2,0)</f>
        <v>45265</v>
      </c>
      <c r="H428" s="27">
        <f>IF(AND(_6k_data[[#This Row],[EKP]]="B6K003",_6k_data[[#This Row],[Currency]]="FCY"),"x",VLOOKUP(_6k_data[[#This Row],[EKP]],map!$B$4:$D$143,3,0))</f>
        <v>77</v>
      </c>
      <c r="I428" s="27">
        <f>IF(_6k_data[[#This Row],[Currency]]&lt;&gt;"UAH",VLOOKUP(_6k_data[[#This Row],[EKP]],map!$B$4:$E$143,4,0),0)</f>
        <v>0</v>
      </c>
      <c r="J428" s="27">
        <f>VLOOKUP(_6k_data[[#This Row],[EKP]],map!$B$4:$F$143,5,0)</f>
        <v>1</v>
      </c>
      <c r="K428" s="41">
        <f>_6k_data[[#This Row],[kUAH]]*J428</f>
        <v>5.3953600000000002</v>
      </c>
    </row>
    <row r="429" spans="1:11" x14ac:dyDescent="0.35">
      <c r="A429" s="27" t="s">
        <v>519</v>
      </c>
      <c r="B429" s="27" t="s">
        <v>113</v>
      </c>
      <c r="C429" s="27" t="s">
        <v>261</v>
      </c>
      <c r="D429" s="27" t="s">
        <v>424</v>
      </c>
      <c r="E429" s="34">
        <v>69940932434</v>
      </c>
      <c r="F429" s="49">
        <v>699409.32434000005</v>
      </c>
      <c r="G429" s="42">
        <f>VLOOKUP(_6k_data[[#This Row],[Source.Name]],Report_date[],2,0)</f>
        <v>45265</v>
      </c>
      <c r="H429" s="27">
        <f>IF(AND(_6k_data[[#This Row],[EKP]]="B6K003",_6k_data[[#This Row],[Currency]]="FCY"),"x",VLOOKUP(_6k_data[[#This Row],[EKP]],map!$B$4:$D$143,3,0))</f>
        <v>3</v>
      </c>
      <c r="I429" s="27">
        <f>IF(_6k_data[[#This Row],[Currency]]&lt;&gt;"UAH",VLOOKUP(_6k_data[[#This Row],[EKP]],map!$B$4:$E$143,4,0),0)</f>
        <v>4</v>
      </c>
      <c r="J429" s="27">
        <f>VLOOKUP(_6k_data[[#This Row],[EKP]],map!$B$4:$F$143,5,0)</f>
        <v>1</v>
      </c>
      <c r="K429" s="41">
        <f>_6k_data[[#This Row],[kUAH]]*J429</f>
        <v>699409.32434000005</v>
      </c>
    </row>
    <row r="430" spans="1:11" x14ac:dyDescent="0.35">
      <c r="A430" s="27" t="s">
        <v>519</v>
      </c>
      <c r="B430" s="27" t="s">
        <v>113</v>
      </c>
      <c r="C430" s="27" t="s">
        <v>256</v>
      </c>
      <c r="D430" s="27" t="s">
        <v>424</v>
      </c>
      <c r="E430" s="34">
        <v>1506478009</v>
      </c>
      <c r="F430" s="49">
        <v>15064.78009</v>
      </c>
      <c r="G430" s="42">
        <f>VLOOKUP(_6k_data[[#This Row],[Source.Name]],Report_date[],2,0)</f>
        <v>45265</v>
      </c>
      <c r="H430" s="27">
        <f>IF(AND(_6k_data[[#This Row],[EKP]]="B6K003",_6k_data[[#This Row],[Currency]]="FCY"),"x",VLOOKUP(_6k_data[[#This Row],[EKP]],map!$B$4:$D$143,3,0))</f>
        <v>3</v>
      </c>
      <c r="I430" s="27">
        <f>IF(_6k_data[[#This Row],[Currency]]&lt;&gt;"UAH",VLOOKUP(_6k_data[[#This Row],[EKP]],map!$B$4:$E$143,4,0),0)</f>
        <v>4</v>
      </c>
      <c r="J430" s="27">
        <f>VLOOKUP(_6k_data[[#This Row],[EKP]],map!$B$4:$F$143,5,0)</f>
        <v>1</v>
      </c>
      <c r="K430" s="41">
        <f>_6k_data[[#This Row],[kUAH]]*J430</f>
        <v>15064.78009</v>
      </c>
    </row>
    <row r="431" spans="1:11" x14ac:dyDescent="0.35">
      <c r="A431" s="27" t="s">
        <v>519</v>
      </c>
      <c r="B431" s="27" t="s">
        <v>113</v>
      </c>
      <c r="C431" s="27" t="s">
        <v>243</v>
      </c>
      <c r="D431" s="27" t="s">
        <v>423</v>
      </c>
      <c r="E431" s="34">
        <v>131483453860</v>
      </c>
      <c r="F431" s="49">
        <v>1314834.5386000001</v>
      </c>
      <c r="G431" s="42">
        <f>VLOOKUP(_6k_data[[#This Row],[Source.Name]],Report_date[],2,0)</f>
        <v>45265</v>
      </c>
      <c r="H431" s="27">
        <f>IF(AND(_6k_data[[#This Row],[EKP]]="B6K003",_6k_data[[#This Row],[Currency]]="FCY"),"x",VLOOKUP(_6k_data[[#This Row],[EKP]],map!$B$4:$D$143,3,0))</f>
        <v>3</v>
      </c>
      <c r="I431" s="27">
        <f>IF(_6k_data[[#This Row],[Currency]]&lt;&gt;"UAH",VLOOKUP(_6k_data[[#This Row],[EKP]],map!$B$4:$E$143,4,0),0)</f>
        <v>0</v>
      </c>
      <c r="J431" s="27">
        <f>VLOOKUP(_6k_data[[#This Row],[EKP]],map!$B$4:$F$143,5,0)</f>
        <v>1</v>
      </c>
      <c r="K431" s="41">
        <f>_6k_data[[#This Row],[kUAH]]*J431</f>
        <v>1314834.5386000001</v>
      </c>
    </row>
    <row r="432" spans="1:11" x14ac:dyDescent="0.35">
      <c r="A432" s="27" t="s">
        <v>519</v>
      </c>
      <c r="B432" s="27" t="s">
        <v>113</v>
      </c>
      <c r="C432" s="27" t="s">
        <v>255</v>
      </c>
      <c r="D432" s="27" t="s">
        <v>424</v>
      </c>
      <c r="E432" s="34">
        <v>29275643583</v>
      </c>
      <c r="F432" s="49">
        <v>292756.43582999997</v>
      </c>
      <c r="G432" s="42">
        <f>VLOOKUP(_6k_data[[#This Row],[Source.Name]],Report_date[],2,0)</f>
        <v>45265</v>
      </c>
      <c r="H432" s="27">
        <f>IF(AND(_6k_data[[#This Row],[EKP]]="B6K003",_6k_data[[#This Row],[Currency]]="FCY"),"x",VLOOKUP(_6k_data[[#This Row],[EKP]],map!$B$4:$D$143,3,0))</f>
        <v>3</v>
      </c>
      <c r="I432" s="27">
        <f>IF(_6k_data[[#This Row],[Currency]]&lt;&gt;"UAH",VLOOKUP(_6k_data[[#This Row],[EKP]],map!$B$4:$E$143,4,0),0)</f>
        <v>4</v>
      </c>
      <c r="J432" s="27">
        <f>VLOOKUP(_6k_data[[#This Row],[EKP]],map!$B$4:$F$143,5,0)</f>
        <v>1</v>
      </c>
      <c r="K432" s="41">
        <f>_6k_data[[#This Row],[kUAH]]*J432</f>
        <v>292756.43582999997</v>
      </c>
    </row>
    <row r="433" spans="1:11" x14ac:dyDescent="0.35">
      <c r="A433" s="27" t="s">
        <v>519</v>
      </c>
      <c r="B433" s="27" t="s">
        <v>113</v>
      </c>
      <c r="C433" s="27" t="s">
        <v>252</v>
      </c>
      <c r="D433" s="27" t="s">
        <v>424</v>
      </c>
      <c r="E433" s="34">
        <v>717852269</v>
      </c>
      <c r="F433" s="49">
        <v>7178.5226899999998</v>
      </c>
      <c r="G433" s="42">
        <f>VLOOKUP(_6k_data[[#This Row],[Source.Name]],Report_date[],2,0)</f>
        <v>45265</v>
      </c>
      <c r="H433" s="27">
        <f>IF(AND(_6k_data[[#This Row],[EKP]]="B6K003",_6k_data[[#This Row],[Currency]]="FCY"),"x",VLOOKUP(_6k_data[[#This Row],[EKP]],map!$B$4:$D$143,3,0))</f>
        <v>3</v>
      </c>
      <c r="I433" s="27">
        <f>IF(_6k_data[[#This Row],[Currency]]&lt;&gt;"UAH",VLOOKUP(_6k_data[[#This Row],[EKP]],map!$B$4:$E$143,4,0),0)</f>
        <v>4</v>
      </c>
      <c r="J433" s="27">
        <f>VLOOKUP(_6k_data[[#This Row],[EKP]],map!$B$4:$F$143,5,0)</f>
        <v>1</v>
      </c>
      <c r="K433" s="41">
        <f>_6k_data[[#This Row],[kUAH]]*J433</f>
        <v>7178.5226899999998</v>
      </c>
    </row>
    <row r="434" spans="1:11" x14ac:dyDescent="0.35">
      <c r="A434" s="27" t="s">
        <v>519</v>
      </c>
      <c r="B434" s="27" t="s">
        <v>113</v>
      </c>
      <c r="C434" s="27" t="s">
        <v>262</v>
      </c>
      <c r="D434" s="27" t="s">
        <v>424</v>
      </c>
      <c r="E434" s="34">
        <v>3812533</v>
      </c>
      <c r="F434" s="49">
        <v>38.125329999999998</v>
      </c>
      <c r="G434" s="42">
        <f>VLOOKUP(_6k_data[[#This Row],[Source.Name]],Report_date[],2,0)</f>
        <v>45265</v>
      </c>
      <c r="H434" s="27">
        <f>IF(AND(_6k_data[[#This Row],[EKP]]="B6K003",_6k_data[[#This Row],[Currency]]="FCY"),"x",VLOOKUP(_6k_data[[#This Row],[EKP]],map!$B$4:$D$143,3,0))</f>
        <v>3</v>
      </c>
      <c r="I434" s="27">
        <f>IF(_6k_data[[#This Row],[Currency]]&lt;&gt;"UAH",VLOOKUP(_6k_data[[#This Row],[EKP]],map!$B$4:$E$143,4,0),0)</f>
        <v>4</v>
      </c>
      <c r="J434" s="27">
        <f>VLOOKUP(_6k_data[[#This Row],[EKP]],map!$B$4:$F$143,5,0)</f>
        <v>1</v>
      </c>
      <c r="K434" s="41">
        <f>_6k_data[[#This Row],[kUAH]]*J434</f>
        <v>38.125329999999998</v>
      </c>
    </row>
    <row r="435" spans="1:11" x14ac:dyDescent="0.35">
      <c r="A435" s="27" t="s">
        <v>519</v>
      </c>
      <c r="B435" s="27" t="s">
        <v>203</v>
      </c>
      <c r="C435" s="27" t="s">
        <v>261</v>
      </c>
      <c r="D435" s="27" t="s">
        <v>424</v>
      </c>
      <c r="E435" s="34">
        <v>1418317</v>
      </c>
      <c r="F435" s="49">
        <v>14.18317</v>
      </c>
      <c r="G435" s="42">
        <f>VLOOKUP(_6k_data[[#This Row],[Source.Name]],Report_date[],2,0)</f>
        <v>45265</v>
      </c>
      <c r="H435" s="27">
        <f>IF(AND(_6k_data[[#This Row],[EKP]]="B6K003",_6k_data[[#This Row],[Currency]]="FCY"),"x",VLOOKUP(_6k_data[[#This Row],[EKP]],map!$B$4:$D$143,3,0))</f>
        <v>3</v>
      </c>
      <c r="I435" s="27">
        <f>IF(_6k_data[[#This Row],[Currency]]&lt;&gt;"UAH",VLOOKUP(_6k_data[[#This Row],[EKP]],map!$B$4:$E$143,4,0),0)</f>
        <v>4</v>
      </c>
      <c r="J435" s="27">
        <f>VLOOKUP(_6k_data[[#This Row],[EKP]],map!$B$4:$F$143,5,0)</f>
        <v>-1</v>
      </c>
      <c r="K435" s="41">
        <f>_6k_data[[#This Row],[kUAH]]*J435</f>
        <v>-14.18317</v>
      </c>
    </row>
    <row r="436" spans="1:11" x14ac:dyDescent="0.35">
      <c r="A436" s="27" t="s">
        <v>519</v>
      </c>
      <c r="B436" s="27" t="s">
        <v>203</v>
      </c>
      <c r="C436" s="27" t="s">
        <v>243</v>
      </c>
      <c r="D436" s="27" t="s">
        <v>423</v>
      </c>
      <c r="E436" s="34">
        <v>242697880</v>
      </c>
      <c r="F436" s="49">
        <v>2426.9787999999999</v>
      </c>
      <c r="G436" s="42">
        <f>VLOOKUP(_6k_data[[#This Row],[Source.Name]],Report_date[],2,0)</f>
        <v>45265</v>
      </c>
      <c r="H436" s="27">
        <f>IF(AND(_6k_data[[#This Row],[EKP]]="B6K003",_6k_data[[#This Row],[Currency]]="FCY"),"x",VLOOKUP(_6k_data[[#This Row],[EKP]],map!$B$4:$D$143,3,0))</f>
        <v>3</v>
      </c>
      <c r="I436" s="27">
        <f>IF(_6k_data[[#This Row],[Currency]]&lt;&gt;"UAH",VLOOKUP(_6k_data[[#This Row],[EKP]],map!$B$4:$E$143,4,0),0)</f>
        <v>0</v>
      </c>
      <c r="J436" s="27">
        <f>VLOOKUP(_6k_data[[#This Row],[EKP]],map!$B$4:$F$143,5,0)</f>
        <v>-1</v>
      </c>
      <c r="K436" s="41">
        <f>_6k_data[[#This Row],[kUAH]]*J436</f>
        <v>-2426.9787999999999</v>
      </c>
    </row>
    <row r="437" spans="1:11" x14ac:dyDescent="0.35">
      <c r="A437" s="27" t="s">
        <v>519</v>
      </c>
      <c r="B437" s="27" t="s">
        <v>203</v>
      </c>
      <c r="C437" s="27" t="s">
        <v>262</v>
      </c>
      <c r="D437" s="27" t="s">
        <v>424</v>
      </c>
      <c r="E437" s="34">
        <v>2019350</v>
      </c>
      <c r="F437" s="49">
        <v>20.1935</v>
      </c>
      <c r="G437" s="42">
        <f>VLOOKUP(_6k_data[[#This Row],[Source.Name]],Report_date[],2,0)</f>
        <v>45265</v>
      </c>
      <c r="H437" s="27">
        <f>IF(AND(_6k_data[[#This Row],[EKP]]="B6K003",_6k_data[[#This Row],[Currency]]="FCY"),"x",VLOOKUP(_6k_data[[#This Row],[EKP]],map!$B$4:$D$143,3,0))</f>
        <v>3</v>
      </c>
      <c r="I437" s="27">
        <f>IF(_6k_data[[#This Row],[Currency]]&lt;&gt;"UAH",VLOOKUP(_6k_data[[#This Row],[EKP]],map!$B$4:$E$143,4,0),0)</f>
        <v>4</v>
      </c>
      <c r="J437" s="27">
        <f>VLOOKUP(_6k_data[[#This Row],[EKP]],map!$B$4:$F$143,5,0)</f>
        <v>-1</v>
      </c>
      <c r="K437" s="41">
        <f>_6k_data[[#This Row],[kUAH]]*J437</f>
        <v>-20.1935</v>
      </c>
    </row>
    <row r="438" spans="1:11" x14ac:dyDescent="0.35">
      <c r="A438" s="27" t="s">
        <v>519</v>
      </c>
      <c r="B438" s="27" t="s">
        <v>195</v>
      </c>
      <c r="C438" s="27" t="s">
        <v>243</v>
      </c>
      <c r="D438" s="27" t="s">
        <v>423</v>
      </c>
      <c r="E438" s="34">
        <v>1055273297177</v>
      </c>
      <c r="F438" s="49">
        <v>10552732.97177</v>
      </c>
      <c r="G438" s="42">
        <f>VLOOKUP(_6k_data[[#This Row],[Source.Name]],Report_date[],2,0)</f>
        <v>45265</v>
      </c>
      <c r="H438" s="27">
        <f>IF(AND(_6k_data[[#This Row],[EKP]]="B6K003",_6k_data[[#This Row],[Currency]]="FCY"),"x",VLOOKUP(_6k_data[[#This Row],[EKP]],map!$B$4:$D$143,3,0))</f>
        <v>5</v>
      </c>
      <c r="I438" s="27">
        <f>IF(_6k_data[[#This Row],[Currency]]&lt;&gt;"UAH",VLOOKUP(_6k_data[[#This Row],[EKP]],map!$B$4:$E$143,4,0),0)</f>
        <v>0</v>
      </c>
      <c r="J438" s="27">
        <f>VLOOKUP(_6k_data[[#This Row],[EKP]],map!$B$4:$F$143,5,0)</f>
        <v>1</v>
      </c>
      <c r="K438" s="41">
        <f>_6k_data[[#This Row],[kUAH]]*J438</f>
        <v>10552732.97177</v>
      </c>
    </row>
    <row r="439" spans="1:11" x14ac:dyDescent="0.35">
      <c r="A439" s="27" t="s">
        <v>519</v>
      </c>
      <c r="B439" s="27" t="s">
        <v>167</v>
      </c>
      <c r="C439" s="27" t="s">
        <v>256</v>
      </c>
      <c r="D439" s="27" t="s">
        <v>424</v>
      </c>
      <c r="E439" s="34">
        <v>2482977055</v>
      </c>
      <c r="F439" s="49">
        <v>24829.770550000001</v>
      </c>
      <c r="G439" s="42">
        <f>VLOOKUP(_6k_data[[#This Row],[Source.Name]],Report_date[],2,0)</f>
        <v>45265</v>
      </c>
      <c r="H439" s="27">
        <f>IF(AND(_6k_data[[#This Row],[EKP]]="B6K003",_6k_data[[#This Row],[Currency]]="FCY"),"x",VLOOKUP(_6k_data[[#This Row],[EKP]],map!$B$4:$D$143,3,0))</f>
        <v>25</v>
      </c>
      <c r="I439" s="27">
        <f>IF(_6k_data[[#This Row],[Currency]]&lt;&gt;"UAH",VLOOKUP(_6k_data[[#This Row],[EKP]],map!$B$4:$E$143,4,0),0)</f>
        <v>26</v>
      </c>
      <c r="J439" s="27">
        <f>VLOOKUP(_6k_data[[#This Row],[EKP]],map!$B$4:$F$143,5,0)</f>
        <v>1</v>
      </c>
      <c r="K439" s="41">
        <f>_6k_data[[#This Row],[kUAH]]*J439</f>
        <v>24829.770550000001</v>
      </c>
    </row>
    <row r="440" spans="1:11" x14ac:dyDescent="0.35">
      <c r="A440" s="27" t="s">
        <v>519</v>
      </c>
      <c r="B440" s="27" t="s">
        <v>167</v>
      </c>
      <c r="C440" s="27" t="s">
        <v>251</v>
      </c>
      <c r="D440" s="27" t="s">
        <v>424</v>
      </c>
      <c r="E440" s="34">
        <v>48196736</v>
      </c>
      <c r="F440" s="49">
        <v>481.96735999999999</v>
      </c>
      <c r="G440" s="42">
        <f>VLOOKUP(_6k_data[[#This Row],[Source.Name]],Report_date[],2,0)</f>
        <v>45265</v>
      </c>
      <c r="H440" s="27">
        <f>IF(AND(_6k_data[[#This Row],[EKP]]="B6K003",_6k_data[[#This Row],[Currency]]="FCY"),"x",VLOOKUP(_6k_data[[#This Row],[EKP]],map!$B$4:$D$143,3,0))</f>
        <v>25</v>
      </c>
      <c r="I440" s="27">
        <f>IF(_6k_data[[#This Row],[Currency]]&lt;&gt;"UAH",VLOOKUP(_6k_data[[#This Row],[EKP]],map!$B$4:$E$143,4,0),0)</f>
        <v>26</v>
      </c>
      <c r="J440" s="27">
        <f>VLOOKUP(_6k_data[[#This Row],[EKP]],map!$B$4:$F$143,5,0)</f>
        <v>1</v>
      </c>
      <c r="K440" s="41">
        <f>_6k_data[[#This Row],[kUAH]]*J440</f>
        <v>481.96735999999999</v>
      </c>
    </row>
    <row r="441" spans="1:11" x14ac:dyDescent="0.35">
      <c r="A441" s="27" t="s">
        <v>519</v>
      </c>
      <c r="B441" s="27" t="s">
        <v>167</v>
      </c>
      <c r="C441" s="27" t="s">
        <v>261</v>
      </c>
      <c r="D441" s="27" t="s">
        <v>424</v>
      </c>
      <c r="E441" s="34">
        <v>1080958715681</v>
      </c>
      <c r="F441" s="49">
        <v>10809587.156810001</v>
      </c>
      <c r="G441" s="42">
        <f>VLOOKUP(_6k_data[[#This Row],[Source.Name]],Report_date[],2,0)</f>
        <v>45265</v>
      </c>
      <c r="H441" s="27">
        <f>IF(AND(_6k_data[[#This Row],[EKP]]="B6K003",_6k_data[[#This Row],[Currency]]="FCY"),"x",VLOOKUP(_6k_data[[#This Row],[EKP]],map!$B$4:$D$143,3,0))</f>
        <v>25</v>
      </c>
      <c r="I441" s="27">
        <f>IF(_6k_data[[#This Row],[Currency]]&lt;&gt;"UAH",VLOOKUP(_6k_data[[#This Row],[EKP]],map!$B$4:$E$143,4,0),0)</f>
        <v>26</v>
      </c>
      <c r="J441" s="27">
        <f>VLOOKUP(_6k_data[[#This Row],[EKP]],map!$B$4:$F$143,5,0)</f>
        <v>1</v>
      </c>
      <c r="K441" s="41">
        <f>_6k_data[[#This Row],[kUAH]]*J441</f>
        <v>10809587.156810001</v>
      </c>
    </row>
    <row r="442" spans="1:11" x14ac:dyDescent="0.35">
      <c r="A442" s="27" t="s">
        <v>519</v>
      </c>
      <c r="B442" s="27" t="s">
        <v>167</v>
      </c>
      <c r="C442" s="27" t="s">
        <v>255</v>
      </c>
      <c r="D442" s="27" t="s">
        <v>424</v>
      </c>
      <c r="E442" s="34">
        <v>262448720814</v>
      </c>
      <c r="F442" s="49">
        <v>2624487.2081399998</v>
      </c>
      <c r="G442" s="42">
        <f>VLOOKUP(_6k_data[[#This Row],[Source.Name]],Report_date[],2,0)</f>
        <v>45265</v>
      </c>
      <c r="H442" s="27">
        <f>IF(AND(_6k_data[[#This Row],[EKP]]="B6K003",_6k_data[[#This Row],[Currency]]="FCY"),"x",VLOOKUP(_6k_data[[#This Row],[EKP]],map!$B$4:$D$143,3,0))</f>
        <v>25</v>
      </c>
      <c r="I442" s="27">
        <f>IF(_6k_data[[#This Row],[Currency]]&lt;&gt;"UAH",VLOOKUP(_6k_data[[#This Row],[EKP]],map!$B$4:$E$143,4,0),0)</f>
        <v>26</v>
      </c>
      <c r="J442" s="27">
        <f>VLOOKUP(_6k_data[[#This Row],[EKP]],map!$B$4:$F$143,5,0)</f>
        <v>1</v>
      </c>
      <c r="K442" s="41">
        <f>_6k_data[[#This Row],[kUAH]]*J442</f>
        <v>2624487.2081399998</v>
      </c>
    </row>
    <row r="443" spans="1:11" x14ac:dyDescent="0.35">
      <c r="A443" s="27" t="s">
        <v>519</v>
      </c>
      <c r="B443" s="27" t="s">
        <v>167</v>
      </c>
      <c r="C443" s="27" t="s">
        <v>258</v>
      </c>
      <c r="D443" s="27" t="s">
        <v>424</v>
      </c>
      <c r="E443" s="34">
        <v>141952</v>
      </c>
      <c r="F443" s="49">
        <v>1.4195199999999999</v>
      </c>
      <c r="G443" s="42">
        <f>VLOOKUP(_6k_data[[#This Row],[Source.Name]],Report_date[],2,0)</f>
        <v>45265</v>
      </c>
      <c r="H443" s="27">
        <f>IF(AND(_6k_data[[#This Row],[EKP]]="B6K003",_6k_data[[#This Row],[Currency]]="FCY"),"x",VLOOKUP(_6k_data[[#This Row],[EKP]],map!$B$4:$D$143,3,0))</f>
        <v>25</v>
      </c>
      <c r="I443" s="27">
        <f>IF(_6k_data[[#This Row],[Currency]]&lt;&gt;"UAH",VLOOKUP(_6k_data[[#This Row],[EKP]],map!$B$4:$E$143,4,0),0)</f>
        <v>26</v>
      </c>
      <c r="J443" s="27">
        <f>VLOOKUP(_6k_data[[#This Row],[EKP]],map!$B$4:$F$143,5,0)</f>
        <v>1</v>
      </c>
      <c r="K443" s="41">
        <f>_6k_data[[#This Row],[kUAH]]*J443</f>
        <v>1.4195199999999999</v>
      </c>
    </row>
    <row r="444" spans="1:11" x14ac:dyDescent="0.35">
      <c r="A444" s="27" t="s">
        <v>519</v>
      </c>
      <c r="B444" s="27" t="s">
        <v>167</v>
      </c>
      <c r="C444" s="27" t="s">
        <v>262</v>
      </c>
      <c r="D444" s="27" t="s">
        <v>424</v>
      </c>
      <c r="E444" s="34">
        <v>58414888</v>
      </c>
      <c r="F444" s="49">
        <v>584.14887999999996</v>
      </c>
      <c r="G444" s="42">
        <f>VLOOKUP(_6k_data[[#This Row],[Source.Name]],Report_date[],2,0)</f>
        <v>45265</v>
      </c>
      <c r="H444" s="27">
        <f>IF(AND(_6k_data[[#This Row],[EKP]]="B6K003",_6k_data[[#This Row],[Currency]]="FCY"),"x",VLOOKUP(_6k_data[[#This Row],[EKP]],map!$B$4:$D$143,3,0))</f>
        <v>25</v>
      </c>
      <c r="I444" s="27">
        <f>IF(_6k_data[[#This Row],[Currency]]&lt;&gt;"UAH",VLOOKUP(_6k_data[[#This Row],[EKP]],map!$B$4:$E$143,4,0),0)</f>
        <v>26</v>
      </c>
      <c r="J444" s="27">
        <f>VLOOKUP(_6k_data[[#This Row],[EKP]],map!$B$4:$F$143,5,0)</f>
        <v>1</v>
      </c>
      <c r="K444" s="41">
        <f>_6k_data[[#This Row],[kUAH]]*J444</f>
        <v>584.14887999999996</v>
      </c>
    </row>
    <row r="445" spans="1:11" x14ac:dyDescent="0.35">
      <c r="A445" s="27" t="s">
        <v>519</v>
      </c>
      <c r="B445" s="27" t="s">
        <v>167</v>
      </c>
      <c r="C445" s="27" t="s">
        <v>243</v>
      </c>
      <c r="D445" s="27" t="s">
        <v>423</v>
      </c>
      <c r="E445" s="34">
        <v>1597616311130</v>
      </c>
      <c r="F445" s="49">
        <v>15976163.111300001</v>
      </c>
      <c r="G445" s="42">
        <f>VLOOKUP(_6k_data[[#This Row],[Source.Name]],Report_date[],2,0)</f>
        <v>45265</v>
      </c>
      <c r="H445" s="27">
        <f>IF(AND(_6k_data[[#This Row],[EKP]]="B6K003",_6k_data[[#This Row],[Currency]]="FCY"),"x",VLOOKUP(_6k_data[[#This Row],[EKP]],map!$B$4:$D$143,3,0))</f>
        <v>25</v>
      </c>
      <c r="I445" s="27">
        <f>IF(_6k_data[[#This Row],[Currency]]&lt;&gt;"UAH",VLOOKUP(_6k_data[[#This Row],[EKP]],map!$B$4:$E$143,4,0),0)</f>
        <v>0</v>
      </c>
      <c r="J445" s="27">
        <f>VLOOKUP(_6k_data[[#This Row],[EKP]],map!$B$4:$F$143,5,0)</f>
        <v>1</v>
      </c>
      <c r="K445" s="41">
        <f>_6k_data[[#This Row],[kUAH]]*J445</f>
        <v>15976163.111300001</v>
      </c>
    </row>
    <row r="446" spans="1:11" x14ac:dyDescent="0.35">
      <c r="A446" s="27" t="s">
        <v>519</v>
      </c>
      <c r="B446" s="27" t="s">
        <v>167</v>
      </c>
      <c r="C446" s="27" t="s">
        <v>259</v>
      </c>
      <c r="D446" s="27" t="s">
        <v>424</v>
      </c>
      <c r="E446" s="34">
        <v>1732758360</v>
      </c>
      <c r="F446" s="49">
        <v>17327.583600000002</v>
      </c>
      <c r="G446" s="42">
        <f>VLOOKUP(_6k_data[[#This Row],[Source.Name]],Report_date[],2,0)</f>
        <v>45265</v>
      </c>
      <c r="H446" s="27">
        <f>IF(AND(_6k_data[[#This Row],[EKP]]="B6K003",_6k_data[[#This Row],[Currency]]="FCY"),"x",VLOOKUP(_6k_data[[#This Row],[EKP]],map!$B$4:$D$143,3,0))</f>
        <v>25</v>
      </c>
      <c r="I446" s="27">
        <f>IF(_6k_data[[#This Row],[Currency]]&lt;&gt;"UAH",VLOOKUP(_6k_data[[#This Row],[EKP]],map!$B$4:$E$143,4,0),0)</f>
        <v>26</v>
      </c>
      <c r="J446" s="27">
        <f>VLOOKUP(_6k_data[[#This Row],[EKP]],map!$B$4:$F$143,5,0)</f>
        <v>1</v>
      </c>
      <c r="K446" s="41">
        <f>_6k_data[[#This Row],[kUAH]]*J446</f>
        <v>17327.583600000002</v>
      </c>
    </row>
    <row r="447" spans="1:11" x14ac:dyDescent="0.35">
      <c r="A447" s="27" t="s">
        <v>519</v>
      </c>
      <c r="B447" s="27" t="s">
        <v>167</v>
      </c>
      <c r="C447" s="27" t="s">
        <v>252</v>
      </c>
      <c r="D447" s="27" t="s">
        <v>424</v>
      </c>
      <c r="E447" s="34">
        <v>5771327905</v>
      </c>
      <c r="F447" s="49">
        <v>57713.279049999997</v>
      </c>
      <c r="G447" s="42">
        <f>VLOOKUP(_6k_data[[#This Row],[Source.Name]],Report_date[],2,0)</f>
        <v>45265</v>
      </c>
      <c r="H447" s="27">
        <f>IF(AND(_6k_data[[#This Row],[EKP]]="B6K003",_6k_data[[#This Row],[Currency]]="FCY"),"x",VLOOKUP(_6k_data[[#This Row],[EKP]],map!$B$4:$D$143,3,0))</f>
        <v>25</v>
      </c>
      <c r="I447" s="27">
        <f>IF(_6k_data[[#This Row],[Currency]]&lt;&gt;"UAH",VLOOKUP(_6k_data[[#This Row],[EKP]],map!$B$4:$E$143,4,0),0)</f>
        <v>26</v>
      </c>
      <c r="J447" s="27">
        <f>VLOOKUP(_6k_data[[#This Row],[EKP]],map!$B$4:$F$143,5,0)</f>
        <v>1</v>
      </c>
      <c r="K447" s="41">
        <f>_6k_data[[#This Row],[kUAH]]*J447</f>
        <v>57713.279049999997</v>
      </c>
    </row>
    <row r="448" spans="1:11" x14ac:dyDescent="0.35">
      <c r="A448" s="27" t="s">
        <v>519</v>
      </c>
      <c r="B448" s="27" t="s">
        <v>168</v>
      </c>
      <c r="C448" s="27" t="s">
        <v>255</v>
      </c>
      <c r="D448" s="27" t="s">
        <v>424</v>
      </c>
      <c r="E448" s="34">
        <v>189901906</v>
      </c>
      <c r="F448" s="49">
        <v>1899.0190600000001</v>
      </c>
      <c r="G448" s="42">
        <f>VLOOKUP(_6k_data[[#This Row],[Source.Name]],Report_date[],2,0)</f>
        <v>45265</v>
      </c>
      <c r="H448" s="27">
        <f>IF(AND(_6k_data[[#This Row],[EKP]]="B6K003",_6k_data[[#This Row],[Currency]]="FCY"),"x",VLOOKUP(_6k_data[[#This Row],[EKP]],map!$B$4:$D$143,3,0))</f>
        <v>25</v>
      </c>
      <c r="I448" s="27">
        <f>IF(_6k_data[[#This Row],[Currency]]&lt;&gt;"UAH",VLOOKUP(_6k_data[[#This Row],[EKP]],map!$B$4:$E$143,4,0),0)</f>
        <v>26</v>
      </c>
      <c r="J448" s="27">
        <f>VLOOKUP(_6k_data[[#This Row],[EKP]],map!$B$4:$F$143,5,0)</f>
        <v>1</v>
      </c>
      <c r="K448" s="41">
        <f>_6k_data[[#This Row],[kUAH]]*J448</f>
        <v>1899.0190600000001</v>
      </c>
    </row>
    <row r="449" spans="1:11" x14ac:dyDescent="0.35">
      <c r="A449" s="27" t="s">
        <v>519</v>
      </c>
      <c r="B449" s="27" t="s">
        <v>168</v>
      </c>
      <c r="C449" s="27" t="s">
        <v>261</v>
      </c>
      <c r="D449" s="27" t="s">
        <v>424</v>
      </c>
      <c r="E449" s="34">
        <v>1882955649</v>
      </c>
      <c r="F449" s="49">
        <v>18829.556489999999</v>
      </c>
      <c r="G449" s="42">
        <f>VLOOKUP(_6k_data[[#This Row],[Source.Name]],Report_date[],2,0)</f>
        <v>45265</v>
      </c>
      <c r="H449" s="27">
        <f>IF(AND(_6k_data[[#This Row],[EKP]]="B6K003",_6k_data[[#This Row],[Currency]]="FCY"),"x",VLOOKUP(_6k_data[[#This Row],[EKP]],map!$B$4:$D$143,3,0))</f>
        <v>25</v>
      </c>
      <c r="I449" s="27">
        <f>IF(_6k_data[[#This Row],[Currency]]&lt;&gt;"UAH",VLOOKUP(_6k_data[[#This Row],[EKP]],map!$B$4:$E$143,4,0),0)</f>
        <v>26</v>
      </c>
      <c r="J449" s="27">
        <f>VLOOKUP(_6k_data[[#This Row],[EKP]],map!$B$4:$F$143,5,0)</f>
        <v>1</v>
      </c>
      <c r="K449" s="41">
        <f>_6k_data[[#This Row],[kUAH]]*J449</f>
        <v>18829.556489999999</v>
      </c>
    </row>
    <row r="450" spans="1:11" x14ac:dyDescent="0.35">
      <c r="A450" s="27" t="s">
        <v>519</v>
      </c>
      <c r="B450" s="27" t="s">
        <v>168</v>
      </c>
      <c r="C450" s="27" t="s">
        <v>243</v>
      </c>
      <c r="D450" s="27" t="s">
        <v>423</v>
      </c>
      <c r="E450" s="34">
        <v>3228505486</v>
      </c>
      <c r="F450" s="49">
        <v>32285.05486</v>
      </c>
      <c r="G450" s="42">
        <f>VLOOKUP(_6k_data[[#This Row],[Source.Name]],Report_date[],2,0)</f>
        <v>45265</v>
      </c>
      <c r="H450" s="27">
        <f>IF(AND(_6k_data[[#This Row],[EKP]]="B6K003",_6k_data[[#This Row],[Currency]]="FCY"),"x",VLOOKUP(_6k_data[[#This Row],[EKP]],map!$B$4:$D$143,3,0))</f>
        <v>25</v>
      </c>
      <c r="I450" s="27">
        <f>IF(_6k_data[[#This Row],[Currency]]&lt;&gt;"UAH",VLOOKUP(_6k_data[[#This Row],[EKP]],map!$B$4:$E$143,4,0),0)</f>
        <v>0</v>
      </c>
      <c r="J450" s="27">
        <f>VLOOKUP(_6k_data[[#This Row],[EKP]],map!$B$4:$F$143,5,0)</f>
        <v>1</v>
      </c>
      <c r="K450" s="41">
        <f>_6k_data[[#This Row],[kUAH]]*J450</f>
        <v>32285.05486</v>
      </c>
    </row>
    <row r="451" spans="1:11" x14ac:dyDescent="0.35">
      <c r="A451" s="27" t="s">
        <v>519</v>
      </c>
      <c r="B451" s="27" t="s">
        <v>169</v>
      </c>
      <c r="C451" s="27" t="s">
        <v>262</v>
      </c>
      <c r="D451" s="27" t="s">
        <v>424</v>
      </c>
      <c r="E451" s="34">
        <v>5449591457</v>
      </c>
      <c r="F451" s="49">
        <v>54495.914570000001</v>
      </c>
      <c r="G451" s="42">
        <f>VLOOKUP(_6k_data[[#This Row],[Source.Name]],Report_date[],2,0)</f>
        <v>45265</v>
      </c>
      <c r="H451" s="27">
        <f>IF(AND(_6k_data[[#This Row],[EKP]]="B6K003",_6k_data[[#This Row],[Currency]]="FCY"),"x",VLOOKUP(_6k_data[[#This Row],[EKP]],map!$B$4:$D$143,3,0))</f>
        <v>27</v>
      </c>
      <c r="I451" s="27">
        <f>IF(_6k_data[[#This Row],[Currency]]&lt;&gt;"UAH",VLOOKUP(_6k_data[[#This Row],[EKP]],map!$B$4:$E$143,4,0),0)</f>
        <v>28</v>
      </c>
      <c r="J451" s="27">
        <f>VLOOKUP(_6k_data[[#This Row],[EKP]],map!$B$4:$F$143,5,0)</f>
        <v>1</v>
      </c>
      <c r="K451" s="41">
        <f>_6k_data[[#This Row],[kUAH]]*J451</f>
        <v>54495.914570000001</v>
      </c>
    </row>
    <row r="452" spans="1:11" x14ac:dyDescent="0.35">
      <c r="A452" s="27" t="s">
        <v>519</v>
      </c>
      <c r="B452" s="27" t="s">
        <v>169</v>
      </c>
      <c r="C452" s="27" t="s">
        <v>259</v>
      </c>
      <c r="D452" s="27" t="s">
        <v>424</v>
      </c>
      <c r="E452" s="34">
        <v>2910674629</v>
      </c>
      <c r="F452" s="49">
        <v>29106.746289999999</v>
      </c>
      <c r="G452" s="42">
        <f>VLOOKUP(_6k_data[[#This Row],[Source.Name]],Report_date[],2,0)</f>
        <v>45265</v>
      </c>
      <c r="H452" s="27">
        <f>IF(AND(_6k_data[[#This Row],[EKP]]="B6K003",_6k_data[[#This Row],[Currency]]="FCY"),"x",VLOOKUP(_6k_data[[#This Row],[EKP]],map!$B$4:$D$143,3,0))</f>
        <v>27</v>
      </c>
      <c r="I452" s="27">
        <f>IF(_6k_data[[#This Row],[Currency]]&lt;&gt;"UAH",VLOOKUP(_6k_data[[#This Row],[EKP]],map!$B$4:$E$143,4,0),0)</f>
        <v>28</v>
      </c>
      <c r="J452" s="27">
        <f>VLOOKUP(_6k_data[[#This Row],[EKP]],map!$B$4:$F$143,5,0)</f>
        <v>1</v>
      </c>
      <c r="K452" s="41">
        <f>_6k_data[[#This Row],[kUAH]]*J452</f>
        <v>29106.746289999999</v>
      </c>
    </row>
    <row r="453" spans="1:11" x14ac:dyDescent="0.35">
      <c r="A453" s="27" t="s">
        <v>519</v>
      </c>
      <c r="B453" s="27" t="s">
        <v>169</v>
      </c>
      <c r="C453" s="27" t="s">
        <v>250</v>
      </c>
      <c r="D453" s="27" t="s">
        <v>424</v>
      </c>
      <c r="E453" s="34">
        <v>170674415</v>
      </c>
      <c r="F453" s="49">
        <v>1706.74415</v>
      </c>
      <c r="G453" s="42">
        <f>VLOOKUP(_6k_data[[#This Row],[Source.Name]],Report_date[],2,0)</f>
        <v>45265</v>
      </c>
      <c r="H453" s="27">
        <f>IF(AND(_6k_data[[#This Row],[EKP]]="B6K003",_6k_data[[#This Row],[Currency]]="FCY"),"x",VLOOKUP(_6k_data[[#This Row],[EKP]],map!$B$4:$D$143,3,0))</f>
        <v>27</v>
      </c>
      <c r="I453" s="27">
        <f>IF(_6k_data[[#This Row],[Currency]]&lt;&gt;"UAH",VLOOKUP(_6k_data[[#This Row],[EKP]],map!$B$4:$E$143,4,0),0)</f>
        <v>28</v>
      </c>
      <c r="J453" s="27">
        <f>VLOOKUP(_6k_data[[#This Row],[EKP]],map!$B$4:$F$143,5,0)</f>
        <v>1</v>
      </c>
      <c r="K453" s="41">
        <f>_6k_data[[#This Row],[kUAH]]*J453</f>
        <v>1706.74415</v>
      </c>
    </row>
    <row r="454" spans="1:11" x14ac:dyDescent="0.35">
      <c r="A454" s="27" t="s">
        <v>519</v>
      </c>
      <c r="B454" s="27" t="s">
        <v>169</v>
      </c>
      <c r="C454" s="27" t="s">
        <v>258</v>
      </c>
      <c r="D454" s="27" t="s">
        <v>424</v>
      </c>
      <c r="E454" s="34">
        <v>28861216</v>
      </c>
      <c r="F454" s="49">
        <v>288.61216000000002</v>
      </c>
      <c r="G454" s="42">
        <f>VLOOKUP(_6k_data[[#This Row],[Source.Name]],Report_date[],2,0)</f>
        <v>45265</v>
      </c>
      <c r="H454" s="27">
        <f>IF(AND(_6k_data[[#This Row],[EKP]]="B6K003",_6k_data[[#This Row],[Currency]]="FCY"),"x",VLOOKUP(_6k_data[[#This Row],[EKP]],map!$B$4:$D$143,3,0))</f>
        <v>27</v>
      </c>
      <c r="I454" s="27">
        <f>IF(_6k_data[[#This Row],[Currency]]&lt;&gt;"UAH",VLOOKUP(_6k_data[[#This Row],[EKP]],map!$B$4:$E$143,4,0),0)</f>
        <v>28</v>
      </c>
      <c r="J454" s="27">
        <f>VLOOKUP(_6k_data[[#This Row],[EKP]],map!$B$4:$F$143,5,0)</f>
        <v>1</v>
      </c>
      <c r="K454" s="41">
        <f>_6k_data[[#This Row],[kUAH]]*J454</f>
        <v>288.61216000000002</v>
      </c>
    </row>
    <row r="455" spans="1:11" x14ac:dyDescent="0.35">
      <c r="A455" s="27" t="s">
        <v>519</v>
      </c>
      <c r="B455" s="27" t="s">
        <v>169</v>
      </c>
      <c r="C455" s="27" t="s">
        <v>243</v>
      </c>
      <c r="D455" s="27" t="s">
        <v>423</v>
      </c>
      <c r="E455" s="34">
        <v>1723880309075</v>
      </c>
      <c r="F455" s="49">
        <v>17238803.090750001</v>
      </c>
      <c r="G455" s="42">
        <f>VLOOKUP(_6k_data[[#This Row],[Source.Name]],Report_date[],2,0)</f>
        <v>45265</v>
      </c>
      <c r="H455" s="27">
        <f>IF(AND(_6k_data[[#This Row],[EKP]]="B6K003",_6k_data[[#This Row],[Currency]]="FCY"),"x",VLOOKUP(_6k_data[[#This Row],[EKP]],map!$B$4:$D$143,3,0))</f>
        <v>27</v>
      </c>
      <c r="I455" s="27">
        <f>IF(_6k_data[[#This Row],[Currency]]&lt;&gt;"UAH",VLOOKUP(_6k_data[[#This Row],[EKP]],map!$B$4:$E$143,4,0),0)</f>
        <v>0</v>
      </c>
      <c r="J455" s="27">
        <f>VLOOKUP(_6k_data[[#This Row],[EKP]],map!$B$4:$F$143,5,0)</f>
        <v>1</v>
      </c>
      <c r="K455" s="41">
        <f>_6k_data[[#This Row],[kUAH]]*J455</f>
        <v>17238803.090750001</v>
      </c>
    </row>
    <row r="456" spans="1:11" x14ac:dyDescent="0.35">
      <c r="A456" s="27" t="s">
        <v>519</v>
      </c>
      <c r="B456" s="27" t="s">
        <v>169</v>
      </c>
      <c r="C456" s="27" t="s">
        <v>251</v>
      </c>
      <c r="D456" s="27" t="s">
        <v>424</v>
      </c>
      <c r="E456" s="34">
        <v>1806235823</v>
      </c>
      <c r="F456" s="49">
        <v>18062.358230000002</v>
      </c>
      <c r="G456" s="42">
        <f>VLOOKUP(_6k_data[[#This Row],[Source.Name]],Report_date[],2,0)</f>
        <v>45265</v>
      </c>
      <c r="H456" s="27">
        <f>IF(AND(_6k_data[[#This Row],[EKP]]="B6K003",_6k_data[[#This Row],[Currency]]="FCY"),"x",VLOOKUP(_6k_data[[#This Row],[EKP]],map!$B$4:$D$143,3,0))</f>
        <v>27</v>
      </c>
      <c r="I456" s="27">
        <f>IF(_6k_data[[#This Row],[Currency]]&lt;&gt;"UAH",VLOOKUP(_6k_data[[#This Row],[EKP]],map!$B$4:$E$143,4,0),0)</f>
        <v>28</v>
      </c>
      <c r="J456" s="27">
        <f>VLOOKUP(_6k_data[[#This Row],[EKP]],map!$B$4:$F$143,5,0)</f>
        <v>1</v>
      </c>
      <c r="K456" s="41">
        <f>_6k_data[[#This Row],[kUAH]]*J456</f>
        <v>18062.358230000002</v>
      </c>
    </row>
    <row r="457" spans="1:11" x14ac:dyDescent="0.35">
      <c r="A457" s="27" t="s">
        <v>519</v>
      </c>
      <c r="B457" s="27" t="s">
        <v>169</v>
      </c>
      <c r="C457" s="27" t="s">
        <v>253</v>
      </c>
      <c r="D457" s="27" t="s">
        <v>424</v>
      </c>
      <c r="E457" s="34">
        <v>250836652</v>
      </c>
      <c r="F457" s="49">
        <v>2508.36652</v>
      </c>
      <c r="G457" s="42">
        <f>VLOOKUP(_6k_data[[#This Row],[Source.Name]],Report_date[],2,0)</f>
        <v>45265</v>
      </c>
      <c r="H457" s="27">
        <f>IF(AND(_6k_data[[#This Row],[EKP]]="B6K003",_6k_data[[#This Row],[Currency]]="FCY"),"x",VLOOKUP(_6k_data[[#This Row],[EKP]],map!$B$4:$D$143,3,0))</f>
        <v>27</v>
      </c>
      <c r="I457" s="27">
        <f>IF(_6k_data[[#This Row],[Currency]]&lt;&gt;"UAH",VLOOKUP(_6k_data[[#This Row],[EKP]],map!$B$4:$E$143,4,0),0)</f>
        <v>28</v>
      </c>
      <c r="J457" s="27">
        <f>VLOOKUP(_6k_data[[#This Row],[EKP]],map!$B$4:$F$143,5,0)</f>
        <v>1</v>
      </c>
      <c r="K457" s="41">
        <f>_6k_data[[#This Row],[kUAH]]*J457</f>
        <v>2508.36652</v>
      </c>
    </row>
    <row r="458" spans="1:11" x14ac:dyDescent="0.35">
      <c r="A458" s="27" t="s">
        <v>519</v>
      </c>
      <c r="B458" s="27" t="s">
        <v>169</v>
      </c>
      <c r="C458" s="27" t="s">
        <v>254</v>
      </c>
      <c r="D458" s="27" t="s">
        <v>424</v>
      </c>
      <c r="E458" s="34">
        <v>215107172</v>
      </c>
      <c r="F458" s="49">
        <v>2151.0717199999999</v>
      </c>
      <c r="G458" s="42">
        <f>VLOOKUP(_6k_data[[#This Row],[Source.Name]],Report_date[],2,0)</f>
        <v>45265</v>
      </c>
      <c r="H458" s="27">
        <f>IF(AND(_6k_data[[#This Row],[EKP]]="B6K003",_6k_data[[#This Row],[Currency]]="FCY"),"x",VLOOKUP(_6k_data[[#This Row],[EKP]],map!$B$4:$D$143,3,0))</f>
        <v>27</v>
      </c>
      <c r="I458" s="27">
        <f>IF(_6k_data[[#This Row],[Currency]]&lt;&gt;"UAH",VLOOKUP(_6k_data[[#This Row],[EKP]],map!$B$4:$E$143,4,0),0)</f>
        <v>28</v>
      </c>
      <c r="J458" s="27">
        <f>VLOOKUP(_6k_data[[#This Row],[EKP]],map!$B$4:$F$143,5,0)</f>
        <v>1</v>
      </c>
      <c r="K458" s="41">
        <f>_6k_data[[#This Row],[kUAH]]*J458</f>
        <v>2151.0717199999999</v>
      </c>
    </row>
    <row r="459" spans="1:11" x14ac:dyDescent="0.35">
      <c r="A459" s="27" t="s">
        <v>519</v>
      </c>
      <c r="B459" s="27" t="s">
        <v>169</v>
      </c>
      <c r="C459" s="27" t="s">
        <v>255</v>
      </c>
      <c r="D459" s="27" t="s">
        <v>424</v>
      </c>
      <c r="E459" s="34">
        <v>730757922706</v>
      </c>
      <c r="F459" s="49">
        <v>7307579.2270600004</v>
      </c>
      <c r="G459" s="42">
        <f>VLOOKUP(_6k_data[[#This Row],[Source.Name]],Report_date[],2,0)</f>
        <v>45265</v>
      </c>
      <c r="H459" s="27">
        <f>IF(AND(_6k_data[[#This Row],[EKP]]="B6K003",_6k_data[[#This Row],[Currency]]="FCY"),"x",VLOOKUP(_6k_data[[#This Row],[EKP]],map!$B$4:$D$143,3,0))</f>
        <v>27</v>
      </c>
      <c r="I459" s="27">
        <f>IF(_6k_data[[#This Row],[Currency]]&lt;&gt;"UAH",VLOOKUP(_6k_data[[#This Row],[EKP]],map!$B$4:$E$143,4,0),0)</f>
        <v>28</v>
      </c>
      <c r="J459" s="27">
        <f>VLOOKUP(_6k_data[[#This Row],[EKP]],map!$B$4:$F$143,5,0)</f>
        <v>1</v>
      </c>
      <c r="K459" s="41">
        <f>_6k_data[[#This Row],[kUAH]]*J459</f>
        <v>7307579.2270600004</v>
      </c>
    </row>
    <row r="460" spans="1:11" x14ac:dyDescent="0.35">
      <c r="A460" s="27" t="s">
        <v>519</v>
      </c>
      <c r="B460" s="27" t="s">
        <v>169</v>
      </c>
      <c r="C460" s="27" t="s">
        <v>260</v>
      </c>
      <c r="D460" s="27" t="s">
        <v>424</v>
      </c>
      <c r="E460" s="34">
        <v>239413426</v>
      </c>
      <c r="F460" s="49">
        <v>2394.1342599999998</v>
      </c>
      <c r="G460" s="42">
        <f>VLOOKUP(_6k_data[[#This Row],[Source.Name]],Report_date[],2,0)</f>
        <v>45265</v>
      </c>
      <c r="H460" s="27">
        <f>IF(AND(_6k_data[[#This Row],[EKP]]="B6K003",_6k_data[[#This Row],[Currency]]="FCY"),"x",VLOOKUP(_6k_data[[#This Row],[EKP]],map!$B$4:$D$143,3,0))</f>
        <v>27</v>
      </c>
      <c r="I460" s="27">
        <f>IF(_6k_data[[#This Row],[Currency]]&lt;&gt;"UAH",VLOOKUP(_6k_data[[#This Row],[EKP]],map!$B$4:$E$143,4,0),0)</f>
        <v>28</v>
      </c>
      <c r="J460" s="27">
        <f>VLOOKUP(_6k_data[[#This Row],[EKP]],map!$B$4:$F$143,5,0)</f>
        <v>1</v>
      </c>
      <c r="K460" s="41">
        <f>_6k_data[[#This Row],[kUAH]]*J460</f>
        <v>2394.1342599999998</v>
      </c>
    </row>
    <row r="461" spans="1:11" x14ac:dyDescent="0.35">
      <c r="A461" s="27" t="s">
        <v>519</v>
      </c>
      <c r="B461" s="27" t="s">
        <v>169</v>
      </c>
      <c r="C461" s="27" t="s">
        <v>257</v>
      </c>
      <c r="D461" s="27" t="s">
        <v>424</v>
      </c>
      <c r="E461" s="34">
        <v>1101254740</v>
      </c>
      <c r="F461" s="49">
        <v>11012.547399999999</v>
      </c>
      <c r="G461" s="42">
        <f>VLOOKUP(_6k_data[[#This Row],[Source.Name]],Report_date[],2,0)</f>
        <v>45265</v>
      </c>
      <c r="H461" s="27">
        <f>IF(AND(_6k_data[[#This Row],[EKP]]="B6K003",_6k_data[[#This Row],[Currency]]="FCY"),"x",VLOOKUP(_6k_data[[#This Row],[EKP]],map!$B$4:$D$143,3,0))</f>
        <v>27</v>
      </c>
      <c r="I461" s="27">
        <f>IF(_6k_data[[#This Row],[Currency]]&lt;&gt;"UAH",VLOOKUP(_6k_data[[#This Row],[EKP]],map!$B$4:$E$143,4,0),0)</f>
        <v>28</v>
      </c>
      <c r="J461" s="27">
        <f>VLOOKUP(_6k_data[[#This Row],[EKP]],map!$B$4:$F$143,5,0)</f>
        <v>1</v>
      </c>
      <c r="K461" s="41">
        <f>_6k_data[[#This Row],[kUAH]]*J461</f>
        <v>11012.547399999999</v>
      </c>
    </row>
    <row r="462" spans="1:11" x14ac:dyDescent="0.35">
      <c r="A462" s="27" t="s">
        <v>519</v>
      </c>
      <c r="B462" s="27" t="s">
        <v>169</v>
      </c>
      <c r="C462" s="27" t="s">
        <v>252</v>
      </c>
      <c r="D462" s="27" t="s">
        <v>424</v>
      </c>
      <c r="E462" s="34">
        <v>9590340050</v>
      </c>
      <c r="F462" s="49">
        <v>95903.400500000003</v>
      </c>
      <c r="G462" s="42">
        <f>VLOOKUP(_6k_data[[#This Row],[Source.Name]],Report_date[],2,0)</f>
        <v>45265</v>
      </c>
      <c r="H462" s="27">
        <f>IF(AND(_6k_data[[#This Row],[EKP]]="B6K003",_6k_data[[#This Row],[Currency]]="FCY"),"x",VLOOKUP(_6k_data[[#This Row],[EKP]],map!$B$4:$D$143,3,0))</f>
        <v>27</v>
      </c>
      <c r="I462" s="27">
        <f>IF(_6k_data[[#This Row],[Currency]]&lt;&gt;"UAH",VLOOKUP(_6k_data[[#This Row],[EKP]],map!$B$4:$E$143,4,0),0)</f>
        <v>28</v>
      </c>
      <c r="J462" s="27">
        <f>VLOOKUP(_6k_data[[#This Row],[EKP]],map!$B$4:$F$143,5,0)</f>
        <v>1</v>
      </c>
      <c r="K462" s="41">
        <f>_6k_data[[#This Row],[kUAH]]*J462</f>
        <v>95903.400500000003</v>
      </c>
    </row>
    <row r="463" spans="1:11" x14ac:dyDescent="0.35">
      <c r="A463" s="27" t="s">
        <v>519</v>
      </c>
      <c r="B463" s="27" t="s">
        <v>169</v>
      </c>
      <c r="C463" s="27" t="s">
        <v>261</v>
      </c>
      <c r="D463" s="27" t="s">
        <v>424</v>
      </c>
      <c r="E463" s="34">
        <v>1791662419494</v>
      </c>
      <c r="F463" s="49">
        <v>17916624.194940001</v>
      </c>
      <c r="G463" s="42">
        <f>VLOOKUP(_6k_data[[#This Row],[Source.Name]],Report_date[],2,0)</f>
        <v>45265</v>
      </c>
      <c r="H463" s="27">
        <f>IF(AND(_6k_data[[#This Row],[EKP]]="B6K003",_6k_data[[#This Row],[Currency]]="FCY"),"x",VLOOKUP(_6k_data[[#This Row],[EKP]],map!$B$4:$D$143,3,0))</f>
        <v>27</v>
      </c>
      <c r="I463" s="27">
        <f>IF(_6k_data[[#This Row],[Currency]]&lt;&gt;"UAH",VLOOKUP(_6k_data[[#This Row],[EKP]],map!$B$4:$E$143,4,0),0)</f>
        <v>28</v>
      </c>
      <c r="J463" s="27">
        <f>VLOOKUP(_6k_data[[#This Row],[EKP]],map!$B$4:$F$143,5,0)</f>
        <v>1</v>
      </c>
      <c r="K463" s="41">
        <f>_6k_data[[#This Row],[kUAH]]*J463</f>
        <v>17916624.194940001</v>
      </c>
    </row>
    <row r="464" spans="1:11" x14ac:dyDescent="0.35">
      <c r="A464" s="27" t="s">
        <v>519</v>
      </c>
      <c r="B464" s="27" t="s">
        <v>169</v>
      </c>
      <c r="C464" s="27" t="s">
        <v>256</v>
      </c>
      <c r="D464" s="27" t="s">
        <v>424</v>
      </c>
      <c r="E464" s="34">
        <v>19888105092</v>
      </c>
      <c r="F464" s="49">
        <v>198881.05092000001</v>
      </c>
      <c r="G464" s="42">
        <f>VLOOKUP(_6k_data[[#This Row],[Source.Name]],Report_date[],2,0)</f>
        <v>45265</v>
      </c>
      <c r="H464" s="27">
        <f>IF(AND(_6k_data[[#This Row],[EKP]]="B6K003",_6k_data[[#This Row],[Currency]]="FCY"),"x",VLOOKUP(_6k_data[[#This Row],[EKP]],map!$B$4:$D$143,3,0))</f>
        <v>27</v>
      </c>
      <c r="I464" s="27">
        <f>IF(_6k_data[[#This Row],[Currency]]&lt;&gt;"UAH",VLOOKUP(_6k_data[[#This Row],[EKP]],map!$B$4:$E$143,4,0),0)</f>
        <v>28</v>
      </c>
      <c r="J464" s="27">
        <f>VLOOKUP(_6k_data[[#This Row],[EKP]],map!$B$4:$F$143,5,0)</f>
        <v>1</v>
      </c>
      <c r="K464" s="41">
        <f>_6k_data[[#This Row],[kUAH]]*J464</f>
        <v>198881.05092000001</v>
      </c>
    </row>
    <row r="465" spans="1:11" x14ac:dyDescent="0.35">
      <c r="A465" s="27" t="s">
        <v>519</v>
      </c>
      <c r="B465" s="27" t="s">
        <v>172</v>
      </c>
      <c r="C465" s="27" t="s">
        <v>260</v>
      </c>
      <c r="D465" s="27" t="s">
        <v>424</v>
      </c>
      <c r="E465" s="34">
        <v>52287000</v>
      </c>
      <c r="F465" s="49">
        <v>522.87</v>
      </c>
      <c r="G465" s="42">
        <f>VLOOKUP(_6k_data[[#This Row],[Source.Name]],Report_date[],2,0)</f>
        <v>45265</v>
      </c>
      <c r="H465" s="27">
        <f>IF(AND(_6k_data[[#This Row],[EKP]]="B6K003",_6k_data[[#This Row],[Currency]]="FCY"),"x",VLOOKUP(_6k_data[[#This Row],[EKP]],map!$B$4:$D$143,3,0))</f>
        <v>31</v>
      </c>
      <c r="I465" s="27">
        <f>IF(_6k_data[[#This Row],[Currency]]&lt;&gt;"UAH",VLOOKUP(_6k_data[[#This Row],[EKP]],map!$B$4:$E$143,4,0),0)</f>
        <v>32</v>
      </c>
      <c r="J465" s="27">
        <f>VLOOKUP(_6k_data[[#This Row],[EKP]],map!$B$4:$F$143,5,0)</f>
        <v>1</v>
      </c>
      <c r="K465" s="41">
        <f>_6k_data[[#This Row],[kUAH]]*J465</f>
        <v>522.87</v>
      </c>
    </row>
    <row r="466" spans="1:11" x14ac:dyDescent="0.35">
      <c r="A466" s="27" t="s">
        <v>519</v>
      </c>
      <c r="B466" s="27" t="s">
        <v>172</v>
      </c>
      <c r="C466" s="27" t="s">
        <v>255</v>
      </c>
      <c r="D466" s="27" t="s">
        <v>424</v>
      </c>
      <c r="E466" s="34">
        <v>414762153</v>
      </c>
      <c r="F466" s="49">
        <v>4147.6215300000003</v>
      </c>
      <c r="G466" s="42">
        <f>VLOOKUP(_6k_data[[#This Row],[Source.Name]],Report_date[],2,0)</f>
        <v>45265</v>
      </c>
      <c r="H466" s="27">
        <f>IF(AND(_6k_data[[#This Row],[EKP]]="B6K003",_6k_data[[#This Row],[Currency]]="FCY"),"x",VLOOKUP(_6k_data[[#This Row],[EKP]],map!$B$4:$D$143,3,0))</f>
        <v>31</v>
      </c>
      <c r="I466" s="27">
        <f>IF(_6k_data[[#This Row],[Currency]]&lt;&gt;"UAH",VLOOKUP(_6k_data[[#This Row],[EKP]],map!$B$4:$E$143,4,0),0)</f>
        <v>32</v>
      </c>
      <c r="J466" s="27">
        <f>VLOOKUP(_6k_data[[#This Row],[EKP]],map!$B$4:$F$143,5,0)</f>
        <v>1</v>
      </c>
      <c r="K466" s="41">
        <f>_6k_data[[#This Row],[kUAH]]*J466</f>
        <v>4147.6215300000003</v>
      </c>
    </row>
    <row r="467" spans="1:11" x14ac:dyDescent="0.35">
      <c r="A467" s="27" t="s">
        <v>519</v>
      </c>
      <c r="B467" s="27" t="s">
        <v>172</v>
      </c>
      <c r="C467" s="27" t="s">
        <v>261</v>
      </c>
      <c r="D467" s="27" t="s">
        <v>424</v>
      </c>
      <c r="E467" s="34">
        <v>158900473</v>
      </c>
      <c r="F467" s="49">
        <v>1589.0047300000001</v>
      </c>
      <c r="G467" s="42">
        <f>VLOOKUP(_6k_data[[#This Row],[Source.Name]],Report_date[],2,0)</f>
        <v>45265</v>
      </c>
      <c r="H467" s="27">
        <f>IF(AND(_6k_data[[#This Row],[EKP]]="B6K003",_6k_data[[#This Row],[Currency]]="FCY"),"x",VLOOKUP(_6k_data[[#This Row],[EKP]],map!$B$4:$D$143,3,0))</f>
        <v>31</v>
      </c>
      <c r="I467" s="27">
        <f>IF(_6k_data[[#This Row],[Currency]]&lt;&gt;"UAH",VLOOKUP(_6k_data[[#This Row],[EKP]],map!$B$4:$E$143,4,0),0)</f>
        <v>32</v>
      </c>
      <c r="J467" s="27">
        <f>VLOOKUP(_6k_data[[#This Row],[EKP]],map!$B$4:$F$143,5,0)</f>
        <v>1</v>
      </c>
      <c r="K467" s="41">
        <f>_6k_data[[#This Row],[kUAH]]*J467</f>
        <v>1589.0047300000001</v>
      </c>
    </row>
    <row r="468" spans="1:11" x14ac:dyDescent="0.35">
      <c r="A468" s="27" t="s">
        <v>519</v>
      </c>
      <c r="B468" s="27" t="s">
        <v>175</v>
      </c>
      <c r="C468" s="27" t="s">
        <v>261</v>
      </c>
      <c r="D468" s="27" t="s">
        <v>424</v>
      </c>
      <c r="E468" s="34">
        <v>29262725291</v>
      </c>
      <c r="F468" s="49">
        <v>292627.25290999998</v>
      </c>
      <c r="G468" s="42">
        <f>VLOOKUP(_6k_data[[#This Row],[Source.Name]],Report_date[],2,0)</f>
        <v>45265</v>
      </c>
      <c r="H468" s="27">
        <f>IF(AND(_6k_data[[#This Row],[EKP]]="B6K003",_6k_data[[#This Row],[Currency]]="FCY"),"x",VLOOKUP(_6k_data[[#This Row],[EKP]],map!$B$4:$D$143,3,0))</f>
        <v>33</v>
      </c>
      <c r="I468" s="27">
        <f>IF(_6k_data[[#This Row],[Currency]]&lt;&gt;"UAH",VLOOKUP(_6k_data[[#This Row],[EKP]],map!$B$4:$E$143,4,0),0)</f>
        <v>34</v>
      </c>
      <c r="J468" s="27">
        <f>VLOOKUP(_6k_data[[#This Row],[EKP]],map!$B$4:$F$143,5,0)</f>
        <v>1</v>
      </c>
      <c r="K468" s="41">
        <f>_6k_data[[#This Row],[kUAH]]*J468</f>
        <v>292627.25290999998</v>
      </c>
    </row>
    <row r="469" spans="1:11" x14ac:dyDescent="0.35">
      <c r="A469" s="27" t="s">
        <v>519</v>
      </c>
      <c r="B469" s="27" t="s">
        <v>175</v>
      </c>
      <c r="C469" s="27" t="s">
        <v>262</v>
      </c>
      <c r="D469" s="27" t="s">
        <v>424</v>
      </c>
      <c r="E469" s="34">
        <v>296795</v>
      </c>
      <c r="F469" s="49">
        <v>2.9679500000000001</v>
      </c>
      <c r="G469" s="42">
        <f>VLOOKUP(_6k_data[[#This Row],[Source.Name]],Report_date[],2,0)</f>
        <v>45265</v>
      </c>
      <c r="H469" s="27">
        <f>IF(AND(_6k_data[[#This Row],[EKP]]="B6K003",_6k_data[[#This Row],[Currency]]="FCY"),"x",VLOOKUP(_6k_data[[#This Row],[EKP]],map!$B$4:$D$143,3,0))</f>
        <v>33</v>
      </c>
      <c r="I469" s="27">
        <f>IF(_6k_data[[#This Row],[Currency]]&lt;&gt;"UAH",VLOOKUP(_6k_data[[#This Row],[EKP]],map!$B$4:$E$143,4,0),0)</f>
        <v>34</v>
      </c>
      <c r="J469" s="27">
        <f>VLOOKUP(_6k_data[[#This Row],[EKP]],map!$B$4:$F$143,5,0)</f>
        <v>1</v>
      </c>
      <c r="K469" s="41">
        <f>_6k_data[[#This Row],[kUAH]]*J469</f>
        <v>2.9679500000000001</v>
      </c>
    </row>
    <row r="470" spans="1:11" x14ac:dyDescent="0.35">
      <c r="A470" s="27" t="s">
        <v>519</v>
      </c>
      <c r="B470" s="27" t="s">
        <v>175</v>
      </c>
      <c r="C470" s="27" t="s">
        <v>255</v>
      </c>
      <c r="D470" s="27" t="s">
        <v>424</v>
      </c>
      <c r="E470" s="34">
        <v>953964438</v>
      </c>
      <c r="F470" s="49">
        <v>9539.6443799999997</v>
      </c>
      <c r="G470" s="42">
        <f>VLOOKUP(_6k_data[[#This Row],[Source.Name]],Report_date[],2,0)</f>
        <v>45265</v>
      </c>
      <c r="H470" s="27">
        <f>IF(AND(_6k_data[[#This Row],[EKP]]="B6K003",_6k_data[[#This Row],[Currency]]="FCY"),"x",VLOOKUP(_6k_data[[#This Row],[EKP]],map!$B$4:$D$143,3,0))</f>
        <v>33</v>
      </c>
      <c r="I470" s="27">
        <f>IF(_6k_data[[#This Row],[Currency]]&lt;&gt;"UAH",VLOOKUP(_6k_data[[#This Row],[EKP]],map!$B$4:$E$143,4,0),0)</f>
        <v>34</v>
      </c>
      <c r="J470" s="27">
        <f>VLOOKUP(_6k_data[[#This Row],[EKP]],map!$B$4:$F$143,5,0)</f>
        <v>1</v>
      </c>
      <c r="K470" s="41">
        <f>_6k_data[[#This Row],[kUAH]]*J470</f>
        <v>9539.6443799999997</v>
      </c>
    </row>
    <row r="471" spans="1:11" x14ac:dyDescent="0.35">
      <c r="A471" s="27" t="s">
        <v>519</v>
      </c>
      <c r="B471" s="27" t="s">
        <v>175</v>
      </c>
      <c r="C471" s="27" t="s">
        <v>243</v>
      </c>
      <c r="D471" s="27" t="s">
        <v>423</v>
      </c>
      <c r="E471" s="34">
        <v>32379480418</v>
      </c>
      <c r="F471" s="49">
        <v>323794.80417999998</v>
      </c>
      <c r="G471" s="42">
        <f>VLOOKUP(_6k_data[[#This Row],[Source.Name]],Report_date[],2,0)</f>
        <v>45265</v>
      </c>
      <c r="H471" s="27">
        <f>IF(AND(_6k_data[[#This Row],[EKP]]="B6K003",_6k_data[[#This Row],[Currency]]="FCY"),"x",VLOOKUP(_6k_data[[#This Row],[EKP]],map!$B$4:$D$143,3,0))</f>
        <v>33</v>
      </c>
      <c r="I471" s="27">
        <f>IF(_6k_data[[#This Row],[Currency]]&lt;&gt;"UAH",VLOOKUP(_6k_data[[#This Row],[EKP]],map!$B$4:$E$143,4,0),0)</f>
        <v>0</v>
      </c>
      <c r="J471" s="27">
        <f>VLOOKUP(_6k_data[[#This Row],[EKP]],map!$B$4:$F$143,5,0)</f>
        <v>1</v>
      </c>
      <c r="K471" s="41">
        <f>_6k_data[[#This Row],[kUAH]]*J471</f>
        <v>323794.80417999998</v>
      </c>
    </row>
    <row r="472" spans="1:11" x14ac:dyDescent="0.35">
      <c r="A472" s="27" t="s">
        <v>519</v>
      </c>
      <c r="B472" s="27" t="s">
        <v>175</v>
      </c>
      <c r="C472" s="27" t="s">
        <v>259</v>
      </c>
      <c r="D472" s="27" t="s">
        <v>424</v>
      </c>
      <c r="E472" s="34">
        <v>2013014661</v>
      </c>
      <c r="F472" s="49">
        <v>20130.14661</v>
      </c>
      <c r="G472" s="42">
        <f>VLOOKUP(_6k_data[[#This Row],[Source.Name]],Report_date[],2,0)</f>
        <v>45265</v>
      </c>
      <c r="H472" s="27">
        <f>IF(AND(_6k_data[[#This Row],[EKP]]="B6K003",_6k_data[[#This Row],[Currency]]="FCY"),"x",VLOOKUP(_6k_data[[#This Row],[EKP]],map!$B$4:$D$143,3,0))</f>
        <v>33</v>
      </c>
      <c r="I472" s="27">
        <f>IF(_6k_data[[#This Row],[Currency]]&lt;&gt;"UAH",VLOOKUP(_6k_data[[#This Row],[EKP]],map!$B$4:$E$143,4,0),0)</f>
        <v>34</v>
      </c>
      <c r="J472" s="27">
        <f>VLOOKUP(_6k_data[[#This Row],[EKP]],map!$B$4:$F$143,5,0)</f>
        <v>1</v>
      </c>
      <c r="K472" s="41">
        <f>_6k_data[[#This Row],[kUAH]]*J472</f>
        <v>20130.14661</v>
      </c>
    </row>
    <row r="473" spans="1:11" x14ac:dyDescent="0.35">
      <c r="A473" s="27" t="s">
        <v>519</v>
      </c>
      <c r="B473" s="27" t="s">
        <v>176</v>
      </c>
      <c r="C473" s="27" t="s">
        <v>255</v>
      </c>
      <c r="D473" s="27" t="s">
        <v>424</v>
      </c>
      <c r="E473" s="34">
        <v>64524</v>
      </c>
      <c r="F473" s="49">
        <v>0.64524000000000004</v>
      </c>
      <c r="G473" s="42">
        <f>VLOOKUP(_6k_data[[#This Row],[Source.Name]],Report_date[],2,0)</f>
        <v>45265</v>
      </c>
      <c r="H473" s="27">
        <f>IF(AND(_6k_data[[#This Row],[EKP]]="B6K003",_6k_data[[#This Row],[Currency]]="FCY"),"x",VLOOKUP(_6k_data[[#This Row],[EKP]],map!$B$4:$D$143,3,0))</f>
        <v>33</v>
      </c>
      <c r="I473" s="27">
        <f>IF(_6k_data[[#This Row],[Currency]]&lt;&gt;"UAH",VLOOKUP(_6k_data[[#This Row],[EKP]],map!$B$4:$E$143,4,0),0)</f>
        <v>34</v>
      </c>
      <c r="J473" s="27">
        <f>VLOOKUP(_6k_data[[#This Row],[EKP]],map!$B$4:$F$143,5,0)</f>
        <v>1</v>
      </c>
      <c r="K473" s="41">
        <f>_6k_data[[#This Row],[kUAH]]*J473</f>
        <v>0.64524000000000004</v>
      </c>
    </row>
    <row r="474" spans="1:11" x14ac:dyDescent="0.35">
      <c r="A474" s="27" t="s">
        <v>519</v>
      </c>
      <c r="B474" s="27" t="s">
        <v>176</v>
      </c>
      <c r="C474" s="27" t="s">
        <v>243</v>
      </c>
      <c r="D474" s="27" t="s">
        <v>423</v>
      </c>
      <c r="E474" s="34">
        <v>116124932</v>
      </c>
      <c r="F474" s="49">
        <v>1161.2493199999999</v>
      </c>
      <c r="G474" s="42">
        <f>VLOOKUP(_6k_data[[#This Row],[Source.Name]],Report_date[],2,0)</f>
        <v>45265</v>
      </c>
      <c r="H474" s="27">
        <f>IF(AND(_6k_data[[#This Row],[EKP]]="B6K003",_6k_data[[#This Row],[Currency]]="FCY"),"x",VLOOKUP(_6k_data[[#This Row],[EKP]],map!$B$4:$D$143,3,0))</f>
        <v>33</v>
      </c>
      <c r="I474" s="27">
        <f>IF(_6k_data[[#This Row],[Currency]]&lt;&gt;"UAH",VLOOKUP(_6k_data[[#This Row],[EKP]],map!$B$4:$E$143,4,0),0)</f>
        <v>0</v>
      </c>
      <c r="J474" s="27">
        <f>VLOOKUP(_6k_data[[#This Row],[EKP]],map!$B$4:$F$143,5,0)</f>
        <v>1</v>
      </c>
      <c r="K474" s="41">
        <f>_6k_data[[#This Row],[kUAH]]*J474</f>
        <v>1161.2493199999999</v>
      </c>
    </row>
    <row r="475" spans="1:11" x14ac:dyDescent="0.35">
      <c r="A475" s="27" t="s">
        <v>519</v>
      </c>
      <c r="B475" s="27" t="s">
        <v>176</v>
      </c>
      <c r="C475" s="27" t="s">
        <v>261</v>
      </c>
      <c r="D475" s="27" t="s">
        <v>424</v>
      </c>
      <c r="E475" s="34">
        <v>1566822</v>
      </c>
      <c r="F475" s="49">
        <v>15.66822</v>
      </c>
      <c r="G475" s="42">
        <f>VLOOKUP(_6k_data[[#This Row],[Source.Name]],Report_date[],2,0)</f>
        <v>45265</v>
      </c>
      <c r="H475" s="27">
        <f>IF(AND(_6k_data[[#This Row],[EKP]]="B6K003",_6k_data[[#This Row],[Currency]]="FCY"),"x",VLOOKUP(_6k_data[[#This Row],[EKP]],map!$B$4:$D$143,3,0))</f>
        <v>33</v>
      </c>
      <c r="I475" s="27">
        <f>IF(_6k_data[[#This Row],[Currency]]&lt;&gt;"UAH",VLOOKUP(_6k_data[[#This Row],[EKP]],map!$B$4:$E$143,4,0),0)</f>
        <v>34</v>
      </c>
      <c r="J475" s="27">
        <f>VLOOKUP(_6k_data[[#This Row],[EKP]],map!$B$4:$F$143,5,0)</f>
        <v>1</v>
      </c>
      <c r="K475" s="41">
        <f>_6k_data[[#This Row],[kUAH]]*J475</f>
        <v>15.66822</v>
      </c>
    </row>
    <row r="476" spans="1:11" x14ac:dyDescent="0.35">
      <c r="A476" s="27" t="s">
        <v>519</v>
      </c>
      <c r="B476" s="27" t="s">
        <v>183</v>
      </c>
      <c r="C476" s="27" t="s">
        <v>261</v>
      </c>
      <c r="D476" s="27" t="s">
        <v>424</v>
      </c>
      <c r="E476" s="34">
        <v>6162214611</v>
      </c>
      <c r="F476" s="49">
        <v>61622.146110000001</v>
      </c>
      <c r="G476" s="42">
        <f>VLOOKUP(_6k_data[[#This Row],[Source.Name]],Report_date[],2,0)</f>
        <v>45265</v>
      </c>
      <c r="H476" s="27">
        <f>IF(AND(_6k_data[[#This Row],[EKP]]="B6K003",_6k_data[[#This Row],[Currency]]="FCY"),"x",VLOOKUP(_6k_data[[#This Row],[EKP]],map!$B$4:$D$143,3,0))</f>
        <v>47</v>
      </c>
      <c r="I476" s="27">
        <f>IF(_6k_data[[#This Row],[Currency]]&lt;&gt;"UAH",VLOOKUP(_6k_data[[#This Row],[EKP]],map!$B$4:$E$143,4,0),0)</f>
        <v>48</v>
      </c>
      <c r="J476" s="27">
        <f>VLOOKUP(_6k_data[[#This Row],[EKP]],map!$B$4:$F$143,5,0)</f>
        <v>1</v>
      </c>
      <c r="K476" s="41">
        <f>_6k_data[[#This Row],[kUAH]]*J476</f>
        <v>61622.146110000001</v>
      </c>
    </row>
    <row r="477" spans="1:11" x14ac:dyDescent="0.35">
      <c r="A477" s="27" t="s">
        <v>519</v>
      </c>
      <c r="B477" s="27" t="s">
        <v>183</v>
      </c>
      <c r="C477" s="27" t="s">
        <v>243</v>
      </c>
      <c r="D477" s="27" t="s">
        <v>423</v>
      </c>
      <c r="E477" s="34">
        <v>64790306296</v>
      </c>
      <c r="F477" s="49">
        <v>647903.06296000001</v>
      </c>
      <c r="G477" s="42">
        <f>VLOOKUP(_6k_data[[#This Row],[Source.Name]],Report_date[],2,0)</f>
        <v>45265</v>
      </c>
      <c r="H477" s="27">
        <f>IF(AND(_6k_data[[#This Row],[EKP]]="B6K003",_6k_data[[#This Row],[Currency]]="FCY"),"x",VLOOKUP(_6k_data[[#This Row],[EKP]],map!$B$4:$D$143,3,0))</f>
        <v>47</v>
      </c>
      <c r="I477" s="27">
        <f>IF(_6k_data[[#This Row],[Currency]]&lt;&gt;"UAH",VLOOKUP(_6k_data[[#This Row],[EKP]],map!$B$4:$E$143,4,0),0)</f>
        <v>0</v>
      </c>
      <c r="J477" s="27">
        <f>VLOOKUP(_6k_data[[#This Row],[EKP]],map!$B$4:$F$143,5,0)</f>
        <v>1</v>
      </c>
      <c r="K477" s="41">
        <f>_6k_data[[#This Row],[kUAH]]*J477</f>
        <v>647903.06296000001</v>
      </c>
    </row>
    <row r="478" spans="1:11" x14ac:dyDescent="0.35">
      <c r="A478" s="27" t="s">
        <v>519</v>
      </c>
      <c r="B478" s="27" t="s">
        <v>183</v>
      </c>
      <c r="C478" s="27" t="s">
        <v>255</v>
      </c>
      <c r="D478" s="27" t="s">
        <v>424</v>
      </c>
      <c r="E478" s="34">
        <v>3155887918</v>
      </c>
      <c r="F478" s="49">
        <v>31558.87918</v>
      </c>
      <c r="G478" s="42">
        <f>VLOOKUP(_6k_data[[#This Row],[Source.Name]],Report_date[],2,0)</f>
        <v>45265</v>
      </c>
      <c r="H478" s="27">
        <f>IF(AND(_6k_data[[#This Row],[EKP]]="B6K003",_6k_data[[#This Row],[Currency]]="FCY"),"x",VLOOKUP(_6k_data[[#This Row],[EKP]],map!$B$4:$D$143,3,0))</f>
        <v>47</v>
      </c>
      <c r="I478" s="27">
        <f>IF(_6k_data[[#This Row],[Currency]]&lt;&gt;"UAH",VLOOKUP(_6k_data[[#This Row],[EKP]],map!$B$4:$E$143,4,0),0)</f>
        <v>48</v>
      </c>
      <c r="J478" s="27">
        <f>VLOOKUP(_6k_data[[#This Row],[EKP]],map!$B$4:$F$143,5,0)</f>
        <v>1</v>
      </c>
      <c r="K478" s="41">
        <f>_6k_data[[#This Row],[kUAH]]*J478</f>
        <v>31558.87918</v>
      </c>
    </row>
    <row r="479" spans="1:11" x14ac:dyDescent="0.35">
      <c r="A479" s="27" t="s">
        <v>519</v>
      </c>
      <c r="B479" s="27" t="s">
        <v>200</v>
      </c>
      <c r="C479" s="27" t="s">
        <v>261</v>
      </c>
      <c r="D479" s="27" t="s">
        <v>424</v>
      </c>
      <c r="E479" s="34">
        <v>10019097637</v>
      </c>
      <c r="F479" s="49">
        <v>100190.97637</v>
      </c>
      <c r="G479" s="42">
        <f>VLOOKUP(_6k_data[[#This Row],[Source.Name]],Report_date[],2,0)</f>
        <v>45265</v>
      </c>
      <c r="H479" s="27">
        <f>IF(AND(_6k_data[[#This Row],[EKP]]="B6K003",_6k_data[[#This Row],[Currency]]="FCY"),"x",VLOOKUP(_6k_data[[#This Row],[EKP]],map!$B$4:$D$143,3,0))</f>
        <v>77</v>
      </c>
      <c r="I479" s="27">
        <f>IF(_6k_data[[#This Row],[Currency]]&lt;&gt;"UAH",VLOOKUP(_6k_data[[#This Row],[EKP]],map!$B$4:$E$143,4,0),0)</f>
        <v>78</v>
      </c>
      <c r="J479" s="27">
        <f>VLOOKUP(_6k_data[[#This Row],[EKP]],map!$B$4:$F$143,5,0)</f>
        <v>1</v>
      </c>
      <c r="K479" s="41">
        <f>_6k_data[[#This Row],[kUAH]]*J479</f>
        <v>100190.97637</v>
      </c>
    </row>
    <row r="480" spans="1:11" x14ac:dyDescent="0.35">
      <c r="A480" s="27" t="s">
        <v>519</v>
      </c>
      <c r="B480" s="27" t="s">
        <v>200</v>
      </c>
      <c r="C480" s="27" t="s">
        <v>255</v>
      </c>
      <c r="D480" s="27" t="s">
        <v>424</v>
      </c>
      <c r="E480" s="34">
        <v>4683592614</v>
      </c>
      <c r="F480" s="49">
        <v>46835.926140000003</v>
      </c>
      <c r="G480" s="42">
        <f>VLOOKUP(_6k_data[[#This Row],[Source.Name]],Report_date[],2,0)</f>
        <v>45265</v>
      </c>
      <c r="H480" s="27">
        <f>IF(AND(_6k_data[[#This Row],[EKP]]="B6K003",_6k_data[[#This Row],[Currency]]="FCY"),"x",VLOOKUP(_6k_data[[#This Row],[EKP]],map!$B$4:$D$143,3,0))</f>
        <v>77</v>
      </c>
      <c r="I480" s="27">
        <f>IF(_6k_data[[#This Row],[Currency]]&lt;&gt;"UAH",VLOOKUP(_6k_data[[#This Row],[EKP]],map!$B$4:$E$143,4,0),0)</f>
        <v>78</v>
      </c>
      <c r="J480" s="27">
        <f>VLOOKUP(_6k_data[[#This Row],[EKP]],map!$B$4:$F$143,5,0)</f>
        <v>1</v>
      </c>
      <c r="K480" s="41">
        <f>_6k_data[[#This Row],[kUAH]]*J480</f>
        <v>46835.926140000003</v>
      </c>
    </row>
    <row r="481" spans="1:11" x14ac:dyDescent="0.35">
      <c r="A481" s="27" t="s">
        <v>519</v>
      </c>
      <c r="B481" s="27" t="s">
        <v>200</v>
      </c>
      <c r="C481" s="27" t="s">
        <v>243</v>
      </c>
      <c r="D481" s="27" t="s">
        <v>423</v>
      </c>
      <c r="E481" s="34">
        <v>71737759693</v>
      </c>
      <c r="F481" s="49">
        <v>717377.59693</v>
      </c>
      <c r="G481" s="42">
        <f>VLOOKUP(_6k_data[[#This Row],[Source.Name]],Report_date[],2,0)</f>
        <v>45265</v>
      </c>
      <c r="H481" s="27">
        <f>IF(AND(_6k_data[[#This Row],[EKP]]="B6K003",_6k_data[[#This Row],[Currency]]="FCY"),"x",VLOOKUP(_6k_data[[#This Row],[EKP]],map!$B$4:$D$143,3,0))</f>
        <v>77</v>
      </c>
      <c r="I481" s="27">
        <f>IF(_6k_data[[#This Row],[Currency]]&lt;&gt;"UAH",VLOOKUP(_6k_data[[#This Row],[EKP]],map!$B$4:$E$143,4,0),0)</f>
        <v>0</v>
      </c>
      <c r="J481" s="27">
        <f>VLOOKUP(_6k_data[[#This Row],[EKP]],map!$B$4:$F$143,5,0)</f>
        <v>1</v>
      </c>
      <c r="K481" s="41">
        <f>_6k_data[[#This Row],[kUAH]]*J481</f>
        <v>717377.59693</v>
      </c>
    </row>
    <row r="482" spans="1:11" x14ac:dyDescent="0.35">
      <c r="A482" s="27" t="s">
        <v>519</v>
      </c>
      <c r="B482" s="27" t="s">
        <v>184</v>
      </c>
      <c r="C482" s="27" t="s">
        <v>261</v>
      </c>
      <c r="D482" s="27" t="s">
        <v>424</v>
      </c>
      <c r="E482" s="34">
        <v>368848371</v>
      </c>
      <c r="F482" s="49">
        <v>3688.48371</v>
      </c>
      <c r="G482" s="42">
        <f>VLOOKUP(_6k_data[[#This Row],[Source.Name]],Report_date[],2,0)</f>
        <v>45265</v>
      </c>
      <c r="H482" s="27">
        <f>IF(AND(_6k_data[[#This Row],[EKP]]="B6K003",_6k_data[[#This Row],[Currency]]="FCY"),"x",VLOOKUP(_6k_data[[#This Row],[EKP]],map!$B$4:$D$143,3,0))</f>
        <v>27</v>
      </c>
      <c r="I482" s="27">
        <f>IF(_6k_data[[#This Row],[Currency]]&lt;&gt;"UAH",VLOOKUP(_6k_data[[#This Row],[EKP]],map!$B$4:$E$143,4,0),0)</f>
        <v>28</v>
      </c>
      <c r="J482" s="27">
        <f>VLOOKUP(_6k_data[[#This Row],[EKP]],map!$B$4:$F$143,5,0)</f>
        <v>1</v>
      </c>
      <c r="K482" s="41">
        <f>_6k_data[[#This Row],[kUAH]]*J482</f>
        <v>3688.48371</v>
      </c>
    </row>
    <row r="483" spans="1:11" x14ac:dyDescent="0.35">
      <c r="A483" s="27" t="s">
        <v>519</v>
      </c>
      <c r="B483" s="27" t="s">
        <v>184</v>
      </c>
      <c r="C483" s="27" t="s">
        <v>243</v>
      </c>
      <c r="D483" s="27" t="s">
        <v>423</v>
      </c>
      <c r="E483" s="34">
        <v>2297925336</v>
      </c>
      <c r="F483" s="49">
        <v>22979.253359999999</v>
      </c>
      <c r="G483" s="42">
        <f>VLOOKUP(_6k_data[[#This Row],[Source.Name]],Report_date[],2,0)</f>
        <v>45265</v>
      </c>
      <c r="H483" s="27">
        <f>IF(AND(_6k_data[[#This Row],[EKP]]="B6K003",_6k_data[[#This Row],[Currency]]="FCY"),"x",VLOOKUP(_6k_data[[#This Row],[EKP]],map!$B$4:$D$143,3,0))</f>
        <v>27</v>
      </c>
      <c r="I483" s="27">
        <f>IF(_6k_data[[#This Row],[Currency]]&lt;&gt;"UAH",VLOOKUP(_6k_data[[#This Row],[EKP]],map!$B$4:$E$143,4,0),0)</f>
        <v>0</v>
      </c>
      <c r="J483" s="27">
        <f>VLOOKUP(_6k_data[[#This Row],[EKP]],map!$B$4:$F$143,5,0)</f>
        <v>1</v>
      </c>
      <c r="K483" s="41">
        <f>_6k_data[[#This Row],[kUAH]]*J483</f>
        <v>22979.253359999999</v>
      </c>
    </row>
    <row r="484" spans="1:11" x14ac:dyDescent="0.35">
      <c r="A484" s="27" t="s">
        <v>519</v>
      </c>
      <c r="B484" s="27" t="s">
        <v>184</v>
      </c>
      <c r="C484" s="27" t="s">
        <v>255</v>
      </c>
      <c r="D484" s="27" t="s">
        <v>424</v>
      </c>
      <c r="E484" s="34">
        <v>35099339</v>
      </c>
      <c r="F484" s="49">
        <v>350.99338999999998</v>
      </c>
      <c r="G484" s="42">
        <f>VLOOKUP(_6k_data[[#This Row],[Source.Name]],Report_date[],2,0)</f>
        <v>45265</v>
      </c>
      <c r="H484" s="27">
        <f>IF(AND(_6k_data[[#This Row],[EKP]]="B6K003",_6k_data[[#This Row],[Currency]]="FCY"),"x",VLOOKUP(_6k_data[[#This Row],[EKP]],map!$B$4:$D$143,3,0))</f>
        <v>27</v>
      </c>
      <c r="I484" s="27">
        <f>IF(_6k_data[[#This Row],[Currency]]&lt;&gt;"UAH",VLOOKUP(_6k_data[[#This Row],[EKP]],map!$B$4:$E$143,4,0),0)</f>
        <v>28</v>
      </c>
      <c r="J484" s="27">
        <f>VLOOKUP(_6k_data[[#This Row],[EKP]],map!$B$4:$F$143,5,0)</f>
        <v>1</v>
      </c>
      <c r="K484" s="41">
        <f>_6k_data[[#This Row],[kUAH]]*J484</f>
        <v>350.99338999999998</v>
      </c>
    </row>
    <row r="485" spans="1:11" x14ac:dyDescent="0.35">
      <c r="A485" s="27" t="s">
        <v>519</v>
      </c>
      <c r="B485" s="27" t="s">
        <v>185</v>
      </c>
      <c r="C485" s="27" t="s">
        <v>255</v>
      </c>
      <c r="D485" s="27" t="s">
        <v>424</v>
      </c>
      <c r="E485" s="34">
        <v>39517413390</v>
      </c>
      <c r="F485" s="49">
        <v>395174.13390000002</v>
      </c>
      <c r="G485" s="42">
        <f>VLOOKUP(_6k_data[[#This Row],[Source.Name]],Report_date[],2,0)</f>
        <v>45265</v>
      </c>
      <c r="H485" s="27">
        <f>IF(AND(_6k_data[[#This Row],[EKP]]="B6K003",_6k_data[[#This Row],[Currency]]="FCY"),"x",VLOOKUP(_6k_data[[#This Row],[EKP]],map!$B$4:$D$143,3,0))</f>
        <v>17</v>
      </c>
      <c r="I485" s="27">
        <f>IF(_6k_data[[#This Row],[Currency]]&lt;&gt;"UAH",VLOOKUP(_6k_data[[#This Row],[EKP]],map!$B$4:$E$143,4,0),0)</f>
        <v>18</v>
      </c>
      <c r="J485" s="27">
        <f>VLOOKUP(_6k_data[[#This Row],[EKP]],map!$B$4:$F$143,5,0)</f>
        <v>1</v>
      </c>
      <c r="K485" s="41">
        <f>_6k_data[[#This Row],[kUAH]]*J485</f>
        <v>395174.13390000002</v>
      </c>
    </row>
    <row r="486" spans="1:11" x14ac:dyDescent="0.35">
      <c r="A486" s="27" t="s">
        <v>519</v>
      </c>
      <c r="B486" s="27" t="s">
        <v>185</v>
      </c>
      <c r="C486" s="27" t="s">
        <v>261</v>
      </c>
      <c r="D486" s="27" t="s">
        <v>424</v>
      </c>
      <c r="E486" s="34">
        <v>626736970609</v>
      </c>
      <c r="F486" s="49">
        <v>6267369.7060900005</v>
      </c>
      <c r="G486" s="42">
        <f>VLOOKUP(_6k_data[[#This Row],[Source.Name]],Report_date[],2,0)</f>
        <v>45265</v>
      </c>
      <c r="H486" s="27">
        <f>IF(AND(_6k_data[[#This Row],[EKP]]="B6K003",_6k_data[[#This Row],[Currency]]="FCY"),"x",VLOOKUP(_6k_data[[#This Row],[EKP]],map!$B$4:$D$143,3,0))</f>
        <v>17</v>
      </c>
      <c r="I486" s="27">
        <f>IF(_6k_data[[#This Row],[Currency]]&lt;&gt;"UAH",VLOOKUP(_6k_data[[#This Row],[EKP]],map!$B$4:$E$143,4,0),0)</f>
        <v>18</v>
      </c>
      <c r="J486" s="27">
        <f>VLOOKUP(_6k_data[[#This Row],[EKP]],map!$B$4:$F$143,5,0)</f>
        <v>1</v>
      </c>
      <c r="K486" s="41">
        <f>_6k_data[[#This Row],[kUAH]]*J486</f>
        <v>6267369.7060900005</v>
      </c>
    </row>
    <row r="487" spans="1:11" x14ac:dyDescent="0.35">
      <c r="A487" s="27" t="s">
        <v>519</v>
      </c>
      <c r="B487" s="27" t="s">
        <v>186</v>
      </c>
      <c r="C487" s="27" t="s">
        <v>243</v>
      </c>
      <c r="D487" s="27" t="s">
        <v>423</v>
      </c>
      <c r="E487" s="34">
        <v>3281900000000</v>
      </c>
      <c r="F487" s="49">
        <v>32819000</v>
      </c>
      <c r="G487" s="42">
        <f>VLOOKUP(_6k_data[[#This Row],[Source.Name]],Report_date[],2,0)</f>
        <v>45265</v>
      </c>
      <c r="H487" s="27">
        <f>IF(AND(_6k_data[[#This Row],[EKP]]="B6K003",_6k_data[[#This Row],[Currency]]="FCY"),"x",VLOOKUP(_6k_data[[#This Row],[EKP]],map!$B$4:$D$143,3,0))</f>
        <v>11</v>
      </c>
      <c r="I487" s="27">
        <f>IF(_6k_data[[#This Row],[Currency]]&lt;&gt;"UAH",VLOOKUP(_6k_data[[#This Row],[EKP]],map!$B$4:$E$143,4,0),0)</f>
        <v>0</v>
      </c>
      <c r="J487" s="27">
        <f>VLOOKUP(_6k_data[[#This Row],[EKP]],map!$B$4:$F$143,5,0)</f>
        <v>1</v>
      </c>
      <c r="K487" s="41">
        <f>_6k_data[[#This Row],[kUAH]]*J487</f>
        <v>32819000</v>
      </c>
    </row>
    <row r="488" spans="1:11" x14ac:dyDescent="0.35">
      <c r="A488" s="27" t="s">
        <v>520</v>
      </c>
      <c r="B488" s="27" t="s">
        <v>242</v>
      </c>
      <c r="C488" s="27" t="s">
        <v>243</v>
      </c>
      <c r="D488" s="27" t="s">
        <v>423</v>
      </c>
      <c r="E488" s="34">
        <v>4514051064236</v>
      </c>
      <c r="F488" s="49">
        <v>45140510.642360002</v>
      </c>
      <c r="G488" s="42">
        <f>VLOOKUP(_6k_data[[#This Row],[Source.Name]],Report_date[],2,0)</f>
        <v>45266</v>
      </c>
      <c r="H488" s="27" t="str">
        <f>IF(AND(_6k_data[[#This Row],[EKP]]="B6K003",_6k_data[[#This Row],[Currency]]="FCY"),"x",VLOOKUP(_6k_data[[#This Row],[EKP]],map!$B$4:$D$143,3,0))</f>
        <v>x</v>
      </c>
      <c r="I488" s="27">
        <f>IF(_6k_data[[#This Row],[Currency]]&lt;&gt;"UAH",VLOOKUP(_6k_data[[#This Row],[EKP]],map!$B$4:$E$143,4,0),0)</f>
        <v>0</v>
      </c>
      <c r="J488" s="27">
        <f>VLOOKUP(_6k_data[[#This Row],[EKP]],map!$B$4:$F$143,5,0)</f>
        <v>0</v>
      </c>
      <c r="K488" s="41">
        <f>_6k_data[[#This Row],[kUAH]]*J488</f>
        <v>0</v>
      </c>
    </row>
    <row r="489" spans="1:11" x14ac:dyDescent="0.35">
      <c r="A489" s="27" t="s">
        <v>520</v>
      </c>
      <c r="B489" s="27" t="s">
        <v>244</v>
      </c>
      <c r="C489" s="27" t="s">
        <v>243</v>
      </c>
      <c r="D489" s="27" t="s">
        <v>423</v>
      </c>
      <c r="E489" s="34">
        <v>1939188977966</v>
      </c>
      <c r="F489" s="49">
        <v>19391889.779660001</v>
      </c>
      <c r="G489" s="42">
        <f>VLOOKUP(_6k_data[[#This Row],[Source.Name]],Report_date[],2,0)</f>
        <v>45266</v>
      </c>
      <c r="H489" s="27" t="str">
        <f>IF(AND(_6k_data[[#This Row],[EKP]]="B6K003",_6k_data[[#This Row],[Currency]]="FCY"),"x",VLOOKUP(_6k_data[[#This Row],[EKP]],map!$B$4:$D$143,3,0))</f>
        <v>x</v>
      </c>
      <c r="I489" s="27">
        <f>IF(_6k_data[[#This Row],[Currency]]&lt;&gt;"UAH",VLOOKUP(_6k_data[[#This Row],[EKP]],map!$B$4:$E$143,4,0),0)</f>
        <v>0</v>
      </c>
      <c r="J489" s="27">
        <f>VLOOKUP(_6k_data[[#This Row],[EKP]],map!$B$4:$F$143,5,0)</f>
        <v>0</v>
      </c>
      <c r="K489" s="41">
        <f>_6k_data[[#This Row],[kUAH]]*J489</f>
        <v>0</v>
      </c>
    </row>
    <row r="490" spans="1:11" x14ac:dyDescent="0.35">
      <c r="A490" s="27" t="s">
        <v>520</v>
      </c>
      <c r="B490" s="27" t="s">
        <v>245</v>
      </c>
      <c r="C490" s="27" t="s">
        <v>243</v>
      </c>
      <c r="D490" s="27" t="s">
        <v>423</v>
      </c>
      <c r="E490" s="34">
        <v>716473592035</v>
      </c>
      <c r="F490" s="49">
        <v>7164735.9203500003</v>
      </c>
      <c r="G490" s="42">
        <f>VLOOKUP(_6k_data[[#This Row],[Source.Name]],Report_date[],2,0)</f>
        <v>45266</v>
      </c>
      <c r="H490" s="27" t="str">
        <f>IF(AND(_6k_data[[#This Row],[EKP]]="B6K003",_6k_data[[#This Row],[Currency]]="FCY"),"x",VLOOKUP(_6k_data[[#This Row],[EKP]],map!$B$4:$D$143,3,0))</f>
        <v>x</v>
      </c>
      <c r="I490" s="27">
        <f>IF(_6k_data[[#This Row],[Currency]]&lt;&gt;"UAH",VLOOKUP(_6k_data[[#This Row],[EKP]],map!$B$4:$E$143,4,0),0)</f>
        <v>0</v>
      </c>
      <c r="J490" s="27">
        <f>VLOOKUP(_6k_data[[#This Row],[EKP]],map!$B$4:$F$143,5,0)</f>
        <v>0</v>
      </c>
      <c r="K490" s="41">
        <f>_6k_data[[#This Row],[kUAH]]*J490</f>
        <v>0</v>
      </c>
    </row>
    <row r="491" spans="1:11" x14ac:dyDescent="0.35">
      <c r="A491" s="27" t="s">
        <v>520</v>
      </c>
      <c r="B491" s="27" t="s">
        <v>246</v>
      </c>
      <c r="C491" s="27" t="s">
        <v>243</v>
      </c>
      <c r="D491" s="27" t="s">
        <v>423</v>
      </c>
      <c r="E491" s="34">
        <v>1222715385931</v>
      </c>
      <c r="F491" s="49">
        <v>12227153.859309999</v>
      </c>
      <c r="G491" s="42">
        <f>VLOOKUP(_6k_data[[#This Row],[Source.Name]],Report_date[],2,0)</f>
        <v>45266</v>
      </c>
      <c r="H491" s="27" t="str">
        <f>IF(AND(_6k_data[[#This Row],[EKP]]="B6K003",_6k_data[[#This Row],[Currency]]="FCY"),"x",VLOOKUP(_6k_data[[#This Row],[EKP]],map!$B$4:$D$143,3,0))</f>
        <v>x</v>
      </c>
      <c r="I491" s="27">
        <f>IF(_6k_data[[#This Row],[Currency]]&lt;&gt;"UAH",VLOOKUP(_6k_data[[#This Row],[EKP]],map!$B$4:$E$143,4,0),0)</f>
        <v>0</v>
      </c>
      <c r="J491" s="27">
        <f>VLOOKUP(_6k_data[[#This Row],[EKP]],map!$B$4:$F$143,5,0)</f>
        <v>0</v>
      </c>
      <c r="K491" s="41">
        <f>_6k_data[[#This Row],[kUAH]]*J491</f>
        <v>0</v>
      </c>
    </row>
    <row r="492" spans="1:11" x14ac:dyDescent="0.35">
      <c r="A492" s="27" t="s">
        <v>520</v>
      </c>
      <c r="B492" s="27" t="s">
        <v>247</v>
      </c>
      <c r="C492" s="27" t="s">
        <v>243</v>
      </c>
      <c r="D492" s="27" t="s">
        <v>423</v>
      </c>
      <c r="E492" s="34">
        <v>369.1825</v>
      </c>
      <c r="F492" s="49">
        <v>3.6918250000000001E-3</v>
      </c>
      <c r="G492" s="42">
        <f>VLOOKUP(_6k_data[[#This Row],[Source.Name]],Report_date[],2,0)</f>
        <v>45266</v>
      </c>
      <c r="H492" s="27" t="str">
        <f>IF(AND(_6k_data[[#This Row],[EKP]]="B6K003",_6k_data[[#This Row],[Currency]]="FCY"),"x",VLOOKUP(_6k_data[[#This Row],[EKP]],map!$B$4:$D$143,3,0))</f>
        <v>x</v>
      </c>
      <c r="I492" s="27">
        <f>IF(_6k_data[[#This Row],[Currency]]&lt;&gt;"UAH",VLOOKUP(_6k_data[[#This Row],[EKP]],map!$B$4:$E$143,4,0),0)</f>
        <v>0</v>
      </c>
      <c r="J492" s="27">
        <f>VLOOKUP(_6k_data[[#This Row],[EKP]],map!$B$4:$F$143,5,0)</f>
        <v>0</v>
      </c>
      <c r="K492" s="41">
        <f>_6k_data[[#This Row],[kUAH]]*J492</f>
        <v>0</v>
      </c>
    </row>
    <row r="493" spans="1:11" x14ac:dyDescent="0.35">
      <c r="A493" s="27" t="s">
        <v>520</v>
      </c>
      <c r="B493" s="27" t="s">
        <v>115</v>
      </c>
      <c r="C493" s="27" t="s">
        <v>248</v>
      </c>
      <c r="D493" s="27" t="s">
        <v>248</v>
      </c>
      <c r="E493" s="34">
        <v>9382722288378</v>
      </c>
      <c r="F493" s="49">
        <v>93827222.883780003</v>
      </c>
      <c r="G493" s="42">
        <f>VLOOKUP(_6k_data[[#This Row],[Source.Name]],Report_date[],2,0)</f>
        <v>45266</v>
      </c>
      <c r="H493" s="27">
        <f>IF(AND(_6k_data[[#This Row],[EKP]]="B6K003",_6k_data[[#This Row],[Currency]]="FCY"),"x",VLOOKUP(_6k_data[[#This Row],[EKP]],map!$B$4:$D$143,3,0))</f>
        <v>23</v>
      </c>
      <c r="I493" s="27" t="str">
        <f>IF(_6k_data[[#This Row],[Currency]]&lt;&gt;"UAH",VLOOKUP(_6k_data[[#This Row],[EKP]],map!$B$4:$E$143,4,0),0)</f>
        <v>x</v>
      </c>
      <c r="J493" s="27">
        <f>VLOOKUP(_6k_data[[#This Row],[EKP]],map!$B$4:$F$143,5,0)</f>
        <v>1</v>
      </c>
      <c r="K493" s="41">
        <f>_6k_data[[#This Row],[kUAH]]*J493</f>
        <v>93827222.883780003</v>
      </c>
    </row>
    <row r="494" spans="1:11" x14ac:dyDescent="0.35">
      <c r="A494" s="27" t="s">
        <v>520</v>
      </c>
      <c r="B494" s="27" t="s">
        <v>116</v>
      </c>
      <c r="C494" s="27" t="s">
        <v>248</v>
      </c>
      <c r="D494" s="27" t="s">
        <v>248</v>
      </c>
      <c r="E494" s="34">
        <v>4245604982418</v>
      </c>
      <c r="F494" s="49">
        <v>42456049.82418</v>
      </c>
      <c r="G494" s="42">
        <f>VLOOKUP(_6k_data[[#This Row],[Source.Name]],Report_date[],2,0)</f>
        <v>45266</v>
      </c>
      <c r="H494" s="27">
        <f>IF(AND(_6k_data[[#This Row],[EKP]]="B6K003",_6k_data[[#This Row],[Currency]]="FCY"),"x",VLOOKUP(_6k_data[[#This Row],[EKP]],map!$B$4:$D$143,3,0))</f>
        <v>59</v>
      </c>
      <c r="I494" s="27" t="str">
        <f>IF(_6k_data[[#This Row],[Currency]]&lt;&gt;"UAH",VLOOKUP(_6k_data[[#This Row],[EKP]],map!$B$4:$E$143,4,0),0)</f>
        <v>x</v>
      </c>
      <c r="J494" s="27">
        <f>VLOOKUP(_6k_data[[#This Row],[EKP]],map!$B$4:$F$143,5,0)</f>
        <v>1</v>
      </c>
      <c r="K494" s="41">
        <f>_6k_data[[#This Row],[kUAH]]*J494</f>
        <v>42456049.82418</v>
      </c>
    </row>
    <row r="495" spans="1:11" x14ac:dyDescent="0.35">
      <c r="A495" s="27" t="s">
        <v>520</v>
      </c>
      <c r="B495" s="27" t="s">
        <v>117</v>
      </c>
      <c r="C495" s="27" t="s">
        <v>248</v>
      </c>
      <c r="D495" s="27" t="s">
        <v>248</v>
      </c>
      <c r="E495" s="34">
        <v>963830365936</v>
      </c>
      <c r="F495" s="49">
        <v>9638303.6593600009</v>
      </c>
      <c r="G495" s="42">
        <f>VLOOKUP(_6k_data[[#This Row],[Source.Name]],Report_date[],2,0)</f>
        <v>45266</v>
      </c>
      <c r="H495" s="27">
        <f>IF(AND(_6k_data[[#This Row],[EKP]]="B6K003",_6k_data[[#This Row],[Currency]]="FCY"),"x",VLOOKUP(_6k_data[[#This Row],[EKP]],map!$B$4:$D$143,3,0))</f>
        <v>79</v>
      </c>
      <c r="I495" s="27" t="str">
        <f>IF(_6k_data[[#This Row],[Currency]]&lt;&gt;"UAH",VLOOKUP(_6k_data[[#This Row],[EKP]],map!$B$4:$E$143,4,0),0)</f>
        <v>x</v>
      </c>
      <c r="J495" s="27">
        <f>VLOOKUP(_6k_data[[#This Row],[EKP]],map!$B$4:$F$143,5,0)</f>
        <v>1</v>
      </c>
      <c r="K495" s="41">
        <f>_6k_data[[#This Row],[kUAH]]*J495</f>
        <v>9638303.6593600009</v>
      </c>
    </row>
    <row r="496" spans="1:11" x14ac:dyDescent="0.35">
      <c r="A496" s="27" t="s">
        <v>520</v>
      </c>
      <c r="B496" s="27" t="s">
        <v>118</v>
      </c>
      <c r="C496" s="27" t="s">
        <v>248</v>
      </c>
      <c r="D496" s="27" t="s">
        <v>248</v>
      </c>
      <c r="E496" s="34">
        <v>3281774616482</v>
      </c>
      <c r="F496" s="49">
        <v>32817746.164820001</v>
      </c>
      <c r="G496" s="42">
        <f>VLOOKUP(_6k_data[[#This Row],[Source.Name]],Report_date[],2,0)</f>
        <v>45266</v>
      </c>
      <c r="H496" s="27">
        <f>IF(AND(_6k_data[[#This Row],[EKP]]="B6K003",_6k_data[[#This Row],[Currency]]="FCY"),"x",VLOOKUP(_6k_data[[#This Row],[EKP]],map!$B$4:$D$143,3,0))</f>
        <v>81</v>
      </c>
      <c r="I496" s="27" t="str">
        <f>IF(_6k_data[[#This Row],[Currency]]&lt;&gt;"UAH",VLOOKUP(_6k_data[[#This Row],[EKP]],map!$B$4:$E$143,4,0),0)</f>
        <v>x</v>
      </c>
      <c r="J496" s="27">
        <f>VLOOKUP(_6k_data[[#This Row],[EKP]],map!$B$4:$F$143,5,0)</f>
        <v>1</v>
      </c>
      <c r="K496" s="41">
        <f>_6k_data[[#This Row],[kUAH]]*J496</f>
        <v>32817746.164820001</v>
      </c>
    </row>
    <row r="497" spans="1:11" x14ac:dyDescent="0.35">
      <c r="A497" s="27" t="s">
        <v>520</v>
      </c>
      <c r="B497" s="27" t="s">
        <v>249</v>
      </c>
      <c r="C497" s="27" t="s">
        <v>248</v>
      </c>
      <c r="D497" s="27" t="s">
        <v>248</v>
      </c>
      <c r="E497" s="34">
        <v>285.90390000000002</v>
      </c>
      <c r="F497" s="49">
        <v>2.8590390000000003E-3</v>
      </c>
      <c r="G497" s="42">
        <f>VLOOKUP(_6k_data[[#This Row],[Source.Name]],Report_date[],2,0)</f>
        <v>45266</v>
      </c>
      <c r="H497" s="27">
        <f>IF(AND(_6k_data[[#This Row],[EKP]]="B6K003",_6k_data[[#This Row],[Currency]]="FCY"),"x",VLOOKUP(_6k_data[[#This Row],[EKP]],map!$B$4:$D$143,3,0))</f>
        <v>83</v>
      </c>
      <c r="I497" s="27" t="str">
        <f>IF(_6k_data[[#This Row],[Currency]]&lt;&gt;"UAH",VLOOKUP(_6k_data[[#This Row],[EKP]],map!$B$4:$E$143,4,0),0)</f>
        <v>x</v>
      </c>
      <c r="J497" s="27">
        <f>VLOOKUP(_6k_data[[#This Row],[EKP]],map!$B$4:$F$143,5,0)</f>
        <v>1</v>
      </c>
      <c r="K497" s="41">
        <f>_6k_data[[#This Row],[kUAH]]*J497</f>
        <v>2.8590390000000003E-3</v>
      </c>
    </row>
    <row r="498" spans="1:11" x14ac:dyDescent="0.35">
      <c r="A498" s="27" t="s">
        <v>520</v>
      </c>
      <c r="B498" s="27" t="s">
        <v>114</v>
      </c>
      <c r="C498" s="27" t="s">
        <v>243</v>
      </c>
      <c r="D498" s="27" t="s">
        <v>423</v>
      </c>
      <c r="E498" s="34">
        <v>1900172481561</v>
      </c>
      <c r="F498" s="49">
        <v>19001724.815609999</v>
      </c>
      <c r="G498" s="42">
        <f>VLOOKUP(_6k_data[[#This Row],[Source.Name]],Report_date[],2,0)</f>
        <v>45266</v>
      </c>
      <c r="H498" s="27">
        <f>IF(AND(_6k_data[[#This Row],[EKP]]="B6K003",_6k_data[[#This Row],[Currency]]="FCY"),"x",VLOOKUP(_6k_data[[#This Row],[EKP]],map!$B$4:$D$143,3,0))</f>
        <v>7</v>
      </c>
      <c r="I498" s="27">
        <f>IF(_6k_data[[#This Row],[Currency]]&lt;&gt;"UAH",VLOOKUP(_6k_data[[#This Row],[EKP]],map!$B$4:$E$143,4,0),0)</f>
        <v>0</v>
      </c>
      <c r="J498" s="27">
        <f>VLOOKUP(_6k_data[[#This Row],[EKP]],map!$B$4:$F$143,5,0)</f>
        <v>1</v>
      </c>
      <c r="K498" s="41">
        <f>_6k_data[[#This Row],[kUAH]]*J498</f>
        <v>19001724.815609999</v>
      </c>
    </row>
    <row r="499" spans="1:11" x14ac:dyDescent="0.35">
      <c r="A499" s="27" t="s">
        <v>520</v>
      </c>
      <c r="B499" s="27" t="s">
        <v>122</v>
      </c>
      <c r="C499" s="27" t="s">
        <v>255</v>
      </c>
      <c r="D499" s="27" t="s">
        <v>424</v>
      </c>
      <c r="E499" s="34">
        <v>40378105423</v>
      </c>
      <c r="F499" s="49">
        <v>403781.05423000001</v>
      </c>
      <c r="G499" s="42">
        <f>VLOOKUP(_6k_data[[#This Row],[Source.Name]],Report_date[],2,0)</f>
        <v>45266</v>
      </c>
      <c r="H499" s="27">
        <f>IF(AND(_6k_data[[#This Row],[EKP]]="B6K003",_6k_data[[#This Row],[Currency]]="FCY"),"x",VLOOKUP(_6k_data[[#This Row],[EKP]],map!$B$4:$D$143,3,0))</f>
        <v>15</v>
      </c>
      <c r="I499" s="27">
        <f>IF(_6k_data[[#This Row],[Currency]]&lt;&gt;"UAH",VLOOKUP(_6k_data[[#This Row],[EKP]],map!$B$4:$E$143,4,0),0)</f>
        <v>16</v>
      </c>
      <c r="J499" s="27">
        <f>VLOOKUP(_6k_data[[#This Row],[EKP]],map!$B$4:$F$143,5,0)</f>
        <v>1</v>
      </c>
      <c r="K499" s="41">
        <f>_6k_data[[#This Row],[kUAH]]*J499</f>
        <v>403781.05423000001</v>
      </c>
    </row>
    <row r="500" spans="1:11" x14ac:dyDescent="0.35">
      <c r="A500" s="27" t="s">
        <v>520</v>
      </c>
      <c r="B500" s="27" t="s">
        <v>122</v>
      </c>
      <c r="C500" s="27" t="s">
        <v>261</v>
      </c>
      <c r="D500" s="27" t="s">
        <v>424</v>
      </c>
      <c r="E500" s="34">
        <v>35995523554</v>
      </c>
      <c r="F500" s="49">
        <v>359955.23554000002</v>
      </c>
      <c r="G500" s="42">
        <f>VLOOKUP(_6k_data[[#This Row],[Source.Name]],Report_date[],2,0)</f>
        <v>45266</v>
      </c>
      <c r="H500" s="27">
        <f>IF(AND(_6k_data[[#This Row],[EKP]]="B6K003",_6k_data[[#This Row],[Currency]]="FCY"),"x",VLOOKUP(_6k_data[[#This Row],[EKP]],map!$B$4:$D$143,3,0))</f>
        <v>15</v>
      </c>
      <c r="I500" s="27">
        <f>IF(_6k_data[[#This Row],[Currency]]&lt;&gt;"UAH",VLOOKUP(_6k_data[[#This Row],[EKP]],map!$B$4:$E$143,4,0),0)</f>
        <v>16</v>
      </c>
      <c r="J500" s="27">
        <f>VLOOKUP(_6k_data[[#This Row],[EKP]],map!$B$4:$F$143,5,0)</f>
        <v>1</v>
      </c>
      <c r="K500" s="41">
        <f>_6k_data[[#This Row],[kUAH]]*J500</f>
        <v>359955.23554000002</v>
      </c>
    </row>
    <row r="501" spans="1:11" x14ac:dyDescent="0.35">
      <c r="A501" s="27" t="s">
        <v>520</v>
      </c>
      <c r="B501" s="27" t="s">
        <v>123</v>
      </c>
      <c r="C501" s="27" t="s">
        <v>260</v>
      </c>
      <c r="D501" s="27" t="s">
        <v>424</v>
      </c>
      <c r="E501" s="34">
        <v>298767616</v>
      </c>
      <c r="F501" s="49">
        <v>2987.67616</v>
      </c>
      <c r="G501" s="42">
        <f>VLOOKUP(_6k_data[[#This Row],[Source.Name]],Report_date[],2,0)</f>
        <v>45266</v>
      </c>
      <c r="H501" s="27">
        <f>IF(AND(_6k_data[[#This Row],[EKP]]="B6K003",_6k_data[[#This Row],[Currency]]="FCY"),"x",VLOOKUP(_6k_data[[#This Row],[EKP]],map!$B$4:$D$143,3,0))</f>
        <v>19</v>
      </c>
      <c r="I501" s="27">
        <f>IF(_6k_data[[#This Row],[Currency]]&lt;&gt;"UAH",VLOOKUP(_6k_data[[#This Row],[EKP]],map!$B$4:$E$143,4,0),0)</f>
        <v>20</v>
      </c>
      <c r="J501" s="27">
        <f>VLOOKUP(_6k_data[[#This Row],[EKP]],map!$B$4:$F$143,5,0)</f>
        <v>1</v>
      </c>
      <c r="K501" s="41">
        <f>_6k_data[[#This Row],[kUAH]]*J501</f>
        <v>2987.67616</v>
      </c>
    </row>
    <row r="502" spans="1:11" x14ac:dyDescent="0.35">
      <c r="A502" s="27" t="s">
        <v>520</v>
      </c>
      <c r="B502" s="27" t="s">
        <v>123</v>
      </c>
      <c r="C502" s="27" t="s">
        <v>259</v>
      </c>
      <c r="D502" s="27" t="s">
        <v>424</v>
      </c>
      <c r="E502" s="34">
        <v>7297824707</v>
      </c>
      <c r="F502" s="49">
        <v>72978.247069999998</v>
      </c>
      <c r="G502" s="42">
        <f>VLOOKUP(_6k_data[[#This Row],[Source.Name]],Report_date[],2,0)</f>
        <v>45266</v>
      </c>
      <c r="H502" s="27">
        <f>IF(AND(_6k_data[[#This Row],[EKP]]="B6K003",_6k_data[[#This Row],[Currency]]="FCY"),"x",VLOOKUP(_6k_data[[#This Row],[EKP]],map!$B$4:$D$143,3,0))</f>
        <v>19</v>
      </c>
      <c r="I502" s="27">
        <f>IF(_6k_data[[#This Row],[Currency]]&lt;&gt;"UAH",VLOOKUP(_6k_data[[#This Row],[EKP]],map!$B$4:$E$143,4,0),0)</f>
        <v>20</v>
      </c>
      <c r="J502" s="27">
        <f>VLOOKUP(_6k_data[[#This Row],[EKP]],map!$B$4:$F$143,5,0)</f>
        <v>1</v>
      </c>
      <c r="K502" s="41">
        <f>_6k_data[[#This Row],[kUAH]]*J502</f>
        <v>72978.247069999998</v>
      </c>
    </row>
    <row r="503" spans="1:11" x14ac:dyDescent="0.35">
      <c r="A503" s="27" t="s">
        <v>520</v>
      </c>
      <c r="B503" s="27" t="s">
        <v>123</v>
      </c>
      <c r="C503" s="27" t="s">
        <v>258</v>
      </c>
      <c r="D503" s="27" t="s">
        <v>424</v>
      </c>
      <c r="E503" s="34">
        <v>194446549</v>
      </c>
      <c r="F503" s="49">
        <v>1944.46549</v>
      </c>
      <c r="G503" s="42">
        <f>VLOOKUP(_6k_data[[#This Row],[Source.Name]],Report_date[],2,0)</f>
        <v>45266</v>
      </c>
      <c r="H503" s="27">
        <f>IF(AND(_6k_data[[#This Row],[EKP]]="B6K003",_6k_data[[#This Row],[Currency]]="FCY"),"x",VLOOKUP(_6k_data[[#This Row],[EKP]],map!$B$4:$D$143,3,0))</f>
        <v>19</v>
      </c>
      <c r="I503" s="27">
        <f>IF(_6k_data[[#This Row],[Currency]]&lt;&gt;"UAH",VLOOKUP(_6k_data[[#This Row],[EKP]],map!$B$4:$E$143,4,0),0)</f>
        <v>20</v>
      </c>
      <c r="J503" s="27">
        <f>VLOOKUP(_6k_data[[#This Row],[EKP]],map!$B$4:$F$143,5,0)</f>
        <v>1</v>
      </c>
      <c r="K503" s="41">
        <f>_6k_data[[#This Row],[kUAH]]*J503</f>
        <v>1944.46549</v>
      </c>
    </row>
    <row r="504" spans="1:11" x14ac:dyDescent="0.35">
      <c r="A504" s="27" t="s">
        <v>520</v>
      </c>
      <c r="B504" s="27" t="s">
        <v>123</v>
      </c>
      <c r="C504" s="27" t="s">
        <v>253</v>
      </c>
      <c r="D504" s="27" t="s">
        <v>424</v>
      </c>
      <c r="E504" s="34">
        <v>167433965</v>
      </c>
      <c r="F504" s="49">
        <v>1674.3396499999999</v>
      </c>
      <c r="G504" s="42">
        <f>VLOOKUP(_6k_data[[#This Row],[Source.Name]],Report_date[],2,0)</f>
        <v>45266</v>
      </c>
      <c r="H504" s="27">
        <f>IF(AND(_6k_data[[#This Row],[EKP]]="B6K003",_6k_data[[#This Row],[Currency]]="FCY"),"x",VLOOKUP(_6k_data[[#This Row],[EKP]],map!$B$4:$D$143,3,0))</f>
        <v>19</v>
      </c>
      <c r="I504" s="27">
        <f>IF(_6k_data[[#This Row],[Currency]]&lt;&gt;"UAH",VLOOKUP(_6k_data[[#This Row],[EKP]],map!$B$4:$E$143,4,0),0)</f>
        <v>20</v>
      </c>
      <c r="J504" s="27">
        <f>VLOOKUP(_6k_data[[#This Row],[EKP]],map!$B$4:$F$143,5,0)</f>
        <v>1</v>
      </c>
      <c r="K504" s="41">
        <f>_6k_data[[#This Row],[kUAH]]*J504</f>
        <v>1674.3396499999999</v>
      </c>
    </row>
    <row r="505" spans="1:11" x14ac:dyDescent="0.35">
      <c r="A505" s="27" t="s">
        <v>520</v>
      </c>
      <c r="B505" s="27" t="s">
        <v>123</v>
      </c>
      <c r="C505" s="27" t="s">
        <v>250</v>
      </c>
      <c r="D505" s="27" t="s">
        <v>424</v>
      </c>
      <c r="E505" s="34">
        <v>115402731</v>
      </c>
      <c r="F505" s="49">
        <v>1154.0273099999999</v>
      </c>
      <c r="G505" s="42">
        <f>VLOOKUP(_6k_data[[#This Row],[Source.Name]],Report_date[],2,0)</f>
        <v>45266</v>
      </c>
      <c r="H505" s="27">
        <f>IF(AND(_6k_data[[#This Row],[EKP]]="B6K003",_6k_data[[#This Row],[Currency]]="FCY"),"x",VLOOKUP(_6k_data[[#This Row],[EKP]],map!$B$4:$D$143,3,0))</f>
        <v>19</v>
      </c>
      <c r="I505" s="27">
        <f>IF(_6k_data[[#This Row],[Currency]]&lt;&gt;"UAH",VLOOKUP(_6k_data[[#This Row],[EKP]],map!$B$4:$E$143,4,0),0)</f>
        <v>20</v>
      </c>
      <c r="J505" s="27">
        <f>VLOOKUP(_6k_data[[#This Row],[EKP]],map!$B$4:$F$143,5,0)</f>
        <v>1</v>
      </c>
      <c r="K505" s="41">
        <f>_6k_data[[#This Row],[kUAH]]*J505</f>
        <v>1154.0273099999999</v>
      </c>
    </row>
    <row r="506" spans="1:11" x14ac:dyDescent="0.35">
      <c r="A506" s="27" t="s">
        <v>520</v>
      </c>
      <c r="B506" s="27" t="s">
        <v>123</v>
      </c>
      <c r="C506" s="27" t="s">
        <v>261</v>
      </c>
      <c r="D506" s="27" t="s">
        <v>424</v>
      </c>
      <c r="E506" s="34">
        <v>2116014294563</v>
      </c>
      <c r="F506" s="49">
        <v>21160142.945629999</v>
      </c>
      <c r="G506" s="42">
        <f>VLOOKUP(_6k_data[[#This Row],[Source.Name]],Report_date[],2,0)</f>
        <v>45266</v>
      </c>
      <c r="H506" s="27">
        <f>IF(AND(_6k_data[[#This Row],[EKP]]="B6K003",_6k_data[[#This Row],[Currency]]="FCY"),"x",VLOOKUP(_6k_data[[#This Row],[EKP]],map!$B$4:$D$143,3,0))</f>
        <v>19</v>
      </c>
      <c r="I506" s="27">
        <f>IF(_6k_data[[#This Row],[Currency]]&lt;&gt;"UAH",VLOOKUP(_6k_data[[#This Row],[EKP]],map!$B$4:$E$143,4,0),0)</f>
        <v>20</v>
      </c>
      <c r="J506" s="27">
        <f>VLOOKUP(_6k_data[[#This Row],[EKP]],map!$B$4:$F$143,5,0)</f>
        <v>1</v>
      </c>
      <c r="K506" s="41">
        <f>_6k_data[[#This Row],[kUAH]]*J506</f>
        <v>21160142.945629999</v>
      </c>
    </row>
    <row r="507" spans="1:11" x14ac:dyDescent="0.35">
      <c r="A507" s="27" t="s">
        <v>520</v>
      </c>
      <c r="B507" s="27" t="s">
        <v>123</v>
      </c>
      <c r="C507" s="27" t="s">
        <v>254</v>
      </c>
      <c r="D507" s="27" t="s">
        <v>424</v>
      </c>
      <c r="E507" s="34">
        <v>366740535</v>
      </c>
      <c r="F507" s="49">
        <v>3667.40535</v>
      </c>
      <c r="G507" s="42">
        <f>VLOOKUP(_6k_data[[#This Row],[Source.Name]],Report_date[],2,0)</f>
        <v>45266</v>
      </c>
      <c r="H507" s="27">
        <f>IF(AND(_6k_data[[#This Row],[EKP]]="B6K003",_6k_data[[#This Row],[Currency]]="FCY"),"x",VLOOKUP(_6k_data[[#This Row],[EKP]],map!$B$4:$D$143,3,0))</f>
        <v>19</v>
      </c>
      <c r="I507" s="27">
        <f>IF(_6k_data[[#This Row],[Currency]]&lt;&gt;"UAH",VLOOKUP(_6k_data[[#This Row],[EKP]],map!$B$4:$E$143,4,0),0)</f>
        <v>20</v>
      </c>
      <c r="J507" s="27">
        <f>VLOOKUP(_6k_data[[#This Row],[EKP]],map!$B$4:$F$143,5,0)</f>
        <v>1</v>
      </c>
      <c r="K507" s="41">
        <f>_6k_data[[#This Row],[kUAH]]*J507</f>
        <v>3667.40535</v>
      </c>
    </row>
    <row r="508" spans="1:11" x14ac:dyDescent="0.35">
      <c r="A508" s="27" t="s">
        <v>520</v>
      </c>
      <c r="B508" s="27" t="s">
        <v>123</v>
      </c>
      <c r="C508" s="27" t="s">
        <v>252</v>
      </c>
      <c r="D508" s="27" t="s">
        <v>424</v>
      </c>
      <c r="E508" s="34">
        <v>14943552821</v>
      </c>
      <c r="F508" s="49">
        <v>149435.52820999999</v>
      </c>
      <c r="G508" s="42">
        <f>VLOOKUP(_6k_data[[#This Row],[Source.Name]],Report_date[],2,0)</f>
        <v>45266</v>
      </c>
      <c r="H508" s="27">
        <f>IF(AND(_6k_data[[#This Row],[EKP]]="B6K003",_6k_data[[#This Row],[Currency]]="FCY"),"x",VLOOKUP(_6k_data[[#This Row],[EKP]],map!$B$4:$D$143,3,0))</f>
        <v>19</v>
      </c>
      <c r="I508" s="27">
        <f>IF(_6k_data[[#This Row],[Currency]]&lt;&gt;"UAH",VLOOKUP(_6k_data[[#This Row],[EKP]],map!$B$4:$E$143,4,0),0)</f>
        <v>20</v>
      </c>
      <c r="J508" s="27">
        <f>VLOOKUP(_6k_data[[#This Row],[EKP]],map!$B$4:$F$143,5,0)</f>
        <v>1</v>
      </c>
      <c r="K508" s="41">
        <f>_6k_data[[#This Row],[kUAH]]*J508</f>
        <v>149435.52820999999</v>
      </c>
    </row>
    <row r="509" spans="1:11" x14ac:dyDescent="0.35">
      <c r="A509" s="27" t="s">
        <v>520</v>
      </c>
      <c r="B509" s="27" t="s">
        <v>123</v>
      </c>
      <c r="C509" s="27" t="s">
        <v>251</v>
      </c>
      <c r="D509" s="27" t="s">
        <v>424</v>
      </c>
      <c r="E509" s="34">
        <v>2127443642</v>
      </c>
      <c r="F509" s="49">
        <v>21274.436420000002</v>
      </c>
      <c r="G509" s="42">
        <f>VLOOKUP(_6k_data[[#This Row],[Source.Name]],Report_date[],2,0)</f>
        <v>45266</v>
      </c>
      <c r="H509" s="27">
        <f>IF(AND(_6k_data[[#This Row],[EKP]]="B6K003",_6k_data[[#This Row],[Currency]]="FCY"),"x",VLOOKUP(_6k_data[[#This Row],[EKP]],map!$B$4:$D$143,3,0))</f>
        <v>19</v>
      </c>
      <c r="I509" s="27">
        <f>IF(_6k_data[[#This Row],[Currency]]&lt;&gt;"UAH",VLOOKUP(_6k_data[[#This Row],[EKP]],map!$B$4:$E$143,4,0),0)</f>
        <v>20</v>
      </c>
      <c r="J509" s="27">
        <f>VLOOKUP(_6k_data[[#This Row],[EKP]],map!$B$4:$F$143,5,0)</f>
        <v>1</v>
      </c>
      <c r="K509" s="41">
        <f>_6k_data[[#This Row],[kUAH]]*J509</f>
        <v>21274.436420000002</v>
      </c>
    </row>
    <row r="510" spans="1:11" x14ac:dyDescent="0.35">
      <c r="A510" s="27" t="s">
        <v>520</v>
      </c>
      <c r="B510" s="27" t="s">
        <v>123</v>
      </c>
      <c r="C510" s="27" t="s">
        <v>257</v>
      </c>
      <c r="D510" s="27" t="s">
        <v>424</v>
      </c>
      <c r="E510" s="34">
        <v>1256211537</v>
      </c>
      <c r="F510" s="49">
        <v>12562.11537</v>
      </c>
      <c r="G510" s="42">
        <f>VLOOKUP(_6k_data[[#This Row],[Source.Name]],Report_date[],2,0)</f>
        <v>45266</v>
      </c>
      <c r="H510" s="27">
        <f>IF(AND(_6k_data[[#This Row],[EKP]]="B6K003",_6k_data[[#This Row],[Currency]]="FCY"),"x",VLOOKUP(_6k_data[[#This Row],[EKP]],map!$B$4:$D$143,3,0))</f>
        <v>19</v>
      </c>
      <c r="I510" s="27">
        <f>IF(_6k_data[[#This Row],[Currency]]&lt;&gt;"UAH",VLOOKUP(_6k_data[[#This Row],[EKP]],map!$B$4:$E$143,4,0),0)</f>
        <v>20</v>
      </c>
      <c r="J510" s="27">
        <f>VLOOKUP(_6k_data[[#This Row],[EKP]],map!$B$4:$F$143,5,0)</f>
        <v>1</v>
      </c>
      <c r="K510" s="41">
        <f>_6k_data[[#This Row],[kUAH]]*J510</f>
        <v>12562.11537</v>
      </c>
    </row>
    <row r="511" spans="1:11" x14ac:dyDescent="0.35">
      <c r="A511" s="27" t="s">
        <v>520</v>
      </c>
      <c r="B511" s="27" t="s">
        <v>123</v>
      </c>
      <c r="C511" s="27" t="s">
        <v>256</v>
      </c>
      <c r="D511" s="27" t="s">
        <v>424</v>
      </c>
      <c r="E511" s="34">
        <v>25365361194</v>
      </c>
      <c r="F511" s="49">
        <v>253653.61194</v>
      </c>
      <c r="G511" s="42">
        <f>VLOOKUP(_6k_data[[#This Row],[Source.Name]],Report_date[],2,0)</f>
        <v>45266</v>
      </c>
      <c r="H511" s="27">
        <f>IF(AND(_6k_data[[#This Row],[EKP]]="B6K003",_6k_data[[#This Row],[Currency]]="FCY"),"x",VLOOKUP(_6k_data[[#This Row],[EKP]],map!$B$4:$D$143,3,0))</f>
        <v>19</v>
      </c>
      <c r="I511" s="27">
        <f>IF(_6k_data[[#This Row],[Currency]]&lt;&gt;"UAH",VLOOKUP(_6k_data[[#This Row],[EKP]],map!$B$4:$E$143,4,0),0)</f>
        <v>20</v>
      </c>
      <c r="J511" s="27">
        <f>VLOOKUP(_6k_data[[#This Row],[EKP]],map!$B$4:$F$143,5,0)</f>
        <v>1</v>
      </c>
      <c r="K511" s="41">
        <f>_6k_data[[#This Row],[kUAH]]*J511</f>
        <v>253653.61194</v>
      </c>
    </row>
    <row r="512" spans="1:11" x14ac:dyDescent="0.35">
      <c r="A512" s="27" t="s">
        <v>520</v>
      </c>
      <c r="B512" s="27" t="s">
        <v>123</v>
      </c>
      <c r="C512" s="27" t="s">
        <v>255</v>
      </c>
      <c r="D512" s="27" t="s">
        <v>424</v>
      </c>
      <c r="E512" s="34">
        <v>800996683512</v>
      </c>
      <c r="F512" s="49">
        <v>8009966.8351199999</v>
      </c>
      <c r="G512" s="42">
        <f>VLOOKUP(_6k_data[[#This Row],[Source.Name]],Report_date[],2,0)</f>
        <v>45266</v>
      </c>
      <c r="H512" s="27">
        <f>IF(AND(_6k_data[[#This Row],[EKP]]="B6K003",_6k_data[[#This Row],[Currency]]="FCY"),"x",VLOOKUP(_6k_data[[#This Row],[EKP]],map!$B$4:$D$143,3,0))</f>
        <v>19</v>
      </c>
      <c r="I512" s="27">
        <f>IF(_6k_data[[#This Row],[Currency]]&lt;&gt;"UAH",VLOOKUP(_6k_data[[#This Row],[EKP]],map!$B$4:$E$143,4,0),0)</f>
        <v>20</v>
      </c>
      <c r="J512" s="27">
        <f>VLOOKUP(_6k_data[[#This Row],[EKP]],map!$B$4:$F$143,5,0)</f>
        <v>1</v>
      </c>
      <c r="K512" s="41">
        <f>_6k_data[[#This Row],[kUAH]]*J512</f>
        <v>8009966.8351199999</v>
      </c>
    </row>
    <row r="513" spans="1:11" x14ac:dyDescent="0.35">
      <c r="A513" s="27" t="s">
        <v>520</v>
      </c>
      <c r="B513" s="27" t="s">
        <v>124</v>
      </c>
      <c r="C513" s="27" t="s">
        <v>261</v>
      </c>
      <c r="D513" s="27" t="s">
        <v>424</v>
      </c>
      <c r="E513" s="34">
        <v>306528147813</v>
      </c>
      <c r="F513" s="49">
        <v>3065281.4781300002</v>
      </c>
      <c r="G513" s="42">
        <f>VLOOKUP(_6k_data[[#This Row],[Source.Name]],Report_date[],2,0)</f>
        <v>45266</v>
      </c>
      <c r="H513" s="27">
        <f>IF(AND(_6k_data[[#This Row],[EKP]]="B6K003",_6k_data[[#This Row],[Currency]]="FCY"),"x",VLOOKUP(_6k_data[[#This Row],[EKP]],map!$B$4:$D$143,3,0))</f>
        <v>25</v>
      </c>
      <c r="I513" s="27">
        <f>IF(_6k_data[[#This Row],[Currency]]&lt;&gt;"UAH",VLOOKUP(_6k_data[[#This Row],[EKP]],map!$B$4:$E$143,4,0),0)</f>
        <v>26</v>
      </c>
      <c r="J513" s="27">
        <f>VLOOKUP(_6k_data[[#This Row],[EKP]],map!$B$4:$F$143,5,0)</f>
        <v>1</v>
      </c>
      <c r="K513" s="41">
        <f>_6k_data[[#This Row],[kUAH]]*J513</f>
        <v>3065281.4781300002</v>
      </c>
    </row>
    <row r="514" spans="1:11" x14ac:dyDescent="0.35">
      <c r="A514" s="27" t="s">
        <v>520</v>
      </c>
      <c r="B514" s="27" t="s">
        <v>124</v>
      </c>
      <c r="C514" s="27" t="s">
        <v>255</v>
      </c>
      <c r="D514" s="27" t="s">
        <v>424</v>
      </c>
      <c r="E514" s="34">
        <v>52218317828</v>
      </c>
      <c r="F514" s="49">
        <v>522183.17827999999</v>
      </c>
      <c r="G514" s="42">
        <f>VLOOKUP(_6k_data[[#This Row],[Source.Name]],Report_date[],2,0)</f>
        <v>45266</v>
      </c>
      <c r="H514" s="27">
        <f>IF(AND(_6k_data[[#This Row],[EKP]]="B6K003",_6k_data[[#This Row],[Currency]]="FCY"),"x",VLOOKUP(_6k_data[[#This Row],[EKP]],map!$B$4:$D$143,3,0))</f>
        <v>25</v>
      </c>
      <c r="I514" s="27">
        <f>IF(_6k_data[[#This Row],[Currency]]&lt;&gt;"UAH",VLOOKUP(_6k_data[[#This Row],[EKP]],map!$B$4:$E$143,4,0),0)</f>
        <v>26</v>
      </c>
      <c r="J514" s="27">
        <f>VLOOKUP(_6k_data[[#This Row],[EKP]],map!$B$4:$F$143,5,0)</f>
        <v>1</v>
      </c>
      <c r="K514" s="41">
        <f>_6k_data[[#This Row],[kUAH]]*J514</f>
        <v>522183.17827999999</v>
      </c>
    </row>
    <row r="515" spans="1:11" x14ac:dyDescent="0.35">
      <c r="A515" s="27" t="s">
        <v>520</v>
      </c>
      <c r="B515" s="27" t="s">
        <v>124</v>
      </c>
      <c r="C515" s="27" t="s">
        <v>243</v>
      </c>
      <c r="D515" s="27" t="s">
        <v>423</v>
      </c>
      <c r="E515" s="34">
        <v>123830475222</v>
      </c>
      <c r="F515" s="49">
        <v>1238304.7522199999</v>
      </c>
      <c r="G515" s="42">
        <f>VLOOKUP(_6k_data[[#This Row],[Source.Name]],Report_date[],2,0)</f>
        <v>45266</v>
      </c>
      <c r="H515" s="27">
        <f>IF(AND(_6k_data[[#This Row],[EKP]]="B6K003",_6k_data[[#This Row],[Currency]]="FCY"),"x",VLOOKUP(_6k_data[[#This Row],[EKP]],map!$B$4:$D$143,3,0))</f>
        <v>25</v>
      </c>
      <c r="I515" s="27">
        <f>IF(_6k_data[[#This Row],[Currency]]&lt;&gt;"UAH",VLOOKUP(_6k_data[[#This Row],[EKP]],map!$B$4:$E$143,4,0),0)</f>
        <v>0</v>
      </c>
      <c r="J515" s="27">
        <f>VLOOKUP(_6k_data[[#This Row],[EKP]],map!$B$4:$F$143,5,0)</f>
        <v>1</v>
      </c>
      <c r="K515" s="41">
        <f>_6k_data[[#This Row],[kUAH]]*J515</f>
        <v>1238304.7522199999</v>
      </c>
    </row>
    <row r="516" spans="1:11" x14ac:dyDescent="0.35">
      <c r="A516" s="27" t="s">
        <v>520</v>
      </c>
      <c r="B516" s="27" t="s">
        <v>127</v>
      </c>
      <c r="C516" s="27" t="s">
        <v>243</v>
      </c>
      <c r="D516" s="27" t="s">
        <v>423</v>
      </c>
      <c r="E516" s="34">
        <v>59093575146</v>
      </c>
      <c r="F516" s="49">
        <v>590935.75146000006</v>
      </c>
      <c r="G516" s="42">
        <f>VLOOKUP(_6k_data[[#This Row],[Source.Name]],Report_date[],2,0)</f>
        <v>45266</v>
      </c>
      <c r="H516" s="27">
        <f>IF(AND(_6k_data[[#This Row],[EKP]]="B6K003",_6k_data[[#This Row],[Currency]]="FCY"),"x",VLOOKUP(_6k_data[[#This Row],[EKP]],map!$B$4:$D$143,3,0))</f>
        <v>25</v>
      </c>
      <c r="I516" s="27">
        <f>IF(_6k_data[[#This Row],[Currency]]&lt;&gt;"UAH",VLOOKUP(_6k_data[[#This Row],[EKP]],map!$B$4:$E$143,4,0),0)</f>
        <v>0</v>
      </c>
      <c r="J516" s="27">
        <f>VLOOKUP(_6k_data[[#This Row],[EKP]],map!$B$4:$F$143,5,0)</f>
        <v>1</v>
      </c>
      <c r="K516" s="41">
        <f>_6k_data[[#This Row],[kUAH]]*J516</f>
        <v>590935.75146000006</v>
      </c>
    </row>
    <row r="517" spans="1:11" x14ac:dyDescent="0.35">
      <c r="A517" s="27" t="s">
        <v>520</v>
      </c>
      <c r="B517" s="27" t="s">
        <v>127</v>
      </c>
      <c r="C517" s="27" t="s">
        <v>261</v>
      </c>
      <c r="D517" s="27" t="s">
        <v>424</v>
      </c>
      <c r="E517" s="34">
        <v>249016009103</v>
      </c>
      <c r="F517" s="49">
        <v>2490160.0910299998</v>
      </c>
      <c r="G517" s="42">
        <f>VLOOKUP(_6k_data[[#This Row],[Source.Name]],Report_date[],2,0)</f>
        <v>45266</v>
      </c>
      <c r="H517" s="27">
        <f>IF(AND(_6k_data[[#This Row],[EKP]]="B6K003",_6k_data[[#This Row],[Currency]]="FCY"),"x",VLOOKUP(_6k_data[[#This Row],[EKP]],map!$B$4:$D$143,3,0))</f>
        <v>25</v>
      </c>
      <c r="I517" s="27">
        <f>IF(_6k_data[[#This Row],[Currency]]&lt;&gt;"UAH",VLOOKUP(_6k_data[[#This Row],[EKP]],map!$B$4:$E$143,4,0),0)</f>
        <v>26</v>
      </c>
      <c r="J517" s="27">
        <f>VLOOKUP(_6k_data[[#This Row],[EKP]],map!$B$4:$F$143,5,0)</f>
        <v>1</v>
      </c>
      <c r="K517" s="41">
        <f>_6k_data[[#This Row],[kUAH]]*J517</f>
        <v>2490160.0910299998</v>
      </c>
    </row>
    <row r="518" spans="1:11" x14ac:dyDescent="0.35">
      <c r="A518" s="27" t="s">
        <v>520</v>
      </c>
      <c r="B518" s="27" t="s">
        <v>127</v>
      </c>
      <c r="C518" s="27" t="s">
        <v>255</v>
      </c>
      <c r="D518" s="27" t="s">
        <v>424</v>
      </c>
      <c r="E518" s="34">
        <v>35073046072</v>
      </c>
      <c r="F518" s="49">
        <v>350730.46071999997</v>
      </c>
      <c r="G518" s="42">
        <f>VLOOKUP(_6k_data[[#This Row],[Source.Name]],Report_date[],2,0)</f>
        <v>45266</v>
      </c>
      <c r="H518" s="27">
        <f>IF(AND(_6k_data[[#This Row],[EKP]]="B6K003",_6k_data[[#This Row],[Currency]]="FCY"),"x",VLOOKUP(_6k_data[[#This Row],[EKP]],map!$B$4:$D$143,3,0))</f>
        <v>25</v>
      </c>
      <c r="I518" s="27">
        <f>IF(_6k_data[[#This Row],[Currency]]&lt;&gt;"UAH",VLOOKUP(_6k_data[[#This Row],[EKP]],map!$B$4:$E$143,4,0),0)</f>
        <v>26</v>
      </c>
      <c r="J518" s="27">
        <f>VLOOKUP(_6k_data[[#This Row],[EKP]],map!$B$4:$F$143,5,0)</f>
        <v>1</v>
      </c>
      <c r="K518" s="41">
        <f>_6k_data[[#This Row],[kUAH]]*J518</f>
        <v>350730.46071999997</v>
      </c>
    </row>
    <row r="519" spans="1:11" x14ac:dyDescent="0.35">
      <c r="A519" s="27" t="s">
        <v>520</v>
      </c>
      <c r="B519" s="27" t="s">
        <v>128</v>
      </c>
      <c r="C519" s="27" t="s">
        <v>261</v>
      </c>
      <c r="D519" s="27" t="s">
        <v>424</v>
      </c>
      <c r="E519" s="34">
        <v>266288486635</v>
      </c>
      <c r="F519" s="49">
        <v>2662884.8663499998</v>
      </c>
      <c r="G519" s="42">
        <f>VLOOKUP(_6k_data[[#This Row],[Source.Name]],Report_date[],2,0)</f>
        <v>45266</v>
      </c>
      <c r="H519" s="27">
        <f>IF(AND(_6k_data[[#This Row],[EKP]]="B6K003",_6k_data[[#This Row],[Currency]]="FCY"),"x",VLOOKUP(_6k_data[[#This Row],[EKP]],map!$B$4:$D$143,3,0))</f>
        <v>27</v>
      </c>
      <c r="I519" s="27">
        <f>IF(_6k_data[[#This Row],[Currency]]&lt;&gt;"UAH",VLOOKUP(_6k_data[[#This Row],[EKP]],map!$B$4:$E$143,4,0),0)</f>
        <v>28</v>
      </c>
      <c r="J519" s="27">
        <f>VLOOKUP(_6k_data[[#This Row],[EKP]],map!$B$4:$F$143,5,0)</f>
        <v>1</v>
      </c>
      <c r="K519" s="41">
        <f>_6k_data[[#This Row],[kUAH]]*J519</f>
        <v>2662884.8663499998</v>
      </c>
    </row>
    <row r="520" spans="1:11" x14ac:dyDescent="0.35">
      <c r="A520" s="27" t="s">
        <v>520</v>
      </c>
      <c r="B520" s="27" t="s">
        <v>128</v>
      </c>
      <c r="C520" s="27" t="s">
        <v>243</v>
      </c>
      <c r="D520" s="27" t="s">
        <v>423</v>
      </c>
      <c r="E520" s="34">
        <v>171291028522</v>
      </c>
      <c r="F520" s="49">
        <v>1712910.28522</v>
      </c>
      <c r="G520" s="42">
        <f>VLOOKUP(_6k_data[[#This Row],[Source.Name]],Report_date[],2,0)</f>
        <v>45266</v>
      </c>
      <c r="H520" s="27">
        <f>IF(AND(_6k_data[[#This Row],[EKP]]="B6K003",_6k_data[[#This Row],[Currency]]="FCY"),"x",VLOOKUP(_6k_data[[#This Row],[EKP]],map!$B$4:$D$143,3,0))</f>
        <v>27</v>
      </c>
      <c r="I520" s="27">
        <f>IF(_6k_data[[#This Row],[Currency]]&lt;&gt;"UAH",VLOOKUP(_6k_data[[#This Row],[EKP]],map!$B$4:$E$143,4,0),0)</f>
        <v>0</v>
      </c>
      <c r="J520" s="27">
        <f>VLOOKUP(_6k_data[[#This Row],[EKP]],map!$B$4:$F$143,5,0)</f>
        <v>1</v>
      </c>
      <c r="K520" s="41">
        <f>_6k_data[[#This Row],[kUAH]]*J520</f>
        <v>1712910.28522</v>
      </c>
    </row>
    <row r="521" spans="1:11" x14ac:dyDescent="0.35">
      <c r="A521" s="27" t="s">
        <v>520</v>
      </c>
      <c r="B521" s="27" t="s">
        <v>128</v>
      </c>
      <c r="C521" s="27" t="s">
        <v>255</v>
      </c>
      <c r="D521" s="27" t="s">
        <v>424</v>
      </c>
      <c r="E521" s="34">
        <v>70617256484</v>
      </c>
      <c r="F521" s="49">
        <v>706172.56484000001</v>
      </c>
      <c r="G521" s="42">
        <f>VLOOKUP(_6k_data[[#This Row],[Source.Name]],Report_date[],2,0)</f>
        <v>45266</v>
      </c>
      <c r="H521" s="27">
        <f>IF(AND(_6k_data[[#This Row],[EKP]]="B6K003",_6k_data[[#This Row],[Currency]]="FCY"),"x",VLOOKUP(_6k_data[[#This Row],[EKP]],map!$B$4:$D$143,3,0))</f>
        <v>27</v>
      </c>
      <c r="I521" s="27">
        <f>IF(_6k_data[[#This Row],[Currency]]&lt;&gt;"UAH",VLOOKUP(_6k_data[[#This Row],[EKP]],map!$B$4:$E$143,4,0),0)</f>
        <v>28</v>
      </c>
      <c r="J521" s="27">
        <f>VLOOKUP(_6k_data[[#This Row],[EKP]],map!$B$4:$F$143,5,0)</f>
        <v>1</v>
      </c>
      <c r="K521" s="41">
        <f>_6k_data[[#This Row],[kUAH]]*J521</f>
        <v>706172.56484000001</v>
      </c>
    </row>
    <row r="522" spans="1:11" x14ac:dyDescent="0.35">
      <c r="A522" s="27" t="s">
        <v>520</v>
      </c>
      <c r="B522" s="27" t="s">
        <v>131</v>
      </c>
      <c r="C522" s="27" t="s">
        <v>243</v>
      </c>
      <c r="D522" s="27" t="s">
        <v>423</v>
      </c>
      <c r="E522" s="34">
        <v>1883368462468</v>
      </c>
      <c r="F522" s="49">
        <v>18833684.624680001</v>
      </c>
      <c r="G522" s="42">
        <f>VLOOKUP(_6k_data[[#This Row],[Source.Name]],Report_date[],2,0)</f>
        <v>45266</v>
      </c>
      <c r="H522" s="27">
        <f>IF(AND(_6k_data[[#This Row],[EKP]]="B6K003",_6k_data[[#This Row],[Currency]]="FCY"),"x",VLOOKUP(_6k_data[[#This Row],[EKP]],map!$B$4:$D$143,3,0))</f>
        <v>27</v>
      </c>
      <c r="I522" s="27">
        <f>IF(_6k_data[[#This Row],[Currency]]&lt;&gt;"UAH",VLOOKUP(_6k_data[[#This Row],[EKP]],map!$B$4:$E$143,4,0),0)</f>
        <v>0</v>
      </c>
      <c r="J522" s="27">
        <f>VLOOKUP(_6k_data[[#This Row],[EKP]],map!$B$4:$F$143,5,0)</f>
        <v>1</v>
      </c>
      <c r="K522" s="41">
        <f>_6k_data[[#This Row],[kUAH]]*J522</f>
        <v>18833684.624680001</v>
      </c>
    </row>
    <row r="523" spans="1:11" x14ac:dyDescent="0.35">
      <c r="A523" s="27" t="s">
        <v>520</v>
      </c>
      <c r="B523" s="27" t="s">
        <v>131</v>
      </c>
      <c r="C523" s="27" t="s">
        <v>261</v>
      </c>
      <c r="D523" s="27" t="s">
        <v>424</v>
      </c>
      <c r="E523" s="34">
        <v>412922624842</v>
      </c>
      <c r="F523" s="49">
        <v>4129226.2484200001</v>
      </c>
      <c r="G523" s="42">
        <f>VLOOKUP(_6k_data[[#This Row],[Source.Name]],Report_date[],2,0)</f>
        <v>45266</v>
      </c>
      <c r="H523" s="27">
        <f>IF(AND(_6k_data[[#This Row],[EKP]]="B6K003",_6k_data[[#This Row],[Currency]]="FCY"),"x",VLOOKUP(_6k_data[[#This Row],[EKP]],map!$B$4:$D$143,3,0))</f>
        <v>27</v>
      </c>
      <c r="I523" s="27">
        <f>IF(_6k_data[[#This Row],[Currency]]&lt;&gt;"UAH",VLOOKUP(_6k_data[[#This Row],[EKP]],map!$B$4:$E$143,4,0),0)</f>
        <v>28</v>
      </c>
      <c r="J523" s="27">
        <f>VLOOKUP(_6k_data[[#This Row],[EKP]],map!$B$4:$F$143,5,0)</f>
        <v>1</v>
      </c>
      <c r="K523" s="41">
        <f>_6k_data[[#This Row],[kUAH]]*J523</f>
        <v>4129226.2484200001</v>
      </c>
    </row>
    <row r="524" spans="1:11" x14ac:dyDescent="0.35">
      <c r="A524" s="27" t="s">
        <v>520</v>
      </c>
      <c r="B524" s="27" t="s">
        <v>131</v>
      </c>
      <c r="C524" s="27" t="s">
        <v>255</v>
      </c>
      <c r="D524" s="27" t="s">
        <v>424</v>
      </c>
      <c r="E524" s="34">
        <v>259817478397</v>
      </c>
      <c r="F524" s="49">
        <v>2598174.7839700002</v>
      </c>
      <c r="G524" s="42">
        <f>VLOOKUP(_6k_data[[#This Row],[Source.Name]],Report_date[],2,0)</f>
        <v>45266</v>
      </c>
      <c r="H524" s="27">
        <f>IF(AND(_6k_data[[#This Row],[EKP]]="B6K003",_6k_data[[#This Row],[Currency]]="FCY"),"x",VLOOKUP(_6k_data[[#This Row],[EKP]],map!$B$4:$D$143,3,0))</f>
        <v>27</v>
      </c>
      <c r="I524" s="27">
        <f>IF(_6k_data[[#This Row],[Currency]]&lt;&gt;"UAH",VLOOKUP(_6k_data[[#This Row],[EKP]],map!$B$4:$E$143,4,0),0)</f>
        <v>28</v>
      </c>
      <c r="J524" s="27">
        <f>VLOOKUP(_6k_data[[#This Row],[EKP]],map!$B$4:$F$143,5,0)</f>
        <v>1</v>
      </c>
      <c r="K524" s="41">
        <f>_6k_data[[#This Row],[kUAH]]*J524</f>
        <v>2598174.7839700002</v>
      </c>
    </row>
    <row r="525" spans="1:11" x14ac:dyDescent="0.35">
      <c r="A525" s="27" t="s">
        <v>520</v>
      </c>
      <c r="B525" s="27" t="s">
        <v>135</v>
      </c>
      <c r="C525" s="27" t="s">
        <v>255</v>
      </c>
      <c r="D525" s="27" t="s">
        <v>424</v>
      </c>
      <c r="E525" s="34">
        <v>9431956250</v>
      </c>
      <c r="F525" s="49">
        <v>94319.5625</v>
      </c>
      <c r="G525" s="42">
        <f>VLOOKUP(_6k_data[[#This Row],[Source.Name]],Report_date[],2,0)</f>
        <v>45266</v>
      </c>
      <c r="H525" s="27">
        <f>IF(AND(_6k_data[[#This Row],[EKP]]="B6K003",_6k_data[[#This Row],[Currency]]="FCY"),"x",VLOOKUP(_6k_data[[#This Row],[EKP]],map!$B$4:$D$143,3,0))</f>
        <v>33</v>
      </c>
      <c r="I525" s="27">
        <f>IF(_6k_data[[#This Row],[Currency]]&lt;&gt;"UAH",VLOOKUP(_6k_data[[#This Row],[EKP]],map!$B$4:$E$143,4,0),0)</f>
        <v>34</v>
      </c>
      <c r="J525" s="27">
        <f>VLOOKUP(_6k_data[[#This Row],[EKP]],map!$B$4:$F$143,5,0)</f>
        <v>1</v>
      </c>
      <c r="K525" s="41">
        <f>_6k_data[[#This Row],[kUAH]]*J525</f>
        <v>94319.5625</v>
      </c>
    </row>
    <row r="526" spans="1:11" x14ac:dyDescent="0.35">
      <c r="A526" s="27" t="s">
        <v>520</v>
      </c>
      <c r="B526" s="27" t="s">
        <v>135</v>
      </c>
      <c r="C526" s="27" t="s">
        <v>261</v>
      </c>
      <c r="D526" s="27" t="s">
        <v>424</v>
      </c>
      <c r="E526" s="34">
        <v>2602422770</v>
      </c>
      <c r="F526" s="49">
        <v>26024.227699999999</v>
      </c>
      <c r="G526" s="42">
        <f>VLOOKUP(_6k_data[[#This Row],[Source.Name]],Report_date[],2,0)</f>
        <v>45266</v>
      </c>
      <c r="H526" s="27">
        <f>IF(AND(_6k_data[[#This Row],[EKP]]="B6K003",_6k_data[[#This Row],[Currency]]="FCY"),"x",VLOOKUP(_6k_data[[#This Row],[EKP]],map!$B$4:$D$143,3,0))</f>
        <v>33</v>
      </c>
      <c r="I526" s="27">
        <f>IF(_6k_data[[#This Row],[Currency]]&lt;&gt;"UAH",VLOOKUP(_6k_data[[#This Row],[EKP]],map!$B$4:$E$143,4,0),0)</f>
        <v>34</v>
      </c>
      <c r="J526" s="27">
        <f>VLOOKUP(_6k_data[[#This Row],[EKP]],map!$B$4:$F$143,5,0)</f>
        <v>1</v>
      </c>
      <c r="K526" s="41">
        <f>_6k_data[[#This Row],[kUAH]]*J526</f>
        <v>26024.227699999999</v>
      </c>
    </row>
    <row r="527" spans="1:11" x14ac:dyDescent="0.35">
      <c r="A527" s="27" t="s">
        <v>520</v>
      </c>
      <c r="B527" s="27" t="s">
        <v>135</v>
      </c>
      <c r="C527" s="27" t="s">
        <v>243</v>
      </c>
      <c r="D527" s="27" t="s">
        <v>423</v>
      </c>
      <c r="E527" s="34">
        <v>7601523578</v>
      </c>
      <c r="F527" s="49">
        <v>76015.235780000003</v>
      </c>
      <c r="G527" s="42">
        <f>VLOOKUP(_6k_data[[#This Row],[Source.Name]],Report_date[],2,0)</f>
        <v>45266</v>
      </c>
      <c r="H527" s="27">
        <f>IF(AND(_6k_data[[#This Row],[EKP]]="B6K003",_6k_data[[#This Row],[Currency]]="FCY"),"x",VLOOKUP(_6k_data[[#This Row],[EKP]],map!$B$4:$D$143,3,0))</f>
        <v>33</v>
      </c>
      <c r="I527" s="27">
        <f>IF(_6k_data[[#This Row],[Currency]]&lt;&gt;"UAH",VLOOKUP(_6k_data[[#This Row],[EKP]],map!$B$4:$E$143,4,0),0)</f>
        <v>0</v>
      </c>
      <c r="J527" s="27">
        <f>VLOOKUP(_6k_data[[#This Row],[EKP]],map!$B$4:$F$143,5,0)</f>
        <v>1</v>
      </c>
      <c r="K527" s="41">
        <f>_6k_data[[#This Row],[kUAH]]*J527</f>
        <v>76015.235780000003</v>
      </c>
    </row>
    <row r="528" spans="1:11" x14ac:dyDescent="0.35">
      <c r="A528" s="27" t="s">
        <v>520</v>
      </c>
      <c r="B528" s="27" t="s">
        <v>144</v>
      </c>
      <c r="C528" s="27" t="s">
        <v>261</v>
      </c>
      <c r="D528" s="27" t="s">
        <v>424</v>
      </c>
      <c r="E528" s="34">
        <v>1309644735</v>
      </c>
      <c r="F528" s="49">
        <v>13096.44735</v>
      </c>
      <c r="G528" s="42">
        <f>VLOOKUP(_6k_data[[#This Row],[Source.Name]],Report_date[],2,0)</f>
        <v>45266</v>
      </c>
      <c r="H528" s="27">
        <f>IF(AND(_6k_data[[#This Row],[EKP]]="B6K003",_6k_data[[#This Row],[Currency]]="FCY"),"x",VLOOKUP(_6k_data[[#This Row],[EKP]],map!$B$4:$D$143,3,0))</f>
        <v>43</v>
      </c>
      <c r="I528" s="27">
        <f>IF(_6k_data[[#This Row],[Currency]]&lt;&gt;"UAH",VLOOKUP(_6k_data[[#This Row],[EKP]],map!$B$4:$E$143,4,0),0)</f>
        <v>44</v>
      </c>
      <c r="J528" s="27">
        <f>VLOOKUP(_6k_data[[#This Row],[EKP]],map!$B$4:$F$143,5,0)</f>
        <v>1</v>
      </c>
      <c r="K528" s="41">
        <f>_6k_data[[#This Row],[kUAH]]*J528</f>
        <v>13096.44735</v>
      </c>
    </row>
    <row r="529" spans="1:11" x14ac:dyDescent="0.35">
      <c r="A529" s="27" t="s">
        <v>520</v>
      </c>
      <c r="B529" s="27" t="s">
        <v>146</v>
      </c>
      <c r="C529" s="27" t="s">
        <v>243</v>
      </c>
      <c r="D529" s="27" t="s">
        <v>423</v>
      </c>
      <c r="E529" s="34">
        <v>1082803130</v>
      </c>
      <c r="F529" s="49">
        <v>10828.031300000001</v>
      </c>
      <c r="G529" s="42">
        <f>VLOOKUP(_6k_data[[#This Row],[Source.Name]],Report_date[],2,0)</f>
        <v>45266</v>
      </c>
      <c r="H529" s="27">
        <f>IF(AND(_6k_data[[#This Row],[EKP]]="B6K003",_6k_data[[#This Row],[Currency]]="FCY"),"x",VLOOKUP(_6k_data[[#This Row],[EKP]],map!$B$4:$D$143,3,0))</f>
        <v>45</v>
      </c>
      <c r="I529" s="27">
        <f>IF(_6k_data[[#This Row],[Currency]]&lt;&gt;"UAH",VLOOKUP(_6k_data[[#This Row],[EKP]],map!$B$4:$E$143,4,0),0)</f>
        <v>0</v>
      </c>
      <c r="J529" s="27">
        <f>VLOOKUP(_6k_data[[#This Row],[EKP]],map!$B$4:$F$143,5,0)</f>
        <v>1</v>
      </c>
      <c r="K529" s="41">
        <f>_6k_data[[#This Row],[kUAH]]*J529</f>
        <v>10828.031300000001</v>
      </c>
    </row>
    <row r="530" spans="1:11" x14ac:dyDescent="0.35">
      <c r="A530" s="27" t="s">
        <v>520</v>
      </c>
      <c r="B530" s="27" t="s">
        <v>146</v>
      </c>
      <c r="C530" s="27" t="s">
        <v>261</v>
      </c>
      <c r="D530" s="27" t="s">
        <v>424</v>
      </c>
      <c r="E530" s="34">
        <v>23001561897</v>
      </c>
      <c r="F530" s="49">
        <v>230015.61897000001</v>
      </c>
      <c r="G530" s="42">
        <f>VLOOKUP(_6k_data[[#This Row],[Source.Name]],Report_date[],2,0)</f>
        <v>45266</v>
      </c>
      <c r="H530" s="27">
        <f>IF(AND(_6k_data[[#This Row],[EKP]]="B6K003",_6k_data[[#This Row],[Currency]]="FCY"),"x",VLOOKUP(_6k_data[[#This Row],[EKP]],map!$B$4:$D$143,3,0))</f>
        <v>45</v>
      </c>
      <c r="I530" s="27">
        <f>IF(_6k_data[[#This Row],[Currency]]&lt;&gt;"UAH",VLOOKUP(_6k_data[[#This Row],[EKP]],map!$B$4:$E$143,4,0),0)</f>
        <v>46</v>
      </c>
      <c r="J530" s="27">
        <f>VLOOKUP(_6k_data[[#This Row],[EKP]],map!$B$4:$F$143,5,0)</f>
        <v>1</v>
      </c>
      <c r="K530" s="41">
        <f>_6k_data[[#This Row],[kUAH]]*J530</f>
        <v>230015.61897000001</v>
      </c>
    </row>
    <row r="531" spans="1:11" x14ac:dyDescent="0.35">
      <c r="A531" s="27" t="s">
        <v>520</v>
      </c>
      <c r="B531" s="27" t="s">
        <v>146</v>
      </c>
      <c r="C531" s="27" t="s">
        <v>255</v>
      </c>
      <c r="D531" s="27" t="s">
        <v>424</v>
      </c>
      <c r="E531" s="34">
        <v>11100187424</v>
      </c>
      <c r="F531" s="49">
        <v>111001.87424</v>
      </c>
      <c r="G531" s="42">
        <f>VLOOKUP(_6k_data[[#This Row],[Source.Name]],Report_date[],2,0)</f>
        <v>45266</v>
      </c>
      <c r="H531" s="27">
        <f>IF(AND(_6k_data[[#This Row],[EKP]]="B6K003",_6k_data[[#This Row],[Currency]]="FCY"),"x",VLOOKUP(_6k_data[[#This Row],[EKP]],map!$B$4:$D$143,3,0))</f>
        <v>45</v>
      </c>
      <c r="I531" s="27">
        <f>IF(_6k_data[[#This Row],[Currency]]&lt;&gt;"UAH",VLOOKUP(_6k_data[[#This Row],[EKP]],map!$B$4:$E$143,4,0),0)</f>
        <v>46</v>
      </c>
      <c r="J531" s="27">
        <f>VLOOKUP(_6k_data[[#This Row],[EKP]],map!$B$4:$F$143,5,0)</f>
        <v>1</v>
      </c>
      <c r="K531" s="41">
        <f>_6k_data[[#This Row],[kUAH]]*J531</f>
        <v>111001.87424</v>
      </c>
    </row>
    <row r="532" spans="1:11" x14ac:dyDescent="0.35">
      <c r="A532" s="27" t="s">
        <v>520</v>
      </c>
      <c r="B532" s="27" t="s">
        <v>148</v>
      </c>
      <c r="C532" s="27" t="s">
        <v>256</v>
      </c>
      <c r="D532" s="27" t="s">
        <v>424</v>
      </c>
      <c r="E532" s="34">
        <v>1120757660</v>
      </c>
      <c r="F532" s="49">
        <v>11207.5766</v>
      </c>
      <c r="G532" s="42">
        <f>VLOOKUP(_6k_data[[#This Row],[Source.Name]],Report_date[],2,0)</f>
        <v>45266</v>
      </c>
      <c r="H532" s="27">
        <f>IF(AND(_6k_data[[#This Row],[EKP]]="B6K003",_6k_data[[#This Row],[Currency]]="FCY"),"x",VLOOKUP(_6k_data[[#This Row],[EKP]],map!$B$4:$D$143,3,0))</f>
        <v>49</v>
      </c>
      <c r="I532" s="27">
        <f>IF(_6k_data[[#This Row],[Currency]]&lt;&gt;"UAH",VLOOKUP(_6k_data[[#This Row],[EKP]],map!$B$4:$E$143,4,0),0)</f>
        <v>50</v>
      </c>
      <c r="J532" s="27">
        <f>VLOOKUP(_6k_data[[#This Row],[EKP]],map!$B$4:$F$143,5,0)</f>
        <v>1</v>
      </c>
      <c r="K532" s="41">
        <f>_6k_data[[#This Row],[kUAH]]*J532</f>
        <v>11207.5766</v>
      </c>
    </row>
    <row r="533" spans="1:11" x14ac:dyDescent="0.35">
      <c r="A533" s="27" t="s">
        <v>520</v>
      </c>
      <c r="B533" s="27" t="s">
        <v>148</v>
      </c>
      <c r="C533" s="27" t="s">
        <v>243</v>
      </c>
      <c r="D533" s="27" t="s">
        <v>423</v>
      </c>
      <c r="E533" s="34">
        <v>70000000000</v>
      </c>
      <c r="F533" s="49">
        <v>700000</v>
      </c>
      <c r="G533" s="42">
        <f>VLOOKUP(_6k_data[[#This Row],[Source.Name]],Report_date[],2,0)</f>
        <v>45266</v>
      </c>
      <c r="H533" s="27">
        <f>IF(AND(_6k_data[[#This Row],[EKP]]="B6K003",_6k_data[[#This Row],[Currency]]="FCY"),"x",VLOOKUP(_6k_data[[#This Row],[EKP]],map!$B$4:$D$143,3,0))</f>
        <v>49</v>
      </c>
      <c r="I533" s="27">
        <f>IF(_6k_data[[#This Row],[Currency]]&lt;&gt;"UAH",VLOOKUP(_6k_data[[#This Row],[EKP]],map!$B$4:$E$143,4,0),0)</f>
        <v>0</v>
      </c>
      <c r="J533" s="27">
        <f>VLOOKUP(_6k_data[[#This Row],[EKP]],map!$B$4:$F$143,5,0)</f>
        <v>1</v>
      </c>
      <c r="K533" s="41">
        <f>_6k_data[[#This Row],[kUAH]]*J533</f>
        <v>700000</v>
      </c>
    </row>
    <row r="534" spans="1:11" x14ac:dyDescent="0.35">
      <c r="A534" s="27" t="s">
        <v>520</v>
      </c>
      <c r="B534" s="27" t="s">
        <v>148</v>
      </c>
      <c r="C534" s="27" t="s">
        <v>255</v>
      </c>
      <c r="D534" s="27" t="s">
        <v>424</v>
      </c>
      <c r="E534" s="34">
        <v>15885400000</v>
      </c>
      <c r="F534" s="49">
        <v>158854</v>
      </c>
      <c r="G534" s="42">
        <f>VLOOKUP(_6k_data[[#This Row],[Source.Name]],Report_date[],2,0)</f>
        <v>45266</v>
      </c>
      <c r="H534" s="27">
        <f>IF(AND(_6k_data[[#This Row],[EKP]]="B6K003",_6k_data[[#This Row],[Currency]]="FCY"),"x",VLOOKUP(_6k_data[[#This Row],[EKP]],map!$B$4:$D$143,3,0))</f>
        <v>49</v>
      </c>
      <c r="I534" s="27">
        <f>IF(_6k_data[[#This Row],[Currency]]&lt;&gt;"UAH",VLOOKUP(_6k_data[[#This Row],[EKP]],map!$B$4:$E$143,4,0),0)</f>
        <v>50</v>
      </c>
      <c r="J534" s="27">
        <f>VLOOKUP(_6k_data[[#This Row],[EKP]],map!$B$4:$F$143,5,0)</f>
        <v>1</v>
      </c>
      <c r="K534" s="41">
        <f>_6k_data[[#This Row],[kUAH]]*J534</f>
        <v>158854</v>
      </c>
    </row>
    <row r="535" spans="1:11" x14ac:dyDescent="0.35">
      <c r="A535" s="27" t="s">
        <v>520</v>
      </c>
      <c r="B535" s="27" t="s">
        <v>148</v>
      </c>
      <c r="C535" s="27" t="s">
        <v>261</v>
      </c>
      <c r="D535" s="27" t="s">
        <v>424</v>
      </c>
      <c r="E535" s="34">
        <v>366083034038</v>
      </c>
      <c r="F535" s="49">
        <v>3660830.34038</v>
      </c>
      <c r="G535" s="42">
        <f>VLOOKUP(_6k_data[[#This Row],[Source.Name]],Report_date[],2,0)</f>
        <v>45266</v>
      </c>
      <c r="H535" s="27">
        <f>IF(AND(_6k_data[[#This Row],[EKP]]="B6K003",_6k_data[[#This Row],[Currency]]="FCY"),"x",VLOOKUP(_6k_data[[#This Row],[EKP]],map!$B$4:$D$143,3,0))</f>
        <v>49</v>
      </c>
      <c r="I535" s="27">
        <f>IF(_6k_data[[#This Row],[Currency]]&lt;&gt;"UAH",VLOOKUP(_6k_data[[#This Row],[EKP]],map!$B$4:$E$143,4,0),0)</f>
        <v>50</v>
      </c>
      <c r="J535" s="27">
        <f>VLOOKUP(_6k_data[[#This Row],[EKP]],map!$B$4:$F$143,5,0)</f>
        <v>1</v>
      </c>
      <c r="K535" s="41">
        <f>_6k_data[[#This Row],[kUAH]]*J535</f>
        <v>3660830.34038</v>
      </c>
    </row>
    <row r="536" spans="1:11" x14ac:dyDescent="0.35">
      <c r="A536" s="27" t="s">
        <v>520</v>
      </c>
      <c r="B536" s="27" t="s">
        <v>149</v>
      </c>
      <c r="C536" s="27" t="s">
        <v>243</v>
      </c>
      <c r="D536" s="27" t="s">
        <v>423</v>
      </c>
      <c r="E536" s="34">
        <v>34559077</v>
      </c>
      <c r="F536" s="49">
        <v>345.59077000000002</v>
      </c>
      <c r="G536" s="42">
        <f>VLOOKUP(_6k_data[[#This Row],[Source.Name]],Report_date[],2,0)</f>
        <v>45266</v>
      </c>
      <c r="H536" s="27">
        <f>IF(AND(_6k_data[[#This Row],[EKP]]="B6K003",_6k_data[[#This Row],[Currency]]="FCY"),"x",VLOOKUP(_6k_data[[#This Row],[EKP]],map!$B$4:$D$143,3,0))</f>
        <v>49</v>
      </c>
      <c r="I536" s="27">
        <f>IF(_6k_data[[#This Row],[Currency]]&lt;&gt;"UAH",VLOOKUP(_6k_data[[#This Row],[EKP]],map!$B$4:$E$143,4,0),0)</f>
        <v>0</v>
      </c>
      <c r="J536" s="27">
        <f>VLOOKUP(_6k_data[[#This Row],[EKP]],map!$B$4:$F$143,5,0)</f>
        <v>1</v>
      </c>
      <c r="K536" s="41">
        <f>_6k_data[[#This Row],[kUAH]]*J536</f>
        <v>345.59077000000002</v>
      </c>
    </row>
    <row r="537" spans="1:11" x14ac:dyDescent="0.35">
      <c r="A537" s="27" t="s">
        <v>520</v>
      </c>
      <c r="B537" s="27" t="s">
        <v>150</v>
      </c>
      <c r="C537" s="27" t="s">
        <v>254</v>
      </c>
      <c r="D537" s="27" t="s">
        <v>424</v>
      </c>
      <c r="E537" s="34">
        <v>45271850</v>
      </c>
      <c r="F537" s="49">
        <v>452.71850000000001</v>
      </c>
      <c r="G537" s="42">
        <f>VLOOKUP(_6k_data[[#This Row],[Source.Name]],Report_date[],2,0)</f>
        <v>45266</v>
      </c>
      <c r="H537" s="27">
        <f>IF(AND(_6k_data[[#This Row],[EKP]]="B6K003",_6k_data[[#This Row],[Currency]]="FCY"),"x",VLOOKUP(_6k_data[[#This Row],[EKP]],map!$B$4:$D$143,3,0))</f>
        <v>51</v>
      </c>
      <c r="I537" s="27">
        <f>IF(_6k_data[[#This Row],[Currency]]&lt;&gt;"UAH",VLOOKUP(_6k_data[[#This Row],[EKP]],map!$B$4:$E$143,4,0),0)</f>
        <v>52</v>
      </c>
      <c r="J537" s="27">
        <f>VLOOKUP(_6k_data[[#This Row],[EKP]],map!$B$4:$F$143,5,0)</f>
        <v>1</v>
      </c>
      <c r="K537" s="41">
        <f>_6k_data[[#This Row],[kUAH]]*J537</f>
        <v>452.71850000000001</v>
      </c>
    </row>
    <row r="538" spans="1:11" x14ac:dyDescent="0.35">
      <c r="A538" s="27" t="s">
        <v>520</v>
      </c>
      <c r="B538" s="27" t="s">
        <v>150</v>
      </c>
      <c r="C538" s="27" t="s">
        <v>253</v>
      </c>
      <c r="D538" s="27" t="s">
        <v>424</v>
      </c>
      <c r="E538" s="34">
        <v>35289962</v>
      </c>
      <c r="F538" s="49">
        <v>352.89962000000003</v>
      </c>
      <c r="G538" s="42">
        <f>VLOOKUP(_6k_data[[#This Row],[Source.Name]],Report_date[],2,0)</f>
        <v>45266</v>
      </c>
      <c r="H538" s="27">
        <f>IF(AND(_6k_data[[#This Row],[EKP]]="B6K003",_6k_data[[#This Row],[Currency]]="FCY"),"x",VLOOKUP(_6k_data[[#This Row],[EKP]],map!$B$4:$D$143,3,0))</f>
        <v>51</v>
      </c>
      <c r="I538" s="27">
        <f>IF(_6k_data[[#This Row],[Currency]]&lt;&gt;"UAH",VLOOKUP(_6k_data[[#This Row],[EKP]],map!$B$4:$E$143,4,0),0)</f>
        <v>52</v>
      </c>
      <c r="J538" s="27">
        <f>VLOOKUP(_6k_data[[#This Row],[EKP]],map!$B$4:$F$143,5,0)</f>
        <v>1</v>
      </c>
      <c r="K538" s="41">
        <f>_6k_data[[#This Row],[kUAH]]*J538</f>
        <v>352.89962000000003</v>
      </c>
    </row>
    <row r="539" spans="1:11" x14ac:dyDescent="0.35">
      <c r="A539" s="27" t="s">
        <v>520</v>
      </c>
      <c r="B539" s="27" t="s">
        <v>150</v>
      </c>
      <c r="C539" s="27" t="s">
        <v>259</v>
      </c>
      <c r="D539" s="27" t="s">
        <v>424</v>
      </c>
      <c r="E539" s="34">
        <v>595902650</v>
      </c>
      <c r="F539" s="49">
        <v>5959.0264999999999</v>
      </c>
      <c r="G539" s="42">
        <f>VLOOKUP(_6k_data[[#This Row],[Source.Name]],Report_date[],2,0)</f>
        <v>45266</v>
      </c>
      <c r="H539" s="27">
        <f>IF(AND(_6k_data[[#This Row],[EKP]]="B6K003",_6k_data[[#This Row],[Currency]]="FCY"),"x",VLOOKUP(_6k_data[[#This Row],[EKP]],map!$B$4:$D$143,3,0))</f>
        <v>51</v>
      </c>
      <c r="I539" s="27">
        <f>IF(_6k_data[[#This Row],[Currency]]&lt;&gt;"UAH",VLOOKUP(_6k_data[[#This Row],[EKP]],map!$B$4:$E$143,4,0),0)</f>
        <v>52</v>
      </c>
      <c r="J539" s="27">
        <f>VLOOKUP(_6k_data[[#This Row],[EKP]],map!$B$4:$F$143,5,0)</f>
        <v>1</v>
      </c>
      <c r="K539" s="41">
        <f>_6k_data[[#This Row],[kUAH]]*J539</f>
        <v>5959.0264999999999</v>
      </c>
    </row>
    <row r="540" spans="1:11" x14ac:dyDescent="0.35">
      <c r="A540" s="27" t="s">
        <v>520</v>
      </c>
      <c r="B540" s="27" t="s">
        <v>150</v>
      </c>
      <c r="C540" s="27" t="s">
        <v>257</v>
      </c>
      <c r="D540" s="27" t="s">
        <v>424</v>
      </c>
      <c r="E540" s="34">
        <v>157089</v>
      </c>
      <c r="F540" s="49">
        <v>1.5708899999999999</v>
      </c>
      <c r="G540" s="42">
        <f>VLOOKUP(_6k_data[[#This Row],[Source.Name]],Report_date[],2,0)</f>
        <v>45266</v>
      </c>
      <c r="H540" s="27">
        <f>IF(AND(_6k_data[[#This Row],[EKP]]="B6K003",_6k_data[[#This Row],[Currency]]="FCY"),"x",VLOOKUP(_6k_data[[#This Row],[EKP]],map!$B$4:$D$143,3,0))</f>
        <v>51</v>
      </c>
      <c r="I540" s="27">
        <f>IF(_6k_data[[#This Row],[Currency]]&lt;&gt;"UAH",VLOOKUP(_6k_data[[#This Row],[EKP]],map!$B$4:$E$143,4,0),0)</f>
        <v>52</v>
      </c>
      <c r="J540" s="27">
        <f>VLOOKUP(_6k_data[[#This Row],[EKP]],map!$B$4:$F$143,5,0)</f>
        <v>1</v>
      </c>
      <c r="K540" s="41">
        <f>_6k_data[[#This Row],[kUAH]]*J540</f>
        <v>1.5708899999999999</v>
      </c>
    </row>
    <row r="541" spans="1:11" x14ac:dyDescent="0.35">
      <c r="A541" s="27" t="s">
        <v>520</v>
      </c>
      <c r="B541" s="27" t="s">
        <v>150</v>
      </c>
      <c r="C541" s="27" t="s">
        <v>251</v>
      </c>
      <c r="D541" s="27" t="s">
        <v>424</v>
      </c>
      <c r="E541" s="34">
        <v>51206657</v>
      </c>
      <c r="F541" s="49">
        <v>512.06656999999996</v>
      </c>
      <c r="G541" s="42">
        <f>VLOOKUP(_6k_data[[#This Row],[Source.Name]],Report_date[],2,0)</f>
        <v>45266</v>
      </c>
      <c r="H541" s="27">
        <f>IF(AND(_6k_data[[#This Row],[EKP]]="B6K003",_6k_data[[#This Row],[Currency]]="FCY"),"x",VLOOKUP(_6k_data[[#This Row],[EKP]],map!$B$4:$D$143,3,0))</f>
        <v>51</v>
      </c>
      <c r="I541" s="27">
        <f>IF(_6k_data[[#This Row],[Currency]]&lt;&gt;"UAH",VLOOKUP(_6k_data[[#This Row],[EKP]],map!$B$4:$E$143,4,0),0)</f>
        <v>52</v>
      </c>
      <c r="J541" s="27">
        <f>VLOOKUP(_6k_data[[#This Row],[EKP]],map!$B$4:$F$143,5,0)</f>
        <v>1</v>
      </c>
      <c r="K541" s="41">
        <f>_6k_data[[#This Row],[kUAH]]*J541</f>
        <v>512.06656999999996</v>
      </c>
    </row>
    <row r="542" spans="1:11" x14ac:dyDescent="0.35">
      <c r="A542" s="27" t="s">
        <v>520</v>
      </c>
      <c r="B542" s="27" t="s">
        <v>150</v>
      </c>
      <c r="C542" s="27" t="s">
        <v>256</v>
      </c>
      <c r="D542" s="27" t="s">
        <v>424</v>
      </c>
      <c r="E542" s="34">
        <v>228833335</v>
      </c>
      <c r="F542" s="49">
        <v>2288.3333499999999</v>
      </c>
      <c r="G542" s="42">
        <f>VLOOKUP(_6k_data[[#This Row],[Source.Name]],Report_date[],2,0)</f>
        <v>45266</v>
      </c>
      <c r="H542" s="27">
        <f>IF(AND(_6k_data[[#This Row],[EKP]]="B6K003",_6k_data[[#This Row],[Currency]]="FCY"),"x",VLOOKUP(_6k_data[[#This Row],[EKP]],map!$B$4:$D$143,3,0))</f>
        <v>51</v>
      </c>
      <c r="I542" s="27">
        <f>IF(_6k_data[[#This Row],[Currency]]&lt;&gt;"UAH",VLOOKUP(_6k_data[[#This Row],[EKP]],map!$B$4:$E$143,4,0),0)</f>
        <v>52</v>
      </c>
      <c r="J542" s="27">
        <f>VLOOKUP(_6k_data[[#This Row],[EKP]],map!$B$4:$F$143,5,0)</f>
        <v>1</v>
      </c>
      <c r="K542" s="41">
        <f>_6k_data[[#This Row],[kUAH]]*J542</f>
        <v>2288.3333499999999</v>
      </c>
    </row>
    <row r="543" spans="1:11" x14ac:dyDescent="0.35">
      <c r="A543" s="27" t="s">
        <v>520</v>
      </c>
      <c r="B543" s="27" t="s">
        <v>150</v>
      </c>
      <c r="C543" s="27" t="s">
        <v>262</v>
      </c>
      <c r="D543" s="27" t="s">
        <v>424</v>
      </c>
      <c r="E543" s="34">
        <v>1911065560</v>
      </c>
      <c r="F543" s="49">
        <v>19110.655599999998</v>
      </c>
      <c r="G543" s="42">
        <f>VLOOKUP(_6k_data[[#This Row],[Source.Name]],Report_date[],2,0)</f>
        <v>45266</v>
      </c>
      <c r="H543" s="27">
        <f>IF(AND(_6k_data[[#This Row],[EKP]]="B6K003",_6k_data[[#This Row],[Currency]]="FCY"),"x",VLOOKUP(_6k_data[[#This Row],[EKP]],map!$B$4:$D$143,3,0))</f>
        <v>51</v>
      </c>
      <c r="I543" s="27">
        <f>IF(_6k_data[[#This Row],[Currency]]&lt;&gt;"UAH",VLOOKUP(_6k_data[[#This Row],[EKP]],map!$B$4:$E$143,4,0),0)</f>
        <v>52</v>
      </c>
      <c r="J543" s="27">
        <f>VLOOKUP(_6k_data[[#This Row],[EKP]],map!$B$4:$F$143,5,0)</f>
        <v>1</v>
      </c>
      <c r="K543" s="41">
        <f>_6k_data[[#This Row],[kUAH]]*J543</f>
        <v>19110.655599999998</v>
      </c>
    </row>
    <row r="544" spans="1:11" x14ac:dyDescent="0.35">
      <c r="A544" s="27" t="s">
        <v>520</v>
      </c>
      <c r="B544" s="27" t="s">
        <v>150</v>
      </c>
      <c r="C544" s="27" t="s">
        <v>252</v>
      </c>
      <c r="D544" s="27" t="s">
        <v>424</v>
      </c>
      <c r="E544" s="34">
        <v>204379761</v>
      </c>
      <c r="F544" s="49">
        <v>2043.7976100000001</v>
      </c>
      <c r="G544" s="42">
        <f>VLOOKUP(_6k_data[[#This Row],[Source.Name]],Report_date[],2,0)</f>
        <v>45266</v>
      </c>
      <c r="H544" s="27">
        <f>IF(AND(_6k_data[[#This Row],[EKP]]="B6K003",_6k_data[[#This Row],[Currency]]="FCY"),"x",VLOOKUP(_6k_data[[#This Row],[EKP]],map!$B$4:$D$143,3,0))</f>
        <v>51</v>
      </c>
      <c r="I544" s="27">
        <f>IF(_6k_data[[#This Row],[Currency]]&lt;&gt;"UAH",VLOOKUP(_6k_data[[#This Row],[EKP]],map!$B$4:$E$143,4,0),0)</f>
        <v>52</v>
      </c>
      <c r="J544" s="27">
        <f>VLOOKUP(_6k_data[[#This Row],[EKP]],map!$B$4:$F$143,5,0)</f>
        <v>1</v>
      </c>
      <c r="K544" s="41">
        <f>_6k_data[[#This Row],[kUAH]]*J544</f>
        <v>2043.7976100000001</v>
      </c>
    </row>
    <row r="545" spans="1:11" x14ac:dyDescent="0.35">
      <c r="A545" s="27" t="s">
        <v>520</v>
      </c>
      <c r="B545" s="27" t="s">
        <v>150</v>
      </c>
      <c r="C545" s="27" t="s">
        <v>243</v>
      </c>
      <c r="D545" s="27" t="s">
        <v>423</v>
      </c>
      <c r="E545" s="34">
        <v>36929698413</v>
      </c>
      <c r="F545" s="49">
        <v>369296.98413</v>
      </c>
      <c r="G545" s="42">
        <f>VLOOKUP(_6k_data[[#This Row],[Source.Name]],Report_date[],2,0)</f>
        <v>45266</v>
      </c>
      <c r="H545" s="27">
        <f>IF(AND(_6k_data[[#This Row],[EKP]]="B6K003",_6k_data[[#This Row],[Currency]]="FCY"),"x",VLOOKUP(_6k_data[[#This Row],[EKP]],map!$B$4:$D$143,3,0))</f>
        <v>51</v>
      </c>
      <c r="I545" s="27">
        <f>IF(_6k_data[[#This Row],[Currency]]&lt;&gt;"UAH",VLOOKUP(_6k_data[[#This Row],[EKP]],map!$B$4:$E$143,4,0),0)</f>
        <v>0</v>
      </c>
      <c r="J545" s="27">
        <f>VLOOKUP(_6k_data[[#This Row],[EKP]],map!$B$4:$F$143,5,0)</f>
        <v>1</v>
      </c>
      <c r="K545" s="41">
        <f>_6k_data[[#This Row],[kUAH]]*J545</f>
        <v>369296.98413</v>
      </c>
    </row>
    <row r="546" spans="1:11" x14ac:dyDescent="0.35">
      <c r="A546" s="27" t="s">
        <v>520</v>
      </c>
      <c r="B546" s="27" t="s">
        <v>150</v>
      </c>
      <c r="C546" s="27" t="s">
        <v>255</v>
      </c>
      <c r="D546" s="27" t="s">
        <v>424</v>
      </c>
      <c r="E546" s="34">
        <v>143299187524</v>
      </c>
      <c r="F546" s="49">
        <v>1432991.87524</v>
      </c>
      <c r="G546" s="42">
        <f>VLOOKUP(_6k_data[[#This Row],[Source.Name]],Report_date[],2,0)</f>
        <v>45266</v>
      </c>
      <c r="H546" s="27">
        <f>IF(AND(_6k_data[[#This Row],[EKP]]="B6K003",_6k_data[[#This Row],[Currency]]="FCY"),"x",VLOOKUP(_6k_data[[#This Row],[EKP]],map!$B$4:$D$143,3,0))</f>
        <v>51</v>
      </c>
      <c r="I546" s="27">
        <f>IF(_6k_data[[#This Row],[Currency]]&lt;&gt;"UAH",VLOOKUP(_6k_data[[#This Row],[EKP]],map!$B$4:$E$143,4,0),0)</f>
        <v>52</v>
      </c>
      <c r="J546" s="27">
        <f>VLOOKUP(_6k_data[[#This Row],[EKP]],map!$B$4:$F$143,5,0)</f>
        <v>1</v>
      </c>
      <c r="K546" s="41">
        <f>_6k_data[[#This Row],[kUAH]]*J546</f>
        <v>1432991.87524</v>
      </c>
    </row>
    <row r="547" spans="1:11" x14ac:dyDescent="0.35">
      <c r="A547" s="27" t="s">
        <v>520</v>
      </c>
      <c r="B547" s="27" t="s">
        <v>150</v>
      </c>
      <c r="C547" s="27" t="s">
        <v>261</v>
      </c>
      <c r="D547" s="27" t="s">
        <v>424</v>
      </c>
      <c r="E547" s="34">
        <v>93492212269</v>
      </c>
      <c r="F547" s="49">
        <v>934922.12268999999</v>
      </c>
      <c r="G547" s="42">
        <f>VLOOKUP(_6k_data[[#This Row],[Source.Name]],Report_date[],2,0)</f>
        <v>45266</v>
      </c>
      <c r="H547" s="27">
        <f>IF(AND(_6k_data[[#This Row],[EKP]]="B6K003",_6k_data[[#This Row],[Currency]]="FCY"),"x",VLOOKUP(_6k_data[[#This Row],[EKP]],map!$B$4:$D$143,3,0))</f>
        <v>51</v>
      </c>
      <c r="I547" s="27">
        <f>IF(_6k_data[[#This Row],[Currency]]&lt;&gt;"UAH",VLOOKUP(_6k_data[[#This Row],[EKP]],map!$B$4:$E$143,4,0),0)</f>
        <v>52</v>
      </c>
      <c r="J547" s="27">
        <f>VLOOKUP(_6k_data[[#This Row],[EKP]],map!$B$4:$F$143,5,0)</f>
        <v>1</v>
      </c>
      <c r="K547" s="41">
        <f>_6k_data[[#This Row],[kUAH]]*J547</f>
        <v>934922.12268999999</v>
      </c>
    </row>
    <row r="548" spans="1:11" x14ac:dyDescent="0.35">
      <c r="A548" s="27" t="s">
        <v>520</v>
      </c>
      <c r="B548" s="27" t="s">
        <v>192</v>
      </c>
      <c r="C548" s="27" t="s">
        <v>261</v>
      </c>
      <c r="D548" s="27" t="s">
        <v>424</v>
      </c>
      <c r="E548" s="34">
        <v>11365567</v>
      </c>
      <c r="F548" s="49">
        <v>113.65567</v>
      </c>
      <c r="G548" s="42">
        <f>VLOOKUP(_6k_data[[#This Row],[Source.Name]],Report_date[],2,0)</f>
        <v>45266</v>
      </c>
      <c r="H548" s="27">
        <f>IF(AND(_6k_data[[#This Row],[EKP]]="B6K003",_6k_data[[#This Row],[Currency]]="FCY"),"x",VLOOKUP(_6k_data[[#This Row],[EKP]],map!$B$4:$D$143,3,0))</f>
        <v>61</v>
      </c>
      <c r="I548" s="27">
        <f>IF(_6k_data[[#This Row],[Currency]]&lt;&gt;"UAH",VLOOKUP(_6k_data[[#This Row],[EKP]],map!$B$4:$E$143,4,0),0)</f>
        <v>62</v>
      </c>
      <c r="J548" s="27">
        <f>VLOOKUP(_6k_data[[#This Row],[EKP]],map!$B$4:$F$143,5,0)</f>
        <v>1</v>
      </c>
      <c r="K548" s="41">
        <f>_6k_data[[#This Row],[kUAH]]*J548</f>
        <v>113.65567</v>
      </c>
    </row>
    <row r="549" spans="1:11" x14ac:dyDescent="0.35">
      <c r="A549" s="27" t="s">
        <v>520</v>
      </c>
      <c r="B549" s="27" t="s">
        <v>192</v>
      </c>
      <c r="C549" s="27" t="s">
        <v>243</v>
      </c>
      <c r="D549" s="27" t="s">
        <v>423</v>
      </c>
      <c r="E549" s="34">
        <v>9093114701</v>
      </c>
      <c r="F549" s="49">
        <v>90931.147010000001</v>
      </c>
      <c r="G549" s="42">
        <f>VLOOKUP(_6k_data[[#This Row],[Source.Name]],Report_date[],2,0)</f>
        <v>45266</v>
      </c>
      <c r="H549" s="27">
        <f>IF(AND(_6k_data[[#This Row],[EKP]]="B6K003",_6k_data[[#This Row],[Currency]]="FCY"),"x",VLOOKUP(_6k_data[[#This Row],[EKP]],map!$B$4:$D$143,3,0))</f>
        <v>61</v>
      </c>
      <c r="I549" s="27">
        <f>IF(_6k_data[[#This Row],[Currency]]&lt;&gt;"UAH",VLOOKUP(_6k_data[[#This Row],[EKP]],map!$B$4:$E$143,4,0),0)</f>
        <v>0</v>
      </c>
      <c r="J549" s="27">
        <f>VLOOKUP(_6k_data[[#This Row],[EKP]],map!$B$4:$F$143,5,0)</f>
        <v>1</v>
      </c>
      <c r="K549" s="41">
        <f>_6k_data[[#This Row],[kUAH]]*J549</f>
        <v>90931.147010000001</v>
      </c>
    </row>
    <row r="550" spans="1:11" x14ac:dyDescent="0.35">
      <c r="A550" s="27" t="s">
        <v>520</v>
      </c>
      <c r="B550" s="27" t="s">
        <v>211</v>
      </c>
      <c r="C550" s="27" t="s">
        <v>243</v>
      </c>
      <c r="D550" s="27" t="s">
        <v>423</v>
      </c>
      <c r="E550" s="34">
        <v>303279536</v>
      </c>
      <c r="F550" s="49">
        <v>3032.7953600000001</v>
      </c>
      <c r="G550" s="42">
        <f>VLOOKUP(_6k_data[[#This Row],[Source.Name]],Report_date[],2,0)</f>
        <v>45266</v>
      </c>
      <c r="H550" s="27">
        <f>IF(AND(_6k_data[[#This Row],[EKP]]="B6K003",_6k_data[[#This Row],[Currency]]="FCY"),"x",VLOOKUP(_6k_data[[#This Row],[EKP]],map!$B$4:$D$143,3,0))</f>
        <v>61</v>
      </c>
      <c r="I550" s="27">
        <f>IF(_6k_data[[#This Row],[Currency]]&lt;&gt;"UAH",VLOOKUP(_6k_data[[#This Row],[EKP]],map!$B$4:$E$143,4,0),0)</f>
        <v>0</v>
      </c>
      <c r="J550" s="27">
        <f>VLOOKUP(_6k_data[[#This Row],[EKP]],map!$B$4:$F$143,5,0)</f>
        <v>1</v>
      </c>
      <c r="K550" s="41">
        <f>_6k_data[[#This Row],[kUAH]]*J550</f>
        <v>3032.7953600000001</v>
      </c>
    </row>
    <row r="551" spans="1:11" x14ac:dyDescent="0.35">
      <c r="A551" s="27" t="s">
        <v>520</v>
      </c>
      <c r="B551" s="27" t="s">
        <v>211</v>
      </c>
      <c r="C551" s="27" t="s">
        <v>261</v>
      </c>
      <c r="D551" s="27" t="s">
        <v>424</v>
      </c>
      <c r="E551" s="34">
        <v>270193995</v>
      </c>
      <c r="F551" s="49">
        <v>2701.93995</v>
      </c>
      <c r="G551" s="42">
        <f>VLOOKUP(_6k_data[[#This Row],[Source.Name]],Report_date[],2,0)</f>
        <v>45266</v>
      </c>
      <c r="H551" s="27">
        <f>IF(AND(_6k_data[[#This Row],[EKP]]="B6K003",_6k_data[[#This Row],[Currency]]="FCY"),"x",VLOOKUP(_6k_data[[#This Row],[EKP]],map!$B$4:$D$143,3,0))</f>
        <v>61</v>
      </c>
      <c r="I551" s="27">
        <f>IF(_6k_data[[#This Row],[Currency]]&lt;&gt;"UAH",VLOOKUP(_6k_data[[#This Row],[EKP]],map!$B$4:$E$143,4,0),0)</f>
        <v>62</v>
      </c>
      <c r="J551" s="27">
        <f>VLOOKUP(_6k_data[[#This Row],[EKP]],map!$B$4:$F$143,5,0)</f>
        <v>1</v>
      </c>
      <c r="K551" s="41">
        <f>_6k_data[[#This Row],[kUAH]]*J551</f>
        <v>2701.93995</v>
      </c>
    </row>
    <row r="552" spans="1:11" x14ac:dyDescent="0.35">
      <c r="A552" s="27" t="s">
        <v>520</v>
      </c>
      <c r="B552" s="27" t="s">
        <v>211</v>
      </c>
      <c r="C552" s="27" t="s">
        <v>252</v>
      </c>
      <c r="D552" s="27" t="s">
        <v>424</v>
      </c>
      <c r="E552" s="34">
        <v>27330664</v>
      </c>
      <c r="F552" s="49">
        <v>273.30664000000002</v>
      </c>
      <c r="G552" s="42">
        <f>VLOOKUP(_6k_data[[#This Row],[Source.Name]],Report_date[],2,0)</f>
        <v>45266</v>
      </c>
      <c r="H552" s="27">
        <f>IF(AND(_6k_data[[#This Row],[EKP]]="B6K003",_6k_data[[#This Row],[Currency]]="FCY"),"x",VLOOKUP(_6k_data[[#This Row],[EKP]],map!$B$4:$D$143,3,0))</f>
        <v>61</v>
      </c>
      <c r="I552" s="27">
        <f>IF(_6k_data[[#This Row],[Currency]]&lt;&gt;"UAH",VLOOKUP(_6k_data[[#This Row],[EKP]],map!$B$4:$E$143,4,0),0)</f>
        <v>62</v>
      </c>
      <c r="J552" s="27">
        <f>VLOOKUP(_6k_data[[#This Row],[EKP]],map!$B$4:$F$143,5,0)</f>
        <v>1</v>
      </c>
      <c r="K552" s="41">
        <f>_6k_data[[#This Row],[kUAH]]*J552</f>
        <v>273.30664000000002</v>
      </c>
    </row>
    <row r="553" spans="1:11" x14ac:dyDescent="0.35">
      <c r="A553" s="27" t="s">
        <v>520</v>
      </c>
      <c r="B553" s="27" t="s">
        <v>211</v>
      </c>
      <c r="C553" s="27" t="s">
        <v>255</v>
      </c>
      <c r="D553" s="27" t="s">
        <v>424</v>
      </c>
      <c r="E553" s="34">
        <v>498921</v>
      </c>
      <c r="F553" s="49">
        <v>4.9892099999999999</v>
      </c>
      <c r="G553" s="42">
        <f>VLOOKUP(_6k_data[[#This Row],[Source.Name]],Report_date[],2,0)</f>
        <v>45266</v>
      </c>
      <c r="H553" s="27">
        <f>IF(AND(_6k_data[[#This Row],[EKP]]="B6K003",_6k_data[[#This Row],[Currency]]="FCY"),"x",VLOOKUP(_6k_data[[#This Row],[EKP]],map!$B$4:$D$143,3,0))</f>
        <v>61</v>
      </c>
      <c r="I553" s="27">
        <f>IF(_6k_data[[#This Row],[Currency]]&lt;&gt;"UAH",VLOOKUP(_6k_data[[#This Row],[EKP]],map!$B$4:$E$143,4,0),0)</f>
        <v>62</v>
      </c>
      <c r="J553" s="27">
        <f>VLOOKUP(_6k_data[[#This Row],[EKP]],map!$B$4:$F$143,5,0)</f>
        <v>1</v>
      </c>
      <c r="K553" s="41">
        <f>_6k_data[[#This Row],[kUAH]]*J553</f>
        <v>4.9892099999999999</v>
      </c>
    </row>
    <row r="554" spans="1:11" x14ac:dyDescent="0.35">
      <c r="A554" s="27" t="s">
        <v>520</v>
      </c>
      <c r="B554" s="27" t="s">
        <v>214</v>
      </c>
      <c r="C554" s="27" t="s">
        <v>243</v>
      </c>
      <c r="D554" s="27" t="s">
        <v>423</v>
      </c>
      <c r="E554" s="34">
        <v>4974447831</v>
      </c>
      <c r="F554" s="49">
        <v>49744.478309999999</v>
      </c>
      <c r="G554" s="42">
        <f>VLOOKUP(_6k_data[[#This Row],[Source.Name]],Report_date[],2,0)</f>
        <v>45266</v>
      </c>
      <c r="H554" s="27">
        <f>IF(AND(_6k_data[[#This Row],[EKP]]="B6K003",_6k_data[[#This Row],[Currency]]="FCY"),"x",VLOOKUP(_6k_data[[#This Row],[EKP]],map!$B$4:$D$143,3,0))</f>
        <v>61</v>
      </c>
      <c r="I554" s="27">
        <f>IF(_6k_data[[#This Row],[Currency]]&lt;&gt;"UAH",VLOOKUP(_6k_data[[#This Row],[EKP]],map!$B$4:$E$143,4,0),0)</f>
        <v>0</v>
      </c>
      <c r="J554" s="27">
        <f>VLOOKUP(_6k_data[[#This Row],[EKP]],map!$B$4:$F$143,5,0)</f>
        <v>1</v>
      </c>
      <c r="K554" s="41">
        <f>_6k_data[[#This Row],[kUAH]]*J554</f>
        <v>49744.478309999999</v>
      </c>
    </row>
    <row r="555" spans="1:11" x14ac:dyDescent="0.35">
      <c r="A555" s="27" t="s">
        <v>520</v>
      </c>
      <c r="B555" s="27" t="s">
        <v>214</v>
      </c>
      <c r="C555" s="27" t="s">
        <v>252</v>
      </c>
      <c r="D555" s="27" t="s">
        <v>424</v>
      </c>
      <c r="E555" s="34">
        <v>7624969</v>
      </c>
      <c r="F555" s="49">
        <v>76.249690000000001</v>
      </c>
      <c r="G555" s="42">
        <f>VLOOKUP(_6k_data[[#This Row],[Source.Name]],Report_date[],2,0)</f>
        <v>45266</v>
      </c>
      <c r="H555" s="27">
        <f>IF(AND(_6k_data[[#This Row],[EKP]]="B6K003",_6k_data[[#This Row],[Currency]]="FCY"),"x",VLOOKUP(_6k_data[[#This Row],[EKP]],map!$B$4:$D$143,3,0))</f>
        <v>61</v>
      </c>
      <c r="I555" s="27">
        <f>IF(_6k_data[[#This Row],[Currency]]&lt;&gt;"UAH",VLOOKUP(_6k_data[[#This Row],[EKP]],map!$B$4:$E$143,4,0),0)</f>
        <v>62</v>
      </c>
      <c r="J555" s="27">
        <f>VLOOKUP(_6k_data[[#This Row],[EKP]],map!$B$4:$F$143,5,0)</f>
        <v>1</v>
      </c>
      <c r="K555" s="41">
        <f>_6k_data[[#This Row],[kUAH]]*J555</f>
        <v>76.249690000000001</v>
      </c>
    </row>
    <row r="556" spans="1:11" x14ac:dyDescent="0.35">
      <c r="A556" s="27" t="s">
        <v>520</v>
      </c>
      <c r="B556" s="27" t="s">
        <v>214</v>
      </c>
      <c r="C556" s="27" t="s">
        <v>261</v>
      </c>
      <c r="D556" s="27" t="s">
        <v>424</v>
      </c>
      <c r="E556" s="34">
        <v>153222122</v>
      </c>
      <c r="F556" s="49">
        <v>1532.2212199999999</v>
      </c>
      <c r="G556" s="42">
        <f>VLOOKUP(_6k_data[[#This Row],[Source.Name]],Report_date[],2,0)</f>
        <v>45266</v>
      </c>
      <c r="H556" s="27">
        <f>IF(AND(_6k_data[[#This Row],[EKP]]="B6K003",_6k_data[[#This Row],[Currency]]="FCY"),"x",VLOOKUP(_6k_data[[#This Row],[EKP]],map!$B$4:$D$143,3,0))</f>
        <v>61</v>
      </c>
      <c r="I556" s="27">
        <f>IF(_6k_data[[#This Row],[Currency]]&lt;&gt;"UAH",VLOOKUP(_6k_data[[#This Row],[EKP]],map!$B$4:$E$143,4,0),0)</f>
        <v>62</v>
      </c>
      <c r="J556" s="27">
        <f>VLOOKUP(_6k_data[[#This Row],[EKP]],map!$B$4:$F$143,5,0)</f>
        <v>1</v>
      </c>
      <c r="K556" s="41">
        <f>_6k_data[[#This Row],[kUAH]]*J556</f>
        <v>1532.2212199999999</v>
      </c>
    </row>
    <row r="557" spans="1:11" x14ac:dyDescent="0.35">
      <c r="A557" s="27" t="s">
        <v>520</v>
      </c>
      <c r="B557" s="27" t="s">
        <v>214</v>
      </c>
      <c r="C557" s="27" t="s">
        <v>255</v>
      </c>
      <c r="D557" s="27" t="s">
        <v>424</v>
      </c>
      <c r="E557" s="34">
        <v>240822</v>
      </c>
      <c r="F557" s="49">
        <v>2.40822</v>
      </c>
      <c r="G557" s="42">
        <f>VLOOKUP(_6k_data[[#This Row],[Source.Name]],Report_date[],2,0)</f>
        <v>45266</v>
      </c>
      <c r="H557" s="27">
        <f>IF(AND(_6k_data[[#This Row],[EKP]]="B6K003",_6k_data[[#This Row],[Currency]]="FCY"),"x",VLOOKUP(_6k_data[[#This Row],[EKP]],map!$B$4:$D$143,3,0))</f>
        <v>61</v>
      </c>
      <c r="I557" s="27">
        <f>IF(_6k_data[[#This Row],[Currency]]&lt;&gt;"UAH",VLOOKUP(_6k_data[[#This Row],[EKP]],map!$B$4:$E$143,4,0),0)</f>
        <v>62</v>
      </c>
      <c r="J557" s="27">
        <f>VLOOKUP(_6k_data[[#This Row],[EKP]],map!$B$4:$F$143,5,0)</f>
        <v>1</v>
      </c>
      <c r="K557" s="41">
        <f>_6k_data[[#This Row],[kUAH]]*J557</f>
        <v>2.40822</v>
      </c>
    </row>
    <row r="558" spans="1:11" x14ac:dyDescent="0.35">
      <c r="A558" s="27" t="s">
        <v>520</v>
      </c>
      <c r="B558" s="27" t="s">
        <v>193</v>
      </c>
      <c r="C558" s="27" t="s">
        <v>243</v>
      </c>
      <c r="D558" s="27" t="s">
        <v>423</v>
      </c>
      <c r="E558" s="34">
        <v>603053695815</v>
      </c>
      <c r="F558" s="49">
        <v>6030536.9581500003</v>
      </c>
      <c r="G558" s="42">
        <f>VLOOKUP(_6k_data[[#This Row],[Source.Name]],Report_date[],2,0)</f>
        <v>45266</v>
      </c>
      <c r="H558" s="27">
        <f>IF(AND(_6k_data[[#This Row],[EKP]]="B6K003",_6k_data[[#This Row],[Currency]]="FCY"),"x",VLOOKUP(_6k_data[[#This Row],[EKP]],map!$B$4:$D$143,3,0))</f>
        <v>63</v>
      </c>
      <c r="I558" s="27">
        <f>IF(_6k_data[[#This Row],[Currency]]&lt;&gt;"UAH",VLOOKUP(_6k_data[[#This Row],[EKP]],map!$B$4:$E$143,4,0),0)</f>
        <v>0</v>
      </c>
      <c r="J558" s="27">
        <f>VLOOKUP(_6k_data[[#This Row],[EKP]],map!$B$4:$F$143,5,0)</f>
        <v>1</v>
      </c>
      <c r="K558" s="41">
        <f>_6k_data[[#This Row],[kUAH]]*J558</f>
        <v>6030536.9581500003</v>
      </c>
    </row>
    <row r="559" spans="1:11" x14ac:dyDescent="0.35">
      <c r="A559" s="27" t="s">
        <v>520</v>
      </c>
      <c r="B559" s="27" t="s">
        <v>193</v>
      </c>
      <c r="C559" s="27" t="s">
        <v>261</v>
      </c>
      <c r="D559" s="27" t="s">
        <v>424</v>
      </c>
      <c r="E559" s="34">
        <v>39272089248</v>
      </c>
      <c r="F559" s="49">
        <v>392720.89247999998</v>
      </c>
      <c r="G559" s="42">
        <f>VLOOKUP(_6k_data[[#This Row],[Source.Name]],Report_date[],2,0)</f>
        <v>45266</v>
      </c>
      <c r="H559" s="27">
        <f>IF(AND(_6k_data[[#This Row],[EKP]]="B6K003",_6k_data[[#This Row],[Currency]]="FCY"),"x",VLOOKUP(_6k_data[[#This Row],[EKP]],map!$B$4:$D$143,3,0))</f>
        <v>63</v>
      </c>
      <c r="I559" s="27">
        <f>IF(_6k_data[[#This Row],[Currency]]&lt;&gt;"UAH",VLOOKUP(_6k_data[[#This Row],[EKP]],map!$B$4:$E$143,4,0),0)</f>
        <v>64</v>
      </c>
      <c r="J559" s="27">
        <f>VLOOKUP(_6k_data[[#This Row],[EKP]],map!$B$4:$F$143,5,0)</f>
        <v>1</v>
      </c>
      <c r="K559" s="41">
        <f>_6k_data[[#This Row],[kUAH]]*J559</f>
        <v>392720.89247999998</v>
      </c>
    </row>
    <row r="560" spans="1:11" x14ac:dyDescent="0.35">
      <c r="A560" s="27" t="s">
        <v>520</v>
      </c>
      <c r="B560" s="27" t="s">
        <v>193</v>
      </c>
      <c r="C560" s="27" t="s">
        <v>252</v>
      </c>
      <c r="D560" s="27" t="s">
        <v>424</v>
      </c>
      <c r="E560" s="34">
        <v>401297</v>
      </c>
      <c r="F560" s="49">
        <v>4.0129700000000001</v>
      </c>
      <c r="G560" s="42">
        <f>VLOOKUP(_6k_data[[#This Row],[Source.Name]],Report_date[],2,0)</f>
        <v>45266</v>
      </c>
      <c r="H560" s="27">
        <f>IF(AND(_6k_data[[#This Row],[EKP]]="B6K003",_6k_data[[#This Row],[Currency]]="FCY"),"x",VLOOKUP(_6k_data[[#This Row],[EKP]],map!$B$4:$D$143,3,0))</f>
        <v>63</v>
      </c>
      <c r="I560" s="27">
        <f>IF(_6k_data[[#This Row],[Currency]]&lt;&gt;"UAH",VLOOKUP(_6k_data[[#This Row],[EKP]],map!$B$4:$E$143,4,0),0)</f>
        <v>64</v>
      </c>
      <c r="J560" s="27">
        <f>VLOOKUP(_6k_data[[#This Row],[EKP]],map!$B$4:$F$143,5,0)</f>
        <v>1</v>
      </c>
      <c r="K560" s="41">
        <f>_6k_data[[#This Row],[kUAH]]*J560</f>
        <v>4.0129700000000001</v>
      </c>
    </row>
    <row r="561" spans="1:11" x14ac:dyDescent="0.35">
      <c r="A561" s="27" t="s">
        <v>520</v>
      </c>
      <c r="B561" s="27" t="s">
        <v>193</v>
      </c>
      <c r="C561" s="27" t="s">
        <v>255</v>
      </c>
      <c r="D561" s="27" t="s">
        <v>424</v>
      </c>
      <c r="E561" s="34">
        <v>161050226684</v>
      </c>
      <c r="F561" s="49">
        <v>1610502.2668399999</v>
      </c>
      <c r="G561" s="42">
        <f>VLOOKUP(_6k_data[[#This Row],[Source.Name]],Report_date[],2,0)</f>
        <v>45266</v>
      </c>
      <c r="H561" s="27">
        <f>IF(AND(_6k_data[[#This Row],[EKP]]="B6K003",_6k_data[[#This Row],[Currency]]="FCY"),"x",VLOOKUP(_6k_data[[#This Row],[EKP]],map!$B$4:$D$143,3,0))</f>
        <v>63</v>
      </c>
      <c r="I561" s="27">
        <f>IF(_6k_data[[#This Row],[Currency]]&lt;&gt;"UAH",VLOOKUP(_6k_data[[#This Row],[EKP]],map!$B$4:$E$143,4,0),0)</f>
        <v>64</v>
      </c>
      <c r="J561" s="27">
        <f>VLOOKUP(_6k_data[[#This Row],[EKP]],map!$B$4:$F$143,5,0)</f>
        <v>1</v>
      </c>
      <c r="K561" s="41">
        <f>_6k_data[[#This Row],[kUAH]]*J561</f>
        <v>1610502.2668399999</v>
      </c>
    </row>
    <row r="562" spans="1:11" x14ac:dyDescent="0.35">
      <c r="A562" s="27" t="s">
        <v>520</v>
      </c>
      <c r="B562" s="27" t="s">
        <v>215</v>
      </c>
      <c r="C562" s="27" t="s">
        <v>243</v>
      </c>
      <c r="D562" s="27" t="s">
        <v>423</v>
      </c>
      <c r="E562" s="34">
        <v>55208692</v>
      </c>
      <c r="F562" s="49">
        <v>552.08691999999996</v>
      </c>
      <c r="G562" s="42">
        <f>VLOOKUP(_6k_data[[#This Row],[Source.Name]],Report_date[],2,0)</f>
        <v>45266</v>
      </c>
      <c r="H562" s="27">
        <f>IF(AND(_6k_data[[#This Row],[EKP]]="B6K003",_6k_data[[#This Row],[Currency]]="FCY"),"x",VLOOKUP(_6k_data[[#This Row],[EKP]],map!$B$4:$D$143,3,0))</f>
        <v>63</v>
      </c>
      <c r="I562" s="27">
        <f>IF(_6k_data[[#This Row],[Currency]]&lt;&gt;"UAH",VLOOKUP(_6k_data[[#This Row],[EKP]],map!$B$4:$E$143,4,0),0)</f>
        <v>0</v>
      </c>
      <c r="J562" s="27">
        <f>VLOOKUP(_6k_data[[#This Row],[EKP]],map!$B$4:$F$143,5,0)</f>
        <v>1</v>
      </c>
      <c r="K562" s="41">
        <f>_6k_data[[#This Row],[kUAH]]*J562</f>
        <v>552.08691999999996</v>
      </c>
    </row>
    <row r="563" spans="1:11" x14ac:dyDescent="0.35">
      <c r="A563" s="27" t="s">
        <v>520</v>
      </c>
      <c r="B563" s="27" t="s">
        <v>215</v>
      </c>
      <c r="C563" s="27" t="s">
        <v>261</v>
      </c>
      <c r="D563" s="27" t="s">
        <v>424</v>
      </c>
      <c r="E563" s="34">
        <v>876919200</v>
      </c>
      <c r="F563" s="49">
        <v>8769.1919999999991</v>
      </c>
      <c r="G563" s="42">
        <f>VLOOKUP(_6k_data[[#This Row],[Source.Name]],Report_date[],2,0)</f>
        <v>45266</v>
      </c>
      <c r="H563" s="27">
        <f>IF(AND(_6k_data[[#This Row],[EKP]]="B6K003",_6k_data[[#This Row],[Currency]]="FCY"),"x",VLOOKUP(_6k_data[[#This Row],[EKP]],map!$B$4:$D$143,3,0))</f>
        <v>63</v>
      </c>
      <c r="I563" s="27">
        <f>IF(_6k_data[[#This Row],[Currency]]&lt;&gt;"UAH",VLOOKUP(_6k_data[[#This Row],[EKP]],map!$B$4:$E$143,4,0),0)</f>
        <v>64</v>
      </c>
      <c r="J563" s="27">
        <f>VLOOKUP(_6k_data[[#This Row],[EKP]],map!$B$4:$F$143,5,0)</f>
        <v>1</v>
      </c>
      <c r="K563" s="41">
        <f>_6k_data[[#This Row],[kUAH]]*J563</f>
        <v>8769.1919999999991</v>
      </c>
    </row>
    <row r="564" spans="1:11" x14ac:dyDescent="0.35">
      <c r="A564" s="27" t="s">
        <v>520</v>
      </c>
      <c r="B564" s="27" t="s">
        <v>217</v>
      </c>
      <c r="C564" s="27" t="s">
        <v>243</v>
      </c>
      <c r="D564" s="27" t="s">
        <v>423</v>
      </c>
      <c r="E564" s="34">
        <v>864649320</v>
      </c>
      <c r="F564" s="49">
        <v>8646.4932000000008</v>
      </c>
      <c r="G564" s="42">
        <f>VLOOKUP(_6k_data[[#This Row],[Source.Name]],Report_date[],2,0)</f>
        <v>45266</v>
      </c>
      <c r="H564" s="27">
        <f>IF(AND(_6k_data[[#This Row],[EKP]]="B6K003",_6k_data[[#This Row],[Currency]]="FCY"),"x",VLOOKUP(_6k_data[[#This Row],[EKP]],map!$B$4:$D$143,3,0))</f>
        <v>63</v>
      </c>
      <c r="I564" s="27">
        <f>IF(_6k_data[[#This Row],[Currency]]&lt;&gt;"UAH",VLOOKUP(_6k_data[[#This Row],[EKP]],map!$B$4:$E$143,4,0),0)</f>
        <v>0</v>
      </c>
      <c r="J564" s="27">
        <f>VLOOKUP(_6k_data[[#This Row],[EKP]],map!$B$4:$F$143,5,0)</f>
        <v>1</v>
      </c>
      <c r="K564" s="41">
        <f>_6k_data[[#This Row],[kUAH]]*J564</f>
        <v>8646.4932000000008</v>
      </c>
    </row>
    <row r="565" spans="1:11" x14ac:dyDescent="0.35">
      <c r="A565" s="27" t="s">
        <v>520</v>
      </c>
      <c r="B565" s="27" t="s">
        <v>219</v>
      </c>
      <c r="C565" s="27" t="s">
        <v>243</v>
      </c>
      <c r="D565" s="27" t="s">
        <v>423</v>
      </c>
      <c r="E565" s="34">
        <v>5814806539</v>
      </c>
      <c r="F565" s="49">
        <v>58148.065390000003</v>
      </c>
      <c r="G565" s="42">
        <f>VLOOKUP(_6k_data[[#This Row],[Source.Name]],Report_date[],2,0)</f>
        <v>45266</v>
      </c>
      <c r="H565" s="27">
        <f>IF(AND(_6k_data[[#This Row],[EKP]]="B6K003",_6k_data[[#This Row],[Currency]]="FCY"),"x",VLOOKUP(_6k_data[[#This Row],[EKP]],map!$B$4:$D$143,3,0))</f>
        <v>63</v>
      </c>
      <c r="I565" s="27">
        <f>IF(_6k_data[[#This Row],[Currency]]&lt;&gt;"UAH",VLOOKUP(_6k_data[[#This Row],[EKP]],map!$B$4:$E$143,4,0),0)</f>
        <v>0</v>
      </c>
      <c r="J565" s="27">
        <f>VLOOKUP(_6k_data[[#This Row],[EKP]],map!$B$4:$F$143,5,0)</f>
        <v>1</v>
      </c>
      <c r="K565" s="41">
        <f>_6k_data[[#This Row],[kUAH]]*J565</f>
        <v>58148.065390000003</v>
      </c>
    </row>
    <row r="566" spans="1:11" x14ac:dyDescent="0.35">
      <c r="A566" s="27" t="s">
        <v>520</v>
      </c>
      <c r="B566" s="27" t="s">
        <v>219</v>
      </c>
      <c r="C566" s="27" t="s">
        <v>252</v>
      </c>
      <c r="D566" s="27" t="s">
        <v>424</v>
      </c>
      <c r="E566" s="34">
        <v>68056</v>
      </c>
      <c r="F566" s="49">
        <v>0.68056000000000005</v>
      </c>
      <c r="G566" s="42">
        <f>VLOOKUP(_6k_data[[#This Row],[Source.Name]],Report_date[],2,0)</f>
        <v>45266</v>
      </c>
      <c r="H566" s="27">
        <f>IF(AND(_6k_data[[#This Row],[EKP]]="B6K003",_6k_data[[#This Row],[Currency]]="FCY"),"x",VLOOKUP(_6k_data[[#This Row],[EKP]],map!$B$4:$D$143,3,0))</f>
        <v>63</v>
      </c>
      <c r="I566" s="27">
        <f>IF(_6k_data[[#This Row],[Currency]]&lt;&gt;"UAH",VLOOKUP(_6k_data[[#This Row],[EKP]],map!$B$4:$E$143,4,0),0)</f>
        <v>64</v>
      </c>
      <c r="J566" s="27">
        <f>VLOOKUP(_6k_data[[#This Row],[EKP]],map!$B$4:$F$143,5,0)</f>
        <v>1</v>
      </c>
      <c r="K566" s="41">
        <f>_6k_data[[#This Row],[kUAH]]*J566</f>
        <v>0.68056000000000005</v>
      </c>
    </row>
    <row r="567" spans="1:11" x14ac:dyDescent="0.35">
      <c r="A567" s="27" t="s">
        <v>520</v>
      </c>
      <c r="B567" s="27" t="s">
        <v>219</v>
      </c>
      <c r="C567" s="27" t="s">
        <v>261</v>
      </c>
      <c r="D567" s="27" t="s">
        <v>424</v>
      </c>
      <c r="E567" s="34">
        <v>266077270</v>
      </c>
      <c r="F567" s="49">
        <v>2660.7727</v>
      </c>
      <c r="G567" s="42">
        <f>VLOOKUP(_6k_data[[#This Row],[Source.Name]],Report_date[],2,0)</f>
        <v>45266</v>
      </c>
      <c r="H567" s="27">
        <f>IF(AND(_6k_data[[#This Row],[EKP]]="B6K003",_6k_data[[#This Row],[Currency]]="FCY"),"x",VLOOKUP(_6k_data[[#This Row],[EKP]],map!$B$4:$D$143,3,0))</f>
        <v>63</v>
      </c>
      <c r="I567" s="27">
        <f>IF(_6k_data[[#This Row],[Currency]]&lt;&gt;"UAH",VLOOKUP(_6k_data[[#This Row],[EKP]],map!$B$4:$E$143,4,0),0)</f>
        <v>64</v>
      </c>
      <c r="J567" s="27">
        <f>VLOOKUP(_6k_data[[#This Row],[EKP]],map!$B$4:$F$143,5,0)</f>
        <v>1</v>
      </c>
      <c r="K567" s="41">
        <f>_6k_data[[#This Row],[kUAH]]*J567</f>
        <v>2660.7727</v>
      </c>
    </row>
    <row r="568" spans="1:11" x14ac:dyDescent="0.35">
      <c r="A568" s="27" t="s">
        <v>520</v>
      </c>
      <c r="B568" s="27" t="s">
        <v>219</v>
      </c>
      <c r="C568" s="27" t="s">
        <v>255</v>
      </c>
      <c r="D568" s="27" t="s">
        <v>424</v>
      </c>
      <c r="E568" s="34">
        <v>2077994958</v>
      </c>
      <c r="F568" s="49">
        <v>20779.94958</v>
      </c>
      <c r="G568" s="42">
        <f>VLOOKUP(_6k_data[[#This Row],[Source.Name]],Report_date[],2,0)</f>
        <v>45266</v>
      </c>
      <c r="H568" s="27">
        <f>IF(AND(_6k_data[[#This Row],[EKP]]="B6K003",_6k_data[[#This Row],[Currency]]="FCY"),"x",VLOOKUP(_6k_data[[#This Row],[EKP]],map!$B$4:$D$143,3,0))</f>
        <v>63</v>
      </c>
      <c r="I568" s="27">
        <f>IF(_6k_data[[#This Row],[Currency]]&lt;&gt;"UAH",VLOOKUP(_6k_data[[#This Row],[EKP]],map!$B$4:$E$143,4,0),0)</f>
        <v>64</v>
      </c>
      <c r="J568" s="27">
        <f>VLOOKUP(_6k_data[[#This Row],[EKP]],map!$B$4:$F$143,5,0)</f>
        <v>1</v>
      </c>
      <c r="K568" s="41">
        <f>_6k_data[[#This Row],[kUAH]]*J568</f>
        <v>20779.94958</v>
      </c>
    </row>
    <row r="569" spans="1:11" x14ac:dyDescent="0.35">
      <c r="A569" s="27" t="s">
        <v>520</v>
      </c>
      <c r="B569" s="27" t="s">
        <v>196</v>
      </c>
      <c r="C569" s="27" t="s">
        <v>243</v>
      </c>
      <c r="D569" s="27" t="s">
        <v>423</v>
      </c>
      <c r="E569" s="34">
        <v>3194148144</v>
      </c>
      <c r="F569" s="49">
        <v>31941.48144</v>
      </c>
      <c r="G569" s="42">
        <f>VLOOKUP(_6k_data[[#This Row],[Source.Name]],Report_date[],2,0)</f>
        <v>45266</v>
      </c>
      <c r="H569" s="27">
        <f>IF(AND(_6k_data[[#This Row],[EKP]]="B6K003",_6k_data[[#This Row],[Currency]]="FCY"),"x",VLOOKUP(_6k_data[[#This Row],[EKP]],map!$B$4:$D$143,3,0))</f>
        <v>69</v>
      </c>
      <c r="I569" s="27">
        <f>IF(_6k_data[[#This Row],[Currency]]&lt;&gt;"UAH",VLOOKUP(_6k_data[[#This Row],[EKP]],map!$B$4:$E$143,4,0),0)</f>
        <v>0</v>
      </c>
      <c r="J569" s="27">
        <f>VLOOKUP(_6k_data[[#This Row],[EKP]],map!$B$4:$F$143,5,0)</f>
        <v>1</v>
      </c>
      <c r="K569" s="41">
        <f>_6k_data[[#This Row],[kUAH]]*J569</f>
        <v>31941.48144</v>
      </c>
    </row>
    <row r="570" spans="1:11" x14ac:dyDescent="0.35">
      <c r="A570" s="27" t="s">
        <v>520</v>
      </c>
      <c r="B570" s="27" t="s">
        <v>235</v>
      </c>
      <c r="C570" s="27" t="s">
        <v>259</v>
      </c>
      <c r="D570" s="27" t="s">
        <v>424</v>
      </c>
      <c r="E570" s="34">
        <v>699898500</v>
      </c>
      <c r="F570" s="49">
        <v>6998.9849999999997</v>
      </c>
      <c r="G570" s="42">
        <f>VLOOKUP(_6k_data[[#This Row],[Source.Name]],Report_date[],2,0)</f>
        <v>45266</v>
      </c>
      <c r="H570" s="27">
        <f>IF(AND(_6k_data[[#This Row],[EKP]]="B6K003",_6k_data[[#This Row],[Currency]]="FCY"),"x",VLOOKUP(_6k_data[[#This Row],[EKP]],map!$B$4:$D$143,3,0))</f>
        <v>75</v>
      </c>
      <c r="I570" s="27">
        <f>IF(_6k_data[[#This Row],[Currency]]&lt;&gt;"UAH",VLOOKUP(_6k_data[[#This Row],[EKP]],map!$B$4:$E$143,4,0),0)</f>
        <v>76</v>
      </c>
      <c r="J570" s="27">
        <f>VLOOKUP(_6k_data[[#This Row],[EKP]],map!$B$4:$F$143,5,0)</f>
        <v>1</v>
      </c>
      <c r="K570" s="41">
        <f>_6k_data[[#This Row],[kUAH]]*J570</f>
        <v>6998.9849999999997</v>
      </c>
    </row>
    <row r="571" spans="1:11" x14ac:dyDescent="0.35">
      <c r="A571" s="27" t="s">
        <v>520</v>
      </c>
      <c r="B571" s="27" t="s">
        <v>235</v>
      </c>
      <c r="C571" s="27" t="s">
        <v>243</v>
      </c>
      <c r="D571" s="27" t="s">
        <v>423</v>
      </c>
      <c r="E571" s="34">
        <v>364110200000</v>
      </c>
      <c r="F571" s="49">
        <v>3641102</v>
      </c>
      <c r="G571" s="42">
        <f>VLOOKUP(_6k_data[[#This Row],[Source.Name]],Report_date[],2,0)</f>
        <v>45266</v>
      </c>
      <c r="H571" s="27">
        <f>IF(AND(_6k_data[[#This Row],[EKP]]="B6K003",_6k_data[[#This Row],[Currency]]="FCY"),"x",VLOOKUP(_6k_data[[#This Row],[EKP]],map!$B$4:$D$143,3,0))</f>
        <v>75</v>
      </c>
      <c r="I571" s="27">
        <f>IF(_6k_data[[#This Row],[Currency]]&lt;&gt;"UAH",VLOOKUP(_6k_data[[#This Row],[EKP]],map!$B$4:$E$143,4,0),0)</f>
        <v>0</v>
      </c>
      <c r="J571" s="27">
        <f>VLOOKUP(_6k_data[[#This Row],[EKP]],map!$B$4:$F$143,5,0)</f>
        <v>1</v>
      </c>
      <c r="K571" s="41">
        <f>_6k_data[[#This Row],[kUAH]]*J571</f>
        <v>3641102</v>
      </c>
    </row>
    <row r="572" spans="1:11" x14ac:dyDescent="0.35">
      <c r="A572" s="27" t="s">
        <v>520</v>
      </c>
      <c r="B572" s="27" t="s">
        <v>235</v>
      </c>
      <c r="C572" s="27" t="s">
        <v>255</v>
      </c>
      <c r="D572" s="27" t="s">
        <v>424</v>
      </c>
      <c r="E572" s="34">
        <v>69984182267</v>
      </c>
      <c r="F572" s="49">
        <v>699841.82267000002</v>
      </c>
      <c r="G572" s="42">
        <f>VLOOKUP(_6k_data[[#This Row],[Source.Name]],Report_date[],2,0)</f>
        <v>45266</v>
      </c>
      <c r="H572" s="27">
        <f>IF(AND(_6k_data[[#This Row],[EKP]]="B6K003",_6k_data[[#This Row],[Currency]]="FCY"),"x",VLOOKUP(_6k_data[[#This Row],[EKP]],map!$B$4:$D$143,3,0))</f>
        <v>75</v>
      </c>
      <c r="I572" s="27">
        <f>IF(_6k_data[[#This Row],[Currency]]&lt;&gt;"UAH",VLOOKUP(_6k_data[[#This Row],[EKP]],map!$B$4:$E$143,4,0),0)</f>
        <v>76</v>
      </c>
      <c r="J572" s="27">
        <f>VLOOKUP(_6k_data[[#This Row],[EKP]],map!$B$4:$F$143,5,0)</f>
        <v>1</v>
      </c>
      <c r="K572" s="41">
        <f>_6k_data[[#This Row],[kUAH]]*J572</f>
        <v>699841.82267000002</v>
      </c>
    </row>
    <row r="573" spans="1:11" x14ac:dyDescent="0.35">
      <c r="A573" s="27" t="s">
        <v>520</v>
      </c>
      <c r="B573" s="27" t="s">
        <v>235</v>
      </c>
      <c r="C573" s="27" t="s">
        <v>261</v>
      </c>
      <c r="D573" s="27" t="s">
        <v>424</v>
      </c>
      <c r="E573" s="34">
        <v>16975748988</v>
      </c>
      <c r="F573" s="49">
        <v>169757.48988000001</v>
      </c>
      <c r="G573" s="42">
        <f>VLOOKUP(_6k_data[[#This Row],[Source.Name]],Report_date[],2,0)</f>
        <v>45266</v>
      </c>
      <c r="H573" s="27">
        <f>IF(AND(_6k_data[[#This Row],[EKP]]="B6K003",_6k_data[[#This Row],[Currency]]="FCY"),"x",VLOOKUP(_6k_data[[#This Row],[EKP]],map!$B$4:$D$143,3,0))</f>
        <v>75</v>
      </c>
      <c r="I573" s="27">
        <f>IF(_6k_data[[#This Row],[Currency]]&lt;&gt;"UAH",VLOOKUP(_6k_data[[#This Row],[EKP]],map!$B$4:$E$143,4,0),0)</f>
        <v>76</v>
      </c>
      <c r="J573" s="27">
        <f>VLOOKUP(_6k_data[[#This Row],[EKP]],map!$B$4:$F$143,5,0)</f>
        <v>1</v>
      </c>
      <c r="K573" s="41">
        <f>_6k_data[[#This Row],[kUAH]]*J573</f>
        <v>169757.48988000001</v>
      </c>
    </row>
    <row r="574" spans="1:11" x14ac:dyDescent="0.35">
      <c r="A574" s="27" t="s">
        <v>520</v>
      </c>
      <c r="B574" s="27" t="s">
        <v>199</v>
      </c>
      <c r="C574" s="27" t="s">
        <v>243</v>
      </c>
      <c r="D574" s="27" t="s">
        <v>423</v>
      </c>
      <c r="E574" s="34">
        <v>4014867</v>
      </c>
      <c r="F574" s="49">
        <v>40.148670000000003</v>
      </c>
      <c r="G574" s="42">
        <f>VLOOKUP(_6k_data[[#This Row],[Source.Name]],Report_date[],2,0)</f>
        <v>45266</v>
      </c>
      <c r="H574" s="27">
        <f>IF(AND(_6k_data[[#This Row],[EKP]]="B6K003",_6k_data[[#This Row],[Currency]]="FCY"),"x",VLOOKUP(_6k_data[[#This Row],[EKP]],map!$B$4:$D$143,3,0))</f>
        <v>75</v>
      </c>
      <c r="I574" s="27">
        <f>IF(_6k_data[[#This Row],[Currency]]&lt;&gt;"UAH",VLOOKUP(_6k_data[[#This Row],[EKP]],map!$B$4:$E$143,4,0),0)</f>
        <v>0</v>
      </c>
      <c r="J574" s="27">
        <f>VLOOKUP(_6k_data[[#This Row],[EKP]],map!$B$4:$F$143,5,0)</f>
        <v>1</v>
      </c>
      <c r="K574" s="41">
        <f>_6k_data[[#This Row],[kUAH]]*J574</f>
        <v>40.148670000000003</v>
      </c>
    </row>
    <row r="575" spans="1:11" x14ac:dyDescent="0.35">
      <c r="A575" s="27" t="s">
        <v>520</v>
      </c>
      <c r="B575" s="27" t="s">
        <v>236</v>
      </c>
      <c r="C575" s="27" t="s">
        <v>262</v>
      </c>
      <c r="D575" s="27" t="s">
        <v>424</v>
      </c>
      <c r="E575" s="34">
        <v>338443494</v>
      </c>
      <c r="F575" s="49">
        <v>3384.4349400000001</v>
      </c>
      <c r="G575" s="42">
        <f>VLOOKUP(_6k_data[[#This Row],[Source.Name]],Report_date[],2,0)</f>
        <v>45266</v>
      </c>
      <c r="H575" s="27">
        <f>IF(AND(_6k_data[[#This Row],[EKP]]="B6K003",_6k_data[[#This Row],[Currency]]="FCY"),"x",VLOOKUP(_6k_data[[#This Row],[EKP]],map!$B$4:$D$143,3,0))</f>
        <v>77</v>
      </c>
      <c r="I575" s="27">
        <f>IF(_6k_data[[#This Row],[Currency]]&lt;&gt;"UAH",VLOOKUP(_6k_data[[#This Row],[EKP]],map!$B$4:$E$143,4,0),0)</f>
        <v>78</v>
      </c>
      <c r="J575" s="27">
        <f>VLOOKUP(_6k_data[[#This Row],[EKP]],map!$B$4:$F$143,5,0)</f>
        <v>1</v>
      </c>
      <c r="K575" s="41">
        <f>_6k_data[[#This Row],[kUAH]]*J575</f>
        <v>3384.4349400000001</v>
      </c>
    </row>
    <row r="576" spans="1:11" x14ac:dyDescent="0.35">
      <c r="A576" s="27" t="s">
        <v>520</v>
      </c>
      <c r="B576" s="27" t="s">
        <v>236</v>
      </c>
      <c r="C576" s="27" t="s">
        <v>243</v>
      </c>
      <c r="D576" s="27" t="s">
        <v>423</v>
      </c>
      <c r="E576" s="34">
        <v>22275518953</v>
      </c>
      <c r="F576" s="49">
        <v>222755.18953</v>
      </c>
      <c r="G576" s="42">
        <f>VLOOKUP(_6k_data[[#This Row],[Source.Name]],Report_date[],2,0)</f>
        <v>45266</v>
      </c>
      <c r="H576" s="27">
        <f>IF(AND(_6k_data[[#This Row],[EKP]]="B6K003",_6k_data[[#This Row],[Currency]]="FCY"),"x",VLOOKUP(_6k_data[[#This Row],[EKP]],map!$B$4:$D$143,3,0))</f>
        <v>77</v>
      </c>
      <c r="I576" s="27">
        <f>IF(_6k_data[[#This Row],[Currency]]&lt;&gt;"UAH",VLOOKUP(_6k_data[[#This Row],[EKP]],map!$B$4:$E$143,4,0),0)</f>
        <v>0</v>
      </c>
      <c r="J576" s="27">
        <f>VLOOKUP(_6k_data[[#This Row],[EKP]],map!$B$4:$F$143,5,0)</f>
        <v>1</v>
      </c>
      <c r="K576" s="41">
        <f>_6k_data[[#This Row],[kUAH]]*J576</f>
        <v>222755.18953</v>
      </c>
    </row>
    <row r="577" spans="1:11" x14ac:dyDescent="0.35">
      <c r="A577" s="27" t="s">
        <v>520</v>
      </c>
      <c r="B577" s="27" t="s">
        <v>236</v>
      </c>
      <c r="C577" s="27" t="s">
        <v>255</v>
      </c>
      <c r="D577" s="27" t="s">
        <v>424</v>
      </c>
      <c r="E577" s="34">
        <v>953905560</v>
      </c>
      <c r="F577" s="49">
        <v>9539.0555999999997</v>
      </c>
      <c r="G577" s="42">
        <f>VLOOKUP(_6k_data[[#This Row],[Source.Name]],Report_date[],2,0)</f>
        <v>45266</v>
      </c>
      <c r="H577" s="27">
        <f>IF(AND(_6k_data[[#This Row],[EKP]]="B6K003",_6k_data[[#This Row],[Currency]]="FCY"),"x",VLOOKUP(_6k_data[[#This Row],[EKP]],map!$B$4:$D$143,3,0))</f>
        <v>77</v>
      </c>
      <c r="I577" s="27">
        <f>IF(_6k_data[[#This Row],[Currency]]&lt;&gt;"UAH",VLOOKUP(_6k_data[[#This Row],[EKP]],map!$B$4:$E$143,4,0),0)</f>
        <v>78</v>
      </c>
      <c r="J577" s="27">
        <f>VLOOKUP(_6k_data[[#This Row],[EKP]],map!$B$4:$F$143,5,0)</f>
        <v>1</v>
      </c>
      <c r="K577" s="41">
        <f>_6k_data[[#This Row],[kUAH]]*J577</f>
        <v>9539.0555999999997</v>
      </c>
    </row>
    <row r="578" spans="1:11" x14ac:dyDescent="0.35">
      <c r="A578" s="27" t="s">
        <v>520</v>
      </c>
      <c r="B578" s="27" t="s">
        <v>236</v>
      </c>
      <c r="C578" s="27" t="s">
        <v>261</v>
      </c>
      <c r="D578" s="27" t="s">
        <v>424</v>
      </c>
      <c r="E578" s="34">
        <v>49439057504</v>
      </c>
      <c r="F578" s="49">
        <v>494390.57504000003</v>
      </c>
      <c r="G578" s="42">
        <f>VLOOKUP(_6k_data[[#This Row],[Source.Name]],Report_date[],2,0)</f>
        <v>45266</v>
      </c>
      <c r="H578" s="27">
        <f>IF(AND(_6k_data[[#This Row],[EKP]]="B6K003",_6k_data[[#This Row],[Currency]]="FCY"),"x",VLOOKUP(_6k_data[[#This Row],[EKP]],map!$B$4:$D$143,3,0))</f>
        <v>77</v>
      </c>
      <c r="I578" s="27">
        <f>IF(_6k_data[[#This Row],[Currency]]&lt;&gt;"UAH",VLOOKUP(_6k_data[[#This Row],[EKP]],map!$B$4:$E$143,4,0),0)</f>
        <v>78</v>
      </c>
      <c r="J578" s="27">
        <f>VLOOKUP(_6k_data[[#This Row],[EKP]],map!$B$4:$F$143,5,0)</f>
        <v>1</v>
      </c>
      <c r="K578" s="41">
        <f>_6k_data[[#This Row],[kUAH]]*J578</f>
        <v>494390.57504000003</v>
      </c>
    </row>
    <row r="579" spans="1:11" x14ac:dyDescent="0.35">
      <c r="A579" s="27" t="s">
        <v>520</v>
      </c>
      <c r="B579" s="27" t="s">
        <v>263</v>
      </c>
      <c r="C579" s="27" t="s">
        <v>248</v>
      </c>
      <c r="D579" s="27" t="s">
        <v>248</v>
      </c>
      <c r="E579" s="34">
        <v>284.46039999999999</v>
      </c>
      <c r="F579" s="49">
        <v>2.8446040000000001E-3</v>
      </c>
      <c r="G579" s="42">
        <f>VLOOKUP(_6k_data[[#This Row],[Source.Name]],Report_date[],2,0)</f>
        <v>45266</v>
      </c>
      <c r="H579" s="27" t="str">
        <f>IF(AND(_6k_data[[#This Row],[EKP]]="B6K003",_6k_data[[#This Row],[Currency]]="FCY"),"x",VLOOKUP(_6k_data[[#This Row],[EKP]],map!$B$4:$D$143,3,0))</f>
        <v>x</v>
      </c>
      <c r="I579" s="27" t="str">
        <f>IF(_6k_data[[#This Row],[Currency]]&lt;&gt;"UAH",VLOOKUP(_6k_data[[#This Row],[EKP]],map!$B$4:$E$143,4,0),0)</f>
        <v>x</v>
      </c>
      <c r="J579" s="27">
        <f>VLOOKUP(_6k_data[[#This Row],[EKP]],map!$B$4:$F$143,5,0)</f>
        <v>1</v>
      </c>
      <c r="K579" s="41">
        <f>_6k_data[[#This Row],[kUAH]]*J579</f>
        <v>2.8446040000000001E-3</v>
      </c>
    </row>
    <row r="580" spans="1:11" x14ac:dyDescent="0.35">
      <c r="A580" s="27" t="s">
        <v>520</v>
      </c>
      <c r="B580" s="27" t="s">
        <v>264</v>
      </c>
      <c r="C580" s="27" t="s">
        <v>248</v>
      </c>
      <c r="D580" s="27" t="s">
        <v>248</v>
      </c>
      <c r="E580" s="34">
        <v>232.131</v>
      </c>
      <c r="F580" s="49">
        <v>2.32131E-3</v>
      </c>
      <c r="G580" s="42">
        <f>VLOOKUP(_6k_data[[#This Row],[Source.Name]],Report_date[],2,0)</f>
        <v>45266</v>
      </c>
      <c r="H580" s="27" t="str">
        <f>IF(AND(_6k_data[[#This Row],[EKP]]="B6K003",_6k_data[[#This Row],[Currency]]="FCY"),"x",VLOOKUP(_6k_data[[#This Row],[EKP]],map!$B$4:$D$143,3,0))</f>
        <v>x</v>
      </c>
      <c r="I580" s="27" t="str">
        <f>IF(_6k_data[[#This Row],[Currency]]&lt;&gt;"UAH",VLOOKUP(_6k_data[[#This Row],[EKP]],map!$B$4:$E$143,4,0),0)</f>
        <v>x</v>
      </c>
      <c r="J580" s="27">
        <f>VLOOKUP(_6k_data[[#This Row],[EKP]],map!$B$4:$F$143,5,0)</f>
        <v>1</v>
      </c>
      <c r="K580" s="41">
        <f>_6k_data[[#This Row],[kUAH]]*J580</f>
        <v>2.32131E-3</v>
      </c>
    </row>
    <row r="581" spans="1:11" x14ac:dyDescent="0.35">
      <c r="A581" s="27" t="s">
        <v>520</v>
      </c>
      <c r="B581" s="27" t="s">
        <v>155</v>
      </c>
      <c r="C581" s="27" t="s">
        <v>248</v>
      </c>
      <c r="D581" s="27" t="s">
        <v>248</v>
      </c>
      <c r="E581" s="34">
        <v>4868671224142</v>
      </c>
      <c r="F581" s="49">
        <v>48686712.241420001</v>
      </c>
      <c r="G581" s="42">
        <f>VLOOKUP(_6k_data[[#This Row],[Source.Name]],Report_date[],2,0)</f>
        <v>45266</v>
      </c>
      <c r="H581" s="27" t="str">
        <f>IF(AND(_6k_data[[#This Row],[EKP]]="B6K003",_6k_data[[#This Row],[Currency]]="FCY"),"x",VLOOKUP(_6k_data[[#This Row],[EKP]],map!$B$4:$D$143,3,0))</f>
        <v>x</v>
      </c>
      <c r="I581" s="27">
        <f>IF(_6k_data[[#This Row],[Currency]]&lt;&gt;"UAH",VLOOKUP(_6k_data[[#This Row],[EKP]],map!$B$4:$E$143,4,0),0)</f>
        <v>24</v>
      </c>
      <c r="J581" s="27">
        <f>VLOOKUP(_6k_data[[#This Row],[EKP]],map!$B$4:$F$143,5,0)</f>
        <v>1</v>
      </c>
      <c r="K581" s="41">
        <f>_6k_data[[#This Row],[kUAH]]*J581</f>
        <v>48686712.241420001</v>
      </c>
    </row>
    <row r="582" spans="1:11" x14ac:dyDescent="0.35">
      <c r="A582" s="27" t="s">
        <v>520</v>
      </c>
      <c r="B582" s="27" t="s">
        <v>156</v>
      </c>
      <c r="C582" s="27" t="s">
        <v>248</v>
      </c>
      <c r="D582" s="27" t="s">
        <v>248</v>
      </c>
      <c r="E582" s="34">
        <v>2306416004452</v>
      </c>
      <c r="F582" s="49">
        <v>23064160.044520002</v>
      </c>
      <c r="G582" s="42">
        <f>VLOOKUP(_6k_data[[#This Row],[Source.Name]],Report_date[],2,0)</f>
        <v>45266</v>
      </c>
      <c r="H582" s="27" t="str">
        <f>IF(AND(_6k_data[[#This Row],[EKP]]="B6K003",_6k_data[[#This Row],[Currency]]="FCY"),"x",VLOOKUP(_6k_data[[#This Row],[EKP]],map!$B$4:$D$143,3,0))</f>
        <v>x</v>
      </c>
      <c r="I582" s="27">
        <f>IF(_6k_data[[#This Row],[Currency]]&lt;&gt;"UAH",VLOOKUP(_6k_data[[#This Row],[EKP]],map!$B$4:$E$143,4,0),0)</f>
        <v>60</v>
      </c>
      <c r="J582" s="27">
        <f>VLOOKUP(_6k_data[[#This Row],[EKP]],map!$B$4:$F$143,5,0)</f>
        <v>1</v>
      </c>
      <c r="K582" s="41">
        <f>_6k_data[[#This Row],[kUAH]]*J582</f>
        <v>23064160.044520002</v>
      </c>
    </row>
    <row r="583" spans="1:11" x14ac:dyDescent="0.35">
      <c r="A583" s="27" t="s">
        <v>520</v>
      </c>
      <c r="B583" s="27" t="s">
        <v>157</v>
      </c>
      <c r="C583" s="27" t="s">
        <v>248</v>
      </c>
      <c r="D583" s="27" t="s">
        <v>248</v>
      </c>
      <c r="E583" s="34">
        <v>247356773901</v>
      </c>
      <c r="F583" s="49">
        <v>2473567.7390100001</v>
      </c>
      <c r="G583" s="42">
        <f>VLOOKUP(_6k_data[[#This Row],[Source.Name]],Report_date[],2,0)</f>
        <v>45266</v>
      </c>
      <c r="H583" s="27" t="str">
        <f>IF(AND(_6k_data[[#This Row],[EKP]]="B6K003",_6k_data[[#This Row],[Currency]]="FCY"),"x",VLOOKUP(_6k_data[[#This Row],[EKP]],map!$B$4:$D$143,3,0))</f>
        <v>x</v>
      </c>
      <c r="I583" s="27">
        <f>IF(_6k_data[[#This Row],[Currency]]&lt;&gt;"UAH",VLOOKUP(_6k_data[[#This Row],[EKP]],map!$B$4:$E$143,4,0),0)</f>
        <v>80</v>
      </c>
      <c r="J583" s="27">
        <f>VLOOKUP(_6k_data[[#This Row],[EKP]],map!$B$4:$F$143,5,0)</f>
        <v>1</v>
      </c>
      <c r="K583" s="41">
        <f>_6k_data[[#This Row],[kUAH]]*J583</f>
        <v>2473567.7390100001</v>
      </c>
    </row>
    <row r="584" spans="1:11" x14ac:dyDescent="0.35">
      <c r="A584" s="27" t="s">
        <v>520</v>
      </c>
      <c r="B584" s="27" t="s">
        <v>158</v>
      </c>
      <c r="C584" s="27" t="s">
        <v>248</v>
      </c>
      <c r="D584" s="27" t="s">
        <v>248</v>
      </c>
      <c r="E584" s="34">
        <v>2059059230551</v>
      </c>
      <c r="F584" s="49">
        <v>20590592.305509999</v>
      </c>
      <c r="G584" s="42">
        <f>VLOOKUP(_6k_data[[#This Row],[Source.Name]],Report_date[],2,0)</f>
        <v>45266</v>
      </c>
      <c r="H584" s="27" t="str">
        <f>IF(AND(_6k_data[[#This Row],[EKP]]="B6K003",_6k_data[[#This Row],[Currency]]="FCY"),"x",VLOOKUP(_6k_data[[#This Row],[EKP]],map!$B$4:$D$143,3,0))</f>
        <v>x</v>
      </c>
      <c r="I584" s="27">
        <f>IF(_6k_data[[#This Row],[Currency]]&lt;&gt;"UAH",VLOOKUP(_6k_data[[#This Row],[EKP]],map!$B$4:$E$143,4,0),0)</f>
        <v>82</v>
      </c>
      <c r="J584" s="27">
        <f>VLOOKUP(_6k_data[[#This Row],[EKP]],map!$B$4:$F$143,5,0)</f>
        <v>1</v>
      </c>
      <c r="K584" s="41">
        <f>_6k_data[[#This Row],[kUAH]]*J584</f>
        <v>20590592.305509999</v>
      </c>
    </row>
    <row r="585" spans="1:11" x14ac:dyDescent="0.35">
      <c r="A585" s="27" t="s">
        <v>520</v>
      </c>
      <c r="B585" s="27" t="s">
        <v>265</v>
      </c>
      <c r="C585" s="27" t="s">
        <v>248</v>
      </c>
      <c r="D585" s="27" t="s">
        <v>248</v>
      </c>
      <c r="E585" s="34">
        <v>236.4512</v>
      </c>
      <c r="F585" s="49">
        <v>2.364512E-3</v>
      </c>
      <c r="G585" s="42">
        <f>VLOOKUP(_6k_data[[#This Row],[Source.Name]],Report_date[],2,0)</f>
        <v>45266</v>
      </c>
      <c r="H585" s="27" t="str">
        <f>IF(AND(_6k_data[[#This Row],[EKP]]="B6K003",_6k_data[[#This Row],[Currency]]="FCY"),"x",VLOOKUP(_6k_data[[#This Row],[EKP]],map!$B$4:$D$143,3,0))</f>
        <v>x</v>
      </c>
      <c r="I585" s="27">
        <f>IF(_6k_data[[#This Row],[Currency]]&lt;&gt;"UAH",VLOOKUP(_6k_data[[#This Row],[EKP]],map!$B$4:$E$143,4,0),0)</f>
        <v>84</v>
      </c>
      <c r="J585" s="27">
        <f>VLOOKUP(_6k_data[[#This Row],[EKP]],map!$B$4:$F$143,5,0)</f>
        <v>1</v>
      </c>
      <c r="K585" s="41">
        <f>_6k_data[[#This Row],[kUAH]]*J585</f>
        <v>2.364512E-3</v>
      </c>
    </row>
    <row r="586" spans="1:11" x14ac:dyDescent="0.35">
      <c r="A586" s="27" t="s">
        <v>520</v>
      </c>
      <c r="B586" s="27" t="s">
        <v>228</v>
      </c>
      <c r="C586" s="27" t="s">
        <v>243</v>
      </c>
      <c r="D586" s="27" t="s">
        <v>423</v>
      </c>
      <c r="E586" s="34">
        <v>2000000</v>
      </c>
      <c r="F586" s="49">
        <v>20</v>
      </c>
      <c r="G586" s="42">
        <f>VLOOKUP(_6k_data[[#This Row],[Source.Name]],Report_date[],2,0)</f>
        <v>45266</v>
      </c>
      <c r="H586" s="27">
        <f>IF(AND(_6k_data[[#This Row],[EKP]]="B6K003",_6k_data[[#This Row],[Currency]]="FCY"),"x",VLOOKUP(_6k_data[[#This Row],[EKP]],map!$B$4:$D$143,3,0))</f>
        <v>69</v>
      </c>
      <c r="I586" s="27">
        <f>IF(_6k_data[[#This Row],[Currency]]&lt;&gt;"UAH",VLOOKUP(_6k_data[[#This Row],[EKP]],map!$B$4:$E$143,4,0),0)</f>
        <v>0</v>
      </c>
      <c r="J586" s="27">
        <f>VLOOKUP(_6k_data[[#This Row],[EKP]],map!$B$4:$F$143,5,0)</f>
        <v>1</v>
      </c>
      <c r="K586" s="41">
        <f>_6k_data[[#This Row],[kUAH]]*J586</f>
        <v>20</v>
      </c>
    </row>
    <row r="587" spans="1:11" x14ac:dyDescent="0.35">
      <c r="A587" s="27" t="s">
        <v>520</v>
      </c>
      <c r="B587" s="27" t="s">
        <v>161</v>
      </c>
      <c r="C587" s="27" t="s">
        <v>261</v>
      </c>
      <c r="D587" s="27" t="s">
        <v>424</v>
      </c>
      <c r="E587" s="34">
        <v>1055781680270</v>
      </c>
      <c r="F587" s="49">
        <v>10557816.8027</v>
      </c>
      <c r="G587" s="42">
        <f>VLOOKUP(_6k_data[[#This Row],[Source.Name]],Report_date[],2,0)</f>
        <v>45266</v>
      </c>
      <c r="H587" s="27">
        <f>IF(AND(_6k_data[[#This Row],[EKP]]="B6K003",_6k_data[[#This Row],[Currency]]="FCY"),"x",VLOOKUP(_6k_data[[#This Row],[EKP]],map!$B$4:$D$143,3,0))</f>
        <v>15</v>
      </c>
      <c r="I587" s="27">
        <f>IF(_6k_data[[#This Row],[Currency]]&lt;&gt;"UAH",VLOOKUP(_6k_data[[#This Row],[EKP]],map!$B$4:$E$143,4,0),0)</f>
        <v>16</v>
      </c>
      <c r="J587" s="27">
        <f>VLOOKUP(_6k_data[[#This Row],[EKP]],map!$B$4:$F$143,5,0)</f>
        <v>1</v>
      </c>
      <c r="K587" s="41">
        <f>_6k_data[[#This Row],[kUAH]]*J587</f>
        <v>10557816.8027</v>
      </c>
    </row>
    <row r="588" spans="1:11" x14ac:dyDescent="0.35">
      <c r="A588" s="27" t="s">
        <v>520</v>
      </c>
      <c r="B588" s="27" t="s">
        <v>238</v>
      </c>
      <c r="C588" s="27" t="s">
        <v>243</v>
      </c>
      <c r="D588" s="27" t="s">
        <v>423</v>
      </c>
      <c r="E588" s="34">
        <v>539572</v>
      </c>
      <c r="F588" s="49">
        <v>5.3957199999999998</v>
      </c>
      <c r="G588" s="42">
        <f>VLOOKUP(_6k_data[[#This Row],[Source.Name]],Report_date[],2,0)</f>
        <v>45266</v>
      </c>
      <c r="H588" s="27">
        <f>IF(AND(_6k_data[[#This Row],[EKP]]="B6K003",_6k_data[[#This Row],[Currency]]="FCY"),"x",VLOOKUP(_6k_data[[#This Row],[EKP]],map!$B$4:$D$143,3,0))</f>
        <v>77</v>
      </c>
      <c r="I588" s="27">
        <f>IF(_6k_data[[#This Row],[Currency]]&lt;&gt;"UAH",VLOOKUP(_6k_data[[#This Row],[EKP]],map!$B$4:$E$143,4,0),0)</f>
        <v>0</v>
      </c>
      <c r="J588" s="27">
        <f>VLOOKUP(_6k_data[[#This Row],[EKP]],map!$B$4:$F$143,5,0)</f>
        <v>1</v>
      </c>
      <c r="K588" s="41">
        <f>_6k_data[[#This Row],[kUAH]]*J588</f>
        <v>5.3957199999999998</v>
      </c>
    </row>
    <row r="589" spans="1:11" x14ac:dyDescent="0.35">
      <c r="A589" s="27" t="s">
        <v>520</v>
      </c>
      <c r="B589" s="27" t="s">
        <v>113</v>
      </c>
      <c r="C589" s="27" t="s">
        <v>262</v>
      </c>
      <c r="D589" s="27" t="s">
        <v>424</v>
      </c>
      <c r="E589" s="34">
        <v>3796013</v>
      </c>
      <c r="F589" s="49">
        <v>37.960129999999999</v>
      </c>
      <c r="G589" s="42">
        <f>VLOOKUP(_6k_data[[#This Row],[Source.Name]],Report_date[],2,0)</f>
        <v>45266</v>
      </c>
      <c r="H589" s="27">
        <f>IF(AND(_6k_data[[#This Row],[EKP]]="B6K003",_6k_data[[#This Row],[Currency]]="FCY"),"x",VLOOKUP(_6k_data[[#This Row],[EKP]],map!$B$4:$D$143,3,0))</f>
        <v>3</v>
      </c>
      <c r="I589" s="27">
        <f>IF(_6k_data[[#This Row],[Currency]]&lt;&gt;"UAH",VLOOKUP(_6k_data[[#This Row],[EKP]],map!$B$4:$E$143,4,0),0)</f>
        <v>4</v>
      </c>
      <c r="J589" s="27">
        <f>VLOOKUP(_6k_data[[#This Row],[EKP]],map!$B$4:$F$143,5,0)</f>
        <v>1</v>
      </c>
      <c r="K589" s="41">
        <f>_6k_data[[#This Row],[kUAH]]*J589</f>
        <v>37.960129999999999</v>
      </c>
    </row>
    <row r="590" spans="1:11" x14ac:dyDescent="0.35">
      <c r="A590" s="27" t="s">
        <v>520</v>
      </c>
      <c r="B590" s="27" t="s">
        <v>113</v>
      </c>
      <c r="C590" s="27" t="s">
        <v>252</v>
      </c>
      <c r="D590" s="27" t="s">
        <v>424</v>
      </c>
      <c r="E590" s="34">
        <v>727580655</v>
      </c>
      <c r="F590" s="49">
        <v>7275.8065500000002</v>
      </c>
      <c r="G590" s="42">
        <f>VLOOKUP(_6k_data[[#This Row],[Source.Name]],Report_date[],2,0)</f>
        <v>45266</v>
      </c>
      <c r="H590" s="27">
        <f>IF(AND(_6k_data[[#This Row],[EKP]]="B6K003",_6k_data[[#This Row],[Currency]]="FCY"),"x",VLOOKUP(_6k_data[[#This Row],[EKP]],map!$B$4:$D$143,3,0))</f>
        <v>3</v>
      </c>
      <c r="I590" s="27">
        <f>IF(_6k_data[[#This Row],[Currency]]&lt;&gt;"UAH",VLOOKUP(_6k_data[[#This Row],[EKP]],map!$B$4:$E$143,4,0),0)</f>
        <v>4</v>
      </c>
      <c r="J590" s="27">
        <f>VLOOKUP(_6k_data[[#This Row],[EKP]],map!$B$4:$F$143,5,0)</f>
        <v>1</v>
      </c>
      <c r="K590" s="41">
        <f>_6k_data[[#This Row],[kUAH]]*J590</f>
        <v>7275.8065500000002</v>
      </c>
    </row>
    <row r="591" spans="1:11" x14ac:dyDescent="0.35">
      <c r="A591" s="27" t="s">
        <v>520</v>
      </c>
      <c r="B591" s="27" t="s">
        <v>113</v>
      </c>
      <c r="C591" s="27" t="s">
        <v>243</v>
      </c>
      <c r="D591" s="27" t="s">
        <v>423</v>
      </c>
      <c r="E591" s="34">
        <v>138269017520</v>
      </c>
      <c r="F591" s="49">
        <v>1382690.1751999999</v>
      </c>
      <c r="G591" s="42">
        <f>VLOOKUP(_6k_data[[#This Row],[Source.Name]],Report_date[],2,0)</f>
        <v>45266</v>
      </c>
      <c r="H591" s="27">
        <f>IF(AND(_6k_data[[#This Row],[EKP]]="B6K003",_6k_data[[#This Row],[Currency]]="FCY"),"x",VLOOKUP(_6k_data[[#This Row],[EKP]],map!$B$4:$D$143,3,0))</f>
        <v>3</v>
      </c>
      <c r="I591" s="27">
        <f>IF(_6k_data[[#This Row],[Currency]]&lt;&gt;"UAH",VLOOKUP(_6k_data[[#This Row],[EKP]],map!$B$4:$E$143,4,0),0)</f>
        <v>0</v>
      </c>
      <c r="J591" s="27">
        <f>VLOOKUP(_6k_data[[#This Row],[EKP]],map!$B$4:$F$143,5,0)</f>
        <v>1</v>
      </c>
      <c r="K591" s="41">
        <f>_6k_data[[#This Row],[kUAH]]*J591</f>
        <v>1382690.1751999999</v>
      </c>
    </row>
    <row r="592" spans="1:11" x14ac:dyDescent="0.35">
      <c r="A592" s="27" t="s">
        <v>520</v>
      </c>
      <c r="B592" s="27" t="s">
        <v>113</v>
      </c>
      <c r="C592" s="27" t="s">
        <v>261</v>
      </c>
      <c r="D592" s="27" t="s">
        <v>424</v>
      </c>
      <c r="E592" s="34">
        <v>68629947351</v>
      </c>
      <c r="F592" s="49">
        <v>686299.47351000004</v>
      </c>
      <c r="G592" s="42">
        <f>VLOOKUP(_6k_data[[#This Row],[Source.Name]],Report_date[],2,0)</f>
        <v>45266</v>
      </c>
      <c r="H592" s="27">
        <f>IF(AND(_6k_data[[#This Row],[EKP]]="B6K003",_6k_data[[#This Row],[Currency]]="FCY"),"x",VLOOKUP(_6k_data[[#This Row],[EKP]],map!$B$4:$D$143,3,0))</f>
        <v>3</v>
      </c>
      <c r="I592" s="27">
        <f>IF(_6k_data[[#This Row],[Currency]]&lt;&gt;"UAH",VLOOKUP(_6k_data[[#This Row],[EKP]],map!$B$4:$E$143,4,0),0)</f>
        <v>4</v>
      </c>
      <c r="J592" s="27">
        <f>VLOOKUP(_6k_data[[#This Row],[EKP]],map!$B$4:$F$143,5,0)</f>
        <v>1</v>
      </c>
      <c r="K592" s="41">
        <f>_6k_data[[#This Row],[kUAH]]*J592</f>
        <v>686299.47351000004</v>
      </c>
    </row>
    <row r="593" spans="1:11" x14ac:dyDescent="0.35">
      <c r="A593" s="27" t="s">
        <v>520</v>
      </c>
      <c r="B593" s="27" t="s">
        <v>113</v>
      </c>
      <c r="C593" s="27" t="s">
        <v>255</v>
      </c>
      <c r="D593" s="27" t="s">
        <v>424</v>
      </c>
      <c r="E593" s="34">
        <v>28869133156</v>
      </c>
      <c r="F593" s="49">
        <v>288691.33156000002</v>
      </c>
      <c r="G593" s="42">
        <f>VLOOKUP(_6k_data[[#This Row],[Source.Name]],Report_date[],2,0)</f>
        <v>45266</v>
      </c>
      <c r="H593" s="27">
        <f>IF(AND(_6k_data[[#This Row],[EKP]]="B6K003",_6k_data[[#This Row],[Currency]]="FCY"),"x",VLOOKUP(_6k_data[[#This Row],[EKP]],map!$B$4:$D$143,3,0))</f>
        <v>3</v>
      </c>
      <c r="I593" s="27">
        <f>IF(_6k_data[[#This Row],[Currency]]&lt;&gt;"UAH",VLOOKUP(_6k_data[[#This Row],[EKP]],map!$B$4:$E$143,4,0),0)</f>
        <v>4</v>
      </c>
      <c r="J593" s="27">
        <f>VLOOKUP(_6k_data[[#This Row],[EKP]],map!$B$4:$F$143,5,0)</f>
        <v>1</v>
      </c>
      <c r="K593" s="41">
        <f>_6k_data[[#This Row],[kUAH]]*J593</f>
        <v>288691.33156000002</v>
      </c>
    </row>
    <row r="594" spans="1:11" x14ac:dyDescent="0.35">
      <c r="A594" s="27" t="s">
        <v>520</v>
      </c>
      <c r="B594" s="27" t="s">
        <v>113</v>
      </c>
      <c r="C594" s="27" t="s">
        <v>256</v>
      </c>
      <c r="D594" s="27" t="s">
        <v>424</v>
      </c>
      <c r="E594" s="34">
        <v>1514226961</v>
      </c>
      <c r="F594" s="49">
        <v>15142.269609999999</v>
      </c>
      <c r="G594" s="42">
        <f>VLOOKUP(_6k_data[[#This Row],[Source.Name]],Report_date[],2,0)</f>
        <v>45266</v>
      </c>
      <c r="H594" s="27">
        <f>IF(AND(_6k_data[[#This Row],[EKP]]="B6K003",_6k_data[[#This Row],[Currency]]="FCY"),"x",VLOOKUP(_6k_data[[#This Row],[EKP]],map!$B$4:$D$143,3,0))</f>
        <v>3</v>
      </c>
      <c r="I594" s="27">
        <f>IF(_6k_data[[#This Row],[Currency]]&lt;&gt;"UAH",VLOOKUP(_6k_data[[#This Row],[EKP]],map!$B$4:$E$143,4,0),0)</f>
        <v>4</v>
      </c>
      <c r="J594" s="27">
        <f>VLOOKUP(_6k_data[[#This Row],[EKP]],map!$B$4:$F$143,5,0)</f>
        <v>1</v>
      </c>
      <c r="K594" s="41">
        <f>_6k_data[[#This Row],[kUAH]]*J594</f>
        <v>15142.269609999999</v>
      </c>
    </row>
    <row r="595" spans="1:11" x14ac:dyDescent="0.35">
      <c r="A595" s="27" t="s">
        <v>520</v>
      </c>
      <c r="B595" s="27" t="s">
        <v>203</v>
      </c>
      <c r="C595" s="27" t="s">
        <v>243</v>
      </c>
      <c r="D595" s="27" t="s">
        <v>423</v>
      </c>
      <c r="E595" s="34">
        <v>242697880</v>
      </c>
      <c r="F595" s="49">
        <v>2426.9787999999999</v>
      </c>
      <c r="G595" s="42">
        <f>VLOOKUP(_6k_data[[#This Row],[Source.Name]],Report_date[],2,0)</f>
        <v>45266</v>
      </c>
      <c r="H595" s="27">
        <f>IF(AND(_6k_data[[#This Row],[EKP]]="B6K003",_6k_data[[#This Row],[Currency]]="FCY"),"x",VLOOKUP(_6k_data[[#This Row],[EKP]],map!$B$4:$D$143,3,0))</f>
        <v>3</v>
      </c>
      <c r="I595" s="27">
        <f>IF(_6k_data[[#This Row],[Currency]]&lt;&gt;"UAH",VLOOKUP(_6k_data[[#This Row],[EKP]],map!$B$4:$E$143,4,0),0)</f>
        <v>0</v>
      </c>
      <c r="J595" s="27">
        <f>VLOOKUP(_6k_data[[#This Row],[EKP]],map!$B$4:$F$143,5,0)</f>
        <v>-1</v>
      </c>
      <c r="K595" s="41">
        <f>_6k_data[[#This Row],[kUAH]]*J595</f>
        <v>-2426.9787999999999</v>
      </c>
    </row>
    <row r="596" spans="1:11" x14ac:dyDescent="0.35">
      <c r="A596" s="27" t="s">
        <v>520</v>
      </c>
      <c r="B596" s="27" t="s">
        <v>203</v>
      </c>
      <c r="C596" s="27" t="s">
        <v>261</v>
      </c>
      <c r="D596" s="27" t="s">
        <v>424</v>
      </c>
      <c r="E596" s="34">
        <v>1421340</v>
      </c>
      <c r="F596" s="49">
        <v>14.2134</v>
      </c>
      <c r="G596" s="42">
        <f>VLOOKUP(_6k_data[[#This Row],[Source.Name]],Report_date[],2,0)</f>
        <v>45266</v>
      </c>
      <c r="H596" s="27">
        <f>IF(AND(_6k_data[[#This Row],[EKP]]="B6K003",_6k_data[[#This Row],[Currency]]="FCY"),"x",VLOOKUP(_6k_data[[#This Row],[EKP]],map!$B$4:$D$143,3,0))</f>
        <v>3</v>
      </c>
      <c r="I596" s="27">
        <f>IF(_6k_data[[#This Row],[Currency]]&lt;&gt;"UAH",VLOOKUP(_6k_data[[#This Row],[EKP]],map!$B$4:$E$143,4,0),0)</f>
        <v>4</v>
      </c>
      <c r="J596" s="27">
        <f>VLOOKUP(_6k_data[[#This Row],[EKP]],map!$B$4:$F$143,5,0)</f>
        <v>-1</v>
      </c>
      <c r="K596" s="41">
        <f>_6k_data[[#This Row],[kUAH]]*J596</f>
        <v>-14.2134</v>
      </c>
    </row>
    <row r="597" spans="1:11" x14ac:dyDescent="0.35">
      <c r="A597" s="27" t="s">
        <v>520</v>
      </c>
      <c r="B597" s="27" t="s">
        <v>203</v>
      </c>
      <c r="C597" s="27" t="s">
        <v>262</v>
      </c>
      <c r="D597" s="27" t="s">
        <v>424</v>
      </c>
      <c r="E597" s="34">
        <v>2010600</v>
      </c>
      <c r="F597" s="49">
        <v>20.106000000000002</v>
      </c>
      <c r="G597" s="42">
        <f>VLOOKUP(_6k_data[[#This Row],[Source.Name]],Report_date[],2,0)</f>
        <v>45266</v>
      </c>
      <c r="H597" s="27">
        <f>IF(AND(_6k_data[[#This Row],[EKP]]="B6K003",_6k_data[[#This Row],[Currency]]="FCY"),"x",VLOOKUP(_6k_data[[#This Row],[EKP]],map!$B$4:$D$143,3,0))</f>
        <v>3</v>
      </c>
      <c r="I597" s="27">
        <f>IF(_6k_data[[#This Row],[Currency]]&lt;&gt;"UAH",VLOOKUP(_6k_data[[#This Row],[EKP]],map!$B$4:$E$143,4,0),0)</f>
        <v>4</v>
      </c>
      <c r="J597" s="27">
        <f>VLOOKUP(_6k_data[[#This Row],[EKP]],map!$B$4:$F$143,5,0)</f>
        <v>-1</v>
      </c>
      <c r="K597" s="41">
        <f>_6k_data[[#This Row],[kUAH]]*J597</f>
        <v>-20.106000000000002</v>
      </c>
    </row>
    <row r="598" spans="1:11" x14ac:dyDescent="0.35">
      <c r="A598" s="27" t="s">
        <v>520</v>
      </c>
      <c r="B598" s="27" t="s">
        <v>195</v>
      </c>
      <c r="C598" s="27" t="s">
        <v>243</v>
      </c>
      <c r="D598" s="27" t="s">
        <v>423</v>
      </c>
      <c r="E598" s="34">
        <v>1087294828743</v>
      </c>
      <c r="F598" s="49">
        <v>10872948.28743</v>
      </c>
      <c r="G598" s="42">
        <f>VLOOKUP(_6k_data[[#This Row],[Source.Name]],Report_date[],2,0)</f>
        <v>45266</v>
      </c>
      <c r="H598" s="27">
        <f>IF(AND(_6k_data[[#This Row],[EKP]]="B6K003",_6k_data[[#This Row],[Currency]]="FCY"),"x",VLOOKUP(_6k_data[[#This Row],[EKP]],map!$B$4:$D$143,3,0))</f>
        <v>5</v>
      </c>
      <c r="I598" s="27">
        <f>IF(_6k_data[[#This Row],[Currency]]&lt;&gt;"UAH",VLOOKUP(_6k_data[[#This Row],[EKP]],map!$B$4:$E$143,4,0),0)</f>
        <v>0</v>
      </c>
      <c r="J598" s="27">
        <f>VLOOKUP(_6k_data[[#This Row],[EKP]],map!$B$4:$F$143,5,0)</f>
        <v>1</v>
      </c>
      <c r="K598" s="41">
        <f>_6k_data[[#This Row],[kUAH]]*J598</f>
        <v>10872948.28743</v>
      </c>
    </row>
    <row r="599" spans="1:11" x14ac:dyDescent="0.35">
      <c r="A599" s="27" t="s">
        <v>520</v>
      </c>
      <c r="B599" s="27" t="s">
        <v>167</v>
      </c>
      <c r="C599" s="27" t="s">
        <v>255</v>
      </c>
      <c r="D599" s="27" t="s">
        <v>424</v>
      </c>
      <c r="E599" s="34">
        <v>263494451467</v>
      </c>
      <c r="F599" s="49">
        <v>2634944.5146699999</v>
      </c>
      <c r="G599" s="42">
        <f>VLOOKUP(_6k_data[[#This Row],[Source.Name]],Report_date[],2,0)</f>
        <v>45266</v>
      </c>
      <c r="H599" s="27">
        <f>IF(AND(_6k_data[[#This Row],[EKP]]="B6K003",_6k_data[[#This Row],[Currency]]="FCY"),"x",VLOOKUP(_6k_data[[#This Row],[EKP]],map!$B$4:$D$143,3,0))</f>
        <v>25</v>
      </c>
      <c r="I599" s="27">
        <f>IF(_6k_data[[#This Row],[Currency]]&lt;&gt;"UAH",VLOOKUP(_6k_data[[#This Row],[EKP]],map!$B$4:$E$143,4,0),0)</f>
        <v>26</v>
      </c>
      <c r="J599" s="27">
        <f>VLOOKUP(_6k_data[[#This Row],[EKP]],map!$B$4:$F$143,5,0)</f>
        <v>1</v>
      </c>
      <c r="K599" s="41">
        <f>_6k_data[[#This Row],[kUAH]]*J599</f>
        <v>2634944.5146699999</v>
      </c>
    </row>
    <row r="600" spans="1:11" x14ac:dyDescent="0.35">
      <c r="A600" s="27" t="s">
        <v>520</v>
      </c>
      <c r="B600" s="27" t="s">
        <v>167</v>
      </c>
      <c r="C600" s="27" t="s">
        <v>256</v>
      </c>
      <c r="D600" s="27" t="s">
        <v>424</v>
      </c>
      <c r="E600" s="34">
        <v>2511564527</v>
      </c>
      <c r="F600" s="49">
        <v>25115.645270000001</v>
      </c>
      <c r="G600" s="42">
        <f>VLOOKUP(_6k_data[[#This Row],[Source.Name]],Report_date[],2,0)</f>
        <v>45266</v>
      </c>
      <c r="H600" s="27">
        <f>IF(AND(_6k_data[[#This Row],[EKP]]="B6K003",_6k_data[[#This Row],[Currency]]="FCY"),"x",VLOOKUP(_6k_data[[#This Row],[EKP]],map!$B$4:$D$143,3,0))</f>
        <v>25</v>
      </c>
      <c r="I600" s="27">
        <f>IF(_6k_data[[#This Row],[Currency]]&lt;&gt;"UAH",VLOOKUP(_6k_data[[#This Row],[EKP]],map!$B$4:$E$143,4,0),0)</f>
        <v>26</v>
      </c>
      <c r="J600" s="27">
        <f>VLOOKUP(_6k_data[[#This Row],[EKP]],map!$B$4:$F$143,5,0)</f>
        <v>1</v>
      </c>
      <c r="K600" s="41">
        <f>_6k_data[[#This Row],[kUAH]]*J600</f>
        <v>25115.645270000001</v>
      </c>
    </row>
    <row r="601" spans="1:11" x14ac:dyDescent="0.35">
      <c r="A601" s="27" t="s">
        <v>520</v>
      </c>
      <c r="B601" s="27" t="s">
        <v>167</v>
      </c>
      <c r="C601" s="27" t="s">
        <v>261</v>
      </c>
      <c r="D601" s="27" t="s">
        <v>424</v>
      </c>
      <c r="E601" s="34">
        <v>1083190501387</v>
      </c>
      <c r="F601" s="49">
        <v>10831905.013870001</v>
      </c>
      <c r="G601" s="42">
        <f>VLOOKUP(_6k_data[[#This Row],[Source.Name]],Report_date[],2,0)</f>
        <v>45266</v>
      </c>
      <c r="H601" s="27">
        <f>IF(AND(_6k_data[[#This Row],[EKP]]="B6K003",_6k_data[[#This Row],[Currency]]="FCY"),"x",VLOOKUP(_6k_data[[#This Row],[EKP]],map!$B$4:$D$143,3,0))</f>
        <v>25</v>
      </c>
      <c r="I601" s="27">
        <f>IF(_6k_data[[#This Row],[Currency]]&lt;&gt;"UAH",VLOOKUP(_6k_data[[#This Row],[EKP]],map!$B$4:$E$143,4,0),0)</f>
        <v>26</v>
      </c>
      <c r="J601" s="27">
        <f>VLOOKUP(_6k_data[[#This Row],[EKP]],map!$B$4:$F$143,5,0)</f>
        <v>1</v>
      </c>
      <c r="K601" s="41">
        <f>_6k_data[[#This Row],[kUAH]]*J601</f>
        <v>10831905.013870001</v>
      </c>
    </row>
    <row r="602" spans="1:11" x14ac:dyDescent="0.35">
      <c r="A602" s="27" t="s">
        <v>520</v>
      </c>
      <c r="B602" s="27" t="s">
        <v>167</v>
      </c>
      <c r="C602" s="27" t="s">
        <v>262</v>
      </c>
      <c r="D602" s="27" t="s">
        <v>424</v>
      </c>
      <c r="E602" s="34">
        <v>58161774</v>
      </c>
      <c r="F602" s="49">
        <v>581.61774000000003</v>
      </c>
      <c r="G602" s="42">
        <f>VLOOKUP(_6k_data[[#This Row],[Source.Name]],Report_date[],2,0)</f>
        <v>45266</v>
      </c>
      <c r="H602" s="27">
        <f>IF(AND(_6k_data[[#This Row],[EKP]]="B6K003",_6k_data[[#This Row],[Currency]]="FCY"),"x",VLOOKUP(_6k_data[[#This Row],[EKP]],map!$B$4:$D$143,3,0))</f>
        <v>25</v>
      </c>
      <c r="I602" s="27">
        <f>IF(_6k_data[[#This Row],[Currency]]&lt;&gt;"UAH",VLOOKUP(_6k_data[[#This Row],[EKP]],map!$B$4:$E$143,4,0),0)</f>
        <v>26</v>
      </c>
      <c r="J602" s="27">
        <f>VLOOKUP(_6k_data[[#This Row],[EKP]],map!$B$4:$F$143,5,0)</f>
        <v>1</v>
      </c>
      <c r="K602" s="41">
        <f>_6k_data[[#This Row],[kUAH]]*J602</f>
        <v>581.61774000000003</v>
      </c>
    </row>
    <row r="603" spans="1:11" x14ac:dyDescent="0.35">
      <c r="A603" s="27" t="s">
        <v>520</v>
      </c>
      <c r="B603" s="27" t="s">
        <v>167</v>
      </c>
      <c r="C603" s="27" t="s">
        <v>252</v>
      </c>
      <c r="D603" s="27" t="s">
        <v>424</v>
      </c>
      <c r="E603" s="34">
        <v>5812480547</v>
      </c>
      <c r="F603" s="49">
        <v>58124.805469999999</v>
      </c>
      <c r="G603" s="42">
        <f>VLOOKUP(_6k_data[[#This Row],[Source.Name]],Report_date[],2,0)</f>
        <v>45266</v>
      </c>
      <c r="H603" s="27">
        <f>IF(AND(_6k_data[[#This Row],[EKP]]="B6K003",_6k_data[[#This Row],[Currency]]="FCY"),"x",VLOOKUP(_6k_data[[#This Row],[EKP]],map!$B$4:$D$143,3,0))</f>
        <v>25</v>
      </c>
      <c r="I603" s="27">
        <f>IF(_6k_data[[#This Row],[Currency]]&lt;&gt;"UAH",VLOOKUP(_6k_data[[#This Row],[EKP]],map!$B$4:$E$143,4,0),0)</f>
        <v>26</v>
      </c>
      <c r="J603" s="27">
        <f>VLOOKUP(_6k_data[[#This Row],[EKP]],map!$B$4:$F$143,5,0)</f>
        <v>1</v>
      </c>
      <c r="K603" s="41">
        <f>_6k_data[[#This Row],[kUAH]]*J603</f>
        <v>58124.805469999999</v>
      </c>
    </row>
    <row r="604" spans="1:11" x14ac:dyDescent="0.35">
      <c r="A604" s="27" t="s">
        <v>520</v>
      </c>
      <c r="B604" s="27" t="s">
        <v>167</v>
      </c>
      <c r="C604" s="27" t="s">
        <v>258</v>
      </c>
      <c r="D604" s="27" t="s">
        <v>424</v>
      </c>
      <c r="E604" s="34">
        <v>143863</v>
      </c>
      <c r="F604" s="49">
        <v>1.4386300000000001</v>
      </c>
      <c r="G604" s="42">
        <f>VLOOKUP(_6k_data[[#This Row],[Source.Name]],Report_date[],2,0)</f>
        <v>45266</v>
      </c>
      <c r="H604" s="27">
        <f>IF(AND(_6k_data[[#This Row],[EKP]]="B6K003",_6k_data[[#This Row],[Currency]]="FCY"),"x",VLOOKUP(_6k_data[[#This Row],[EKP]],map!$B$4:$D$143,3,0))</f>
        <v>25</v>
      </c>
      <c r="I604" s="27">
        <f>IF(_6k_data[[#This Row],[Currency]]&lt;&gt;"UAH",VLOOKUP(_6k_data[[#This Row],[EKP]],map!$B$4:$E$143,4,0),0)</f>
        <v>26</v>
      </c>
      <c r="J604" s="27">
        <f>VLOOKUP(_6k_data[[#This Row],[EKP]],map!$B$4:$F$143,5,0)</f>
        <v>1</v>
      </c>
      <c r="K604" s="41">
        <f>_6k_data[[#This Row],[kUAH]]*J604</f>
        <v>1.4386300000000001</v>
      </c>
    </row>
    <row r="605" spans="1:11" x14ac:dyDescent="0.35">
      <c r="A605" s="27" t="s">
        <v>520</v>
      </c>
      <c r="B605" s="27" t="s">
        <v>167</v>
      </c>
      <c r="C605" s="27" t="s">
        <v>259</v>
      </c>
      <c r="D605" s="27" t="s">
        <v>424</v>
      </c>
      <c r="E605" s="34">
        <v>1735246102</v>
      </c>
      <c r="F605" s="49">
        <v>17352.461019999999</v>
      </c>
      <c r="G605" s="42">
        <f>VLOOKUP(_6k_data[[#This Row],[Source.Name]],Report_date[],2,0)</f>
        <v>45266</v>
      </c>
      <c r="H605" s="27">
        <f>IF(AND(_6k_data[[#This Row],[EKP]]="B6K003",_6k_data[[#This Row],[Currency]]="FCY"),"x",VLOOKUP(_6k_data[[#This Row],[EKP]],map!$B$4:$D$143,3,0))</f>
        <v>25</v>
      </c>
      <c r="I605" s="27">
        <f>IF(_6k_data[[#This Row],[Currency]]&lt;&gt;"UAH",VLOOKUP(_6k_data[[#This Row],[EKP]],map!$B$4:$E$143,4,0),0)</f>
        <v>26</v>
      </c>
      <c r="J605" s="27">
        <f>VLOOKUP(_6k_data[[#This Row],[EKP]],map!$B$4:$F$143,5,0)</f>
        <v>1</v>
      </c>
      <c r="K605" s="41">
        <f>_6k_data[[#This Row],[kUAH]]*J605</f>
        <v>17352.461019999999</v>
      </c>
    </row>
    <row r="606" spans="1:11" x14ac:dyDescent="0.35">
      <c r="A606" s="27" t="s">
        <v>520</v>
      </c>
      <c r="B606" s="27" t="s">
        <v>167</v>
      </c>
      <c r="C606" s="27" t="s">
        <v>243</v>
      </c>
      <c r="D606" s="27" t="s">
        <v>423</v>
      </c>
      <c r="E606" s="34">
        <v>1626526203138</v>
      </c>
      <c r="F606" s="49">
        <v>16265262.03138</v>
      </c>
      <c r="G606" s="42">
        <f>VLOOKUP(_6k_data[[#This Row],[Source.Name]],Report_date[],2,0)</f>
        <v>45266</v>
      </c>
      <c r="H606" s="27">
        <f>IF(AND(_6k_data[[#This Row],[EKP]]="B6K003",_6k_data[[#This Row],[Currency]]="FCY"),"x",VLOOKUP(_6k_data[[#This Row],[EKP]],map!$B$4:$D$143,3,0))</f>
        <v>25</v>
      </c>
      <c r="I606" s="27">
        <f>IF(_6k_data[[#This Row],[Currency]]&lt;&gt;"UAH",VLOOKUP(_6k_data[[#This Row],[EKP]],map!$B$4:$E$143,4,0),0)</f>
        <v>0</v>
      </c>
      <c r="J606" s="27">
        <f>VLOOKUP(_6k_data[[#This Row],[EKP]],map!$B$4:$F$143,5,0)</f>
        <v>1</v>
      </c>
      <c r="K606" s="41">
        <f>_6k_data[[#This Row],[kUAH]]*J606</f>
        <v>16265262.03138</v>
      </c>
    </row>
    <row r="607" spans="1:11" x14ac:dyDescent="0.35">
      <c r="A607" s="27" t="s">
        <v>520</v>
      </c>
      <c r="B607" s="27" t="s">
        <v>167</v>
      </c>
      <c r="C607" s="27" t="s">
        <v>251</v>
      </c>
      <c r="D607" s="27" t="s">
        <v>424</v>
      </c>
      <c r="E607" s="34">
        <v>48352901</v>
      </c>
      <c r="F607" s="49">
        <v>483.52901000000003</v>
      </c>
      <c r="G607" s="42">
        <f>VLOOKUP(_6k_data[[#This Row],[Source.Name]],Report_date[],2,0)</f>
        <v>45266</v>
      </c>
      <c r="H607" s="27">
        <f>IF(AND(_6k_data[[#This Row],[EKP]]="B6K003",_6k_data[[#This Row],[Currency]]="FCY"),"x",VLOOKUP(_6k_data[[#This Row],[EKP]],map!$B$4:$D$143,3,0))</f>
        <v>25</v>
      </c>
      <c r="I607" s="27">
        <f>IF(_6k_data[[#This Row],[Currency]]&lt;&gt;"UAH",VLOOKUP(_6k_data[[#This Row],[EKP]],map!$B$4:$E$143,4,0),0)</f>
        <v>26</v>
      </c>
      <c r="J607" s="27">
        <f>VLOOKUP(_6k_data[[#This Row],[EKP]],map!$B$4:$F$143,5,0)</f>
        <v>1</v>
      </c>
      <c r="K607" s="41">
        <f>_6k_data[[#This Row],[kUAH]]*J607</f>
        <v>483.52901000000003</v>
      </c>
    </row>
    <row r="608" spans="1:11" x14ac:dyDescent="0.35">
      <c r="A608" s="27" t="s">
        <v>520</v>
      </c>
      <c r="B608" s="27" t="s">
        <v>168</v>
      </c>
      <c r="C608" s="27" t="s">
        <v>243</v>
      </c>
      <c r="D608" s="27" t="s">
        <v>423</v>
      </c>
      <c r="E608" s="34">
        <v>3203826586</v>
      </c>
      <c r="F608" s="49">
        <v>32038.26586</v>
      </c>
      <c r="G608" s="42">
        <f>VLOOKUP(_6k_data[[#This Row],[Source.Name]],Report_date[],2,0)</f>
        <v>45266</v>
      </c>
      <c r="H608" s="27">
        <f>IF(AND(_6k_data[[#This Row],[EKP]]="B6K003",_6k_data[[#This Row],[Currency]]="FCY"),"x",VLOOKUP(_6k_data[[#This Row],[EKP]],map!$B$4:$D$143,3,0))</f>
        <v>25</v>
      </c>
      <c r="I608" s="27">
        <f>IF(_6k_data[[#This Row],[Currency]]&lt;&gt;"UAH",VLOOKUP(_6k_data[[#This Row],[EKP]],map!$B$4:$E$143,4,0),0)</f>
        <v>0</v>
      </c>
      <c r="J608" s="27">
        <f>VLOOKUP(_6k_data[[#This Row],[EKP]],map!$B$4:$F$143,5,0)</f>
        <v>1</v>
      </c>
      <c r="K608" s="41">
        <f>_6k_data[[#This Row],[kUAH]]*J608</f>
        <v>32038.26586</v>
      </c>
    </row>
    <row r="609" spans="1:11" x14ac:dyDescent="0.35">
      <c r="A609" s="27" t="s">
        <v>520</v>
      </c>
      <c r="B609" s="27" t="s">
        <v>168</v>
      </c>
      <c r="C609" s="27" t="s">
        <v>261</v>
      </c>
      <c r="D609" s="27" t="s">
        <v>424</v>
      </c>
      <c r="E609" s="34">
        <v>1870023760</v>
      </c>
      <c r="F609" s="49">
        <v>18700.2376</v>
      </c>
      <c r="G609" s="42">
        <f>VLOOKUP(_6k_data[[#This Row],[Source.Name]],Report_date[],2,0)</f>
        <v>45266</v>
      </c>
      <c r="H609" s="27">
        <f>IF(AND(_6k_data[[#This Row],[EKP]]="B6K003",_6k_data[[#This Row],[Currency]]="FCY"),"x",VLOOKUP(_6k_data[[#This Row],[EKP]],map!$B$4:$D$143,3,0))</f>
        <v>25</v>
      </c>
      <c r="I609" s="27">
        <f>IF(_6k_data[[#This Row],[Currency]]&lt;&gt;"UAH",VLOOKUP(_6k_data[[#This Row],[EKP]],map!$B$4:$E$143,4,0),0)</f>
        <v>26</v>
      </c>
      <c r="J609" s="27">
        <f>VLOOKUP(_6k_data[[#This Row],[EKP]],map!$B$4:$F$143,5,0)</f>
        <v>1</v>
      </c>
      <c r="K609" s="41">
        <f>_6k_data[[#This Row],[kUAH]]*J609</f>
        <v>18700.2376</v>
      </c>
    </row>
    <row r="610" spans="1:11" x14ac:dyDescent="0.35">
      <c r="A610" s="27" t="s">
        <v>520</v>
      </c>
      <c r="B610" s="27" t="s">
        <v>168</v>
      </c>
      <c r="C610" s="27" t="s">
        <v>255</v>
      </c>
      <c r="D610" s="27" t="s">
        <v>424</v>
      </c>
      <c r="E610" s="34">
        <v>187749979</v>
      </c>
      <c r="F610" s="49">
        <v>1877.4997900000001</v>
      </c>
      <c r="G610" s="42">
        <f>VLOOKUP(_6k_data[[#This Row],[Source.Name]],Report_date[],2,0)</f>
        <v>45266</v>
      </c>
      <c r="H610" s="27">
        <f>IF(AND(_6k_data[[#This Row],[EKP]]="B6K003",_6k_data[[#This Row],[Currency]]="FCY"),"x",VLOOKUP(_6k_data[[#This Row],[EKP]],map!$B$4:$D$143,3,0))</f>
        <v>25</v>
      </c>
      <c r="I610" s="27">
        <f>IF(_6k_data[[#This Row],[Currency]]&lt;&gt;"UAH",VLOOKUP(_6k_data[[#This Row],[EKP]],map!$B$4:$E$143,4,0),0)</f>
        <v>26</v>
      </c>
      <c r="J610" s="27">
        <f>VLOOKUP(_6k_data[[#This Row],[EKP]],map!$B$4:$F$143,5,0)</f>
        <v>1</v>
      </c>
      <c r="K610" s="41">
        <f>_6k_data[[#This Row],[kUAH]]*J610</f>
        <v>1877.4997900000001</v>
      </c>
    </row>
    <row r="611" spans="1:11" x14ac:dyDescent="0.35">
      <c r="A611" s="27" t="s">
        <v>520</v>
      </c>
      <c r="B611" s="27" t="s">
        <v>169</v>
      </c>
      <c r="C611" s="27" t="s">
        <v>252</v>
      </c>
      <c r="D611" s="27" t="s">
        <v>424</v>
      </c>
      <c r="E611" s="34">
        <v>9390564580</v>
      </c>
      <c r="F611" s="49">
        <v>93905.645799999998</v>
      </c>
      <c r="G611" s="42">
        <f>VLOOKUP(_6k_data[[#This Row],[Source.Name]],Report_date[],2,0)</f>
        <v>45266</v>
      </c>
      <c r="H611" s="27">
        <f>IF(AND(_6k_data[[#This Row],[EKP]]="B6K003",_6k_data[[#This Row],[Currency]]="FCY"),"x",VLOOKUP(_6k_data[[#This Row],[EKP]],map!$B$4:$D$143,3,0))</f>
        <v>27</v>
      </c>
      <c r="I611" s="27">
        <f>IF(_6k_data[[#This Row],[Currency]]&lt;&gt;"UAH",VLOOKUP(_6k_data[[#This Row],[EKP]],map!$B$4:$E$143,4,0),0)</f>
        <v>28</v>
      </c>
      <c r="J611" s="27">
        <f>VLOOKUP(_6k_data[[#This Row],[EKP]],map!$B$4:$F$143,5,0)</f>
        <v>1</v>
      </c>
      <c r="K611" s="41">
        <f>_6k_data[[#This Row],[kUAH]]*J611</f>
        <v>93905.645799999998</v>
      </c>
    </row>
    <row r="612" spans="1:11" x14ac:dyDescent="0.35">
      <c r="A612" s="27" t="s">
        <v>520</v>
      </c>
      <c r="B612" s="27" t="s">
        <v>169</v>
      </c>
      <c r="C612" s="27" t="s">
        <v>262</v>
      </c>
      <c r="D612" s="27" t="s">
        <v>424</v>
      </c>
      <c r="E612" s="34">
        <v>5425977966</v>
      </c>
      <c r="F612" s="49">
        <v>54259.77966</v>
      </c>
      <c r="G612" s="42">
        <f>VLOOKUP(_6k_data[[#This Row],[Source.Name]],Report_date[],2,0)</f>
        <v>45266</v>
      </c>
      <c r="H612" s="27">
        <f>IF(AND(_6k_data[[#This Row],[EKP]]="B6K003",_6k_data[[#This Row],[Currency]]="FCY"),"x",VLOOKUP(_6k_data[[#This Row],[EKP]],map!$B$4:$D$143,3,0))</f>
        <v>27</v>
      </c>
      <c r="I612" s="27">
        <f>IF(_6k_data[[#This Row],[Currency]]&lt;&gt;"UAH",VLOOKUP(_6k_data[[#This Row],[EKP]],map!$B$4:$E$143,4,0),0)</f>
        <v>28</v>
      </c>
      <c r="J612" s="27">
        <f>VLOOKUP(_6k_data[[#This Row],[EKP]],map!$B$4:$F$143,5,0)</f>
        <v>1</v>
      </c>
      <c r="K612" s="41">
        <f>_6k_data[[#This Row],[kUAH]]*J612</f>
        <v>54259.77966</v>
      </c>
    </row>
    <row r="613" spans="1:11" x14ac:dyDescent="0.35">
      <c r="A613" s="27" t="s">
        <v>520</v>
      </c>
      <c r="B613" s="27" t="s">
        <v>169</v>
      </c>
      <c r="C613" s="27" t="s">
        <v>250</v>
      </c>
      <c r="D613" s="27" t="s">
        <v>424</v>
      </c>
      <c r="E613" s="34">
        <v>170909499</v>
      </c>
      <c r="F613" s="49">
        <v>1709.0949900000001</v>
      </c>
      <c r="G613" s="42">
        <f>VLOOKUP(_6k_data[[#This Row],[Source.Name]],Report_date[],2,0)</f>
        <v>45266</v>
      </c>
      <c r="H613" s="27">
        <f>IF(AND(_6k_data[[#This Row],[EKP]]="B6K003",_6k_data[[#This Row],[Currency]]="FCY"),"x",VLOOKUP(_6k_data[[#This Row],[EKP]],map!$B$4:$D$143,3,0))</f>
        <v>27</v>
      </c>
      <c r="I613" s="27">
        <f>IF(_6k_data[[#This Row],[Currency]]&lt;&gt;"UAH",VLOOKUP(_6k_data[[#This Row],[EKP]],map!$B$4:$E$143,4,0),0)</f>
        <v>28</v>
      </c>
      <c r="J613" s="27">
        <f>VLOOKUP(_6k_data[[#This Row],[EKP]],map!$B$4:$F$143,5,0)</f>
        <v>1</v>
      </c>
      <c r="K613" s="41">
        <f>_6k_data[[#This Row],[kUAH]]*J613</f>
        <v>1709.0949900000001</v>
      </c>
    </row>
    <row r="614" spans="1:11" x14ac:dyDescent="0.35">
      <c r="A614" s="27" t="s">
        <v>520</v>
      </c>
      <c r="B614" s="27" t="s">
        <v>169</v>
      </c>
      <c r="C614" s="27" t="s">
        <v>243</v>
      </c>
      <c r="D614" s="27" t="s">
        <v>423</v>
      </c>
      <c r="E614" s="34">
        <v>1723485678851</v>
      </c>
      <c r="F614" s="49">
        <v>17234856.788509998</v>
      </c>
      <c r="G614" s="42">
        <f>VLOOKUP(_6k_data[[#This Row],[Source.Name]],Report_date[],2,0)</f>
        <v>45266</v>
      </c>
      <c r="H614" s="27">
        <f>IF(AND(_6k_data[[#This Row],[EKP]]="B6K003",_6k_data[[#This Row],[Currency]]="FCY"),"x",VLOOKUP(_6k_data[[#This Row],[EKP]],map!$B$4:$D$143,3,0))</f>
        <v>27</v>
      </c>
      <c r="I614" s="27">
        <f>IF(_6k_data[[#This Row],[Currency]]&lt;&gt;"UAH",VLOOKUP(_6k_data[[#This Row],[EKP]],map!$B$4:$E$143,4,0),0)</f>
        <v>0</v>
      </c>
      <c r="J614" s="27">
        <f>VLOOKUP(_6k_data[[#This Row],[EKP]],map!$B$4:$F$143,5,0)</f>
        <v>1</v>
      </c>
      <c r="K614" s="41">
        <f>_6k_data[[#This Row],[kUAH]]*J614</f>
        <v>17234856.788509998</v>
      </c>
    </row>
    <row r="615" spans="1:11" x14ac:dyDescent="0.35">
      <c r="A615" s="27" t="s">
        <v>520</v>
      </c>
      <c r="B615" s="27" t="s">
        <v>169</v>
      </c>
      <c r="C615" s="27" t="s">
        <v>253</v>
      </c>
      <c r="D615" s="27" t="s">
        <v>424</v>
      </c>
      <c r="E615" s="34">
        <v>216229755</v>
      </c>
      <c r="F615" s="49">
        <v>2162.2975499999998</v>
      </c>
      <c r="G615" s="42">
        <f>VLOOKUP(_6k_data[[#This Row],[Source.Name]],Report_date[],2,0)</f>
        <v>45266</v>
      </c>
      <c r="H615" s="27">
        <f>IF(AND(_6k_data[[#This Row],[EKP]]="B6K003",_6k_data[[#This Row],[Currency]]="FCY"),"x",VLOOKUP(_6k_data[[#This Row],[EKP]],map!$B$4:$D$143,3,0))</f>
        <v>27</v>
      </c>
      <c r="I615" s="27">
        <f>IF(_6k_data[[#This Row],[Currency]]&lt;&gt;"UAH",VLOOKUP(_6k_data[[#This Row],[EKP]],map!$B$4:$E$143,4,0),0)</f>
        <v>28</v>
      </c>
      <c r="J615" s="27">
        <f>VLOOKUP(_6k_data[[#This Row],[EKP]],map!$B$4:$F$143,5,0)</f>
        <v>1</v>
      </c>
      <c r="K615" s="41">
        <f>_6k_data[[#This Row],[kUAH]]*J615</f>
        <v>2162.2975499999998</v>
      </c>
    </row>
    <row r="616" spans="1:11" x14ac:dyDescent="0.35">
      <c r="A616" s="27" t="s">
        <v>520</v>
      </c>
      <c r="B616" s="27" t="s">
        <v>169</v>
      </c>
      <c r="C616" s="27" t="s">
        <v>251</v>
      </c>
      <c r="D616" s="27" t="s">
        <v>424</v>
      </c>
      <c r="E616" s="34">
        <v>1816799725</v>
      </c>
      <c r="F616" s="49">
        <v>18167.99725</v>
      </c>
      <c r="G616" s="42">
        <f>VLOOKUP(_6k_data[[#This Row],[Source.Name]],Report_date[],2,0)</f>
        <v>45266</v>
      </c>
      <c r="H616" s="27">
        <f>IF(AND(_6k_data[[#This Row],[EKP]]="B6K003",_6k_data[[#This Row],[Currency]]="FCY"),"x",VLOOKUP(_6k_data[[#This Row],[EKP]],map!$B$4:$D$143,3,0))</f>
        <v>27</v>
      </c>
      <c r="I616" s="27">
        <f>IF(_6k_data[[#This Row],[Currency]]&lt;&gt;"UAH",VLOOKUP(_6k_data[[#This Row],[EKP]],map!$B$4:$E$143,4,0),0)</f>
        <v>28</v>
      </c>
      <c r="J616" s="27">
        <f>VLOOKUP(_6k_data[[#This Row],[EKP]],map!$B$4:$F$143,5,0)</f>
        <v>1</v>
      </c>
      <c r="K616" s="41">
        <f>_6k_data[[#This Row],[kUAH]]*J616</f>
        <v>18167.99725</v>
      </c>
    </row>
    <row r="617" spans="1:11" x14ac:dyDescent="0.35">
      <c r="A617" s="27" t="s">
        <v>520</v>
      </c>
      <c r="B617" s="27" t="s">
        <v>169</v>
      </c>
      <c r="C617" s="27" t="s">
        <v>256</v>
      </c>
      <c r="D617" s="27" t="s">
        <v>424</v>
      </c>
      <c r="E617" s="34">
        <v>19677074388</v>
      </c>
      <c r="F617" s="49">
        <v>196770.74387999999</v>
      </c>
      <c r="G617" s="42">
        <f>VLOOKUP(_6k_data[[#This Row],[Source.Name]],Report_date[],2,0)</f>
        <v>45266</v>
      </c>
      <c r="H617" s="27">
        <f>IF(AND(_6k_data[[#This Row],[EKP]]="B6K003",_6k_data[[#This Row],[Currency]]="FCY"),"x",VLOOKUP(_6k_data[[#This Row],[EKP]],map!$B$4:$D$143,3,0))</f>
        <v>27</v>
      </c>
      <c r="I617" s="27">
        <f>IF(_6k_data[[#This Row],[Currency]]&lt;&gt;"UAH",VLOOKUP(_6k_data[[#This Row],[EKP]],map!$B$4:$E$143,4,0),0)</f>
        <v>28</v>
      </c>
      <c r="J617" s="27">
        <f>VLOOKUP(_6k_data[[#This Row],[EKP]],map!$B$4:$F$143,5,0)</f>
        <v>1</v>
      </c>
      <c r="K617" s="41">
        <f>_6k_data[[#This Row],[kUAH]]*J617</f>
        <v>196770.74387999999</v>
      </c>
    </row>
    <row r="618" spans="1:11" x14ac:dyDescent="0.35">
      <c r="A618" s="27" t="s">
        <v>520</v>
      </c>
      <c r="B618" s="27" t="s">
        <v>169</v>
      </c>
      <c r="C618" s="27" t="s">
        <v>261</v>
      </c>
      <c r="D618" s="27" t="s">
        <v>424</v>
      </c>
      <c r="E618" s="34">
        <v>1832621162646</v>
      </c>
      <c r="F618" s="49">
        <v>18326211.626460001</v>
      </c>
      <c r="G618" s="42">
        <f>VLOOKUP(_6k_data[[#This Row],[Source.Name]],Report_date[],2,0)</f>
        <v>45266</v>
      </c>
      <c r="H618" s="27">
        <f>IF(AND(_6k_data[[#This Row],[EKP]]="B6K003",_6k_data[[#This Row],[Currency]]="FCY"),"x",VLOOKUP(_6k_data[[#This Row],[EKP]],map!$B$4:$D$143,3,0))</f>
        <v>27</v>
      </c>
      <c r="I618" s="27">
        <f>IF(_6k_data[[#This Row],[Currency]]&lt;&gt;"UAH",VLOOKUP(_6k_data[[#This Row],[EKP]],map!$B$4:$E$143,4,0),0)</f>
        <v>28</v>
      </c>
      <c r="J618" s="27">
        <f>VLOOKUP(_6k_data[[#This Row],[EKP]],map!$B$4:$F$143,5,0)</f>
        <v>1</v>
      </c>
      <c r="K618" s="41">
        <f>_6k_data[[#This Row],[kUAH]]*J618</f>
        <v>18326211.626460001</v>
      </c>
    </row>
    <row r="619" spans="1:11" x14ac:dyDescent="0.35">
      <c r="A619" s="27" t="s">
        <v>520</v>
      </c>
      <c r="B619" s="27" t="s">
        <v>169</v>
      </c>
      <c r="C619" s="27" t="s">
        <v>255</v>
      </c>
      <c r="D619" s="27" t="s">
        <v>424</v>
      </c>
      <c r="E619" s="34">
        <v>768173020588</v>
      </c>
      <c r="F619" s="49">
        <v>7681730.2058800003</v>
      </c>
      <c r="G619" s="42">
        <f>VLOOKUP(_6k_data[[#This Row],[Source.Name]],Report_date[],2,0)</f>
        <v>45266</v>
      </c>
      <c r="H619" s="27">
        <f>IF(AND(_6k_data[[#This Row],[EKP]]="B6K003",_6k_data[[#This Row],[Currency]]="FCY"),"x",VLOOKUP(_6k_data[[#This Row],[EKP]],map!$B$4:$D$143,3,0))</f>
        <v>27</v>
      </c>
      <c r="I619" s="27">
        <f>IF(_6k_data[[#This Row],[Currency]]&lt;&gt;"UAH",VLOOKUP(_6k_data[[#This Row],[EKP]],map!$B$4:$E$143,4,0),0)</f>
        <v>28</v>
      </c>
      <c r="J619" s="27">
        <f>VLOOKUP(_6k_data[[#This Row],[EKP]],map!$B$4:$F$143,5,0)</f>
        <v>1</v>
      </c>
      <c r="K619" s="41">
        <f>_6k_data[[#This Row],[kUAH]]*J619</f>
        <v>7681730.2058800003</v>
      </c>
    </row>
    <row r="620" spans="1:11" x14ac:dyDescent="0.35">
      <c r="A620" s="27" t="s">
        <v>520</v>
      </c>
      <c r="B620" s="27" t="s">
        <v>169</v>
      </c>
      <c r="C620" s="27" t="s">
        <v>260</v>
      </c>
      <c r="D620" s="27" t="s">
        <v>424</v>
      </c>
      <c r="E620" s="34">
        <v>241171698</v>
      </c>
      <c r="F620" s="49">
        <v>2411.7169800000001</v>
      </c>
      <c r="G620" s="42">
        <f>VLOOKUP(_6k_data[[#This Row],[Source.Name]],Report_date[],2,0)</f>
        <v>45266</v>
      </c>
      <c r="H620" s="27">
        <f>IF(AND(_6k_data[[#This Row],[EKP]]="B6K003",_6k_data[[#This Row],[Currency]]="FCY"),"x",VLOOKUP(_6k_data[[#This Row],[EKP]],map!$B$4:$D$143,3,0))</f>
        <v>27</v>
      </c>
      <c r="I620" s="27">
        <f>IF(_6k_data[[#This Row],[Currency]]&lt;&gt;"UAH",VLOOKUP(_6k_data[[#This Row],[EKP]],map!$B$4:$E$143,4,0),0)</f>
        <v>28</v>
      </c>
      <c r="J620" s="27">
        <f>VLOOKUP(_6k_data[[#This Row],[EKP]],map!$B$4:$F$143,5,0)</f>
        <v>1</v>
      </c>
      <c r="K620" s="41">
        <f>_6k_data[[#This Row],[kUAH]]*J620</f>
        <v>2411.7169800000001</v>
      </c>
    </row>
    <row r="621" spans="1:11" x14ac:dyDescent="0.35">
      <c r="A621" s="27" t="s">
        <v>520</v>
      </c>
      <c r="B621" s="27" t="s">
        <v>169</v>
      </c>
      <c r="C621" s="27" t="s">
        <v>259</v>
      </c>
      <c r="D621" s="27" t="s">
        <v>424</v>
      </c>
      <c r="E621" s="34">
        <v>3232428697</v>
      </c>
      <c r="F621" s="49">
        <v>32324.286970000001</v>
      </c>
      <c r="G621" s="42">
        <f>VLOOKUP(_6k_data[[#This Row],[Source.Name]],Report_date[],2,0)</f>
        <v>45266</v>
      </c>
      <c r="H621" s="27">
        <f>IF(AND(_6k_data[[#This Row],[EKP]]="B6K003",_6k_data[[#This Row],[Currency]]="FCY"),"x",VLOOKUP(_6k_data[[#This Row],[EKP]],map!$B$4:$D$143,3,0))</f>
        <v>27</v>
      </c>
      <c r="I621" s="27">
        <f>IF(_6k_data[[#This Row],[Currency]]&lt;&gt;"UAH",VLOOKUP(_6k_data[[#This Row],[EKP]],map!$B$4:$E$143,4,0),0)</f>
        <v>28</v>
      </c>
      <c r="J621" s="27">
        <f>VLOOKUP(_6k_data[[#This Row],[EKP]],map!$B$4:$F$143,5,0)</f>
        <v>1</v>
      </c>
      <c r="K621" s="41">
        <f>_6k_data[[#This Row],[kUAH]]*J621</f>
        <v>32324.286970000001</v>
      </c>
    </row>
    <row r="622" spans="1:11" x14ac:dyDescent="0.35">
      <c r="A622" s="27" t="s">
        <v>520</v>
      </c>
      <c r="B622" s="27" t="s">
        <v>169</v>
      </c>
      <c r="C622" s="27" t="s">
        <v>258</v>
      </c>
      <c r="D622" s="27" t="s">
        <v>424</v>
      </c>
      <c r="E622" s="34">
        <v>29249725</v>
      </c>
      <c r="F622" s="49">
        <v>292.49725000000001</v>
      </c>
      <c r="G622" s="42">
        <f>VLOOKUP(_6k_data[[#This Row],[Source.Name]],Report_date[],2,0)</f>
        <v>45266</v>
      </c>
      <c r="H622" s="27">
        <f>IF(AND(_6k_data[[#This Row],[EKP]]="B6K003",_6k_data[[#This Row],[Currency]]="FCY"),"x",VLOOKUP(_6k_data[[#This Row],[EKP]],map!$B$4:$D$143,3,0))</f>
        <v>27</v>
      </c>
      <c r="I622" s="27">
        <f>IF(_6k_data[[#This Row],[Currency]]&lt;&gt;"UAH",VLOOKUP(_6k_data[[#This Row],[EKP]],map!$B$4:$E$143,4,0),0)</f>
        <v>28</v>
      </c>
      <c r="J622" s="27">
        <f>VLOOKUP(_6k_data[[#This Row],[EKP]],map!$B$4:$F$143,5,0)</f>
        <v>1</v>
      </c>
      <c r="K622" s="41">
        <f>_6k_data[[#This Row],[kUAH]]*J622</f>
        <v>292.49725000000001</v>
      </c>
    </row>
    <row r="623" spans="1:11" x14ac:dyDescent="0.35">
      <c r="A623" s="27" t="s">
        <v>520</v>
      </c>
      <c r="B623" s="27" t="s">
        <v>169</v>
      </c>
      <c r="C623" s="27" t="s">
        <v>254</v>
      </c>
      <c r="D623" s="27" t="s">
        <v>424</v>
      </c>
      <c r="E623" s="34">
        <v>215345723</v>
      </c>
      <c r="F623" s="49">
        <v>2153.45723</v>
      </c>
      <c r="G623" s="42">
        <f>VLOOKUP(_6k_data[[#This Row],[Source.Name]],Report_date[],2,0)</f>
        <v>45266</v>
      </c>
      <c r="H623" s="27">
        <f>IF(AND(_6k_data[[#This Row],[EKP]]="B6K003",_6k_data[[#This Row],[Currency]]="FCY"),"x",VLOOKUP(_6k_data[[#This Row],[EKP]],map!$B$4:$D$143,3,0))</f>
        <v>27</v>
      </c>
      <c r="I623" s="27">
        <f>IF(_6k_data[[#This Row],[Currency]]&lt;&gt;"UAH",VLOOKUP(_6k_data[[#This Row],[EKP]],map!$B$4:$E$143,4,0),0)</f>
        <v>28</v>
      </c>
      <c r="J623" s="27">
        <f>VLOOKUP(_6k_data[[#This Row],[EKP]],map!$B$4:$F$143,5,0)</f>
        <v>1</v>
      </c>
      <c r="K623" s="41">
        <f>_6k_data[[#This Row],[kUAH]]*J623</f>
        <v>2153.45723</v>
      </c>
    </row>
    <row r="624" spans="1:11" x14ac:dyDescent="0.35">
      <c r="A624" s="27" t="s">
        <v>520</v>
      </c>
      <c r="B624" s="27" t="s">
        <v>169</v>
      </c>
      <c r="C624" s="27" t="s">
        <v>257</v>
      </c>
      <c r="D624" s="27" t="s">
        <v>424</v>
      </c>
      <c r="E624" s="34">
        <v>1104862921</v>
      </c>
      <c r="F624" s="49">
        <v>11048.629209999999</v>
      </c>
      <c r="G624" s="42">
        <f>VLOOKUP(_6k_data[[#This Row],[Source.Name]],Report_date[],2,0)</f>
        <v>45266</v>
      </c>
      <c r="H624" s="27">
        <f>IF(AND(_6k_data[[#This Row],[EKP]]="B6K003",_6k_data[[#This Row],[Currency]]="FCY"),"x",VLOOKUP(_6k_data[[#This Row],[EKP]],map!$B$4:$D$143,3,0))</f>
        <v>27</v>
      </c>
      <c r="I624" s="27">
        <f>IF(_6k_data[[#This Row],[Currency]]&lt;&gt;"UAH",VLOOKUP(_6k_data[[#This Row],[EKP]],map!$B$4:$E$143,4,0),0)</f>
        <v>28</v>
      </c>
      <c r="J624" s="27">
        <f>VLOOKUP(_6k_data[[#This Row],[EKP]],map!$B$4:$F$143,5,0)</f>
        <v>1</v>
      </c>
      <c r="K624" s="41">
        <f>_6k_data[[#This Row],[kUAH]]*J624</f>
        <v>11048.629209999999</v>
      </c>
    </row>
    <row r="625" spans="1:11" x14ac:dyDescent="0.35">
      <c r="A625" s="27" t="s">
        <v>520</v>
      </c>
      <c r="B625" s="27" t="s">
        <v>172</v>
      </c>
      <c r="C625" s="27" t="s">
        <v>260</v>
      </c>
      <c r="D625" s="27" t="s">
        <v>424</v>
      </c>
      <c r="E625" s="34">
        <v>52671000</v>
      </c>
      <c r="F625" s="49">
        <v>526.71</v>
      </c>
      <c r="G625" s="42">
        <f>VLOOKUP(_6k_data[[#This Row],[Source.Name]],Report_date[],2,0)</f>
        <v>45266</v>
      </c>
      <c r="H625" s="27">
        <f>IF(AND(_6k_data[[#This Row],[EKP]]="B6K003",_6k_data[[#This Row],[Currency]]="FCY"),"x",VLOOKUP(_6k_data[[#This Row],[EKP]],map!$B$4:$D$143,3,0))</f>
        <v>31</v>
      </c>
      <c r="I625" s="27">
        <f>IF(_6k_data[[#This Row],[Currency]]&lt;&gt;"UAH",VLOOKUP(_6k_data[[#This Row],[EKP]],map!$B$4:$E$143,4,0),0)</f>
        <v>32</v>
      </c>
      <c r="J625" s="27">
        <f>VLOOKUP(_6k_data[[#This Row],[EKP]],map!$B$4:$F$143,5,0)</f>
        <v>1</v>
      </c>
      <c r="K625" s="41">
        <f>_6k_data[[#This Row],[kUAH]]*J625</f>
        <v>526.71</v>
      </c>
    </row>
    <row r="626" spans="1:11" x14ac:dyDescent="0.35">
      <c r="A626" s="27" t="s">
        <v>520</v>
      </c>
      <c r="B626" s="27" t="s">
        <v>172</v>
      </c>
      <c r="C626" s="27" t="s">
        <v>243</v>
      </c>
      <c r="D626" s="27" t="s">
        <v>423</v>
      </c>
      <c r="E626" s="34">
        <v>53931334</v>
      </c>
      <c r="F626" s="49">
        <v>539.31334000000004</v>
      </c>
      <c r="G626" s="42">
        <f>VLOOKUP(_6k_data[[#This Row],[Source.Name]],Report_date[],2,0)</f>
        <v>45266</v>
      </c>
      <c r="H626" s="27">
        <f>IF(AND(_6k_data[[#This Row],[EKP]]="B6K003",_6k_data[[#This Row],[Currency]]="FCY"),"x",VLOOKUP(_6k_data[[#This Row],[EKP]],map!$B$4:$D$143,3,0))</f>
        <v>31</v>
      </c>
      <c r="I626" s="27">
        <f>IF(_6k_data[[#This Row],[Currency]]&lt;&gt;"UAH",VLOOKUP(_6k_data[[#This Row],[EKP]],map!$B$4:$E$143,4,0),0)</f>
        <v>0</v>
      </c>
      <c r="J626" s="27">
        <f>VLOOKUP(_6k_data[[#This Row],[EKP]],map!$B$4:$F$143,5,0)</f>
        <v>1</v>
      </c>
      <c r="K626" s="41">
        <f>_6k_data[[#This Row],[kUAH]]*J626</f>
        <v>539.31334000000004</v>
      </c>
    </row>
    <row r="627" spans="1:11" x14ac:dyDescent="0.35">
      <c r="A627" s="27" t="s">
        <v>520</v>
      </c>
      <c r="B627" s="27" t="s">
        <v>172</v>
      </c>
      <c r="C627" s="27" t="s">
        <v>261</v>
      </c>
      <c r="D627" s="27" t="s">
        <v>424</v>
      </c>
      <c r="E627" s="34">
        <v>159239099</v>
      </c>
      <c r="F627" s="49">
        <v>1592.3909900000001</v>
      </c>
      <c r="G627" s="42">
        <f>VLOOKUP(_6k_data[[#This Row],[Source.Name]],Report_date[],2,0)</f>
        <v>45266</v>
      </c>
      <c r="H627" s="27">
        <f>IF(AND(_6k_data[[#This Row],[EKP]]="B6K003",_6k_data[[#This Row],[Currency]]="FCY"),"x",VLOOKUP(_6k_data[[#This Row],[EKP]],map!$B$4:$D$143,3,0))</f>
        <v>31</v>
      </c>
      <c r="I627" s="27">
        <f>IF(_6k_data[[#This Row],[Currency]]&lt;&gt;"UAH",VLOOKUP(_6k_data[[#This Row],[EKP]],map!$B$4:$E$143,4,0),0)</f>
        <v>32</v>
      </c>
      <c r="J627" s="27">
        <f>VLOOKUP(_6k_data[[#This Row],[EKP]],map!$B$4:$F$143,5,0)</f>
        <v>1</v>
      </c>
      <c r="K627" s="41">
        <f>_6k_data[[#This Row],[kUAH]]*J627</f>
        <v>1592.3909900000001</v>
      </c>
    </row>
    <row r="628" spans="1:11" x14ac:dyDescent="0.35">
      <c r="A628" s="27" t="s">
        <v>520</v>
      </c>
      <c r="B628" s="27" t="s">
        <v>172</v>
      </c>
      <c r="C628" s="27" t="s">
        <v>255</v>
      </c>
      <c r="D628" s="27" t="s">
        <v>424</v>
      </c>
      <c r="E628" s="34">
        <v>415340503</v>
      </c>
      <c r="F628" s="49">
        <v>4153.4050299999999</v>
      </c>
      <c r="G628" s="42">
        <f>VLOOKUP(_6k_data[[#This Row],[Source.Name]],Report_date[],2,0)</f>
        <v>45266</v>
      </c>
      <c r="H628" s="27">
        <f>IF(AND(_6k_data[[#This Row],[EKP]]="B6K003",_6k_data[[#This Row],[Currency]]="FCY"),"x",VLOOKUP(_6k_data[[#This Row],[EKP]],map!$B$4:$D$143,3,0))</f>
        <v>31</v>
      </c>
      <c r="I628" s="27">
        <f>IF(_6k_data[[#This Row],[Currency]]&lt;&gt;"UAH",VLOOKUP(_6k_data[[#This Row],[EKP]],map!$B$4:$E$143,4,0),0)</f>
        <v>32</v>
      </c>
      <c r="J628" s="27">
        <f>VLOOKUP(_6k_data[[#This Row],[EKP]],map!$B$4:$F$143,5,0)</f>
        <v>1</v>
      </c>
      <c r="K628" s="41">
        <f>_6k_data[[#This Row],[kUAH]]*J628</f>
        <v>4153.4050299999999</v>
      </c>
    </row>
    <row r="629" spans="1:11" x14ac:dyDescent="0.35">
      <c r="A629" s="27" t="s">
        <v>520</v>
      </c>
      <c r="B629" s="27" t="s">
        <v>175</v>
      </c>
      <c r="C629" s="27" t="s">
        <v>261</v>
      </c>
      <c r="D629" s="27" t="s">
        <v>424</v>
      </c>
      <c r="E629" s="34">
        <v>29325086137</v>
      </c>
      <c r="F629" s="49">
        <v>293250.86137</v>
      </c>
      <c r="G629" s="42">
        <f>VLOOKUP(_6k_data[[#This Row],[Source.Name]],Report_date[],2,0)</f>
        <v>45266</v>
      </c>
      <c r="H629" s="27">
        <f>IF(AND(_6k_data[[#This Row],[EKP]]="B6K003",_6k_data[[#This Row],[Currency]]="FCY"),"x",VLOOKUP(_6k_data[[#This Row],[EKP]],map!$B$4:$D$143,3,0))</f>
        <v>33</v>
      </c>
      <c r="I629" s="27">
        <f>IF(_6k_data[[#This Row],[Currency]]&lt;&gt;"UAH",VLOOKUP(_6k_data[[#This Row],[EKP]],map!$B$4:$E$143,4,0),0)</f>
        <v>34</v>
      </c>
      <c r="J629" s="27">
        <f>VLOOKUP(_6k_data[[#This Row],[EKP]],map!$B$4:$F$143,5,0)</f>
        <v>1</v>
      </c>
      <c r="K629" s="41">
        <f>_6k_data[[#This Row],[kUAH]]*J629</f>
        <v>293250.86137</v>
      </c>
    </row>
    <row r="630" spans="1:11" x14ac:dyDescent="0.35">
      <c r="A630" s="27" t="s">
        <v>520</v>
      </c>
      <c r="B630" s="27" t="s">
        <v>175</v>
      </c>
      <c r="C630" s="27" t="s">
        <v>259</v>
      </c>
      <c r="D630" s="27" t="s">
        <v>424</v>
      </c>
      <c r="E630" s="34">
        <v>2017712144</v>
      </c>
      <c r="F630" s="49">
        <v>20177.121439999999</v>
      </c>
      <c r="G630" s="42">
        <f>VLOOKUP(_6k_data[[#This Row],[Source.Name]],Report_date[],2,0)</f>
        <v>45266</v>
      </c>
      <c r="H630" s="27">
        <f>IF(AND(_6k_data[[#This Row],[EKP]]="B6K003",_6k_data[[#This Row],[Currency]]="FCY"),"x",VLOOKUP(_6k_data[[#This Row],[EKP]],map!$B$4:$D$143,3,0))</f>
        <v>33</v>
      </c>
      <c r="I630" s="27">
        <f>IF(_6k_data[[#This Row],[Currency]]&lt;&gt;"UAH",VLOOKUP(_6k_data[[#This Row],[EKP]],map!$B$4:$E$143,4,0),0)</f>
        <v>34</v>
      </c>
      <c r="J630" s="27">
        <f>VLOOKUP(_6k_data[[#This Row],[EKP]],map!$B$4:$F$143,5,0)</f>
        <v>1</v>
      </c>
      <c r="K630" s="41">
        <f>_6k_data[[#This Row],[kUAH]]*J630</f>
        <v>20177.121439999999</v>
      </c>
    </row>
    <row r="631" spans="1:11" x14ac:dyDescent="0.35">
      <c r="A631" s="27" t="s">
        <v>520</v>
      </c>
      <c r="B631" s="27" t="s">
        <v>175</v>
      </c>
      <c r="C631" s="27" t="s">
        <v>262</v>
      </c>
      <c r="D631" s="27" t="s">
        <v>424</v>
      </c>
      <c r="E631" s="34">
        <v>295509</v>
      </c>
      <c r="F631" s="49">
        <v>2.9550900000000002</v>
      </c>
      <c r="G631" s="42">
        <f>VLOOKUP(_6k_data[[#This Row],[Source.Name]],Report_date[],2,0)</f>
        <v>45266</v>
      </c>
      <c r="H631" s="27">
        <f>IF(AND(_6k_data[[#This Row],[EKP]]="B6K003",_6k_data[[#This Row],[Currency]]="FCY"),"x",VLOOKUP(_6k_data[[#This Row],[EKP]],map!$B$4:$D$143,3,0))</f>
        <v>33</v>
      </c>
      <c r="I631" s="27">
        <f>IF(_6k_data[[#This Row],[Currency]]&lt;&gt;"UAH",VLOOKUP(_6k_data[[#This Row],[EKP]],map!$B$4:$E$143,4,0),0)</f>
        <v>34</v>
      </c>
      <c r="J631" s="27">
        <f>VLOOKUP(_6k_data[[#This Row],[EKP]],map!$B$4:$F$143,5,0)</f>
        <v>1</v>
      </c>
      <c r="K631" s="41">
        <f>_6k_data[[#This Row],[kUAH]]*J631</f>
        <v>2.9550900000000002</v>
      </c>
    </row>
    <row r="632" spans="1:11" x14ac:dyDescent="0.35">
      <c r="A632" s="27" t="s">
        <v>520</v>
      </c>
      <c r="B632" s="27" t="s">
        <v>175</v>
      </c>
      <c r="C632" s="27" t="s">
        <v>243</v>
      </c>
      <c r="D632" s="27" t="s">
        <v>423</v>
      </c>
      <c r="E632" s="34">
        <v>32283606945</v>
      </c>
      <c r="F632" s="49">
        <v>322836.06945000001</v>
      </c>
      <c r="G632" s="42">
        <f>VLOOKUP(_6k_data[[#This Row],[Source.Name]],Report_date[],2,0)</f>
        <v>45266</v>
      </c>
      <c r="H632" s="27">
        <f>IF(AND(_6k_data[[#This Row],[EKP]]="B6K003",_6k_data[[#This Row],[Currency]]="FCY"),"x",VLOOKUP(_6k_data[[#This Row],[EKP]],map!$B$4:$D$143,3,0))</f>
        <v>33</v>
      </c>
      <c r="I632" s="27">
        <f>IF(_6k_data[[#This Row],[Currency]]&lt;&gt;"UAH",VLOOKUP(_6k_data[[#This Row],[EKP]],map!$B$4:$E$143,4,0),0)</f>
        <v>0</v>
      </c>
      <c r="J632" s="27">
        <f>VLOOKUP(_6k_data[[#This Row],[EKP]],map!$B$4:$F$143,5,0)</f>
        <v>1</v>
      </c>
      <c r="K632" s="41">
        <f>_6k_data[[#This Row],[kUAH]]*J632</f>
        <v>322836.06945000001</v>
      </c>
    </row>
    <row r="633" spans="1:11" x14ac:dyDescent="0.35">
      <c r="A633" s="27" t="s">
        <v>520</v>
      </c>
      <c r="B633" s="27" t="s">
        <v>175</v>
      </c>
      <c r="C633" s="27" t="s">
        <v>255</v>
      </c>
      <c r="D633" s="27" t="s">
        <v>424</v>
      </c>
      <c r="E633" s="34">
        <v>955294660</v>
      </c>
      <c r="F633" s="49">
        <v>9552.9465999999993</v>
      </c>
      <c r="G633" s="42">
        <f>VLOOKUP(_6k_data[[#This Row],[Source.Name]],Report_date[],2,0)</f>
        <v>45266</v>
      </c>
      <c r="H633" s="27">
        <f>IF(AND(_6k_data[[#This Row],[EKP]]="B6K003",_6k_data[[#This Row],[Currency]]="FCY"),"x",VLOOKUP(_6k_data[[#This Row],[EKP]],map!$B$4:$D$143,3,0))</f>
        <v>33</v>
      </c>
      <c r="I633" s="27">
        <f>IF(_6k_data[[#This Row],[Currency]]&lt;&gt;"UAH",VLOOKUP(_6k_data[[#This Row],[EKP]],map!$B$4:$E$143,4,0),0)</f>
        <v>34</v>
      </c>
      <c r="J633" s="27">
        <f>VLOOKUP(_6k_data[[#This Row],[EKP]],map!$B$4:$F$143,5,0)</f>
        <v>1</v>
      </c>
      <c r="K633" s="41">
        <f>_6k_data[[#This Row],[kUAH]]*J633</f>
        <v>9552.9465999999993</v>
      </c>
    </row>
    <row r="634" spans="1:11" x14ac:dyDescent="0.35">
      <c r="A634" s="27" t="s">
        <v>520</v>
      </c>
      <c r="B634" s="27" t="s">
        <v>176</v>
      </c>
      <c r="C634" s="27" t="s">
        <v>255</v>
      </c>
      <c r="D634" s="27" t="s">
        <v>424</v>
      </c>
      <c r="E634" s="34">
        <v>64614</v>
      </c>
      <c r="F634" s="49">
        <v>0.64614000000000005</v>
      </c>
      <c r="G634" s="42">
        <f>VLOOKUP(_6k_data[[#This Row],[Source.Name]],Report_date[],2,0)</f>
        <v>45266</v>
      </c>
      <c r="H634" s="27">
        <f>IF(AND(_6k_data[[#This Row],[EKP]]="B6K003",_6k_data[[#This Row],[Currency]]="FCY"),"x",VLOOKUP(_6k_data[[#This Row],[EKP]],map!$B$4:$D$143,3,0))</f>
        <v>33</v>
      </c>
      <c r="I634" s="27">
        <f>IF(_6k_data[[#This Row],[Currency]]&lt;&gt;"UAH",VLOOKUP(_6k_data[[#This Row],[EKP]],map!$B$4:$E$143,4,0),0)</f>
        <v>34</v>
      </c>
      <c r="J634" s="27">
        <f>VLOOKUP(_6k_data[[#This Row],[EKP]],map!$B$4:$F$143,5,0)</f>
        <v>1</v>
      </c>
      <c r="K634" s="41">
        <f>_6k_data[[#This Row],[kUAH]]*J634</f>
        <v>0.64614000000000005</v>
      </c>
    </row>
    <row r="635" spans="1:11" x14ac:dyDescent="0.35">
      <c r="A635" s="27" t="s">
        <v>520</v>
      </c>
      <c r="B635" s="27" t="s">
        <v>176</v>
      </c>
      <c r="C635" s="27" t="s">
        <v>243</v>
      </c>
      <c r="D635" s="27" t="s">
        <v>423</v>
      </c>
      <c r="E635" s="34">
        <v>115029042</v>
      </c>
      <c r="F635" s="49">
        <v>1150.29042</v>
      </c>
      <c r="G635" s="42">
        <f>VLOOKUP(_6k_data[[#This Row],[Source.Name]],Report_date[],2,0)</f>
        <v>45266</v>
      </c>
      <c r="H635" s="27">
        <f>IF(AND(_6k_data[[#This Row],[EKP]]="B6K003",_6k_data[[#This Row],[Currency]]="FCY"),"x",VLOOKUP(_6k_data[[#This Row],[EKP]],map!$B$4:$D$143,3,0))</f>
        <v>33</v>
      </c>
      <c r="I635" s="27">
        <f>IF(_6k_data[[#This Row],[Currency]]&lt;&gt;"UAH",VLOOKUP(_6k_data[[#This Row],[EKP]],map!$B$4:$E$143,4,0),0)</f>
        <v>0</v>
      </c>
      <c r="J635" s="27">
        <f>VLOOKUP(_6k_data[[#This Row],[EKP]],map!$B$4:$F$143,5,0)</f>
        <v>1</v>
      </c>
      <c r="K635" s="41">
        <f>_6k_data[[#This Row],[kUAH]]*J635</f>
        <v>1150.29042</v>
      </c>
    </row>
    <row r="636" spans="1:11" x14ac:dyDescent="0.35">
      <c r="A636" s="27" t="s">
        <v>520</v>
      </c>
      <c r="B636" s="27" t="s">
        <v>176</v>
      </c>
      <c r="C636" s="27" t="s">
        <v>261</v>
      </c>
      <c r="D636" s="27" t="s">
        <v>424</v>
      </c>
      <c r="E636" s="34">
        <v>1570160</v>
      </c>
      <c r="F636" s="49">
        <v>15.701599999999999</v>
      </c>
      <c r="G636" s="42">
        <f>VLOOKUP(_6k_data[[#This Row],[Source.Name]],Report_date[],2,0)</f>
        <v>45266</v>
      </c>
      <c r="H636" s="27">
        <f>IF(AND(_6k_data[[#This Row],[EKP]]="B6K003",_6k_data[[#This Row],[Currency]]="FCY"),"x",VLOOKUP(_6k_data[[#This Row],[EKP]],map!$B$4:$D$143,3,0))</f>
        <v>33</v>
      </c>
      <c r="I636" s="27">
        <f>IF(_6k_data[[#This Row],[Currency]]&lt;&gt;"UAH",VLOOKUP(_6k_data[[#This Row],[EKP]],map!$B$4:$E$143,4,0),0)</f>
        <v>34</v>
      </c>
      <c r="J636" s="27">
        <f>VLOOKUP(_6k_data[[#This Row],[EKP]],map!$B$4:$F$143,5,0)</f>
        <v>1</v>
      </c>
      <c r="K636" s="41">
        <f>_6k_data[[#This Row],[kUAH]]*J636</f>
        <v>15.701599999999999</v>
      </c>
    </row>
    <row r="637" spans="1:11" x14ac:dyDescent="0.35">
      <c r="A637" s="27" t="s">
        <v>520</v>
      </c>
      <c r="B637" s="27" t="s">
        <v>183</v>
      </c>
      <c r="C637" s="27" t="s">
        <v>243</v>
      </c>
      <c r="D637" s="27" t="s">
        <v>423</v>
      </c>
      <c r="E637" s="34">
        <v>12403624745</v>
      </c>
      <c r="F637" s="49">
        <v>124036.24745</v>
      </c>
      <c r="G637" s="42">
        <f>VLOOKUP(_6k_data[[#This Row],[Source.Name]],Report_date[],2,0)</f>
        <v>45266</v>
      </c>
      <c r="H637" s="27">
        <f>IF(AND(_6k_data[[#This Row],[EKP]]="B6K003",_6k_data[[#This Row],[Currency]]="FCY"),"x",VLOOKUP(_6k_data[[#This Row],[EKP]],map!$B$4:$D$143,3,0))</f>
        <v>47</v>
      </c>
      <c r="I637" s="27">
        <f>IF(_6k_data[[#This Row],[Currency]]&lt;&gt;"UAH",VLOOKUP(_6k_data[[#This Row],[EKP]],map!$B$4:$E$143,4,0),0)</f>
        <v>0</v>
      </c>
      <c r="J637" s="27">
        <f>VLOOKUP(_6k_data[[#This Row],[EKP]],map!$B$4:$F$143,5,0)</f>
        <v>1</v>
      </c>
      <c r="K637" s="41">
        <f>_6k_data[[#This Row],[kUAH]]*J637</f>
        <v>124036.24745</v>
      </c>
    </row>
    <row r="638" spans="1:11" x14ac:dyDescent="0.35">
      <c r="A638" s="27" t="s">
        <v>520</v>
      </c>
      <c r="B638" s="27" t="s">
        <v>183</v>
      </c>
      <c r="C638" s="27" t="s">
        <v>255</v>
      </c>
      <c r="D638" s="27" t="s">
        <v>424</v>
      </c>
      <c r="E638" s="34">
        <v>82557854</v>
      </c>
      <c r="F638" s="49">
        <v>825.57853999999998</v>
      </c>
      <c r="G638" s="42">
        <f>VLOOKUP(_6k_data[[#This Row],[Source.Name]],Report_date[],2,0)</f>
        <v>45266</v>
      </c>
      <c r="H638" s="27">
        <f>IF(AND(_6k_data[[#This Row],[EKP]]="B6K003",_6k_data[[#This Row],[Currency]]="FCY"),"x",VLOOKUP(_6k_data[[#This Row],[EKP]],map!$B$4:$D$143,3,0))</f>
        <v>47</v>
      </c>
      <c r="I638" s="27">
        <f>IF(_6k_data[[#This Row],[Currency]]&lt;&gt;"UAH",VLOOKUP(_6k_data[[#This Row],[EKP]],map!$B$4:$E$143,4,0),0)</f>
        <v>48</v>
      </c>
      <c r="J638" s="27">
        <f>VLOOKUP(_6k_data[[#This Row],[EKP]],map!$B$4:$F$143,5,0)</f>
        <v>1</v>
      </c>
      <c r="K638" s="41">
        <f>_6k_data[[#This Row],[kUAH]]*J638</f>
        <v>825.57853999999998</v>
      </c>
    </row>
    <row r="639" spans="1:11" x14ac:dyDescent="0.35">
      <c r="A639" s="27" t="s">
        <v>520</v>
      </c>
      <c r="B639" s="27" t="s">
        <v>183</v>
      </c>
      <c r="C639" s="27" t="s">
        <v>261</v>
      </c>
      <c r="D639" s="27" t="s">
        <v>424</v>
      </c>
      <c r="E639" s="34">
        <v>182387793</v>
      </c>
      <c r="F639" s="49">
        <v>1823.8779300000001</v>
      </c>
      <c r="G639" s="42">
        <f>VLOOKUP(_6k_data[[#This Row],[Source.Name]],Report_date[],2,0)</f>
        <v>45266</v>
      </c>
      <c r="H639" s="27">
        <f>IF(AND(_6k_data[[#This Row],[EKP]]="B6K003",_6k_data[[#This Row],[Currency]]="FCY"),"x",VLOOKUP(_6k_data[[#This Row],[EKP]],map!$B$4:$D$143,3,0))</f>
        <v>47</v>
      </c>
      <c r="I639" s="27">
        <f>IF(_6k_data[[#This Row],[Currency]]&lt;&gt;"UAH",VLOOKUP(_6k_data[[#This Row],[EKP]],map!$B$4:$E$143,4,0),0)</f>
        <v>48</v>
      </c>
      <c r="J639" s="27">
        <f>VLOOKUP(_6k_data[[#This Row],[EKP]],map!$B$4:$F$143,5,0)</f>
        <v>1</v>
      </c>
      <c r="K639" s="41">
        <f>_6k_data[[#This Row],[kUAH]]*J639</f>
        <v>1823.8779300000001</v>
      </c>
    </row>
    <row r="640" spans="1:11" x14ac:dyDescent="0.35">
      <c r="A640" s="27" t="s">
        <v>520</v>
      </c>
      <c r="B640" s="27" t="s">
        <v>200</v>
      </c>
      <c r="C640" s="27" t="s">
        <v>243</v>
      </c>
      <c r="D640" s="27" t="s">
        <v>423</v>
      </c>
      <c r="E640" s="34">
        <v>14807569282</v>
      </c>
      <c r="F640" s="49">
        <v>148075.69282</v>
      </c>
      <c r="G640" s="42">
        <f>VLOOKUP(_6k_data[[#This Row],[Source.Name]],Report_date[],2,0)</f>
        <v>45266</v>
      </c>
      <c r="H640" s="27">
        <f>IF(AND(_6k_data[[#This Row],[EKP]]="B6K003",_6k_data[[#This Row],[Currency]]="FCY"),"x",VLOOKUP(_6k_data[[#This Row],[EKP]],map!$B$4:$D$143,3,0))</f>
        <v>77</v>
      </c>
      <c r="I640" s="27">
        <f>IF(_6k_data[[#This Row],[Currency]]&lt;&gt;"UAH",VLOOKUP(_6k_data[[#This Row],[EKP]],map!$B$4:$E$143,4,0),0)</f>
        <v>0</v>
      </c>
      <c r="J640" s="27">
        <f>VLOOKUP(_6k_data[[#This Row],[EKP]],map!$B$4:$F$143,5,0)</f>
        <v>1</v>
      </c>
      <c r="K640" s="41">
        <f>_6k_data[[#This Row],[kUAH]]*J640</f>
        <v>148075.69282</v>
      </c>
    </row>
    <row r="641" spans="1:11" x14ac:dyDescent="0.35">
      <c r="A641" s="27" t="s">
        <v>520</v>
      </c>
      <c r="B641" s="27" t="s">
        <v>200</v>
      </c>
      <c r="C641" s="27" t="s">
        <v>261</v>
      </c>
      <c r="D641" s="27" t="s">
        <v>424</v>
      </c>
      <c r="E641" s="34">
        <v>4847052933</v>
      </c>
      <c r="F641" s="49">
        <v>48470.529329999998</v>
      </c>
      <c r="G641" s="42">
        <f>VLOOKUP(_6k_data[[#This Row],[Source.Name]],Report_date[],2,0)</f>
        <v>45266</v>
      </c>
      <c r="H641" s="27">
        <f>IF(AND(_6k_data[[#This Row],[EKP]]="B6K003",_6k_data[[#This Row],[Currency]]="FCY"),"x",VLOOKUP(_6k_data[[#This Row],[EKP]],map!$B$4:$D$143,3,0))</f>
        <v>77</v>
      </c>
      <c r="I641" s="27">
        <f>IF(_6k_data[[#This Row],[Currency]]&lt;&gt;"UAH",VLOOKUP(_6k_data[[#This Row],[EKP]],map!$B$4:$E$143,4,0),0)</f>
        <v>78</v>
      </c>
      <c r="J641" s="27">
        <f>VLOOKUP(_6k_data[[#This Row],[EKP]],map!$B$4:$F$143,5,0)</f>
        <v>1</v>
      </c>
      <c r="K641" s="41">
        <f>_6k_data[[#This Row],[kUAH]]*J641</f>
        <v>48470.529329999998</v>
      </c>
    </row>
    <row r="642" spans="1:11" x14ac:dyDescent="0.35">
      <c r="A642" s="27" t="s">
        <v>520</v>
      </c>
      <c r="B642" s="27" t="s">
        <v>200</v>
      </c>
      <c r="C642" s="27" t="s">
        <v>255</v>
      </c>
      <c r="D642" s="27" t="s">
        <v>424</v>
      </c>
      <c r="E642" s="34">
        <v>1876119238</v>
      </c>
      <c r="F642" s="49">
        <v>18761.19238</v>
      </c>
      <c r="G642" s="42">
        <f>VLOOKUP(_6k_data[[#This Row],[Source.Name]],Report_date[],2,0)</f>
        <v>45266</v>
      </c>
      <c r="H642" s="27">
        <f>IF(AND(_6k_data[[#This Row],[EKP]]="B6K003",_6k_data[[#This Row],[Currency]]="FCY"),"x",VLOOKUP(_6k_data[[#This Row],[EKP]],map!$B$4:$D$143,3,0))</f>
        <v>77</v>
      </c>
      <c r="I642" s="27">
        <f>IF(_6k_data[[#This Row],[Currency]]&lt;&gt;"UAH",VLOOKUP(_6k_data[[#This Row],[EKP]],map!$B$4:$E$143,4,0),0)</f>
        <v>78</v>
      </c>
      <c r="J642" s="27">
        <f>VLOOKUP(_6k_data[[#This Row],[EKP]],map!$B$4:$F$143,5,0)</f>
        <v>1</v>
      </c>
      <c r="K642" s="41">
        <f>_6k_data[[#This Row],[kUAH]]*J642</f>
        <v>18761.19238</v>
      </c>
    </row>
    <row r="643" spans="1:11" x14ac:dyDescent="0.35">
      <c r="A643" s="27" t="s">
        <v>520</v>
      </c>
      <c r="B643" s="27" t="s">
        <v>184</v>
      </c>
      <c r="C643" s="27" t="s">
        <v>261</v>
      </c>
      <c r="D643" s="27" t="s">
        <v>424</v>
      </c>
      <c r="E643" s="34">
        <v>359154861</v>
      </c>
      <c r="F643" s="49">
        <v>3591.5486099999998</v>
      </c>
      <c r="G643" s="42">
        <f>VLOOKUP(_6k_data[[#This Row],[Source.Name]],Report_date[],2,0)</f>
        <v>45266</v>
      </c>
      <c r="H643" s="27">
        <f>IF(AND(_6k_data[[#This Row],[EKP]]="B6K003",_6k_data[[#This Row],[Currency]]="FCY"),"x",VLOOKUP(_6k_data[[#This Row],[EKP]],map!$B$4:$D$143,3,0))</f>
        <v>27</v>
      </c>
      <c r="I643" s="27">
        <f>IF(_6k_data[[#This Row],[Currency]]&lt;&gt;"UAH",VLOOKUP(_6k_data[[#This Row],[EKP]],map!$B$4:$E$143,4,0),0)</f>
        <v>28</v>
      </c>
      <c r="J643" s="27">
        <f>VLOOKUP(_6k_data[[#This Row],[EKP]],map!$B$4:$F$143,5,0)</f>
        <v>1</v>
      </c>
      <c r="K643" s="41">
        <f>_6k_data[[#This Row],[kUAH]]*J643</f>
        <v>3591.5486099999998</v>
      </c>
    </row>
    <row r="644" spans="1:11" x14ac:dyDescent="0.35">
      <c r="A644" s="27" t="s">
        <v>520</v>
      </c>
      <c r="B644" s="27" t="s">
        <v>184</v>
      </c>
      <c r="C644" s="27" t="s">
        <v>255</v>
      </c>
      <c r="D644" s="27" t="s">
        <v>424</v>
      </c>
      <c r="E644" s="34">
        <v>33593604</v>
      </c>
      <c r="F644" s="49">
        <v>335.93603999999999</v>
      </c>
      <c r="G644" s="42">
        <f>VLOOKUP(_6k_data[[#This Row],[Source.Name]],Report_date[],2,0)</f>
        <v>45266</v>
      </c>
      <c r="H644" s="27">
        <f>IF(AND(_6k_data[[#This Row],[EKP]]="B6K003",_6k_data[[#This Row],[Currency]]="FCY"),"x",VLOOKUP(_6k_data[[#This Row],[EKP]],map!$B$4:$D$143,3,0))</f>
        <v>27</v>
      </c>
      <c r="I644" s="27">
        <f>IF(_6k_data[[#This Row],[Currency]]&lt;&gt;"UAH",VLOOKUP(_6k_data[[#This Row],[EKP]],map!$B$4:$E$143,4,0),0)</f>
        <v>28</v>
      </c>
      <c r="J644" s="27">
        <f>VLOOKUP(_6k_data[[#This Row],[EKP]],map!$B$4:$F$143,5,0)</f>
        <v>1</v>
      </c>
      <c r="K644" s="41">
        <f>_6k_data[[#This Row],[kUAH]]*J644</f>
        <v>335.93603999999999</v>
      </c>
    </row>
    <row r="645" spans="1:11" x14ac:dyDescent="0.35">
      <c r="A645" s="27" t="s">
        <v>520</v>
      </c>
      <c r="B645" s="27" t="s">
        <v>184</v>
      </c>
      <c r="C645" s="27" t="s">
        <v>243</v>
      </c>
      <c r="D645" s="27" t="s">
        <v>423</v>
      </c>
      <c r="E645" s="34">
        <v>2282082637</v>
      </c>
      <c r="F645" s="49">
        <v>22820.826369999999</v>
      </c>
      <c r="G645" s="42">
        <f>VLOOKUP(_6k_data[[#This Row],[Source.Name]],Report_date[],2,0)</f>
        <v>45266</v>
      </c>
      <c r="H645" s="27">
        <f>IF(AND(_6k_data[[#This Row],[EKP]]="B6K003",_6k_data[[#This Row],[Currency]]="FCY"),"x",VLOOKUP(_6k_data[[#This Row],[EKP]],map!$B$4:$D$143,3,0))</f>
        <v>27</v>
      </c>
      <c r="I645" s="27">
        <f>IF(_6k_data[[#This Row],[Currency]]&lt;&gt;"UAH",VLOOKUP(_6k_data[[#This Row],[EKP]],map!$B$4:$E$143,4,0),0)</f>
        <v>0</v>
      </c>
      <c r="J645" s="27">
        <f>VLOOKUP(_6k_data[[#This Row],[EKP]],map!$B$4:$F$143,5,0)</f>
        <v>1</v>
      </c>
      <c r="K645" s="41">
        <f>_6k_data[[#This Row],[kUAH]]*J645</f>
        <v>22820.826369999999</v>
      </c>
    </row>
    <row r="646" spans="1:11" x14ac:dyDescent="0.35">
      <c r="A646" s="27" t="s">
        <v>520</v>
      </c>
      <c r="B646" s="27" t="s">
        <v>185</v>
      </c>
      <c r="C646" s="27" t="s">
        <v>255</v>
      </c>
      <c r="D646" s="27" t="s">
        <v>424</v>
      </c>
      <c r="E646" s="34">
        <v>39572517075</v>
      </c>
      <c r="F646" s="49">
        <v>395725.17074999999</v>
      </c>
      <c r="G646" s="42">
        <f>VLOOKUP(_6k_data[[#This Row],[Source.Name]],Report_date[],2,0)</f>
        <v>45266</v>
      </c>
      <c r="H646" s="27">
        <f>IF(AND(_6k_data[[#This Row],[EKP]]="B6K003",_6k_data[[#This Row],[Currency]]="FCY"),"x",VLOOKUP(_6k_data[[#This Row],[EKP]],map!$B$4:$D$143,3,0))</f>
        <v>17</v>
      </c>
      <c r="I646" s="27">
        <f>IF(_6k_data[[#This Row],[Currency]]&lt;&gt;"UAH",VLOOKUP(_6k_data[[#This Row],[EKP]],map!$B$4:$E$143,4,0),0)</f>
        <v>18</v>
      </c>
      <c r="J646" s="27">
        <f>VLOOKUP(_6k_data[[#This Row],[EKP]],map!$B$4:$F$143,5,0)</f>
        <v>1</v>
      </c>
      <c r="K646" s="41">
        <f>_6k_data[[#This Row],[kUAH]]*J646</f>
        <v>395725.17074999999</v>
      </c>
    </row>
    <row r="647" spans="1:11" x14ac:dyDescent="0.35">
      <c r="A647" s="27" t="s">
        <v>520</v>
      </c>
      <c r="B647" s="27" t="s">
        <v>185</v>
      </c>
      <c r="C647" s="27" t="s">
        <v>261</v>
      </c>
      <c r="D647" s="27" t="s">
        <v>424</v>
      </c>
      <c r="E647" s="34">
        <v>628057982252</v>
      </c>
      <c r="F647" s="49">
        <v>6280579.8225199999</v>
      </c>
      <c r="G647" s="42">
        <f>VLOOKUP(_6k_data[[#This Row],[Source.Name]],Report_date[],2,0)</f>
        <v>45266</v>
      </c>
      <c r="H647" s="27">
        <f>IF(AND(_6k_data[[#This Row],[EKP]]="B6K003",_6k_data[[#This Row],[Currency]]="FCY"),"x",VLOOKUP(_6k_data[[#This Row],[EKP]],map!$B$4:$D$143,3,0))</f>
        <v>17</v>
      </c>
      <c r="I647" s="27">
        <f>IF(_6k_data[[#This Row],[Currency]]&lt;&gt;"UAH",VLOOKUP(_6k_data[[#This Row],[EKP]],map!$B$4:$E$143,4,0),0)</f>
        <v>18</v>
      </c>
      <c r="J647" s="27">
        <f>VLOOKUP(_6k_data[[#This Row],[EKP]],map!$B$4:$F$143,5,0)</f>
        <v>1</v>
      </c>
      <c r="K647" s="41">
        <f>_6k_data[[#This Row],[kUAH]]*J647</f>
        <v>6280579.8225199999</v>
      </c>
    </row>
    <row r="648" spans="1:11" x14ac:dyDescent="0.35">
      <c r="A648" s="27" t="s">
        <v>520</v>
      </c>
      <c r="B648" s="27" t="s">
        <v>186</v>
      </c>
      <c r="C648" s="27" t="s">
        <v>243</v>
      </c>
      <c r="D648" s="27" t="s">
        <v>423</v>
      </c>
      <c r="E648" s="34">
        <v>3296900000000</v>
      </c>
      <c r="F648" s="49">
        <v>32969000</v>
      </c>
      <c r="G648" s="42">
        <f>VLOOKUP(_6k_data[[#This Row],[Source.Name]],Report_date[],2,0)</f>
        <v>45266</v>
      </c>
      <c r="H648" s="27">
        <f>IF(AND(_6k_data[[#This Row],[EKP]]="B6K003",_6k_data[[#This Row],[Currency]]="FCY"),"x",VLOOKUP(_6k_data[[#This Row],[EKP]],map!$B$4:$D$143,3,0))</f>
        <v>11</v>
      </c>
      <c r="I648" s="27">
        <f>IF(_6k_data[[#This Row],[Currency]]&lt;&gt;"UAH",VLOOKUP(_6k_data[[#This Row],[EKP]],map!$B$4:$E$143,4,0),0)</f>
        <v>0</v>
      </c>
      <c r="J648" s="27">
        <f>VLOOKUP(_6k_data[[#This Row],[EKP]],map!$B$4:$F$143,5,0)</f>
        <v>1</v>
      </c>
      <c r="K648" s="41">
        <f>_6k_data[[#This Row],[kUAH]]*J648</f>
        <v>32969000</v>
      </c>
    </row>
    <row r="649" spans="1:11" x14ac:dyDescent="0.35">
      <c r="A649" s="27" t="s">
        <v>521</v>
      </c>
      <c r="B649" s="27" t="s">
        <v>242</v>
      </c>
      <c r="C649" s="27" t="s">
        <v>243</v>
      </c>
      <c r="D649" s="27" t="s">
        <v>423</v>
      </c>
      <c r="E649" s="34">
        <v>4486061629542</v>
      </c>
      <c r="F649" s="49">
        <v>44860616.295419998</v>
      </c>
      <c r="G649" s="42">
        <f>VLOOKUP(_6k_data[[#This Row],[Source.Name]],Report_date[],2,0)</f>
        <v>45267</v>
      </c>
      <c r="H649" s="27" t="str">
        <f>IF(AND(_6k_data[[#This Row],[EKP]]="B6K003",_6k_data[[#This Row],[Currency]]="FCY"),"x",VLOOKUP(_6k_data[[#This Row],[EKP]],map!$B$4:$D$143,3,0))</f>
        <v>x</v>
      </c>
      <c r="I649" s="27">
        <f>IF(_6k_data[[#This Row],[Currency]]&lt;&gt;"UAH",VLOOKUP(_6k_data[[#This Row],[EKP]],map!$B$4:$E$143,4,0),0)</f>
        <v>0</v>
      </c>
      <c r="J649" s="27">
        <f>VLOOKUP(_6k_data[[#This Row],[EKP]],map!$B$4:$F$143,5,0)</f>
        <v>0</v>
      </c>
      <c r="K649" s="41">
        <f>_6k_data[[#This Row],[kUAH]]*J649</f>
        <v>0</v>
      </c>
    </row>
    <row r="650" spans="1:11" x14ac:dyDescent="0.35">
      <c r="A650" s="27" t="s">
        <v>521</v>
      </c>
      <c r="B650" s="27" t="s">
        <v>244</v>
      </c>
      <c r="C650" s="27" t="s">
        <v>243</v>
      </c>
      <c r="D650" s="27" t="s">
        <v>423</v>
      </c>
      <c r="E650" s="34">
        <v>1909387259905</v>
      </c>
      <c r="F650" s="49">
        <v>19093872.59905</v>
      </c>
      <c r="G650" s="42">
        <f>VLOOKUP(_6k_data[[#This Row],[Source.Name]],Report_date[],2,0)</f>
        <v>45267</v>
      </c>
      <c r="H650" s="27" t="str">
        <f>IF(AND(_6k_data[[#This Row],[EKP]]="B6K003",_6k_data[[#This Row],[Currency]]="FCY"),"x",VLOOKUP(_6k_data[[#This Row],[EKP]],map!$B$4:$D$143,3,0))</f>
        <v>x</v>
      </c>
      <c r="I650" s="27">
        <f>IF(_6k_data[[#This Row],[Currency]]&lt;&gt;"UAH",VLOOKUP(_6k_data[[#This Row],[EKP]],map!$B$4:$E$143,4,0),0)</f>
        <v>0</v>
      </c>
      <c r="J650" s="27">
        <f>VLOOKUP(_6k_data[[#This Row],[EKP]],map!$B$4:$F$143,5,0)</f>
        <v>0</v>
      </c>
      <c r="K650" s="41">
        <f>_6k_data[[#This Row],[kUAH]]*J650</f>
        <v>0</v>
      </c>
    </row>
    <row r="651" spans="1:11" x14ac:dyDescent="0.35">
      <c r="A651" s="27" t="s">
        <v>521</v>
      </c>
      <c r="B651" s="27" t="s">
        <v>245</v>
      </c>
      <c r="C651" s="27" t="s">
        <v>243</v>
      </c>
      <c r="D651" s="27" t="s">
        <v>423</v>
      </c>
      <c r="E651" s="34">
        <v>714499226615</v>
      </c>
      <c r="F651" s="49">
        <v>7144992.2661499996</v>
      </c>
      <c r="G651" s="42">
        <f>VLOOKUP(_6k_data[[#This Row],[Source.Name]],Report_date[],2,0)</f>
        <v>45267</v>
      </c>
      <c r="H651" s="27" t="str">
        <f>IF(AND(_6k_data[[#This Row],[EKP]]="B6K003",_6k_data[[#This Row],[Currency]]="FCY"),"x",VLOOKUP(_6k_data[[#This Row],[EKP]],map!$B$4:$D$143,3,0))</f>
        <v>x</v>
      </c>
      <c r="I651" s="27">
        <f>IF(_6k_data[[#This Row],[Currency]]&lt;&gt;"UAH",VLOOKUP(_6k_data[[#This Row],[EKP]],map!$B$4:$E$143,4,0),0)</f>
        <v>0</v>
      </c>
      <c r="J651" s="27">
        <f>VLOOKUP(_6k_data[[#This Row],[EKP]],map!$B$4:$F$143,5,0)</f>
        <v>0</v>
      </c>
      <c r="K651" s="41">
        <f>_6k_data[[#This Row],[kUAH]]*J651</f>
        <v>0</v>
      </c>
    </row>
    <row r="652" spans="1:11" x14ac:dyDescent="0.35">
      <c r="A652" s="27" t="s">
        <v>521</v>
      </c>
      <c r="B652" s="27" t="s">
        <v>246</v>
      </c>
      <c r="C652" s="27" t="s">
        <v>243</v>
      </c>
      <c r="D652" s="27" t="s">
        <v>423</v>
      </c>
      <c r="E652" s="34">
        <v>1194888033290</v>
      </c>
      <c r="F652" s="49">
        <v>11948880.332900001</v>
      </c>
      <c r="G652" s="42">
        <f>VLOOKUP(_6k_data[[#This Row],[Source.Name]],Report_date[],2,0)</f>
        <v>45267</v>
      </c>
      <c r="H652" s="27" t="str">
        <f>IF(AND(_6k_data[[#This Row],[EKP]]="B6K003",_6k_data[[#This Row],[Currency]]="FCY"),"x",VLOOKUP(_6k_data[[#This Row],[EKP]],map!$B$4:$D$143,3,0))</f>
        <v>x</v>
      </c>
      <c r="I652" s="27">
        <f>IF(_6k_data[[#This Row],[Currency]]&lt;&gt;"UAH",VLOOKUP(_6k_data[[#This Row],[EKP]],map!$B$4:$E$143,4,0),0)</f>
        <v>0</v>
      </c>
      <c r="J652" s="27">
        <f>VLOOKUP(_6k_data[[#This Row],[EKP]],map!$B$4:$F$143,5,0)</f>
        <v>0</v>
      </c>
      <c r="K652" s="41">
        <f>_6k_data[[#This Row],[kUAH]]*J652</f>
        <v>0</v>
      </c>
    </row>
    <row r="653" spans="1:11" x14ac:dyDescent="0.35">
      <c r="A653" s="27" t="s">
        <v>521</v>
      </c>
      <c r="B653" s="27" t="s">
        <v>247</v>
      </c>
      <c r="C653" s="27" t="s">
        <v>243</v>
      </c>
      <c r="D653" s="27" t="s">
        <v>423</v>
      </c>
      <c r="E653" s="34">
        <v>375.43779999999998</v>
      </c>
      <c r="F653" s="49">
        <v>3.7543779999999996E-3</v>
      </c>
      <c r="G653" s="42">
        <f>VLOOKUP(_6k_data[[#This Row],[Source.Name]],Report_date[],2,0)</f>
        <v>45267</v>
      </c>
      <c r="H653" s="27" t="str">
        <f>IF(AND(_6k_data[[#This Row],[EKP]]="B6K003",_6k_data[[#This Row],[Currency]]="FCY"),"x",VLOOKUP(_6k_data[[#This Row],[EKP]],map!$B$4:$D$143,3,0))</f>
        <v>x</v>
      </c>
      <c r="I653" s="27">
        <f>IF(_6k_data[[#This Row],[Currency]]&lt;&gt;"UAH",VLOOKUP(_6k_data[[#This Row],[EKP]],map!$B$4:$E$143,4,0),0)</f>
        <v>0</v>
      </c>
      <c r="J653" s="27">
        <f>VLOOKUP(_6k_data[[#This Row],[EKP]],map!$B$4:$F$143,5,0)</f>
        <v>0</v>
      </c>
      <c r="K653" s="41">
        <f>_6k_data[[#This Row],[kUAH]]*J653</f>
        <v>0</v>
      </c>
    </row>
    <row r="654" spans="1:11" x14ac:dyDescent="0.35">
      <c r="A654" s="27" t="s">
        <v>521</v>
      </c>
      <c r="B654" s="27" t="s">
        <v>115</v>
      </c>
      <c r="C654" s="27" t="s">
        <v>248</v>
      </c>
      <c r="D654" s="27" t="s">
        <v>248</v>
      </c>
      <c r="E654" s="34">
        <v>9319189102306</v>
      </c>
      <c r="F654" s="49">
        <v>93191891.023059994</v>
      </c>
      <c r="G654" s="42">
        <f>VLOOKUP(_6k_data[[#This Row],[Source.Name]],Report_date[],2,0)</f>
        <v>45267</v>
      </c>
      <c r="H654" s="27">
        <f>IF(AND(_6k_data[[#This Row],[EKP]]="B6K003",_6k_data[[#This Row],[Currency]]="FCY"),"x",VLOOKUP(_6k_data[[#This Row],[EKP]],map!$B$4:$D$143,3,0))</f>
        <v>23</v>
      </c>
      <c r="I654" s="27" t="str">
        <f>IF(_6k_data[[#This Row],[Currency]]&lt;&gt;"UAH",VLOOKUP(_6k_data[[#This Row],[EKP]],map!$B$4:$E$143,4,0),0)</f>
        <v>x</v>
      </c>
      <c r="J654" s="27">
        <f>VLOOKUP(_6k_data[[#This Row],[EKP]],map!$B$4:$F$143,5,0)</f>
        <v>1</v>
      </c>
      <c r="K654" s="41">
        <f>_6k_data[[#This Row],[kUAH]]*J654</f>
        <v>93191891.023059994</v>
      </c>
    </row>
    <row r="655" spans="1:11" x14ac:dyDescent="0.35">
      <c r="A655" s="27" t="s">
        <v>521</v>
      </c>
      <c r="B655" s="27" t="s">
        <v>116</v>
      </c>
      <c r="C655" s="27" t="s">
        <v>248</v>
      </c>
      <c r="D655" s="27" t="s">
        <v>248</v>
      </c>
      <c r="E655" s="34">
        <v>4197117512731</v>
      </c>
      <c r="F655" s="49">
        <v>41971175.12731</v>
      </c>
      <c r="G655" s="42">
        <f>VLOOKUP(_6k_data[[#This Row],[Source.Name]],Report_date[],2,0)</f>
        <v>45267</v>
      </c>
      <c r="H655" s="27">
        <f>IF(AND(_6k_data[[#This Row],[EKP]]="B6K003",_6k_data[[#This Row],[Currency]]="FCY"),"x",VLOOKUP(_6k_data[[#This Row],[EKP]],map!$B$4:$D$143,3,0))</f>
        <v>59</v>
      </c>
      <c r="I655" s="27" t="str">
        <f>IF(_6k_data[[#This Row],[Currency]]&lt;&gt;"UAH",VLOOKUP(_6k_data[[#This Row],[EKP]],map!$B$4:$E$143,4,0),0)</f>
        <v>x</v>
      </c>
      <c r="J655" s="27">
        <f>VLOOKUP(_6k_data[[#This Row],[EKP]],map!$B$4:$F$143,5,0)</f>
        <v>1</v>
      </c>
      <c r="K655" s="41">
        <f>_6k_data[[#This Row],[kUAH]]*J655</f>
        <v>41971175.12731</v>
      </c>
    </row>
    <row r="656" spans="1:11" x14ac:dyDescent="0.35">
      <c r="A656" s="27" t="s">
        <v>521</v>
      </c>
      <c r="B656" s="27" t="s">
        <v>117</v>
      </c>
      <c r="C656" s="27" t="s">
        <v>248</v>
      </c>
      <c r="D656" s="27" t="s">
        <v>248</v>
      </c>
      <c r="E656" s="34">
        <v>940783771267</v>
      </c>
      <c r="F656" s="49">
        <v>9407837.7126700003</v>
      </c>
      <c r="G656" s="42">
        <f>VLOOKUP(_6k_data[[#This Row],[Source.Name]],Report_date[],2,0)</f>
        <v>45267</v>
      </c>
      <c r="H656" s="27">
        <f>IF(AND(_6k_data[[#This Row],[EKP]]="B6K003",_6k_data[[#This Row],[Currency]]="FCY"),"x",VLOOKUP(_6k_data[[#This Row],[EKP]],map!$B$4:$D$143,3,0))</f>
        <v>79</v>
      </c>
      <c r="I656" s="27" t="str">
        <f>IF(_6k_data[[#This Row],[Currency]]&lt;&gt;"UAH",VLOOKUP(_6k_data[[#This Row],[EKP]],map!$B$4:$E$143,4,0),0)</f>
        <v>x</v>
      </c>
      <c r="J656" s="27">
        <f>VLOOKUP(_6k_data[[#This Row],[EKP]],map!$B$4:$F$143,5,0)</f>
        <v>1</v>
      </c>
      <c r="K656" s="41">
        <f>_6k_data[[#This Row],[kUAH]]*J656</f>
        <v>9407837.7126700003</v>
      </c>
    </row>
    <row r="657" spans="1:11" x14ac:dyDescent="0.35">
      <c r="A657" s="27" t="s">
        <v>521</v>
      </c>
      <c r="B657" s="27" t="s">
        <v>118</v>
      </c>
      <c r="C657" s="27" t="s">
        <v>248</v>
      </c>
      <c r="D657" s="27" t="s">
        <v>248</v>
      </c>
      <c r="E657" s="34">
        <v>3256333741464</v>
      </c>
      <c r="F657" s="49">
        <v>32563337.414639998</v>
      </c>
      <c r="G657" s="42">
        <f>VLOOKUP(_6k_data[[#This Row],[Source.Name]],Report_date[],2,0)</f>
        <v>45267</v>
      </c>
      <c r="H657" s="27">
        <f>IF(AND(_6k_data[[#This Row],[EKP]]="B6K003",_6k_data[[#This Row],[Currency]]="FCY"),"x",VLOOKUP(_6k_data[[#This Row],[EKP]],map!$B$4:$D$143,3,0))</f>
        <v>81</v>
      </c>
      <c r="I657" s="27" t="str">
        <f>IF(_6k_data[[#This Row],[Currency]]&lt;&gt;"UAH",VLOOKUP(_6k_data[[#This Row],[EKP]],map!$B$4:$E$143,4,0),0)</f>
        <v>x</v>
      </c>
      <c r="J657" s="27">
        <f>VLOOKUP(_6k_data[[#This Row],[EKP]],map!$B$4:$F$143,5,0)</f>
        <v>1</v>
      </c>
      <c r="K657" s="41">
        <f>_6k_data[[#This Row],[kUAH]]*J657</f>
        <v>32563337.414639998</v>
      </c>
    </row>
    <row r="658" spans="1:11" x14ac:dyDescent="0.35">
      <c r="A658" s="27" t="s">
        <v>521</v>
      </c>
      <c r="B658" s="27" t="s">
        <v>249</v>
      </c>
      <c r="C658" s="27" t="s">
        <v>248</v>
      </c>
      <c r="D658" s="27" t="s">
        <v>248</v>
      </c>
      <c r="E658" s="34">
        <v>286.18650000000002</v>
      </c>
      <c r="F658" s="49">
        <v>2.8618650000000003E-3</v>
      </c>
      <c r="G658" s="42">
        <f>VLOOKUP(_6k_data[[#This Row],[Source.Name]],Report_date[],2,0)</f>
        <v>45267</v>
      </c>
      <c r="H658" s="27">
        <f>IF(AND(_6k_data[[#This Row],[EKP]]="B6K003",_6k_data[[#This Row],[Currency]]="FCY"),"x",VLOOKUP(_6k_data[[#This Row],[EKP]],map!$B$4:$D$143,3,0))</f>
        <v>83</v>
      </c>
      <c r="I658" s="27" t="str">
        <f>IF(_6k_data[[#This Row],[Currency]]&lt;&gt;"UAH",VLOOKUP(_6k_data[[#This Row],[EKP]],map!$B$4:$E$143,4,0),0)</f>
        <v>x</v>
      </c>
      <c r="J658" s="27">
        <f>VLOOKUP(_6k_data[[#This Row],[EKP]],map!$B$4:$F$143,5,0)</f>
        <v>1</v>
      </c>
      <c r="K658" s="41">
        <f>_6k_data[[#This Row],[kUAH]]*J658</f>
        <v>2.8618650000000003E-3</v>
      </c>
    </row>
    <row r="659" spans="1:11" x14ac:dyDescent="0.35">
      <c r="A659" s="27" t="s">
        <v>521</v>
      </c>
      <c r="B659" s="27" t="s">
        <v>114</v>
      </c>
      <c r="C659" s="27" t="s">
        <v>243</v>
      </c>
      <c r="D659" s="27" t="s">
        <v>423</v>
      </c>
      <c r="E659" s="34">
        <v>1900360081777</v>
      </c>
      <c r="F659" s="49">
        <v>19003600.817770001</v>
      </c>
      <c r="G659" s="42">
        <f>VLOOKUP(_6k_data[[#This Row],[Source.Name]],Report_date[],2,0)</f>
        <v>45267</v>
      </c>
      <c r="H659" s="27">
        <f>IF(AND(_6k_data[[#This Row],[EKP]]="B6K003",_6k_data[[#This Row],[Currency]]="FCY"),"x",VLOOKUP(_6k_data[[#This Row],[EKP]],map!$B$4:$D$143,3,0))</f>
        <v>7</v>
      </c>
      <c r="I659" s="27">
        <f>IF(_6k_data[[#This Row],[Currency]]&lt;&gt;"UAH",VLOOKUP(_6k_data[[#This Row],[EKP]],map!$B$4:$E$143,4,0),0)</f>
        <v>0</v>
      </c>
      <c r="J659" s="27">
        <f>VLOOKUP(_6k_data[[#This Row],[EKP]],map!$B$4:$F$143,5,0)</f>
        <v>1</v>
      </c>
      <c r="K659" s="41">
        <f>_6k_data[[#This Row],[kUAH]]*J659</f>
        <v>19003600.817770001</v>
      </c>
    </row>
    <row r="660" spans="1:11" x14ac:dyDescent="0.35">
      <c r="A660" s="27" t="s">
        <v>521</v>
      </c>
      <c r="B660" s="27" t="s">
        <v>122</v>
      </c>
      <c r="C660" s="27" t="s">
        <v>261</v>
      </c>
      <c r="D660" s="27" t="s">
        <v>424</v>
      </c>
      <c r="E660" s="34">
        <v>36117188961</v>
      </c>
      <c r="F660" s="49">
        <v>361171.88961000001</v>
      </c>
      <c r="G660" s="42">
        <f>VLOOKUP(_6k_data[[#This Row],[Source.Name]],Report_date[],2,0)</f>
        <v>45267</v>
      </c>
      <c r="H660" s="27">
        <f>IF(AND(_6k_data[[#This Row],[EKP]]="B6K003",_6k_data[[#This Row],[Currency]]="FCY"),"x",VLOOKUP(_6k_data[[#This Row],[EKP]],map!$B$4:$D$143,3,0))</f>
        <v>15</v>
      </c>
      <c r="I660" s="27">
        <f>IF(_6k_data[[#This Row],[Currency]]&lt;&gt;"UAH",VLOOKUP(_6k_data[[#This Row],[EKP]],map!$B$4:$E$143,4,0),0)</f>
        <v>16</v>
      </c>
      <c r="J660" s="27">
        <f>VLOOKUP(_6k_data[[#This Row],[EKP]],map!$B$4:$F$143,5,0)</f>
        <v>1</v>
      </c>
      <c r="K660" s="41">
        <f>_6k_data[[#This Row],[kUAH]]*J660</f>
        <v>361171.88961000001</v>
      </c>
    </row>
    <row r="661" spans="1:11" x14ac:dyDescent="0.35">
      <c r="A661" s="27" t="s">
        <v>521</v>
      </c>
      <c r="B661" s="27" t="s">
        <v>122</v>
      </c>
      <c r="C661" s="27" t="s">
        <v>255</v>
      </c>
      <c r="D661" s="27" t="s">
        <v>424</v>
      </c>
      <c r="E661" s="34">
        <v>40309577484</v>
      </c>
      <c r="F661" s="49">
        <v>403095.77484000003</v>
      </c>
      <c r="G661" s="42">
        <f>VLOOKUP(_6k_data[[#This Row],[Source.Name]],Report_date[],2,0)</f>
        <v>45267</v>
      </c>
      <c r="H661" s="27">
        <f>IF(AND(_6k_data[[#This Row],[EKP]]="B6K003",_6k_data[[#This Row],[Currency]]="FCY"),"x",VLOOKUP(_6k_data[[#This Row],[EKP]],map!$B$4:$D$143,3,0))</f>
        <v>15</v>
      </c>
      <c r="I661" s="27">
        <f>IF(_6k_data[[#This Row],[Currency]]&lt;&gt;"UAH",VLOOKUP(_6k_data[[#This Row],[EKP]],map!$B$4:$E$143,4,0),0)</f>
        <v>16</v>
      </c>
      <c r="J661" s="27">
        <f>VLOOKUP(_6k_data[[#This Row],[EKP]],map!$B$4:$F$143,5,0)</f>
        <v>1</v>
      </c>
      <c r="K661" s="41">
        <f>_6k_data[[#This Row],[kUAH]]*J661</f>
        <v>403095.77484000003</v>
      </c>
    </row>
    <row r="662" spans="1:11" x14ac:dyDescent="0.35">
      <c r="A662" s="27" t="s">
        <v>521</v>
      </c>
      <c r="B662" s="27" t="s">
        <v>123</v>
      </c>
      <c r="C662" s="27" t="s">
        <v>260</v>
      </c>
      <c r="D662" s="27" t="s">
        <v>424</v>
      </c>
      <c r="E662" s="34">
        <v>298452802</v>
      </c>
      <c r="F662" s="49">
        <v>2984.5280200000002</v>
      </c>
      <c r="G662" s="42">
        <f>VLOOKUP(_6k_data[[#This Row],[Source.Name]],Report_date[],2,0)</f>
        <v>45267</v>
      </c>
      <c r="H662" s="27">
        <f>IF(AND(_6k_data[[#This Row],[EKP]]="B6K003",_6k_data[[#This Row],[Currency]]="FCY"),"x",VLOOKUP(_6k_data[[#This Row],[EKP]],map!$B$4:$D$143,3,0))</f>
        <v>19</v>
      </c>
      <c r="I662" s="27">
        <f>IF(_6k_data[[#This Row],[Currency]]&lt;&gt;"UAH",VLOOKUP(_6k_data[[#This Row],[EKP]],map!$B$4:$E$143,4,0),0)</f>
        <v>20</v>
      </c>
      <c r="J662" s="27">
        <f>VLOOKUP(_6k_data[[#This Row],[EKP]],map!$B$4:$F$143,5,0)</f>
        <v>1</v>
      </c>
      <c r="K662" s="41">
        <f>_6k_data[[#This Row],[kUAH]]*J662</f>
        <v>2984.5280200000002</v>
      </c>
    </row>
    <row r="663" spans="1:11" x14ac:dyDescent="0.35">
      <c r="A663" s="27" t="s">
        <v>521</v>
      </c>
      <c r="B663" s="27" t="s">
        <v>123</v>
      </c>
      <c r="C663" s="27" t="s">
        <v>259</v>
      </c>
      <c r="D663" s="27" t="s">
        <v>424</v>
      </c>
      <c r="E663" s="34">
        <v>7849848462</v>
      </c>
      <c r="F663" s="49">
        <v>78498.484620000003</v>
      </c>
      <c r="G663" s="42">
        <f>VLOOKUP(_6k_data[[#This Row],[Source.Name]],Report_date[],2,0)</f>
        <v>45267</v>
      </c>
      <c r="H663" s="27">
        <f>IF(AND(_6k_data[[#This Row],[EKP]]="B6K003",_6k_data[[#This Row],[Currency]]="FCY"),"x",VLOOKUP(_6k_data[[#This Row],[EKP]],map!$B$4:$D$143,3,0))</f>
        <v>19</v>
      </c>
      <c r="I663" s="27">
        <f>IF(_6k_data[[#This Row],[Currency]]&lt;&gt;"UAH",VLOOKUP(_6k_data[[#This Row],[EKP]],map!$B$4:$E$143,4,0),0)</f>
        <v>20</v>
      </c>
      <c r="J663" s="27">
        <f>VLOOKUP(_6k_data[[#This Row],[EKP]],map!$B$4:$F$143,5,0)</f>
        <v>1</v>
      </c>
      <c r="K663" s="41">
        <f>_6k_data[[#This Row],[kUAH]]*J663</f>
        <v>78498.484620000003</v>
      </c>
    </row>
    <row r="664" spans="1:11" x14ac:dyDescent="0.35">
      <c r="A664" s="27" t="s">
        <v>521</v>
      </c>
      <c r="B664" s="27" t="s">
        <v>123</v>
      </c>
      <c r="C664" s="27" t="s">
        <v>258</v>
      </c>
      <c r="D664" s="27" t="s">
        <v>424</v>
      </c>
      <c r="E664" s="34">
        <v>194508971</v>
      </c>
      <c r="F664" s="49">
        <v>1945.08971</v>
      </c>
      <c r="G664" s="42">
        <f>VLOOKUP(_6k_data[[#This Row],[Source.Name]],Report_date[],2,0)</f>
        <v>45267</v>
      </c>
      <c r="H664" s="27">
        <f>IF(AND(_6k_data[[#This Row],[EKP]]="B6K003",_6k_data[[#This Row],[Currency]]="FCY"),"x",VLOOKUP(_6k_data[[#This Row],[EKP]],map!$B$4:$D$143,3,0))</f>
        <v>19</v>
      </c>
      <c r="I664" s="27">
        <f>IF(_6k_data[[#This Row],[Currency]]&lt;&gt;"UAH",VLOOKUP(_6k_data[[#This Row],[EKP]],map!$B$4:$E$143,4,0),0)</f>
        <v>20</v>
      </c>
      <c r="J664" s="27">
        <f>VLOOKUP(_6k_data[[#This Row],[EKP]],map!$B$4:$F$143,5,0)</f>
        <v>1</v>
      </c>
      <c r="K664" s="41">
        <f>_6k_data[[#This Row],[kUAH]]*J664</f>
        <v>1945.08971</v>
      </c>
    </row>
    <row r="665" spans="1:11" x14ac:dyDescent="0.35">
      <c r="A665" s="27" t="s">
        <v>521</v>
      </c>
      <c r="B665" s="27" t="s">
        <v>123</v>
      </c>
      <c r="C665" s="27" t="s">
        <v>255</v>
      </c>
      <c r="D665" s="27" t="s">
        <v>424</v>
      </c>
      <c r="E665" s="34">
        <v>775749280605</v>
      </c>
      <c r="F665" s="49">
        <v>7757492.8060499998</v>
      </c>
      <c r="G665" s="42">
        <f>VLOOKUP(_6k_data[[#This Row],[Source.Name]],Report_date[],2,0)</f>
        <v>45267</v>
      </c>
      <c r="H665" s="27">
        <f>IF(AND(_6k_data[[#This Row],[EKP]]="B6K003",_6k_data[[#This Row],[Currency]]="FCY"),"x",VLOOKUP(_6k_data[[#This Row],[EKP]],map!$B$4:$D$143,3,0))</f>
        <v>19</v>
      </c>
      <c r="I665" s="27">
        <f>IF(_6k_data[[#This Row],[Currency]]&lt;&gt;"UAH",VLOOKUP(_6k_data[[#This Row],[EKP]],map!$B$4:$E$143,4,0),0)</f>
        <v>20</v>
      </c>
      <c r="J665" s="27">
        <f>VLOOKUP(_6k_data[[#This Row],[EKP]],map!$B$4:$F$143,5,0)</f>
        <v>1</v>
      </c>
      <c r="K665" s="41">
        <f>_6k_data[[#This Row],[kUAH]]*J665</f>
        <v>7757492.8060499998</v>
      </c>
    </row>
    <row r="666" spans="1:11" x14ac:dyDescent="0.35">
      <c r="A666" s="27" t="s">
        <v>521</v>
      </c>
      <c r="B666" s="27" t="s">
        <v>123</v>
      </c>
      <c r="C666" s="27" t="s">
        <v>250</v>
      </c>
      <c r="D666" s="27" t="s">
        <v>424</v>
      </c>
      <c r="E666" s="34">
        <v>121328522</v>
      </c>
      <c r="F666" s="49">
        <v>1213.28522</v>
      </c>
      <c r="G666" s="42">
        <f>VLOOKUP(_6k_data[[#This Row],[Source.Name]],Report_date[],2,0)</f>
        <v>45267</v>
      </c>
      <c r="H666" s="27">
        <f>IF(AND(_6k_data[[#This Row],[EKP]]="B6K003",_6k_data[[#This Row],[Currency]]="FCY"),"x",VLOOKUP(_6k_data[[#This Row],[EKP]],map!$B$4:$D$143,3,0))</f>
        <v>19</v>
      </c>
      <c r="I666" s="27">
        <f>IF(_6k_data[[#This Row],[Currency]]&lt;&gt;"UAH",VLOOKUP(_6k_data[[#This Row],[EKP]],map!$B$4:$E$143,4,0),0)</f>
        <v>20</v>
      </c>
      <c r="J666" s="27">
        <f>VLOOKUP(_6k_data[[#This Row],[EKP]],map!$B$4:$F$143,5,0)</f>
        <v>1</v>
      </c>
      <c r="K666" s="41">
        <f>_6k_data[[#This Row],[kUAH]]*J666</f>
        <v>1213.28522</v>
      </c>
    </row>
    <row r="667" spans="1:11" x14ac:dyDescent="0.35">
      <c r="A667" s="27" t="s">
        <v>521</v>
      </c>
      <c r="B667" s="27" t="s">
        <v>123</v>
      </c>
      <c r="C667" s="27" t="s">
        <v>261</v>
      </c>
      <c r="D667" s="27" t="s">
        <v>424</v>
      </c>
      <c r="E667" s="34">
        <v>2097609109706</v>
      </c>
      <c r="F667" s="49">
        <v>20976091.097059999</v>
      </c>
      <c r="G667" s="42">
        <f>VLOOKUP(_6k_data[[#This Row],[Source.Name]],Report_date[],2,0)</f>
        <v>45267</v>
      </c>
      <c r="H667" s="27">
        <f>IF(AND(_6k_data[[#This Row],[EKP]]="B6K003",_6k_data[[#This Row],[Currency]]="FCY"),"x",VLOOKUP(_6k_data[[#This Row],[EKP]],map!$B$4:$D$143,3,0))</f>
        <v>19</v>
      </c>
      <c r="I667" s="27">
        <f>IF(_6k_data[[#This Row],[Currency]]&lt;&gt;"UAH",VLOOKUP(_6k_data[[#This Row],[EKP]],map!$B$4:$E$143,4,0),0)</f>
        <v>20</v>
      </c>
      <c r="J667" s="27">
        <f>VLOOKUP(_6k_data[[#This Row],[EKP]],map!$B$4:$F$143,5,0)</f>
        <v>1</v>
      </c>
      <c r="K667" s="41">
        <f>_6k_data[[#This Row],[kUAH]]*J667</f>
        <v>20976091.097059999</v>
      </c>
    </row>
    <row r="668" spans="1:11" x14ac:dyDescent="0.35">
      <c r="A668" s="27" t="s">
        <v>521</v>
      </c>
      <c r="B668" s="27" t="s">
        <v>123</v>
      </c>
      <c r="C668" s="27" t="s">
        <v>254</v>
      </c>
      <c r="D668" s="27" t="s">
        <v>424</v>
      </c>
      <c r="E668" s="34">
        <v>385659732</v>
      </c>
      <c r="F668" s="49">
        <v>3856.5973199999999</v>
      </c>
      <c r="G668" s="42">
        <f>VLOOKUP(_6k_data[[#This Row],[Source.Name]],Report_date[],2,0)</f>
        <v>45267</v>
      </c>
      <c r="H668" s="27">
        <f>IF(AND(_6k_data[[#This Row],[EKP]]="B6K003",_6k_data[[#This Row],[Currency]]="FCY"),"x",VLOOKUP(_6k_data[[#This Row],[EKP]],map!$B$4:$D$143,3,0))</f>
        <v>19</v>
      </c>
      <c r="I668" s="27">
        <f>IF(_6k_data[[#This Row],[Currency]]&lt;&gt;"UAH",VLOOKUP(_6k_data[[#This Row],[EKP]],map!$B$4:$E$143,4,0),0)</f>
        <v>20</v>
      </c>
      <c r="J668" s="27">
        <f>VLOOKUP(_6k_data[[#This Row],[EKP]],map!$B$4:$F$143,5,0)</f>
        <v>1</v>
      </c>
      <c r="K668" s="41">
        <f>_6k_data[[#This Row],[kUAH]]*J668</f>
        <v>3856.5973199999999</v>
      </c>
    </row>
    <row r="669" spans="1:11" x14ac:dyDescent="0.35">
      <c r="A669" s="27" t="s">
        <v>521</v>
      </c>
      <c r="B669" s="27" t="s">
        <v>123</v>
      </c>
      <c r="C669" s="27" t="s">
        <v>252</v>
      </c>
      <c r="D669" s="27" t="s">
        <v>424</v>
      </c>
      <c r="E669" s="34">
        <v>15078640391</v>
      </c>
      <c r="F669" s="49">
        <v>150786.40390999999</v>
      </c>
      <c r="G669" s="42">
        <f>VLOOKUP(_6k_data[[#This Row],[Source.Name]],Report_date[],2,0)</f>
        <v>45267</v>
      </c>
      <c r="H669" s="27">
        <f>IF(AND(_6k_data[[#This Row],[EKP]]="B6K003",_6k_data[[#This Row],[Currency]]="FCY"),"x",VLOOKUP(_6k_data[[#This Row],[EKP]],map!$B$4:$D$143,3,0))</f>
        <v>19</v>
      </c>
      <c r="I669" s="27">
        <f>IF(_6k_data[[#This Row],[Currency]]&lt;&gt;"UAH",VLOOKUP(_6k_data[[#This Row],[EKP]],map!$B$4:$E$143,4,0),0)</f>
        <v>20</v>
      </c>
      <c r="J669" s="27">
        <f>VLOOKUP(_6k_data[[#This Row],[EKP]],map!$B$4:$F$143,5,0)</f>
        <v>1</v>
      </c>
      <c r="K669" s="41">
        <f>_6k_data[[#This Row],[kUAH]]*J669</f>
        <v>150786.40390999999</v>
      </c>
    </row>
    <row r="670" spans="1:11" x14ac:dyDescent="0.35">
      <c r="A670" s="27" t="s">
        <v>521</v>
      </c>
      <c r="B670" s="27" t="s">
        <v>123</v>
      </c>
      <c r="C670" s="27" t="s">
        <v>253</v>
      </c>
      <c r="D670" s="27" t="s">
        <v>424</v>
      </c>
      <c r="E670" s="34">
        <v>167898487</v>
      </c>
      <c r="F670" s="49">
        <v>1678.98487</v>
      </c>
      <c r="G670" s="42">
        <f>VLOOKUP(_6k_data[[#This Row],[Source.Name]],Report_date[],2,0)</f>
        <v>45267</v>
      </c>
      <c r="H670" s="27">
        <f>IF(AND(_6k_data[[#This Row],[EKP]]="B6K003",_6k_data[[#This Row],[Currency]]="FCY"),"x",VLOOKUP(_6k_data[[#This Row],[EKP]],map!$B$4:$D$143,3,0))</f>
        <v>19</v>
      </c>
      <c r="I670" s="27">
        <f>IF(_6k_data[[#This Row],[Currency]]&lt;&gt;"UAH",VLOOKUP(_6k_data[[#This Row],[EKP]],map!$B$4:$E$143,4,0),0)</f>
        <v>20</v>
      </c>
      <c r="J670" s="27">
        <f>VLOOKUP(_6k_data[[#This Row],[EKP]],map!$B$4:$F$143,5,0)</f>
        <v>1</v>
      </c>
      <c r="K670" s="41">
        <f>_6k_data[[#This Row],[kUAH]]*J670</f>
        <v>1678.98487</v>
      </c>
    </row>
    <row r="671" spans="1:11" x14ac:dyDescent="0.35">
      <c r="A671" s="27" t="s">
        <v>521</v>
      </c>
      <c r="B671" s="27" t="s">
        <v>123</v>
      </c>
      <c r="C671" s="27" t="s">
        <v>256</v>
      </c>
      <c r="D671" s="27" t="s">
        <v>424</v>
      </c>
      <c r="E671" s="34">
        <v>25758108404</v>
      </c>
      <c r="F671" s="49">
        <v>257581.08403999999</v>
      </c>
      <c r="G671" s="42">
        <f>VLOOKUP(_6k_data[[#This Row],[Source.Name]],Report_date[],2,0)</f>
        <v>45267</v>
      </c>
      <c r="H671" s="27">
        <f>IF(AND(_6k_data[[#This Row],[EKP]]="B6K003",_6k_data[[#This Row],[Currency]]="FCY"),"x",VLOOKUP(_6k_data[[#This Row],[EKP]],map!$B$4:$D$143,3,0))</f>
        <v>19</v>
      </c>
      <c r="I671" s="27">
        <f>IF(_6k_data[[#This Row],[Currency]]&lt;&gt;"UAH",VLOOKUP(_6k_data[[#This Row],[EKP]],map!$B$4:$E$143,4,0),0)</f>
        <v>20</v>
      </c>
      <c r="J671" s="27">
        <f>VLOOKUP(_6k_data[[#This Row],[EKP]],map!$B$4:$F$143,5,0)</f>
        <v>1</v>
      </c>
      <c r="K671" s="41">
        <f>_6k_data[[#This Row],[kUAH]]*J671</f>
        <v>257581.08403999999</v>
      </c>
    </row>
    <row r="672" spans="1:11" x14ac:dyDescent="0.35">
      <c r="A672" s="27" t="s">
        <v>521</v>
      </c>
      <c r="B672" s="27" t="s">
        <v>123</v>
      </c>
      <c r="C672" s="27" t="s">
        <v>257</v>
      </c>
      <c r="D672" s="27" t="s">
        <v>424</v>
      </c>
      <c r="E672" s="34">
        <v>1265119510</v>
      </c>
      <c r="F672" s="49">
        <v>12651.195100000001</v>
      </c>
      <c r="G672" s="42">
        <f>VLOOKUP(_6k_data[[#This Row],[Source.Name]],Report_date[],2,0)</f>
        <v>45267</v>
      </c>
      <c r="H672" s="27">
        <f>IF(AND(_6k_data[[#This Row],[EKP]]="B6K003",_6k_data[[#This Row],[Currency]]="FCY"),"x",VLOOKUP(_6k_data[[#This Row],[EKP]],map!$B$4:$D$143,3,0))</f>
        <v>19</v>
      </c>
      <c r="I672" s="27">
        <f>IF(_6k_data[[#This Row],[Currency]]&lt;&gt;"UAH",VLOOKUP(_6k_data[[#This Row],[EKP]],map!$B$4:$E$143,4,0),0)</f>
        <v>20</v>
      </c>
      <c r="J672" s="27">
        <f>VLOOKUP(_6k_data[[#This Row],[EKP]],map!$B$4:$F$143,5,0)</f>
        <v>1</v>
      </c>
      <c r="K672" s="41">
        <f>_6k_data[[#This Row],[kUAH]]*J672</f>
        <v>12651.195100000001</v>
      </c>
    </row>
    <row r="673" spans="1:11" x14ac:dyDescent="0.35">
      <c r="A673" s="27" t="s">
        <v>521</v>
      </c>
      <c r="B673" s="27" t="s">
        <v>123</v>
      </c>
      <c r="C673" s="27" t="s">
        <v>251</v>
      </c>
      <c r="D673" s="27" t="s">
        <v>424</v>
      </c>
      <c r="E673" s="34">
        <v>2126624164</v>
      </c>
      <c r="F673" s="49">
        <v>21266.24164</v>
      </c>
      <c r="G673" s="42">
        <f>VLOOKUP(_6k_data[[#This Row],[Source.Name]],Report_date[],2,0)</f>
        <v>45267</v>
      </c>
      <c r="H673" s="27">
        <f>IF(AND(_6k_data[[#This Row],[EKP]]="B6K003",_6k_data[[#This Row],[Currency]]="FCY"),"x",VLOOKUP(_6k_data[[#This Row],[EKP]],map!$B$4:$D$143,3,0))</f>
        <v>19</v>
      </c>
      <c r="I673" s="27">
        <f>IF(_6k_data[[#This Row],[Currency]]&lt;&gt;"UAH",VLOOKUP(_6k_data[[#This Row],[EKP]],map!$B$4:$E$143,4,0),0)</f>
        <v>20</v>
      </c>
      <c r="J673" s="27">
        <f>VLOOKUP(_6k_data[[#This Row],[EKP]],map!$B$4:$F$143,5,0)</f>
        <v>1</v>
      </c>
      <c r="K673" s="41">
        <f>_6k_data[[#This Row],[kUAH]]*J673</f>
        <v>21266.24164</v>
      </c>
    </row>
    <row r="674" spans="1:11" x14ac:dyDescent="0.35">
      <c r="A674" s="27" t="s">
        <v>521</v>
      </c>
      <c r="B674" s="27" t="s">
        <v>124</v>
      </c>
      <c r="C674" s="27" t="s">
        <v>255</v>
      </c>
      <c r="D674" s="27" t="s">
        <v>424</v>
      </c>
      <c r="E674" s="34">
        <v>52253081143</v>
      </c>
      <c r="F674" s="49">
        <v>522530.81143</v>
      </c>
      <c r="G674" s="42">
        <f>VLOOKUP(_6k_data[[#This Row],[Source.Name]],Report_date[],2,0)</f>
        <v>45267</v>
      </c>
      <c r="H674" s="27">
        <f>IF(AND(_6k_data[[#This Row],[EKP]]="B6K003",_6k_data[[#This Row],[Currency]]="FCY"),"x",VLOOKUP(_6k_data[[#This Row],[EKP]],map!$B$4:$D$143,3,0))</f>
        <v>25</v>
      </c>
      <c r="I674" s="27">
        <f>IF(_6k_data[[#This Row],[Currency]]&lt;&gt;"UAH",VLOOKUP(_6k_data[[#This Row],[EKP]],map!$B$4:$E$143,4,0),0)</f>
        <v>26</v>
      </c>
      <c r="J674" s="27">
        <f>VLOOKUP(_6k_data[[#This Row],[EKP]],map!$B$4:$F$143,5,0)</f>
        <v>1</v>
      </c>
      <c r="K674" s="41">
        <f>_6k_data[[#This Row],[kUAH]]*J674</f>
        <v>522530.81143</v>
      </c>
    </row>
    <row r="675" spans="1:11" x14ac:dyDescent="0.35">
      <c r="A675" s="27" t="s">
        <v>521</v>
      </c>
      <c r="B675" s="27" t="s">
        <v>124</v>
      </c>
      <c r="C675" s="27" t="s">
        <v>261</v>
      </c>
      <c r="D675" s="27" t="s">
        <v>424</v>
      </c>
      <c r="E675" s="34">
        <v>309446188661</v>
      </c>
      <c r="F675" s="49">
        <v>3094461.8866099999</v>
      </c>
      <c r="G675" s="42">
        <f>VLOOKUP(_6k_data[[#This Row],[Source.Name]],Report_date[],2,0)</f>
        <v>45267</v>
      </c>
      <c r="H675" s="27">
        <f>IF(AND(_6k_data[[#This Row],[EKP]]="B6K003",_6k_data[[#This Row],[Currency]]="FCY"),"x",VLOOKUP(_6k_data[[#This Row],[EKP]],map!$B$4:$D$143,3,0))</f>
        <v>25</v>
      </c>
      <c r="I675" s="27">
        <f>IF(_6k_data[[#This Row],[Currency]]&lt;&gt;"UAH",VLOOKUP(_6k_data[[#This Row],[EKP]],map!$B$4:$E$143,4,0),0)</f>
        <v>26</v>
      </c>
      <c r="J675" s="27">
        <f>VLOOKUP(_6k_data[[#This Row],[EKP]],map!$B$4:$F$143,5,0)</f>
        <v>1</v>
      </c>
      <c r="K675" s="41">
        <f>_6k_data[[#This Row],[kUAH]]*J675</f>
        <v>3094461.8866099999</v>
      </c>
    </row>
    <row r="676" spans="1:11" x14ac:dyDescent="0.35">
      <c r="A676" s="27" t="s">
        <v>521</v>
      </c>
      <c r="B676" s="27" t="s">
        <v>124</v>
      </c>
      <c r="C676" s="27" t="s">
        <v>243</v>
      </c>
      <c r="D676" s="27" t="s">
        <v>423</v>
      </c>
      <c r="E676" s="34">
        <v>125521418502</v>
      </c>
      <c r="F676" s="49">
        <v>1255214.18502</v>
      </c>
      <c r="G676" s="42">
        <f>VLOOKUP(_6k_data[[#This Row],[Source.Name]],Report_date[],2,0)</f>
        <v>45267</v>
      </c>
      <c r="H676" s="27">
        <f>IF(AND(_6k_data[[#This Row],[EKP]]="B6K003",_6k_data[[#This Row],[Currency]]="FCY"),"x",VLOOKUP(_6k_data[[#This Row],[EKP]],map!$B$4:$D$143,3,0))</f>
        <v>25</v>
      </c>
      <c r="I676" s="27">
        <f>IF(_6k_data[[#This Row],[Currency]]&lt;&gt;"UAH",VLOOKUP(_6k_data[[#This Row],[EKP]],map!$B$4:$E$143,4,0),0)</f>
        <v>0</v>
      </c>
      <c r="J676" s="27">
        <f>VLOOKUP(_6k_data[[#This Row],[EKP]],map!$B$4:$F$143,5,0)</f>
        <v>1</v>
      </c>
      <c r="K676" s="41">
        <f>_6k_data[[#This Row],[kUAH]]*J676</f>
        <v>1255214.18502</v>
      </c>
    </row>
    <row r="677" spans="1:11" x14ac:dyDescent="0.35">
      <c r="A677" s="27" t="s">
        <v>521</v>
      </c>
      <c r="B677" s="27" t="s">
        <v>127</v>
      </c>
      <c r="C677" s="27" t="s">
        <v>261</v>
      </c>
      <c r="D677" s="27" t="s">
        <v>424</v>
      </c>
      <c r="E677" s="34">
        <v>246415212858</v>
      </c>
      <c r="F677" s="49">
        <v>2464152.1285799998</v>
      </c>
      <c r="G677" s="42">
        <f>VLOOKUP(_6k_data[[#This Row],[Source.Name]],Report_date[],2,0)</f>
        <v>45267</v>
      </c>
      <c r="H677" s="27">
        <f>IF(AND(_6k_data[[#This Row],[EKP]]="B6K003",_6k_data[[#This Row],[Currency]]="FCY"),"x",VLOOKUP(_6k_data[[#This Row],[EKP]],map!$B$4:$D$143,3,0))</f>
        <v>25</v>
      </c>
      <c r="I677" s="27">
        <f>IF(_6k_data[[#This Row],[Currency]]&lt;&gt;"UAH",VLOOKUP(_6k_data[[#This Row],[EKP]],map!$B$4:$E$143,4,0),0)</f>
        <v>26</v>
      </c>
      <c r="J677" s="27">
        <f>VLOOKUP(_6k_data[[#This Row],[EKP]],map!$B$4:$F$143,5,0)</f>
        <v>1</v>
      </c>
      <c r="K677" s="41">
        <f>_6k_data[[#This Row],[kUAH]]*J677</f>
        <v>2464152.1285799998</v>
      </c>
    </row>
    <row r="678" spans="1:11" x14ac:dyDescent="0.35">
      <c r="A678" s="27" t="s">
        <v>521</v>
      </c>
      <c r="B678" s="27" t="s">
        <v>127</v>
      </c>
      <c r="C678" s="27" t="s">
        <v>255</v>
      </c>
      <c r="D678" s="27" t="s">
        <v>424</v>
      </c>
      <c r="E678" s="34">
        <v>34604744264</v>
      </c>
      <c r="F678" s="49">
        <v>346047.44264000002</v>
      </c>
      <c r="G678" s="42">
        <f>VLOOKUP(_6k_data[[#This Row],[Source.Name]],Report_date[],2,0)</f>
        <v>45267</v>
      </c>
      <c r="H678" s="27">
        <f>IF(AND(_6k_data[[#This Row],[EKP]]="B6K003",_6k_data[[#This Row],[Currency]]="FCY"),"x",VLOOKUP(_6k_data[[#This Row],[EKP]],map!$B$4:$D$143,3,0))</f>
        <v>25</v>
      </c>
      <c r="I678" s="27">
        <f>IF(_6k_data[[#This Row],[Currency]]&lt;&gt;"UAH",VLOOKUP(_6k_data[[#This Row],[EKP]],map!$B$4:$E$143,4,0),0)</f>
        <v>26</v>
      </c>
      <c r="J678" s="27">
        <f>VLOOKUP(_6k_data[[#This Row],[EKP]],map!$B$4:$F$143,5,0)</f>
        <v>1</v>
      </c>
      <c r="K678" s="41">
        <f>_6k_data[[#This Row],[kUAH]]*J678</f>
        <v>346047.44264000002</v>
      </c>
    </row>
    <row r="679" spans="1:11" x14ac:dyDescent="0.35">
      <c r="A679" s="27" t="s">
        <v>521</v>
      </c>
      <c r="B679" s="27" t="s">
        <v>127</v>
      </c>
      <c r="C679" s="27" t="s">
        <v>243</v>
      </c>
      <c r="D679" s="27" t="s">
        <v>423</v>
      </c>
      <c r="E679" s="34">
        <v>57174686179</v>
      </c>
      <c r="F679" s="49">
        <v>571746.86179</v>
      </c>
      <c r="G679" s="42">
        <f>VLOOKUP(_6k_data[[#This Row],[Source.Name]],Report_date[],2,0)</f>
        <v>45267</v>
      </c>
      <c r="H679" s="27">
        <f>IF(AND(_6k_data[[#This Row],[EKP]]="B6K003",_6k_data[[#This Row],[Currency]]="FCY"),"x",VLOOKUP(_6k_data[[#This Row],[EKP]],map!$B$4:$D$143,3,0))</f>
        <v>25</v>
      </c>
      <c r="I679" s="27">
        <f>IF(_6k_data[[#This Row],[Currency]]&lt;&gt;"UAH",VLOOKUP(_6k_data[[#This Row],[EKP]],map!$B$4:$E$143,4,0),0)</f>
        <v>0</v>
      </c>
      <c r="J679" s="27">
        <f>VLOOKUP(_6k_data[[#This Row],[EKP]],map!$B$4:$F$143,5,0)</f>
        <v>1</v>
      </c>
      <c r="K679" s="41">
        <f>_6k_data[[#This Row],[kUAH]]*J679</f>
        <v>571746.86179</v>
      </c>
    </row>
    <row r="680" spans="1:11" x14ac:dyDescent="0.35">
      <c r="A680" s="27" t="s">
        <v>521</v>
      </c>
      <c r="B680" s="27" t="s">
        <v>128</v>
      </c>
      <c r="C680" s="27" t="s">
        <v>243</v>
      </c>
      <c r="D680" s="27" t="s">
        <v>423</v>
      </c>
      <c r="E680" s="34">
        <v>172172028522</v>
      </c>
      <c r="F680" s="49">
        <v>1721720.28522</v>
      </c>
      <c r="G680" s="42">
        <f>VLOOKUP(_6k_data[[#This Row],[Source.Name]],Report_date[],2,0)</f>
        <v>45267</v>
      </c>
      <c r="H680" s="27">
        <f>IF(AND(_6k_data[[#This Row],[EKP]]="B6K003",_6k_data[[#This Row],[Currency]]="FCY"),"x",VLOOKUP(_6k_data[[#This Row],[EKP]],map!$B$4:$D$143,3,0))</f>
        <v>27</v>
      </c>
      <c r="I680" s="27">
        <f>IF(_6k_data[[#This Row],[Currency]]&lt;&gt;"UAH",VLOOKUP(_6k_data[[#This Row],[EKP]],map!$B$4:$E$143,4,0),0)</f>
        <v>0</v>
      </c>
      <c r="J680" s="27">
        <f>VLOOKUP(_6k_data[[#This Row],[EKP]],map!$B$4:$F$143,5,0)</f>
        <v>1</v>
      </c>
      <c r="K680" s="41">
        <f>_6k_data[[#This Row],[kUAH]]*J680</f>
        <v>1721720.28522</v>
      </c>
    </row>
    <row r="681" spans="1:11" x14ac:dyDescent="0.35">
      <c r="A681" s="27" t="s">
        <v>521</v>
      </c>
      <c r="B681" s="27" t="s">
        <v>128</v>
      </c>
      <c r="C681" s="27" t="s">
        <v>255</v>
      </c>
      <c r="D681" s="27" t="s">
        <v>424</v>
      </c>
      <c r="E681" s="34">
        <v>81902838158</v>
      </c>
      <c r="F681" s="49">
        <v>819028.38158000004</v>
      </c>
      <c r="G681" s="42">
        <f>VLOOKUP(_6k_data[[#This Row],[Source.Name]],Report_date[],2,0)</f>
        <v>45267</v>
      </c>
      <c r="H681" s="27">
        <f>IF(AND(_6k_data[[#This Row],[EKP]]="B6K003",_6k_data[[#This Row],[Currency]]="FCY"),"x",VLOOKUP(_6k_data[[#This Row],[EKP]],map!$B$4:$D$143,3,0))</f>
        <v>27</v>
      </c>
      <c r="I681" s="27">
        <f>IF(_6k_data[[#This Row],[Currency]]&lt;&gt;"UAH",VLOOKUP(_6k_data[[#This Row],[EKP]],map!$B$4:$E$143,4,0),0)</f>
        <v>28</v>
      </c>
      <c r="J681" s="27">
        <f>VLOOKUP(_6k_data[[#This Row],[EKP]],map!$B$4:$F$143,5,0)</f>
        <v>1</v>
      </c>
      <c r="K681" s="41">
        <f>_6k_data[[#This Row],[kUAH]]*J681</f>
        <v>819028.38158000004</v>
      </c>
    </row>
    <row r="682" spans="1:11" x14ac:dyDescent="0.35">
      <c r="A682" s="27" t="s">
        <v>521</v>
      </c>
      <c r="B682" s="27" t="s">
        <v>128</v>
      </c>
      <c r="C682" s="27" t="s">
        <v>261</v>
      </c>
      <c r="D682" s="27" t="s">
        <v>424</v>
      </c>
      <c r="E682" s="34">
        <v>284712812225</v>
      </c>
      <c r="F682" s="49">
        <v>2847128.12225</v>
      </c>
      <c r="G682" s="42">
        <f>VLOOKUP(_6k_data[[#This Row],[Source.Name]],Report_date[],2,0)</f>
        <v>45267</v>
      </c>
      <c r="H682" s="27">
        <f>IF(AND(_6k_data[[#This Row],[EKP]]="B6K003",_6k_data[[#This Row],[Currency]]="FCY"),"x",VLOOKUP(_6k_data[[#This Row],[EKP]],map!$B$4:$D$143,3,0))</f>
        <v>27</v>
      </c>
      <c r="I682" s="27">
        <f>IF(_6k_data[[#This Row],[Currency]]&lt;&gt;"UAH",VLOOKUP(_6k_data[[#This Row],[EKP]],map!$B$4:$E$143,4,0),0)</f>
        <v>28</v>
      </c>
      <c r="J682" s="27">
        <f>VLOOKUP(_6k_data[[#This Row],[EKP]],map!$B$4:$F$143,5,0)</f>
        <v>1</v>
      </c>
      <c r="K682" s="41">
        <f>_6k_data[[#This Row],[kUAH]]*J682</f>
        <v>2847128.12225</v>
      </c>
    </row>
    <row r="683" spans="1:11" x14ac:dyDescent="0.35">
      <c r="A683" s="27" t="s">
        <v>521</v>
      </c>
      <c r="B683" s="27" t="s">
        <v>131</v>
      </c>
      <c r="C683" s="27" t="s">
        <v>261</v>
      </c>
      <c r="D683" s="27" t="s">
        <v>424</v>
      </c>
      <c r="E683" s="34">
        <v>377252719126</v>
      </c>
      <c r="F683" s="49">
        <v>3772527.1912600002</v>
      </c>
      <c r="G683" s="42">
        <f>VLOOKUP(_6k_data[[#This Row],[Source.Name]],Report_date[],2,0)</f>
        <v>45267</v>
      </c>
      <c r="H683" s="27">
        <f>IF(AND(_6k_data[[#This Row],[EKP]]="B6K003",_6k_data[[#This Row],[Currency]]="FCY"),"x",VLOOKUP(_6k_data[[#This Row],[EKP]],map!$B$4:$D$143,3,0))</f>
        <v>27</v>
      </c>
      <c r="I683" s="27">
        <f>IF(_6k_data[[#This Row],[Currency]]&lt;&gt;"UAH",VLOOKUP(_6k_data[[#This Row],[EKP]],map!$B$4:$E$143,4,0),0)</f>
        <v>28</v>
      </c>
      <c r="J683" s="27">
        <f>VLOOKUP(_6k_data[[#This Row],[EKP]],map!$B$4:$F$143,5,0)</f>
        <v>1</v>
      </c>
      <c r="K683" s="41">
        <f>_6k_data[[#This Row],[kUAH]]*J683</f>
        <v>3772527.1912600002</v>
      </c>
    </row>
    <row r="684" spans="1:11" x14ac:dyDescent="0.35">
      <c r="A684" s="27" t="s">
        <v>521</v>
      </c>
      <c r="B684" s="27" t="s">
        <v>131</v>
      </c>
      <c r="C684" s="27" t="s">
        <v>255</v>
      </c>
      <c r="D684" s="27" t="s">
        <v>424</v>
      </c>
      <c r="E684" s="34">
        <v>243862584002</v>
      </c>
      <c r="F684" s="49">
        <v>2438625.84002</v>
      </c>
      <c r="G684" s="42">
        <f>VLOOKUP(_6k_data[[#This Row],[Source.Name]],Report_date[],2,0)</f>
        <v>45267</v>
      </c>
      <c r="H684" s="27">
        <f>IF(AND(_6k_data[[#This Row],[EKP]]="B6K003",_6k_data[[#This Row],[Currency]]="FCY"),"x",VLOOKUP(_6k_data[[#This Row],[EKP]],map!$B$4:$D$143,3,0))</f>
        <v>27</v>
      </c>
      <c r="I684" s="27">
        <f>IF(_6k_data[[#This Row],[Currency]]&lt;&gt;"UAH",VLOOKUP(_6k_data[[#This Row],[EKP]],map!$B$4:$E$143,4,0),0)</f>
        <v>28</v>
      </c>
      <c r="J684" s="27">
        <f>VLOOKUP(_6k_data[[#This Row],[EKP]],map!$B$4:$F$143,5,0)</f>
        <v>1</v>
      </c>
      <c r="K684" s="41">
        <f>_6k_data[[#This Row],[kUAH]]*J684</f>
        <v>2438625.84002</v>
      </c>
    </row>
    <row r="685" spans="1:11" x14ac:dyDescent="0.35">
      <c r="A685" s="27" t="s">
        <v>521</v>
      </c>
      <c r="B685" s="27" t="s">
        <v>131</v>
      </c>
      <c r="C685" s="27" t="s">
        <v>243</v>
      </c>
      <c r="D685" s="27" t="s">
        <v>423</v>
      </c>
      <c r="E685" s="34">
        <v>1752907793688</v>
      </c>
      <c r="F685" s="49">
        <v>17529077.93688</v>
      </c>
      <c r="G685" s="42">
        <f>VLOOKUP(_6k_data[[#This Row],[Source.Name]],Report_date[],2,0)</f>
        <v>45267</v>
      </c>
      <c r="H685" s="27">
        <f>IF(AND(_6k_data[[#This Row],[EKP]]="B6K003",_6k_data[[#This Row],[Currency]]="FCY"),"x",VLOOKUP(_6k_data[[#This Row],[EKP]],map!$B$4:$D$143,3,0))</f>
        <v>27</v>
      </c>
      <c r="I685" s="27">
        <f>IF(_6k_data[[#This Row],[Currency]]&lt;&gt;"UAH",VLOOKUP(_6k_data[[#This Row],[EKP]],map!$B$4:$E$143,4,0),0)</f>
        <v>0</v>
      </c>
      <c r="J685" s="27">
        <f>VLOOKUP(_6k_data[[#This Row],[EKP]],map!$B$4:$F$143,5,0)</f>
        <v>1</v>
      </c>
      <c r="K685" s="41">
        <f>_6k_data[[#This Row],[kUAH]]*J685</f>
        <v>17529077.93688</v>
      </c>
    </row>
    <row r="686" spans="1:11" x14ac:dyDescent="0.35">
      <c r="A686" s="27" t="s">
        <v>521</v>
      </c>
      <c r="B686" s="27" t="s">
        <v>135</v>
      </c>
      <c r="C686" s="27" t="s">
        <v>261</v>
      </c>
      <c r="D686" s="27" t="s">
        <v>424</v>
      </c>
      <c r="E686" s="34">
        <v>2611218997</v>
      </c>
      <c r="F686" s="49">
        <v>26112.189969999999</v>
      </c>
      <c r="G686" s="42">
        <f>VLOOKUP(_6k_data[[#This Row],[Source.Name]],Report_date[],2,0)</f>
        <v>45267</v>
      </c>
      <c r="H686" s="27">
        <f>IF(AND(_6k_data[[#This Row],[EKP]]="B6K003",_6k_data[[#This Row],[Currency]]="FCY"),"x",VLOOKUP(_6k_data[[#This Row],[EKP]],map!$B$4:$D$143,3,0))</f>
        <v>33</v>
      </c>
      <c r="I686" s="27">
        <f>IF(_6k_data[[#This Row],[Currency]]&lt;&gt;"UAH",VLOOKUP(_6k_data[[#This Row],[EKP]],map!$B$4:$E$143,4,0),0)</f>
        <v>34</v>
      </c>
      <c r="J686" s="27">
        <f>VLOOKUP(_6k_data[[#This Row],[EKP]],map!$B$4:$F$143,5,0)</f>
        <v>1</v>
      </c>
      <c r="K686" s="41">
        <f>_6k_data[[#This Row],[kUAH]]*J686</f>
        <v>26112.189969999999</v>
      </c>
    </row>
    <row r="687" spans="1:11" x14ac:dyDescent="0.35">
      <c r="A687" s="27" t="s">
        <v>521</v>
      </c>
      <c r="B687" s="27" t="s">
        <v>135</v>
      </c>
      <c r="C687" s="27" t="s">
        <v>255</v>
      </c>
      <c r="D687" s="27" t="s">
        <v>424</v>
      </c>
      <c r="E687" s="34">
        <v>9415948750</v>
      </c>
      <c r="F687" s="49">
        <v>94159.487500000003</v>
      </c>
      <c r="G687" s="42">
        <f>VLOOKUP(_6k_data[[#This Row],[Source.Name]],Report_date[],2,0)</f>
        <v>45267</v>
      </c>
      <c r="H687" s="27">
        <f>IF(AND(_6k_data[[#This Row],[EKP]]="B6K003",_6k_data[[#This Row],[Currency]]="FCY"),"x",VLOOKUP(_6k_data[[#This Row],[EKP]],map!$B$4:$D$143,3,0))</f>
        <v>33</v>
      </c>
      <c r="I687" s="27">
        <f>IF(_6k_data[[#This Row],[Currency]]&lt;&gt;"UAH",VLOOKUP(_6k_data[[#This Row],[EKP]],map!$B$4:$E$143,4,0),0)</f>
        <v>34</v>
      </c>
      <c r="J687" s="27">
        <f>VLOOKUP(_6k_data[[#This Row],[EKP]],map!$B$4:$F$143,5,0)</f>
        <v>1</v>
      </c>
      <c r="K687" s="41">
        <f>_6k_data[[#This Row],[kUAH]]*J687</f>
        <v>94159.487500000003</v>
      </c>
    </row>
    <row r="688" spans="1:11" x14ac:dyDescent="0.35">
      <c r="A688" s="27" t="s">
        <v>521</v>
      </c>
      <c r="B688" s="27" t="s">
        <v>135</v>
      </c>
      <c r="C688" s="27" t="s">
        <v>243</v>
      </c>
      <c r="D688" s="27" t="s">
        <v>423</v>
      </c>
      <c r="E688" s="34">
        <v>7601523578</v>
      </c>
      <c r="F688" s="49">
        <v>76015.235780000003</v>
      </c>
      <c r="G688" s="42">
        <f>VLOOKUP(_6k_data[[#This Row],[Source.Name]],Report_date[],2,0)</f>
        <v>45267</v>
      </c>
      <c r="H688" s="27">
        <f>IF(AND(_6k_data[[#This Row],[EKP]]="B6K003",_6k_data[[#This Row],[Currency]]="FCY"),"x",VLOOKUP(_6k_data[[#This Row],[EKP]],map!$B$4:$D$143,3,0))</f>
        <v>33</v>
      </c>
      <c r="I688" s="27">
        <f>IF(_6k_data[[#This Row],[Currency]]&lt;&gt;"UAH",VLOOKUP(_6k_data[[#This Row],[EKP]],map!$B$4:$E$143,4,0),0)</f>
        <v>0</v>
      </c>
      <c r="J688" s="27">
        <f>VLOOKUP(_6k_data[[#This Row],[EKP]],map!$B$4:$F$143,5,0)</f>
        <v>1</v>
      </c>
      <c r="K688" s="41">
        <f>_6k_data[[#This Row],[kUAH]]*J688</f>
        <v>76015.235780000003</v>
      </c>
    </row>
    <row r="689" spans="1:11" x14ac:dyDescent="0.35">
      <c r="A689" s="27" t="s">
        <v>521</v>
      </c>
      <c r="B689" s="27" t="s">
        <v>144</v>
      </c>
      <c r="C689" s="27" t="s">
        <v>261</v>
      </c>
      <c r="D689" s="27" t="s">
        <v>424</v>
      </c>
      <c r="E689" s="34">
        <v>1314071354</v>
      </c>
      <c r="F689" s="49">
        <v>13140.713540000001</v>
      </c>
      <c r="G689" s="42">
        <f>VLOOKUP(_6k_data[[#This Row],[Source.Name]],Report_date[],2,0)</f>
        <v>45267</v>
      </c>
      <c r="H689" s="27">
        <f>IF(AND(_6k_data[[#This Row],[EKP]]="B6K003",_6k_data[[#This Row],[Currency]]="FCY"),"x",VLOOKUP(_6k_data[[#This Row],[EKP]],map!$B$4:$D$143,3,0))</f>
        <v>43</v>
      </c>
      <c r="I689" s="27">
        <f>IF(_6k_data[[#This Row],[Currency]]&lt;&gt;"UAH",VLOOKUP(_6k_data[[#This Row],[EKP]],map!$B$4:$E$143,4,0),0)</f>
        <v>44</v>
      </c>
      <c r="J689" s="27">
        <f>VLOOKUP(_6k_data[[#This Row],[EKP]],map!$B$4:$F$143,5,0)</f>
        <v>1</v>
      </c>
      <c r="K689" s="41">
        <f>_6k_data[[#This Row],[kUAH]]*J689</f>
        <v>13140.713540000001</v>
      </c>
    </row>
    <row r="690" spans="1:11" x14ac:dyDescent="0.35">
      <c r="A690" s="27" t="s">
        <v>521</v>
      </c>
      <c r="B690" s="27" t="s">
        <v>146</v>
      </c>
      <c r="C690" s="27" t="s">
        <v>261</v>
      </c>
      <c r="D690" s="27" t="s">
        <v>424</v>
      </c>
      <c r="E690" s="34">
        <v>23079307520</v>
      </c>
      <c r="F690" s="49">
        <v>230793.07519999999</v>
      </c>
      <c r="G690" s="42">
        <f>VLOOKUP(_6k_data[[#This Row],[Source.Name]],Report_date[],2,0)</f>
        <v>45267</v>
      </c>
      <c r="H690" s="27">
        <f>IF(AND(_6k_data[[#This Row],[EKP]]="B6K003",_6k_data[[#This Row],[Currency]]="FCY"),"x",VLOOKUP(_6k_data[[#This Row],[EKP]],map!$B$4:$D$143,3,0))</f>
        <v>45</v>
      </c>
      <c r="I690" s="27">
        <f>IF(_6k_data[[#This Row],[Currency]]&lt;&gt;"UAH",VLOOKUP(_6k_data[[#This Row],[EKP]],map!$B$4:$E$143,4,0),0)</f>
        <v>46</v>
      </c>
      <c r="J690" s="27">
        <f>VLOOKUP(_6k_data[[#This Row],[EKP]],map!$B$4:$F$143,5,0)</f>
        <v>1</v>
      </c>
      <c r="K690" s="41">
        <f>_6k_data[[#This Row],[kUAH]]*J690</f>
        <v>230793.07519999999</v>
      </c>
    </row>
    <row r="691" spans="1:11" x14ac:dyDescent="0.35">
      <c r="A691" s="27" t="s">
        <v>521</v>
      </c>
      <c r="B691" s="27" t="s">
        <v>146</v>
      </c>
      <c r="C691" s="27" t="s">
        <v>255</v>
      </c>
      <c r="D691" s="27" t="s">
        <v>424</v>
      </c>
      <c r="E691" s="34">
        <v>11081348676</v>
      </c>
      <c r="F691" s="49">
        <v>110813.48676</v>
      </c>
      <c r="G691" s="42">
        <f>VLOOKUP(_6k_data[[#This Row],[Source.Name]],Report_date[],2,0)</f>
        <v>45267</v>
      </c>
      <c r="H691" s="27">
        <f>IF(AND(_6k_data[[#This Row],[EKP]]="B6K003",_6k_data[[#This Row],[Currency]]="FCY"),"x",VLOOKUP(_6k_data[[#This Row],[EKP]],map!$B$4:$D$143,3,0))</f>
        <v>45</v>
      </c>
      <c r="I691" s="27">
        <f>IF(_6k_data[[#This Row],[Currency]]&lt;&gt;"UAH",VLOOKUP(_6k_data[[#This Row],[EKP]],map!$B$4:$E$143,4,0),0)</f>
        <v>46</v>
      </c>
      <c r="J691" s="27">
        <f>VLOOKUP(_6k_data[[#This Row],[EKP]],map!$B$4:$F$143,5,0)</f>
        <v>1</v>
      </c>
      <c r="K691" s="41">
        <f>_6k_data[[#This Row],[kUAH]]*J691</f>
        <v>110813.48676</v>
      </c>
    </row>
    <row r="692" spans="1:11" x14ac:dyDescent="0.35">
      <c r="A692" s="27" t="s">
        <v>521</v>
      </c>
      <c r="B692" s="27" t="s">
        <v>146</v>
      </c>
      <c r="C692" s="27" t="s">
        <v>243</v>
      </c>
      <c r="D692" s="27" t="s">
        <v>423</v>
      </c>
      <c r="E692" s="34">
        <v>1125024139</v>
      </c>
      <c r="F692" s="49">
        <v>11250.241389999999</v>
      </c>
      <c r="G692" s="42">
        <f>VLOOKUP(_6k_data[[#This Row],[Source.Name]],Report_date[],2,0)</f>
        <v>45267</v>
      </c>
      <c r="H692" s="27">
        <f>IF(AND(_6k_data[[#This Row],[EKP]]="B6K003",_6k_data[[#This Row],[Currency]]="FCY"),"x",VLOOKUP(_6k_data[[#This Row],[EKP]],map!$B$4:$D$143,3,0))</f>
        <v>45</v>
      </c>
      <c r="I692" s="27">
        <f>IF(_6k_data[[#This Row],[Currency]]&lt;&gt;"UAH",VLOOKUP(_6k_data[[#This Row],[EKP]],map!$B$4:$E$143,4,0),0)</f>
        <v>0</v>
      </c>
      <c r="J692" s="27">
        <f>VLOOKUP(_6k_data[[#This Row],[EKP]],map!$B$4:$F$143,5,0)</f>
        <v>1</v>
      </c>
      <c r="K692" s="41">
        <f>_6k_data[[#This Row],[kUAH]]*J692</f>
        <v>11250.241389999999</v>
      </c>
    </row>
    <row r="693" spans="1:11" x14ac:dyDescent="0.35">
      <c r="A693" s="27" t="s">
        <v>521</v>
      </c>
      <c r="B693" s="27" t="s">
        <v>148</v>
      </c>
      <c r="C693" s="27" t="s">
        <v>251</v>
      </c>
      <c r="D693" s="27" t="s">
        <v>424</v>
      </c>
      <c r="E693" s="34">
        <v>210514200</v>
      </c>
      <c r="F693" s="49">
        <v>2105.1419999999998</v>
      </c>
      <c r="G693" s="42">
        <f>VLOOKUP(_6k_data[[#This Row],[Source.Name]],Report_date[],2,0)</f>
        <v>45267</v>
      </c>
      <c r="H693" s="27">
        <f>IF(AND(_6k_data[[#This Row],[EKP]]="B6K003",_6k_data[[#This Row],[Currency]]="FCY"),"x",VLOOKUP(_6k_data[[#This Row],[EKP]],map!$B$4:$D$143,3,0))</f>
        <v>49</v>
      </c>
      <c r="I693" s="27">
        <f>IF(_6k_data[[#This Row],[Currency]]&lt;&gt;"UAH",VLOOKUP(_6k_data[[#This Row],[EKP]],map!$B$4:$E$143,4,0),0)</f>
        <v>50</v>
      </c>
      <c r="J693" s="27">
        <f>VLOOKUP(_6k_data[[#This Row],[EKP]],map!$B$4:$F$143,5,0)</f>
        <v>1</v>
      </c>
      <c r="K693" s="41">
        <f>_6k_data[[#This Row],[kUAH]]*J693</f>
        <v>2105.1419999999998</v>
      </c>
    </row>
    <row r="694" spans="1:11" x14ac:dyDescent="0.35">
      <c r="A694" s="27" t="s">
        <v>521</v>
      </c>
      <c r="B694" s="27" t="s">
        <v>148</v>
      </c>
      <c r="C694" s="27" t="s">
        <v>254</v>
      </c>
      <c r="D694" s="27" t="s">
        <v>424</v>
      </c>
      <c r="E694" s="34">
        <v>106352000</v>
      </c>
      <c r="F694" s="49">
        <v>1063.52</v>
      </c>
      <c r="G694" s="42">
        <f>VLOOKUP(_6k_data[[#This Row],[Source.Name]],Report_date[],2,0)</f>
        <v>45267</v>
      </c>
      <c r="H694" s="27">
        <f>IF(AND(_6k_data[[#This Row],[EKP]]="B6K003",_6k_data[[#This Row],[Currency]]="FCY"),"x",VLOOKUP(_6k_data[[#This Row],[EKP]],map!$B$4:$D$143,3,0))</f>
        <v>49</v>
      </c>
      <c r="I694" s="27">
        <f>IF(_6k_data[[#This Row],[Currency]]&lt;&gt;"UAH",VLOOKUP(_6k_data[[#This Row],[EKP]],map!$B$4:$E$143,4,0),0)</f>
        <v>50</v>
      </c>
      <c r="J694" s="27">
        <f>VLOOKUP(_6k_data[[#This Row],[EKP]],map!$B$4:$F$143,5,0)</f>
        <v>1</v>
      </c>
      <c r="K694" s="41">
        <f>_6k_data[[#This Row],[kUAH]]*J694</f>
        <v>1063.52</v>
      </c>
    </row>
    <row r="695" spans="1:11" x14ac:dyDescent="0.35">
      <c r="A695" s="27" t="s">
        <v>521</v>
      </c>
      <c r="B695" s="27" t="s">
        <v>148</v>
      </c>
      <c r="C695" s="27" t="s">
        <v>243</v>
      </c>
      <c r="D695" s="27" t="s">
        <v>423</v>
      </c>
      <c r="E695" s="34">
        <v>70000000000</v>
      </c>
      <c r="F695" s="49">
        <v>700000</v>
      </c>
      <c r="G695" s="42">
        <f>VLOOKUP(_6k_data[[#This Row],[Source.Name]],Report_date[],2,0)</f>
        <v>45267</v>
      </c>
      <c r="H695" s="27">
        <f>IF(AND(_6k_data[[#This Row],[EKP]]="B6K003",_6k_data[[#This Row],[Currency]]="FCY"),"x",VLOOKUP(_6k_data[[#This Row],[EKP]],map!$B$4:$D$143,3,0))</f>
        <v>49</v>
      </c>
      <c r="I695" s="27">
        <f>IF(_6k_data[[#This Row],[Currency]]&lt;&gt;"UAH",VLOOKUP(_6k_data[[#This Row],[EKP]],map!$B$4:$E$143,4,0),0)</f>
        <v>0</v>
      </c>
      <c r="J695" s="27">
        <f>VLOOKUP(_6k_data[[#This Row],[EKP]],map!$B$4:$F$143,5,0)</f>
        <v>1</v>
      </c>
      <c r="K695" s="41">
        <f>_6k_data[[#This Row],[kUAH]]*J695</f>
        <v>700000</v>
      </c>
    </row>
    <row r="696" spans="1:11" x14ac:dyDescent="0.35">
      <c r="A696" s="27" t="s">
        <v>521</v>
      </c>
      <c r="B696" s="27" t="s">
        <v>148</v>
      </c>
      <c r="C696" s="27" t="s">
        <v>256</v>
      </c>
      <c r="D696" s="27" t="s">
        <v>424</v>
      </c>
      <c r="E696" s="34">
        <v>4922638560</v>
      </c>
      <c r="F696" s="49">
        <v>49226.385600000001</v>
      </c>
      <c r="G696" s="42">
        <f>VLOOKUP(_6k_data[[#This Row],[Source.Name]],Report_date[],2,0)</f>
        <v>45267</v>
      </c>
      <c r="H696" s="27">
        <f>IF(AND(_6k_data[[#This Row],[EKP]]="B6K003",_6k_data[[#This Row],[Currency]]="FCY"),"x",VLOOKUP(_6k_data[[#This Row],[EKP]],map!$B$4:$D$143,3,0))</f>
        <v>49</v>
      </c>
      <c r="I696" s="27">
        <f>IF(_6k_data[[#This Row],[Currency]]&lt;&gt;"UAH",VLOOKUP(_6k_data[[#This Row],[EKP]],map!$B$4:$E$143,4,0),0)</f>
        <v>50</v>
      </c>
      <c r="J696" s="27">
        <f>VLOOKUP(_6k_data[[#This Row],[EKP]],map!$B$4:$F$143,5,0)</f>
        <v>1</v>
      </c>
      <c r="K696" s="41">
        <f>_6k_data[[#This Row],[kUAH]]*J696</f>
        <v>49226.385600000001</v>
      </c>
    </row>
    <row r="697" spans="1:11" x14ac:dyDescent="0.35">
      <c r="A697" s="27" t="s">
        <v>521</v>
      </c>
      <c r="B697" s="27" t="s">
        <v>148</v>
      </c>
      <c r="C697" s="27" t="s">
        <v>252</v>
      </c>
      <c r="D697" s="27" t="s">
        <v>424</v>
      </c>
      <c r="E697" s="34">
        <v>398588650</v>
      </c>
      <c r="F697" s="49">
        <v>3985.8865000000001</v>
      </c>
      <c r="G697" s="42">
        <f>VLOOKUP(_6k_data[[#This Row],[Source.Name]],Report_date[],2,0)</f>
        <v>45267</v>
      </c>
      <c r="H697" s="27">
        <f>IF(AND(_6k_data[[#This Row],[EKP]]="B6K003",_6k_data[[#This Row],[Currency]]="FCY"),"x",VLOOKUP(_6k_data[[#This Row],[EKP]],map!$B$4:$D$143,3,0))</f>
        <v>49</v>
      </c>
      <c r="I697" s="27">
        <f>IF(_6k_data[[#This Row],[Currency]]&lt;&gt;"UAH",VLOOKUP(_6k_data[[#This Row],[EKP]],map!$B$4:$E$143,4,0),0)</f>
        <v>50</v>
      </c>
      <c r="J697" s="27">
        <f>VLOOKUP(_6k_data[[#This Row],[EKP]],map!$B$4:$F$143,5,0)</f>
        <v>1</v>
      </c>
      <c r="K697" s="41">
        <f>_6k_data[[#This Row],[kUAH]]*J697</f>
        <v>3985.8865000000001</v>
      </c>
    </row>
    <row r="698" spans="1:11" x14ac:dyDescent="0.35">
      <c r="A698" s="27" t="s">
        <v>521</v>
      </c>
      <c r="B698" s="27" t="s">
        <v>148</v>
      </c>
      <c r="C698" s="27" t="s">
        <v>261</v>
      </c>
      <c r="D698" s="27" t="s">
        <v>424</v>
      </c>
      <c r="E698" s="34">
        <v>375065612763</v>
      </c>
      <c r="F698" s="49">
        <v>3750656.12763</v>
      </c>
      <c r="G698" s="42">
        <f>VLOOKUP(_6k_data[[#This Row],[Source.Name]],Report_date[],2,0)</f>
        <v>45267</v>
      </c>
      <c r="H698" s="27">
        <f>IF(AND(_6k_data[[#This Row],[EKP]]="B6K003",_6k_data[[#This Row],[Currency]]="FCY"),"x",VLOOKUP(_6k_data[[#This Row],[EKP]],map!$B$4:$D$143,3,0))</f>
        <v>49</v>
      </c>
      <c r="I698" s="27">
        <f>IF(_6k_data[[#This Row],[Currency]]&lt;&gt;"UAH",VLOOKUP(_6k_data[[#This Row],[EKP]],map!$B$4:$E$143,4,0),0)</f>
        <v>50</v>
      </c>
      <c r="J698" s="27">
        <f>VLOOKUP(_6k_data[[#This Row],[EKP]],map!$B$4:$F$143,5,0)</f>
        <v>1</v>
      </c>
      <c r="K698" s="41">
        <f>_6k_data[[#This Row],[kUAH]]*J698</f>
        <v>3750656.12763</v>
      </c>
    </row>
    <row r="699" spans="1:11" x14ac:dyDescent="0.35">
      <c r="A699" s="27" t="s">
        <v>521</v>
      </c>
      <c r="B699" s="27" t="s">
        <v>148</v>
      </c>
      <c r="C699" s="27" t="s">
        <v>255</v>
      </c>
      <c r="D699" s="27" t="s">
        <v>424</v>
      </c>
      <c r="E699" s="34">
        <v>17840745000</v>
      </c>
      <c r="F699" s="49">
        <v>178407.45</v>
      </c>
      <c r="G699" s="42">
        <f>VLOOKUP(_6k_data[[#This Row],[Source.Name]],Report_date[],2,0)</f>
        <v>45267</v>
      </c>
      <c r="H699" s="27">
        <f>IF(AND(_6k_data[[#This Row],[EKP]]="B6K003",_6k_data[[#This Row],[Currency]]="FCY"),"x",VLOOKUP(_6k_data[[#This Row],[EKP]],map!$B$4:$D$143,3,0))</f>
        <v>49</v>
      </c>
      <c r="I699" s="27">
        <f>IF(_6k_data[[#This Row],[Currency]]&lt;&gt;"UAH",VLOOKUP(_6k_data[[#This Row],[EKP]],map!$B$4:$E$143,4,0),0)</f>
        <v>50</v>
      </c>
      <c r="J699" s="27">
        <f>VLOOKUP(_6k_data[[#This Row],[EKP]],map!$B$4:$F$143,5,0)</f>
        <v>1</v>
      </c>
      <c r="K699" s="41">
        <f>_6k_data[[#This Row],[kUAH]]*J699</f>
        <v>178407.45</v>
      </c>
    </row>
    <row r="700" spans="1:11" x14ac:dyDescent="0.35">
      <c r="A700" s="27" t="s">
        <v>521</v>
      </c>
      <c r="B700" s="27" t="s">
        <v>149</v>
      </c>
      <c r="C700" s="27" t="s">
        <v>243</v>
      </c>
      <c r="D700" s="27" t="s">
        <v>423</v>
      </c>
      <c r="E700" s="34">
        <v>24637151</v>
      </c>
      <c r="F700" s="49">
        <v>246.37151</v>
      </c>
      <c r="G700" s="42">
        <f>VLOOKUP(_6k_data[[#This Row],[Source.Name]],Report_date[],2,0)</f>
        <v>45267</v>
      </c>
      <c r="H700" s="27">
        <f>IF(AND(_6k_data[[#This Row],[EKP]]="B6K003",_6k_data[[#This Row],[Currency]]="FCY"),"x",VLOOKUP(_6k_data[[#This Row],[EKP]],map!$B$4:$D$143,3,0))</f>
        <v>49</v>
      </c>
      <c r="I700" s="27">
        <f>IF(_6k_data[[#This Row],[Currency]]&lt;&gt;"UAH",VLOOKUP(_6k_data[[#This Row],[EKP]],map!$B$4:$E$143,4,0),0)</f>
        <v>0</v>
      </c>
      <c r="J700" s="27">
        <f>VLOOKUP(_6k_data[[#This Row],[EKP]],map!$B$4:$F$143,5,0)</f>
        <v>1</v>
      </c>
      <c r="K700" s="41">
        <f>_6k_data[[#This Row],[kUAH]]*J700</f>
        <v>246.37151</v>
      </c>
    </row>
    <row r="701" spans="1:11" x14ac:dyDescent="0.35">
      <c r="A701" s="27" t="s">
        <v>521</v>
      </c>
      <c r="B701" s="27" t="s">
        <v>150</v>
      </c>
      <c r="C701" s="27" t="s">
        <v>254</v>
      </c>
      <c r="D701" s="27" t="s">
        <v>424</v>
      </c>
      <c r="E701" s="34">
        <v>19504484</v>
      </c>
      <c r="F701" s="49">
        <v>195.04483999999999</v>
      </c>
      <c r="G701" s="42">
        <f>VLOOKUP(_6k_data[[#This Row],[Source.Name]],Report_date[],2,0)</f>
        <v>45267</v>
      </c>
      <c r="H701" s="27">
        <f>IF(AND(_6k_data[[#This Row],[EKP]]="B6K003",_6k_data[[#This Row],[Currency]]="FCY"),"x",VLOOKUP(_6k_data[[#This Row],[EKP]],map!$B$4:$D$143,3,0))</f>
        <v>51</v>
      </c>
      <c r="I701" s="27">
        <f>IF(_6k_data[[#This Row],[Currency]]&lt;&gt;"UAH",VLOOKUP(_6k_data[[#This Row],[EKP]],map!$B$4:$E$143,4,0),0)</f>
        <v>52</v>
      </c>
      <c r="J701" s="27">
        <f>VLOOKUP(_6k_data[[#This Row],[EKP]],map!$B$4:$F$143,5,0)</f>
        <v>1</v>
      </c>
      <c r="K701" s="41">
        <f>_6k_data[[#This Row],[kUAH]]*J701</f>
        <v>195.04483999999999</v>
      </c>
    </row>
    <row r="702" spans="1:11" x14ac:dyDescent="0.35">
      <c r="A702" s="27" t="s">
        <v>521</v>
      </c>
      <c r="B702" s="27" t="s">
        <v>150</v>
      </c>
      <c r="C702" s="27" t="s">
        <v>253</v>
      </c>
      <c r="D702" s="27" t="s">
        <v>424</v>
      </c>
      <c r="E702" s="34">
        <v>58665604</v>
      </c>
      <c r="F702" s="49">
        <v>586.65603999999996</v>
      </c>
      <c r="G702" s="42">
        <f>VLOOKUP(_6k_data[[#This Row],[Source.Name]],Report_date[],2,0)</f>
        <v>45267</v>
      </c>
      <c r="H702" s="27">
        <f>IF(AND(_6k_data[[#This Row],[EKP]]="B6K003",_6k_data[[#This Row],[Currency]]="FCY"),"x",VLOOKUP(_6k_data[[#This Row],[EKP]],map!$B$4:$D$143,3,0))</f>
        <v>51</v>
      </c>
      <c r="I702" s="27">
        <f>IF(_6k_data[[#This Row],[Currency]]&lt;&gt;"UAH",VLOOKUP(_6k_data[[#This Row],[EKP]],map!$B$4:$E$143,4,0),0)</f>
        <v>52</v>
      </c>
      <c r="J702" s="27">
        <f>VLOOKUP(_6k_data[[#This Row],[EKP]],map!$B$4:$F$143,5,0)</f>
        <v>1</v>
      </c>
      <c r="K702" s="41">
        <f>_6k_data[[#This Row],[kUAH]]*J702</f>
        <v>586.65603999999996</v>
      </c>
    </row>
    <row r="703" spans="1:11" x14ac:dyDescent="0.35">
      <c r="A703" s="27" t="s">
        <v>521</v>
      </c>
      <c r="B703" s="27" t="s">
        <v>150</v>
      </c>
      <c r="C703" s="27" t="s">
        <v>257</v>
      </c>
      <c r="D703" s="27" t="s">
        <v>424</v>
      </c>
      <c r="E703" s="34">
        <v>11283943</v>
      </c>
      <c r="F703" s="49">
        <v>112.83942999999999</v>
      </c>
      <c r="G703" s="42">
        <f>VLOOKUP(_6k_data[[#This Row],[Source.Name]],Report_date[],2,0)</f>
        <v>45267</v>
      </c>
      <c r="H703" s="27">
        <f>IF(AND(_6k_data[[#This Row],[EKP]]="B6K003",_6k_data[[#This Row],[Currency]]="FCY"),"x",VLOOKUP(_6k_data[[#This Row],[EKP]],map!$B$4:$D$143,3,0))</f>
        <v>51</v>
      </c>
      <c r="I703" s="27">
        <f>IF(_6k_data[[#This Row],[Currency]]&lt;&gt;"UAH",VLOOKUP(_6k_data[[#This Row],[EKP]],map!$B$4:$E$143,4,0),0)</f>
        <v>52</v>
      </c>
      <c r="J703" s="27">
        <f>VLOOKUP(_6k_data[[#This Row],[EKP]],map!$B$4:$F$143,5,0)</f>
        <v>1</v>
      </c>
      <c r="K703" s="41">
        <f>_6k_data[[#This Row],[kUAH]]*J703</f>
        <v>112.83942999999999</v>
      </c>
    </row>
    <row r="704" spans="1:11" x14ac:dyDescent="0.35">
      <c r="A704" s="27" t="s">
        <v>521</v>
      </c>
      <c r="B704" s="27" t="s">
        <v>150</v>
      </c>
      <c r="C704" s="27" t="s">
        <v>259</v>
      </c>
      <c r="D704" s="27" t="s">
        <v>424</v>
      </c>
      <c r="E704" s="34">
        <v>2025464787</v>
      </c>
      <c r="F704" s="49">
        <v>20254.647870000001</v>
      </c>
      <c r="G704" s="42">
        <f>VLOOKUP(_6k_data[[#This Row],[Source.Name]],Report_date[],2,0)</f>
        <v>45267</v>
      </c>
      <c r="H704" s="27">
        <f>IF(AND(_6k_data[[#This Row],[EKP]]="B6K003",_6k_data[[#This Row],[Currency]]="FCY"),"x",VLOOKUP(_6k_data[[#This Row],[EKP]],map!$B$4:$D$143,3,0))</f>
        <v>51</v>
      </c>
      <c r="I704" s="27">
        <f>IF(_6k_data[[#This Row],[Currency]]&lt;&gt;"UAH",VLOOKUP(_6k_data[[#This Row],[EKP]],map!$B$4:$E$143,4,0),0)</f>
        <v>52</v>
      </c>
      <c r="J704" s="27">
        <f>VLOOKUP(_6k_data[[#This Row],[EKP]],map!$B$4:$F$143,5,0)</f>
        <v>1</v>
      </c>
      <c r="K704" s="41">
        <f>_6k_data[[#This Row],[kUAH]]*J704</f>
        <v>20254.647870000001</v>
      </c>
    </row>
    <row r="705" spans="1:11" x14ac:dyDescent="0.35">
      <c r="A705" s="27" t="s">
        <v>521</v>
      </c>
      <c r="B705" s="27" t="s">
        <v>150</v>
      </c>
      <c r="C705" s="27" t="s">
        <v>260</v>
      </c>
      <c r="D705" s="27" t="s">
        <v>424</v>
      </c>
      <c r="E705" s="34">
        <v>115460274</v>
      </c>
      <c r="F705" s="49">
        <v>1154.60274</v>
      </c>
      <c r="G705" s="42">
        <f>VLOOKUP(_6k_data[[#This Row],[Source.Name]],Report_date[],2,0)</f>
        <v>45267</v>
      </c>
      <c r="H705" s="27">
        <f>IF(AND(_6k_data[[#This Row],[EKP]]="B6K003",_6k_data[[#This Row],[Currency]]="FCY"),"x",VLOOKUP(_6k_data[[#This Row],[EKP]],map!$B$4:$D$143,3,0))</f>
        <v>51</v>
      </c>
      <c r="I705" s="27">
        <f>IF(_6k_data[[#This Row],[Currency]]&lt;&gt;"UAH",VLOOKUP(_6k_data[[#This Row],[EKP]],map!$B$4:$E$143,4,0),0)</f>
        <v>52</v>
      </c>
      <c r="J705" s="27">
        <f>VLOOKUP(_6k_data[[#This Row],[EKP]],map!$B$4:$F$143,5,0)</f>
        <v>1</v>
      </c>
      <c r="K705" s="41">
        <f>_6k_data[[#This Row],[kUAH]]*J705</f>
        <v>1154.60274</v>
      </c>
    </row>
    <row r="706" spans="1:11" x14ac:dyDescent="0.35">
      <c r="A706" s="27" t="s">
        <v>521</v>
      </c>
      <c r="B706" s="27" t="s">
        <v>150</v>
      </c>
      <c r="C706" s="27" t="s">
        <v>251</v>
      </c>
      <c r="D706" s="27" t="s">
        <v>424</v>
      </c>
      <c r="E706" s="34">
        <v>51186933</v>
      </c>
      <c r="F706" s="49">
        <v>511.86932999999999</v>
      </c>
      <c r="G706" s="42">
        <f>VLOOKUP(_6k_data[[#This Row],[Source.Name]],Report_date[],2,0)</f>
        <v>45267</v>
      </c>
      <c r="H706" s="27">
        <f>IF(AND(_6k_data[[#This Row],[EKP]]="B6K003",_6k_data[[#This Row],[Currency]]="FCY"),"x",VLOOKUP(_6k_data[[#This Row],[EKP]],map!$B$4:$D$143,3,0))</f>
        <v>51</v>
      </c>
      <c r="I706" s="27">
        <f>IF(_6k_data[[#This Row],[Currency]]&lt;&gt;"UAH",VLOOKUP(_6k_data[[#This Row],[EKP]],map!$B$4:$E$143,4,0),0)</f>
        <v>52</v>
      </c>
      <c r="J706" s="27">
        <f>VLOOKUP(_6k_data[[#This Row],[EKP]],map!$B$4:$F$143,5,0)</f>
        <v>1</v>
      </c>
      <c r="K706" s="41">
        <f>_6k_data[[#This Row],[kUAH]]*J706</f>
        <v>511.86932999999999</v>
      </c>
    </row>
    <row r="707" spans="1:11" x14ac:dyDescent="0.35">
      <c r="A707" s="27" t="s">
        <v>521</v>
      </c>
      <c r="B707" s="27" t="s">
        <v>150</v>
      </c>
      <c r="C707" s="27" t="s">
        <v>256</v>
      </c>
      <c r="D707" s="27" t="s">
        <v>424</v>
      </c>
      <c r="E707" s="34">
        <v>237099393</v>
      </c>
      <c r="F707" s="49">
        <v>2370.9939300000001</v>
      </c>
      <c r="G707" s="42">
        <f>VLOOKUP(_6k_data[[#This Row],[Source.Name]],Report_date[],2,0)</f>
        <v>45267</v>
      </c>
      <c r="H707" s="27">
        <f>IF(AND(_6k_data[[#This Row],[EKP]]="B6K003",_6k_data[[#This Row],[Currency]]="FCY"),"x",VLOOKUP(_6k_data[[#This Row],[EKP]],map!$B$4:$D$143,3,0))</f>
        <v>51</v>
      </c>
      <c r="I707" s="27">
        <f>IF(_6k_data[[#This Row],[Currency]]&lt;&gt;"UAH",VLOOKUP(_6k_data[[#This Row],[EKP]],map!$B$4:$E$143,4,0),0)</f>
        <v>52</v>
      </c>
      <c r="J707" s="27">
        <f>VLOOKUP(_6k_data[[#This Row],[EKP]],map!$B$4:$F$143,5,0)</f>
        <v>1</v>
      </c>
      <c r="K707" s="41">
        <f>_6k_data[[#This Row],[kUAH]]*J707</f>
        <v>2370.9939300000001</v>
      </c>
    </row>
    <row r="708" spans="1:11" x14ac:dyDescent="0.35">
      <c r="A708" s="27" t="s">
        <v>521</v>
      </c>
      <c r="B708" s="27" t="s">
        <v>150</v>
      </c>
      <c r="C708" s="27" t="s">
        <v>262</v>
      </c>
      <c r="D708" s="27" t="s">
        <v>424</v>
      </c>
      <c r="E708" s="34">
        <v>1895572484</v>
      </c>
      <c r="F708" s="49">
        <v>18955.724839999999</v>
      </c>
      <c r="G708" s="42">
        <f>VLOOKUP(_6k_data[[#This Row],[Source.Name]],Report_date[],2,0)</f>
        <v>45267</v>
      </c>
      <c r="H708" s="27">
        <f>IF(AND(_6k_data[[#This Row],[EKP]]="B6K003",_6k_data[[#This Row],[Currency]]="FCY"),"x",VLOOKUP(_6k_data[[#This Row],[EKP]],map!$B$4:$D$143,3,0))</f>
        <v>51</v>
      </c>
      <c r="I708" s="27">
        <f>IF(_6k_data[[#This Row],[Currency]]&lt;&gt;"UAH",VLOOKUP(_6k_data[[#This Row],[EKP]],map!$B$4:$E$143,4,0),0)</f>
        <v>52</v>
      </c>
      <c r="J708" s="27">
        <f>VLOOKUP(_6k_data[[#This Row],[EKP]],map!$B$4:$F$143,5,0)</f>
        <v>1</v>
      </c>
      <c r="K708" s="41">
        <f>_6k_data[[#This Row],[kUAH]]*J708</f>
        <v>18955.724839999999</v>
      </c>
    </row>
    <row r="709" spans="1:11" x14ac:dyDescent="0.35">
      <c r="A709" s="27" t="s">
        <v>521</v>
      </c>
      <c r="B709" s="27" t="s">
        <v>150</v>
      </c>
      <c r="C709" s="27" t="s">
        <v>252</v>
      </c>
      <c r="D709" s="27" t="s">
        <v>424</v>
      </c>
      <c r="E709" s="34">
        <v>11646509</v>
      </c>
      <c r="F709" s="49">
        <v>116.46509</v>
      </c>
      <c r="G709" s="42">
        <f>VLOOKUP(_6k_data[[#This Row],[Source.Name]],Report_date[],2,0)</f>
        <v>45267</v>
      </c>
      <c r="H709" s="27">
        <f>IF(AND(_6k_data[[#This Row],[EKP]]="B6K003",_6k_data[[#This Row],[Currency]]="FCY"),"x",VLOOKUP(_6k_data[[#This Row],[EKP]],map!$B$4:$D$143,3,0))</f>
        <v>51</v>
      </c>
      <c r="I709" s="27">
        <f>IF(_6k_data[[#This Row],[Currency]]&lt;&gt;"UAH",VLOOKUP(_6k_data[[#This Row],[EKP]],map!$B$4:$E$143,4,0),0)</f>
        <v>52</v>
      </c>
      <c r="J709" s="27">
        <f>VLOOKUP(_6k_data[[#This Row],[EKP]],map!$B$4:$F$143,5,0)</f>
        <v>1</v>
      </c>
      <c r="K709" s="41">
        <f>_6k_data[[#This Row],[kUAH]]*J709</f>
        <v>116.46509</v>
      </c>
    </row>
    <row r="710" spans="1:11" x14ac:dyDescent="0.35">
      <c r="A710" s="27" t="s">
        <v>521</v>
      </c>
      <c r="B710" s="27" t="s">
        <v>150</v>
      </c>
      <c r="C710" s="27" t="s">
        <v>261</v>
      </c>
      <c r="D710" s="27" t="s">
        <v>424</v>
      </c>
      <c r="E710" s="34">
        <v>75728922847</v>
      </c>
      <c r="F710" s="49">
        <v>757289.22846999997</v>
      </c>
      <c r="G710" s="42">
        <f>VLOOKUP(_6k_data[[#This Row],[Source.Name]],Report_date[],2,0)</f>
        <v>45267</v>
      </c>
      <c r="H710" s="27">
        <f>IF(AND(_6k_data[[#This Row],[EKP]]="B6K003",_6k_data[[#This Row],[Currency]]="FCY"),"x",VLOOKUP(_6k_data[[#This Row],[EKP]],map!$B$4:$D$143,3,0))</f>
        <v>51</v>
      </c>
      <c r="I710" s="27">
        <f>IF(_6k_data[[#This Row],[Currency]]&lt;&gt;"UAH",VLOOKUP(_6k_data[[#This Row],[EKP]],map!$B$4:$E$143,4,0),0)</f>
        <v>52</v>
      </c>
      <c r="J710" s="27">
        <f>VLOOKUP(_6k_data[[#This Row],[EKP]],map!$B$4:$F$143,5,0)</f>
        <v>1</v>
      </c>
      <c r="K710" s="41">
        <f>_6k_data[[#This Row],[kUAH]]*J710</f>
        <v>757289.22846999997</v>
      </c>
    </row>
    <row r="711" spans="1:11" x14ac:dyDescent="0.35">
      <c r="A711" s="27" t="s">
        <v>521</v>
      </c>
      <c r="B711" s="27" t="s">
        <v>150</v>
      </c>
      <c r="C711" s="27" t="s">
        <v>243</v>
      </c>
      <c r="D711" s="27" t="s">
        <v>423</v>
      </c>
      <c r="E711" s="34">
        <v>38327900528</v>
      </c>
      <c r="F711" s="49">
        <v>383279.00527999998</v>
      </c>
      <c r="G711" s="42">
        <f>VLOOKUP(_6k_data[[#This Row],[Source.Name]],Report_date[],2,0)</f>
        <v>45267</v>
      </c>
      <c r="H711" s="27">
        <f>IF(AND(_6k_data[[#This Row],[EKP]]="B6K003",_6k_data[[#This Row],[Currency]]="FCY"),"x",VLOOKUP(_6k_data[[#This Row],[EKP]],map!$B$4:$D$143,3,0))</f>
        <v>51</v>
      </c>
      <c r="I711" s="27">
        <f>IF(_6k_data[[#This Row],[Currency]]&lt;&gt;"UAH",VLOOKUP(_6k_data[[#This Row],[EKP]],map!$B$4:$E$143,4,0),0)</f>
        <v>0</v>
      </c>
      <c r="J711" s="27">
        <f>VLOOKUP(_6k_data[[#This Row],[EKP]],map!$B$4:$F$143,5,0)</f>
        <v>1</v>
      </c>
      <c r="K711" s="41">
        <f>_6k_data[[#This Row],[kUAH]]*J711</f>
        <v>383279.00527999998</v>
      </c>
    </row>
    <row r="712" spans="1:11" x14ac:dyDescent="0.35">
      <c r="A712" s="27" t="s">
        <v>521</v>
      </c>
      <c r="B712" s="27" t="s">
        <v>150</v>
      </c>
      <c r="C712" s="27" t="s">
        <v>250</v>
      </c>
      <c r="D712" s="27" t="s">
        <v>424</v>
      </c>
      <c r="E712" s="34">
        <v>7119925</v>
      </c>
      <c r="F712" s="49">
        <v>71.199250000000006</v>
      </c>
      <c r="G712" s="42">
        <f>VLOOKUP(_6k_data[[#This Row],[Source.Name]],Report_date[],2,0)</f>
        <v>45267</v>
      </c>
      <c r="H712" s="27">
        <f>IF(AND(_6k_data[[#This Row],[EKP]]="B6K003",_6k_data[[#This Row],[Currency]]="FCY"),"x",VLOOKUP(_6k_data[[#This Row],[EKP]],map!$B$4:$D$143,3,0))</f>
        <v>51</v>
      </c>
      <c r="I712" s="27">
        <f>IF(_6k_data[[#This Row],[Currency]]&lt;&gt;"UAH",VLOOKUP(_6k_data[[#This Row],[EKP]],map!$B$4:$E$143,4,0),0)</f>
        <v>52</v>
      </c>
      <c r="J712" s="27">
        <f>VLOOKUP(_6k_data[[#This Row],[EKP]],map!$B$4:$F$143,5,0)</f>
        <v>1</v>
      </c>
      <c r="K712" s="41">
        <f>_6k_data[[#This Row],[kUAH]]*J712</f>
        <v>71.199250000000006</v>
      </c>
    </row>
    <row r="713" spans="1:11" x14ac:dyDescent="0.35">
      <c r="A713" s="27" t="s">
        <v>521</v>
      </c>
      <c r="B713" s="27" t="s">
        <v>150</v>
      </c>
      <c r="C713" s="27" t="s">
        <v>255</v>
      </c>
      <c r="D713" s="27" t="s">
        <v>424</v>
      </c>
      <c r="E713" s="34">
        <v>163677491196</v>
      </c>
      <c r="F713" s="49">
        <v>1636774.9119599999</v>
      </c>
      <c r="G713" s="42">
        <f>VLOOKUP(_6k_data[[#This Row],[Source.Name]],Report_date[],2,0)</f>
        <v>45267</v>
      </c>
      <c r="H713" s="27">
        <f>IF(AND(_6k_data[[#This Row],[EKP]]="B6K003",_6k_data[[#This Row],[Currency]]="FCY"),"x",VLOOKUP(_6k_data[[#This Row],[EKP]],map!$B$4:$D$143,3,0))</f>
        <v>51</v>
      </c>
      <c r="I713" s="27">
        <f>IF(_6k_data[[#This Row],[Currency]]&lt;&gt;"UAH",VLOOKUP(_6k_data[[#This Row],[EKP]],map!$B$4:$E$143,4,0),0)</f>
        <v>52</v>
      </c>
      <c r="J713" s="27">
        <f>VLOOKUP(_6k_data[[#This Row],[EKP]],map!$B$4:$F$143,5,0)</f>
        <v>1</v>
      </c>
      <c r="K713" s="41">
        <f>_6k_data[[#This Row],[kUAH]]*J713</f>
        <v>1636774.9119599999</v>
      </c>
    </row>
    <row r="714" spans="1:11" x14ac:dyDescent="0.35">
      <c r="A714" s="27" t="s">
        <v>521</v>
      </c>
      <c r="B714" s="27" t="s">
        <v>192</v>
      </c>
      <c r="C714" s="27" t="s">
        <v>261</v>
      </c>
      <c r="D714" s="27" t="s">
        <v>424</v>
      </c>
      <c r="E714" s="34">
        <v>11192518</v>
      </c>
      <c r="F714" s="49">
        <v>111.92518</v>
      </c>
      <c r="G714" s="42">
        <f>VLOOKUP(_6k_data[[#This Row],[Source.Name]],Report_date[],2,0)</f>
        <v>45267</v>
      </c>
      <c r="H714" s="27">
        <f>IF(AND(_6k_data[[#This Row],[EKP]]="B6K003",_6k_data[[#This Row],[Currency]]="FCY"),"x",VLOOKUP(_6k_data[[#This Row],[EKP]],map!$B$4:$D$143,3,0))</f>
        <v>61</v>
      </c>
      <c r="I714" s="27">
        <f>IF(_6k_data[[#This Row],[Currency]]&lt;&gt;"UAH",VLOOKUP(_6k_data[[#This Row],[EKP]],map!$B$4:$E$143,4,0),0)</f>
        <v>62</v>
      </c>
      <c r="J714" s="27">
        <f>VLOOKUP(_6k_data[[#This Row],[EKP]],map!$B$4:$F$143,5,0)</f>
        <v>1</v>
      </c>
      <c r="K714" s="41">
        <f>_6k_data[[#This Row],[kUAH]]*J714</f>
        <v>111.92518</v>
      </c>
    </row>
    <row r="715" spans="1:11" x14ac:dyDescent="0.35">
      <c r="A715" s="27" t="s">
        <v>521</v>
      </c>
      <c r="B715" s="27" t="s">
        <v>192</v>
      </c>
      <c r="C715" s="27" t="s">
        <v>243</v>
      </c>
      <c r="D715" s="27" t="s">
        <v>423</v>
      </c>
      <c r="E715" s="34">
        <v>8880593749</v>
      </c>
      <c r="F715" s="49">
        <v>88805.937489999997</v>
      </c>
      <c r="G715" s="42">
        <f>VLOOKUP(_6k_data[[#This Row],[Source.Name]],Report_date[],2,0)</f>
        <v>45267</v>
      </c>
      <c r="H715" s="27">
        <f>IF(AND(_6k_data[[#This Row],[EKP]]="B6K003",_6k_data[[#This Row],[Currency]]="FCY"),"x",VLOOKUP(_6k_data[[#This Row],[EKP]],map!$B$4:$D$143,3,0))</f>
        <v>61</v>
      </c>
      <c r="I715" s="27">
        <f>IF(_6k_data[[#This Row],[Currency]]&lt;&gt;"UAH",VLOOKUP(_6k_data[[#This Row],[EKP]],map!$B$4:$E$143,4,0),0)</f>
        <v>0</v>
      </c>
      <c r="J715" s="27">
        <f>VLOOKUP(_6k_data[[#This Row],[EKP]],map!$B$4:$F$143,5,0)</f>
        <v>1</v>
      </c>
      <c r="K715" s="41">
        <f>_6k_data[[#This Row],[kUAH]]*J715</f>
        <v>88805.937489999997</v>
      </c>
    </row>
    <row r="716" spans="1:11" x14ac:dyDescent="0.35">
      <c r="A716" s="27" t="s">
        <v>521</v>
      </c>
      <c r="B716" s="27" t="s">
        <v>211</v>
      </c>
      <c r="C716" s="27" t="s">
        <v>243</v>
      </c>
      <c r="D716" s="27" t="s">
        <v>423</v>
      </c>
      <c r="E716" s="34">
        <v>295385360</v>
      </c>
      <c r="F716" s="49">
        <v>2953.8535999999999</v>
      </c>
      <c r="G716" s="42">
        <f>VLOOKUP(_6k_data[[#This Row],[Source.Name]],Report_date[],2,0)</f>
        <v>45267</v>
      </c>
      <c r="H716" s="27">
        <f>IF(AND(_6k_data[[#This Row],[EKP]]="B6K003",_6k_data[[#This Row],[Currency]]="FCY"),"x",VLOOKUP(_6k_data[[#This Row],[EKP]],map!$B$4:$D$143,3,0))</f>
        <v>61</v>
      </c>
      <c r="I716" s="27">
        <f>IF(_6k_data[[#This Row],[Currency]]&lt;&gt;"UAH",VLOOKUP(_6k_data[[#This Row],[EKP]],map!$B$4:$E$143,4,0),0)</f>
        <v>0</v>
      </c>
      <c r="J716" s="27">
        <f>VLOOKUP(_6k_data[[#This Row],[EKP]],map!$B$4:$F$143,5,0)</f>
        <v>1</v>
      </c>
      <c r="K716" s="41">
        <f>_6k_data[[#This Row],[kUAH]]*J716</f>
        <v>2953.8535999999999</v>
      </c>
    </row>
    <row r="717" spans="1:11" x14ac:dyDescent="0.35">
      <c r="A717" s="27" t="s">
        <v>521</v>
      </c>
      <c r="B717" s="27" t="s">
        <v>211</v>
      </c>
      <c r="C717" s="27" t="s">
        <v>261</v>
      </c>
      <c r="D717" s="27" t="s">
        <v>424</v>
      </c>
      <c r="E717" s="34">
        <v>268505362</v>
      </c>
      <c r="F717" s="49">
        <v>2685.0536200000001</v>
      </c>
      <c r="G717" s="42">
        <f>VLOOKUP(_6k_data[[#This Row],[Source.Name]],Report_date[],2,0)</f>
        <v>45267</v>
      </c>
      <c r="H717" s="27">
        <f>IF(AND(_6k_data[[#This Row],[EKP]]="B6K003",_6k_data[[#This Row],[Currency]]="FCY"),"x",VLOOKUP(_6k_data[[#This Row],[EKP]],map!$B$4:$D$143,3,0))</f>
        <v>61</v>
      </c>
      <c r="I717" s="27">
        <f>IF(_6k_data[[#This Row],[Currency]]&lt;&gt;"UAH",VLOOKUP(_6k_data[[#This Row],[EKP]],map!$B$4:$E$143,4,0),0)</f>
        <v>62</v>
      </c>
      <c r="J717" s="27">
        <f>VLOOKUP(_6k_data[[#This Row],[EKP]],map!$B$4:$F$143,5,0)</f>
        <v>1</v>
      </c>
      <c r="K717" s="41">
        <f>_6k_data[[#This Row],[kUAH]]*J717</f>
        <v>2685.0536200000001</v>
      </c>
    </row>
    <row r="718" spans="1:11" x14ac:dyDescent="0.35">
      <c r="A718" s="27" t="s">
        <v>521</v>
      </c>
      <c r="B718" s="27" t="s">
        <v>211</v>
      </c>
      <c r="C718" s="27" t="s">
        <v>252</v>
      </c>
      <c r="D718" s="27" t="s">
        <v>424</v>
      </c>
      <c r="E718" s="34">
        <v>27363403</v>
      </c>
      <c r="F718" s="49">
        <v>273.63403</v>
      </c>
      <c r="G718" s="42">
        <f>VLOOKUP(_6k_data[[#This Row],[Source.Name]],Report_date[],2,0)</f>
        <v>45267</v>
      </c>
      <c r="H718" s="27">
        <f>IF(AND(_6k_data[[#This Row],[EKP]]="B6K003",_6k_data[[#This Row],[Currency]]="FCY"),"x",VLOOKUP(_6k_data[[#This Row],[EKP]],map!$B$4:$D$143,3,0))</f>
        <v>61</v>
      </c>
      <c r="I718" s="27">
        <f>IF(_6k_data[[#This Row],[Currency]]&lt;&gt;"UAH",VLOOKUP(_6k_data[[#This Row],[EKP]],map!$B$4:$E$143,4,0),0)</f>
        <v>62</v>
      </c>
      <c r="J718" s="27">
        <f>VLOOKUP(_6k_data[[#This Row],[EKP]],map!$B$4:$F$143,5,0)</f>
        <v>1</v>
      </c>
      <c r="K718" s="41">
        <f>_6k_data[[#This Row],[kUAH]]*J718</f>
        <v>273.63403</v>
      </c>
    </row>
    <row r="719" spans="1:11" x14ac:dyDescent="0.35">
      <c r="A719" s="27" t="s">
        <v>521</v>
      </c>
      <c r="B719" s="27" t="s">
        <v>211</v>
      </c>
      <c r="C719" s="27" t="s">
        <v>255</v>
      </c>
      <c r="D719" s="27" t="s">
        <v>424</v>
      </c>
      <c r="E719" s="34">
        <v>498074</v>
      </c>
      <c r="F719" s="49">
        <v>4.9807399999999999</v>
      </c>
      <c r="G719" s="42">
        <f>VLOOKUP(_6k_data[[#This Row],[Source.Name]],Report_date[],2,0)</f>
        <v>45267</v>
      </c>
      <c r="H719" s="27">
        <f>IF(AND(_6k_data[[#This Row],[EKP]]="B6K003",_6k_data[[#This Row],[Currency]]="FCY"),"x",VLOOKUP(_6k_data[[#This Row],[EKP]],map!$B$4:$D$143,3,0))</f>
        <v>61</v>
      </c>
      <c r="I719" s="27">
        <f>IF(_6k_data[[#This Row],[Currency]]&lt;&gt;"UAH",VLOOKUP(_6k_data[[#This Row],[EKP]],map!$B$4:$E$143,4,0),0)</f>
        <v>62</v>
      </c>
      <c r="J719" s="27">
        <f>VLOOKUP(_6k_data[[#This Row],[EKP]],map!$B$4:$F$143,5,0)</f>
        <v>1</v>
      </c>
      <c r="K719" s="41">
        <f>_6k_data[[#This Row],[kUAH]]*J719</f>
        <v>4.9807399999999999</v>
      </c>
    </row>
    <row r="720" spans="1:11" x14ac:dyDescent="0.35">
      <c r="A720" s="27" t="s">
        <v>521</v>
      </c>
      <c r="B720" s="27" t="s">
        <v>214</v>
      </c>
      <c r="C720" s="27" t="s">
        <v>243</v>
      </c>
      <c r="D720" s="27" t="s">
        <v>423</v>
      </c>
      <c r="E720" s="34">
        <v>3182786800</v>
      </c>
      <c r="F720" s="49">
        <v>31827.867999999999</v>
      </c>
      <c r="G720" s="42">
        <f>VLOOKUP(_6k_data[[#This Row],[Source.Name]],Report_date[],2,0)</f>
        <v>45267</v>
      </c>
      <c r="H720" s="27">
        <f>IF(AND(_6k_data[[#This Row],[EKP]]="B6K003",_6k_data[[#This Row],[Currency]]="FCY"),"x",VLOOKUP(_6k_data[[#This Row],[EKP]],map!$B$4:$D$143,3,0))</f>
        <v>61</v>
      </c>
      <c r="I720" s="27">
        <f>IF(_6k_data[[#This Row],[Currency]]&lt;&gt;"UAH",VLOOKUP(_6k_data[[#This Row],[EKP]],map!$B$4:$E$143,4,0),0)</f>
        <v>0</v>
      </c>
      <c r="J720" s="27">
        <f>VLOOKUP(_6k_data[[#This Row],[EKP]],map!$B$4:$F$143,5,0)</f>
        <v>1</v>
      </c>
      <c r="K720" s="41">
        <f>_6k_data[[#This Row],[kUAH]]*J720</f>
        <v>31827.867999999999</v>
      </c>
    </row>
    <row r="721" spans="1:11" x14ac:dyDescent="0.35">
      <c r="A721" s="27" t="s">
        <v>521</v>
      </c>
      <c r="B721" s="27" t="s">
        <v>214</v>
      </c>
      <c r="C721" s="27" t="s">
        <v>252</v>
      </c>
      <c r="D721" s="27" t="s">
        <v>424</v>
      </c>
      <c r="E721" s="34">
        <v>7634107</v>
      </c>
      <c r="F721" s="49">
        <v>76.341070000000002</v>
      </c>
      <c r="G721" s="42">
        <f>VLOOKUP(_6k_data[[#This Row],[Source.Name]],Report_date[],2,0)</f>
        <v>45267</v>
      </c>
      <c r="H721" s="27">
        <f>IF(AND(_6k_data[[#This Row],[EKP]]="B6K003",_6k_data[[#This Row],[Currency]]="FCY"),"x",VLOOKUP(_6k_data[[#This Row],[EKP]],map!$B$4:$D$143,3,0))</f>
        <v>61</v>
      </c>
      <c r="I721" s="27">
        <f>IF(_6k_data[[#This Row],[Currency]]&lt;&gt;"UAH",VLOOKUP(_6k_data[[#This Row],[EKP]],map!$B$4:$E$143,4,0),0)</f>
        <v>62</v>
      </c>
      <c r="J721" s="27">
        <f>VLOOKUP(_6k_data[[#This Row],[EKP]],map!$B$4:$F$143,5,0)</f>
        <v>1</v>
      </c>
      <c r="K721" s="41">
        <f>_6k_data[[#This Row],[kUAH]]*J721</f>
        <v>76.341070000000002</v>
      </c>
    </row>
    <row r="722" spans="1:11" x14ac:dyDescent="0.35">
      <c r="A722" s="27" t="s">
        <v>521</v>
      </c>
      <c r="B722" s="27" t="s">
        <v>214</v>
      </c>
      <c r="C722" s="27" t="s">
        <v>261</v>
      </c>
      <c r="D722" s="27" t="s">
        <v>424</v>
      </c>
      <c r="E722" s="34">
        <v>150260119</v>
      </c>
      <c r="F722" s="49">
        <v>1502.6011900000001</v>
      </c>
      <c r="G722" s="42">
        <f>VLOOKUP(_6k_data[[#This Row],[Source.Name]],Report_date[],2,0)</f>
        <v>45267</v>
      </c>
      <c r="H722" s="27">
        <f>IF(AND(_6k_data[[#This Row],[EKP]]="B6K003",_6k_data[[#This Row],[Currency]]="FCY"),"x",VLOOKUP(_6k_data[[#This Row],[EKP]],map!$B$4:$D$143,3,0))</f>
        <v>61</v>
      </c>
      <c r="I722" s="27">
        <f>IF(_6k_data[[#This Row],[Currency]]&lt;&gt;"UAH",VLOOKUP(_6k_data[[#This Row],[EKP]],map!$B$4:$E$143,4,0),0)</f>
        <v>62</v>
      </c>
      <c r="J722" s="27">
        <f>VLOOKUP(_6k_data[[#This Row],[EKP]],map!$B$4:$F$143,5,0)</f>
        <v>1</v>
      </c>
      <c r="K722" s="41">
        <f>_6k_data[[#This Row],[kUAH]]*J722</f>
        <v>1502.6011900000001</v>
      </c>
    </row>
    <row r="723" spans="1:11" x14ac:dyDescent="0.35">
      <c r="A723" s="27" t="s">
        <v>521</v>
      </c>
      <c r="B723" s="27" t="s">
        <v>214</v>
      </c>
      <c r="C723" s="27" t="s">
        <v>255</v>
      </c>
      <c r="D723" s="27" t="s">
        <v>424</v>
      </c>
      <c r="E723" s="34">
        <v>240414</v>
      </c>
      <c r="F723" s="49">
        <v>2.4041399999999999</v>
      </c>
      <c r="G723" s="42">
        <f>VLOOKUP(_6k_data[[#This Row],[Source.Name]],Report_date[],2,0)</f>
        <v>45267</v>
      </c>
      <c r="H723" s="27">
        <f>IF(AND(_6k_data[[#This Row],[EKP]]="B6K003",_6k_data[[#This Row],[Currency]]="FCY"),"x",VLOOKUP(_6k_data[[#This Row],[EKP]],map!$B$4:$D$143,3,0))</f>
        <v>61</v>
      </c>
      <c r="I723" s="27">
        <f>IF(_6k_data[[#This Row],[Currency]]&lt;&gt;"UAH",VLOOKUP(_6k_data[[#This Row],[EKP]],map!$B$4:$E$143,4,0),0)</f>
        <v>62</v>
      </c>
      <c r="J723" s="27">
        <f>VLOOKUP(_6k_data[[#This Row],[EKP]],map!$B$4:$F$143,5,0)</f>
        <v>1</v>
      </c>
      <c r="K723" s="41">
        <f>_6k_data[[#This Row],[kUAH]]*J723</f>
        <v>2.4041399999999999</v>
      </c>
    </row>
    <row r="724" spans="1:11" x14ac:dyDescent="0.35">
      <c r="A724" s="27" t="s">
        <v>521</v>
      </c>
      <c r="B724" s="27" t="s">
        <v>193</v>
      </c>
      <c r="C724" s="27" t="s">
        <v>243</v>
      </c>
      <c r="D724" s="27" t="s">
        <v>423</v>
      </c>
      <c r="E724" s="34">
        <v>600215698003</v>
      </c>
      <c r="F724" s="49">
        <v>6002156.9800300002</v>
      </c>
      <c r="G724" s="42">
        <f>VLOOKUP(_6k_data[[#This Row],[Source.Name]],Report_date[],2,0)</f>
        <v>45267</v>
      </c>
      <c r="H724" s="27">
        <f>IF(AND(_6k_data[[#This Row],[EKP]]="B6K003",_6k_data[[#This Row],[Currency]]="FCY"),"x",VLOOKUP(_6k_data[[#This Row],[EKP]],map!$B$4:$D$143,3,0))</f>
        <v>63</v>
      </c>
      <c r="I724" s="27">
        <f>IF(_6k_data[[#This Row],[Currency]]&lt;&gt;"UAH",VLOOKUP(_6k_data[[#This Row],[EKP]],map!$B$4:$E$143,4,0),0)</f>
        <v>0</v>
      </c>
      <c r="J724" s="27">
        <f>VLOOKUP(_6k_data[[#This Row],[EKP]],map!$B$4:$F$143,5,0)</f>
        <v>1</v>
      </c>
      <c r="K724" s="41">
        <f>_6k_data[[#This Row],[kUAH]]*J724</f>
        <v>6002156.9800300002</v>
      </c>
    </row>
    <row r="725" spans="1:11" x14ac:dyDescent="0.35">
      <c r="A725" s="27" t="s">
        <v>521</v>
      </c>
      <c r="B725" s="27" t="s">
        <v>193</v>
      </c>
      <c r="C725" s="27" t="s">
        <v>252</v>
      </c>
      <c r="D725" s="27" t="s">
        <v>424</v>
      </c>
      <c r="E725" s="34">
        <v>401777</v>
      </c>
      <c r="F725" s="49">
        <v>4.0177699999999996</v>
      </c>
      <c r="G725" s="42">
        <f>VLOOKUP(_6k_data[[#This Row],[Source.Name]],Report_date[],2,0)</f>
        <v>45267</v>
      </c>
      <c r="H725" s="27">
        <f>IF(AND(_6k_data[[#This Row],[EKP]]="B6K003",_6k_data[[#This Row],[Currency]]="FCY"),"x",VLOOKUP(_6k_data[[#This Row],[EKP]],map!$B$4:$D$143,3,0))</f>
        <v>63</v>
      </c>
      <c r="I725" s="27">
        <f>IF(_6k_data[[#This Row],[Currency]]&lt;&gt;"UAH",VLOOKUP(_6k_data[[#This Row],[EKP]],map!$B$4:$E$143,4,0),0)</f>
        <v>64</v>
      </c>
      <c r="J725" s="27">
        <f>VLOOKUP(_6k_data[[#This Row],[EKP]],map!$B$4:$F$143,5,0)</f>
        <v>1</v>
      </c>
      <c r="K725" s="41">
        <f>_6k_data[[#This Row],[kUAH]]*J725</f>
        <v>4.0177699999999996</v>
      </c>
    </row>
    <row r="726" spans="1:11" x14ac:dyDescent="0.35">
      <c r="A726" s="27" t="s">
        <v>521</v>
      </c>
      <c r="B726" s="27" t="s">
        <v>193</v>
      </c>
      <c r="C726" s="27" t="s">
        <v>261</v>
      </c>
      <c r="D726" s="27" t="s">
        <v>424</v>
      </c>
      <c r="E726" s="34">
        <v>39404829496</v>
      </c>
      <c r="F726" s="49">
        <v>394048.29496000003</v>
      </c>
      <c r="G726" s="42">
        <f>VLOOKUP(_6k_data[[#This Row],[Source.Name]],Report_date[],2,0)</f>
        <v>45267</v>
      </c>
      <c r="H726" s="27">
        <f>IF(AND(_6k_data[[#This Row],[EKP]]="B6K003",_6k_data[[#This Row],[Currency]]="FCY"),"x",VLOOKUP(_6k_data[[#This Row],[EKP]],map!$B$4:$D$143,3,0))</f>
        <v>63</v>
      </c>
      <c r="I726" s="27">
        <f>IF(_6k_data[[#This Row],[Currency]]&lt;&gt;"UAH",VLOOKUP(_6k_data[[#This Row],[EKP]],map!$B$4:$E$143,4,0),0)</f>
        <v>64</v>
      </c>
      <c r="J726" s="27">
        <f>VLOOKUP(_6k_data[[#This Row],[EKP]],map!$B$4:$F$143,5,0)</f>
        <v>1</v>
      </c>
      <c r="K726" s="41">
        <f>_6k_data[[#This Row],[kUAH]]*J726</f>
        <v>394048.29496000003</v>
      </c>
    </row>
    <row r="727" spans="1:11" x14ac:dyDescent="0.35">
      <c r="A727" s="27" t="s">
        <v>521</v>
      </c>
      <c r="B727" s="27" t="s">
        <v>193</v>
      </c>
      <c r="C727" s="27" t="s">
        <v>255</v>
      </c>
      <c r="D727" s="27" t="s">
        <v>424</v>
      </c>
      <c r="E727" s="34">
        <v>160380438345</v>
      </c>
      <c r="F727" s="49">
        <v>1603804.3834500001</v>
      </c>
      <c r="G727" s="42">
        <f>VLOOKUP(_6k_data[[#This Row],[Source.Name]],Report_date[],2,0)</f>
        <v>45267</v>
      </c>
      <c r="H727" s="27">
        <f>IF(AND(_6k_data[[#This Row],[EKP]]="B6K003",_6k_data[[#This Row],[Currency]]="FCY"),"x",VLOOKUP(_6k_data[[#This Row],[EKP]],map!$B$4:$D$143,3,0))</f>
        <v>63</v>
      </c>
      <c r="I727" s="27">
        <f>IF(_6k_data[[#This Row],[Currency]]&lt;&gt;"UAH",VLOOKUP(_6k_data[[#This Row],[EKP]],map!$B$4:$E$143,4,0),0)</f>
        <v>64</v>
      </c>
      <c r="J727" s="27">
        <f>VLOOKUP(_6k_data[[#This Row],[EKP]],map!$B$4:$F$143,5,0)</f>
        <v>1</v>
      </c>
      <c r="K727" s="41">
        <f>_6k_data[[#This Row],[kUAH]]*J727</f>
        <v>1603804.3834500001</v>
      </c>
    </row>
    <row r="728" spans="1:11" x14ac:dyDescent="0.35">
      <c r="A728" s="27" t="s">
        <v>521</v>
      </c>
      <c r="B728" s="27" t="s">
        <v>215</v>
      </c>
      <c r="C728" s="27" t="s">
        <v>243</v>
      </c>
      <c r="D728" s="27" t="s">
        <v>423</v>
      </c>
      <c r="E728" s="34">
        <v>55208692</v>
      </c>
      <c r="F728" s="49">
        <v>552.08691999999996</v>
      </c>
      <c r="G728" s="42">
        <f>VLOOKUP(_6k_data[[#This Row],[Source.Name]],Report_date[],2,0)</f>
        <v>45267</v>
      </c>
      <c r="H728" s="27">
        <f>IF(AND(_6k_data[[#This Row],[EKP]]="B6K003",_6k_data[[#This Row],[Currency]]="FCY"),"x",VLOOKUP(_6k_data[[#This Row],[EKP]],map!$B$4:$D$143,3,0))</f>
        <v>63</v>
      </c>
      <c r="I728" s="27">
        <f>IF(_6k_data[[#This Row],[Currency]]&lt;&gt;"UAH",VLOOKUP(_6k_data[[#This Row],[EKP]],map!$B$4:$E$143,4,0),0)</f>
        <v>0</v>
      </c>
      <c r="J728" s="27">
        <f>VLOOKUP(_6k_data[[#This Row],[EKP]],map!$B$4:$F$143,5,0)</f>
        <v>1</v>
      </c>
      <c r="K728" s="41">
        <f>_6k_data[[#This Row],[kUAH]]*J728</f>
        <v>552.08691999999996</v>
      </c>
    </row>
    <row r="729" spans="1:11" x14ac:dyDescent="0.35">
      <c r="A729" s="27" t="s">
        <v>521</v>
      </c>
      <c r="B729" s="27" t="s">
        <v>215</v>
      </c>
      <c r="C729" s="27" t="s">
        <v>261</v>
      </c>
      <c r="D729" s="27" t="s">
        <v>424</v>
      </c>
      <c r="E729" s="34">
        <v>879883200</v>
      </c>
      <c r="F729" s="49">
        <v>8798.8320000000003</v>
      </c>
      <c r="G729" s="42">
        <f>VLOOKUP(_6k_data[[#This Row],[Source.Name]],Report_date[],2,0)</f>
        <v>45267</v>
      </c>
      <c r="H729" s="27">
        <f>IF(AND(_6k_data[[#This Row],[EKP]]="B6K003",_6k_data[[#This Row],[Currency]]="FCY"),"x",VLOOKUP(_6k_data[[#This Row],[EKP]],map!$B$4:$D$143,3,0))</f>
        <v>63</v>
      </c>
      <c r="I729" s="27">
        <f>IF(_6k_data[[#This Row],[Currency]]&lt;&gt;"UAH",VLOOKUP(_6k_data[[#This Row],[EKP]],map!$B$4:$E$143,4,0),0)</f>
        <v>64</v>
      </c>
      <c r="J729" s="27">
        <f>VLOOKUP(_6k_data[[#This Row],[EKP]],map!$B$4:$F$143,5,0)</f>
        <v>1</v>
      </c>
      <c r="K729" s="41">
        <f>_6k_data[[#This Row],[kUAH]]*J729</f>
        <v>8798.8320000000003</v>
      </c>
    </row>
    <row r="730" spans="1:11" x14ac:dyDescent="0.35">
      <c r="A730" s="27" t="s">
        <v>521</v>
      </c>
      <c r="B730" s="27" t="s">
        <v>217</v>
      </c>
      <c r="C730" s="27" t="s">
        <v>243</v>
      </c>
      <c r="D730" s="27" t="s">
        <v>423</v>
      </c>
      <c r="E730" s="34">
        <v>934873320</v>
      </c>
      <c r="F730" s="49">
        <v>9348.7332000000006</v>
      </c>
      <c r="G730" s="42">
        <f>VLOOKUP(_6k_data[[#This Row],[Source.Name]],Report_date[],2,0)</f>
        <v>45267</v>
      </c>
      <c r="H730" s="27">
        <f>IF(AND(_6k_data[[#This Row],[EKP]]="B6K003",_6k_data[[#This Row],[Currency]]="FCY"),"x",VLOOKUP(_6k_data[[#This Row],[EKP]],map!$B$4:$D$143,3,0))</f>
        <v>63</v>
      </c>
      <c r="I730" s="27">
        <f>IF(_6k_data[[#This Row],[Currency]]&lt;&gt;"UAH",VLOOKUP(_6k_data[[#This Row],[EKP]],map!$B$4:$E$143,4,0),0)</f>
        <v>0</v>
      </c>
      <c r="J730" s="27">
        <f>VLOOKUP(_6k_data[[#This Row],[EKP]],map!$B$4:$F$143,5,0)</f>
        <v>1</v>
      </c>
      <c r="K730" s="41">
        <f>_6k_data[[#This Row],[kUAH]]*J730</f>
        <v>9348.7332000000006</v>
      </c>
    </row>
    <row r="731" spans="1:11" x14ac:dyDescent="0.35">
      <c r="A731" s="27" t="s">
        <v>521</v>
      </c>
      <c r="B731" s="27" t="s">
        <v>219</v>
      </c>
      <c r="C731" s="27" t="s">
        <v>252</v>
      </c>
      <c r="D731" s="27" t="s">
        <v>424</v>
      </c>
      <c r="E731" s="34">
        <v>68138</v>
      </c>
      <c r="F731" s="49">
        <v>0.68137999999999999</v>
      </c>
      <c r="G731" s="42">
        <f>VLOOKUP(_6k_data[[#This Row],[Source.Name]],Report_date[],2,0)</f>
        <v>45267</v>
      </c>
      <c r="H731" s="27">
        <f>IF(AND(_6k_data[[#This Row],[EKP]]="B6K003",_6k_data[[#This Row],[Currency]]="FCY"),"x",VLOOKUP(_6k_data[[#This Row],[EKP]],map!$B$4:$D$143,3,0))</f>
        <v>63</v>
      </c>
      <c r="I731" s="27">
        <f>IF(_6k_data[[#This Row],[Currency]]&lt;&gt;"UAH",VLOOKUP(_6k_data[[#This Row],[EKP]],map!$B$4:$E$143,4,0),0)</f>
        <v>64</v>
      </c>
      <c r="J731" s="27">
        <f>VLOOKUP(_6k_data[[#This Row],[EKP]],map!$B$4:$F$143,5,0)</f>
        <v>1</v>
      </c>
      <c r="K731" s="41">
        <f>_6k_data[[#This Row],[kUAH]]*J731</f>
        <v>0.68137999999999999</v>
      </c>
    </row>
    <row r="732" spans="1:11" x14ac:dyDescent="0.35">
      <c r="A732" s="27" t="s">
        <v>521</v>
      </c>
      <c r="B732" s="27" t="s">
        <v>219</v>
      </c>
      <c r="C732" s="27" t="s">
        <v>261</v>
      </c>
      <c r="D732" s="27" t="s">
        <v>424</v>
      </c>
      <c r="E732" s="34">
        <v>262148670</v>
      </c>
      <c r="F732" s="49">
        <v>2621.4866999999999</v>
      </c>
      <c r="G732" s="42">
        <f>VLOOKUP(_6k_data[[#This Row],[Source.Name]],Report_date[],2,0)</f>
        <v>45267</v>
      </c>
      <c r="H732" s="27">
        <f>IF(AND(_6k_data[[#This Row],[EKP]]="B6K003",_6k_data[[#This Row],[Currency]]="FCY"),"x",VLOOKUP(_6k_data[[#This Row],[EKP]],map!$B$4:$D$143,3,0))</f>
        <v>63</v>
      </c>
      <c r="I732" s="27">
        <f>IF(_6k_data[[#This Row],[Currency]]&lt;&gt;"UAH",VLOOKUP(_6k_data[[#This Row],[EKP]],map!$B$4:$E$143,4,0),0)</f>
        <v>64</v>
      </c>
      <c r="J732" s="27">
        <f>VLOOKUP(_6k_data[[#This Row],[EKP]],map!$B$4:$F$143,5,0)</f>
        <v>1</v>
      </c>
      <c r="K732" s="41">
        <f>_6k_data[[#This Row],[kUAH]]*J732</f>
        <v>2621.4866999999999</v>
      </c>
    </row>
    <row r="733" spans="1:11" x14ac:dyDescent="0.35">
      <c r="A733" s="27" t="s">
        <v>521</v>
      </c>
      <c r="B733" s="27" t="s">
        <v>219</v>
      </c>
      <c r="C733" s="27" t="s">
        <v>243</v>
      </c>
      <c r="D733" s="27" t="s">
        <v>423</v>
      </c>
      <c r="E733" s="34">
        <v>5733159362</v>
      </c>
      <c r="F733" s="49">
        <v>57331.59362</v>
      </c>
      <c r="G733" s="42">
        <f>VLOOKUP(_6k_data[[#This Row],[Source.Name]],Report_date[],2,0)</f>
        <v>45267</v>
      </c>
      <c r="H733" s="27">
        <f>IF(AND(_6k_data[[#This Row],[EKP]]="B6K003",_6k_data[[#This Row],[Currency]]="FCY"),"x",VLOOKUP(_6k_data[[#This Row],[EKP]],map!$B$4:$D$143,3,0))</f>
        <v>63</v>
      </c>
      <c r="I733" s="27">
        <f>IF(_6k_data[[#This Row],[Currency]]&lt;&gt;"UAH",VLOOKUP(_6k_data[[#This Row],[EKP]],map!$B$4:$E$143,4,0),0)</f>
        <v>0</v>
      </c>
      <c r="J733" s="27">
        <f>VLOOKUP(_6k_data[[#This Row],[EKP]],map!$B$4:$F$143,5,0)</f>
        <v>1</v>
      </c>
      <c r="K733" s="41">
        <f>_6k_data[[#This Row],[kUAH]]*J733</f>
        <v>57331.59362</v>
      </c>
    </row>
    <row r="734" spans="1:11" x14ac:dyDescent="0.35">
      <c r="A734" s="27" t="s">
        <v>521</v>
      </c>
      <c r="B734" s="27" t="s">
        <v>219</v>
      </c>
      <c r="C734" s="27" t="s">
        <v>255</v>
      </c>
      <c r="D734" s="27" t="s">
        <v>424</v>
      </c>
      <c r="E734" s="34">
        <v>2074468268</v>
      </c>
      <c r="F734" s="49">
        <v>20744.682680000002</v>
      </c>
      <c r="G734" s="42">
        <f>VLOOKUP(_6k_data[[#This Row],[Source.Name]],Report_date[],2,0)</f>
        <v>45267</v>
      </c>
      <c r="H734" s="27">
        <f>IF(AND(_6k_data[[#This Row],[EKP]]="B6K003",_6k_data[[#This Row],[Currency]]="FCY"),"x",VLOOKUP(_6k_data[[#This Row],[EKP]],map!$B$4:$D$143,3,0))</f>
        <v>63</v>
      </c>
      <c r="I734" s="27">
        <f>IF(_6k_data[[#This Row],[Currency]]&lt;&gt;"UAH",VLOOKUP(_6k_data[[#This Row],[EKP]],map!$B$4:$E$143,4,0),0)</f>
        <v>64</v>
      </c>
      <c r="J734" s="27">
        <f>VLOOKUP(_6k_data[[#This Row],[EKP]],map!$B$4:$F$143,5,0)</f>
        <v>1</v>
      </c>
      <c r="K734" s="41">
        <f>_6k_data[[#This Row],[kUAH]]*J734</f>
        <v>20744.682680000002</v>
      </c>
    </row>
    <row r="735" spans="1:11" x14ac:dyDescent="0.35">
      <c r="A735" s="27" t="s">
        <v>521</v>
      </c>
      <c r="B735" s="27" t="s">
        <v>196</v>
      </c>
      <c r="C735" s="27" t="s">
        <v>243</v>
      </c>
      <c r="D735" s="27" t="s">
        <v>423</v>
      </c>
      <c r="E735" s="34">
        <v>3260003781</v>
      </c>
      <c r="F735" s="49">
        <v>32600.037810000002</v>
      </c>
      <c r="G735" s="42">
        <f>VLOOKUP(_6k_data[[#This Row],[Source.Name]],Report_date[],2,0)</f>
        <v>45267</v>
      </c>
      <c r="H735" s="27">
        <f>IF(AND(_6k_data[[#This Row],[EKP]]="B6K003",_6k_data[[#This Row],[Currency]]="FCY"),"x",VLOOKUP(_6k_data[[#This Row],[EKP]],map!$B$4:$D$143,3,0))</f>
        <v>69</v>
      </c>
      <c r="I735" s="27">
        <f>IF(_6k_data[[#This Row],[Currency]]&lt;&gt;"UAH",VLOOKUP(_6k_data[[#This Row],[EKP]],map!$B$4:$E$143,4,0),0)</f>
        <v>0</v>
      </c>
      <c r="J735" s="27">
        <f>VLOOKUP(_6k_data[[#This Row],[EKP]],map!$B$4:$F$143,5,0)</f>
        <v>1</v>
      </c>
      <c r="K735" s="41">
        <f>_6k_data[[#This Row],[kUAH]]*J735</f>
        <v>32600.037810000002</v>
      </c>
    </row>
    <row r="736" spans="1:11" x14ac:dyDescent="0.35">
      <c r="A736" s="27" t="s">
        <v>521</v>
      </c>
      <c r="B736" s="27" t="s">
        <v>235</v>
      </c>
      <c r="C736" s="27" t="s">
        <v>253</v>
      </c>
      <c r="D736" s="27" t="s">
        <v>424</v>
      </c>
      <c r="E736" s="34">
        <v>87252500</v>
      </c>
      <c r="F736" s="49">
        <v>872.52499999999998</v>
      </c>
      <c r="G736" s="42">
        <f>VLOOKUP(_6k_data[[#This Row],[Source.Name]],Report_date[],2,0)</f>
        <v>45267</v>
      </c>
      <c r="H736" s="27">
        <f>IF(AND(_6k_data[[#This Row],[EKP]]="B6K003",_6k_data[[#This Row],[Currency]]="FCY"),"x",VLOOKUP(_6k_data[[#This Row],[EKP]],map!$B$4:$D$143,3,0))</f>
        <v>75</v>
      </c>
      <c r="I736" s="27">
        <f>IF(_6k_data[[#This Row],[Currency]]&lt;&gt;"UAH",VLOOKUP(_6k_data[[#This Row],[EKP]],map!$B$4:$E$143,4,0),0)</f>
        <v>76</v>
      </c>
      <c r="J736" s="27">
        <f>VLOOKUP(_6k_data[[#This Row],[EKP]],map!$B$4:$F$143,5,0)</f>
        <v>1</v>
      </c>
      <c r="K736" s="41">
        <f>_6k_data[[#This Row],[kUAH]]*J736</f>
        <v>872.52499999999998</v>
      </c>
    </row>
    <row r="737" spans="1:11" x14ac:dyDescent="0.35">
      <c r="A737" s="27" t="s">
        <v>521</v>
      </c>
      <c r="B737" s="27" t="s">
        <v>235</v>
      </c>
      <c r="C737" s="27" t="s">
        <v>243</v>
      </c>
      <c r="D737" s="27" t="s">
        <v>423</v>
      </c>
      <c r="E737" s="34">
        <v>364110200000</v>
      </c>
      <c r="F737" s="49">
        <v>3641102</v>
      </c>
      <c r="G737" s="42">
        <f>VLOOKUP(_6k_data[[#This Row],[Source.Name]],Report_date[],2,0)</f>
        <v>45267</v>
      </c>
      <c r="H737" s="27">
        <f>IF(AND(_6k_data[[#This Row],[EKP]]="B6K003",_6k_data[[#This Row],[Currency]]="FCY"),"x",VLOOKUP(_6k_data[[#This Row],[EKP]],map!$B$4:$D$143,3,0))</f>
        <v>75</v>
      </c>
      <c r="I737" s="27">
        <f>IF(_6k_data[[#This Row],[Currency]]&lt;&gt;"UAH",VLOOKUP(_6k_data[[#This Row],[EKP]],map!$B$4:$E$143,4,0),0)</f>
        <v>0</v>
      </c>
      <c r="J737" s="27">
        <f>VLOOKUP(_6k_data[[#This Row],[EKP]],map!$B$4:$F$143,5,0)</f>
        <v>1</v>
      </c>
      <c r="K737" s="41">
        <f>_6k_data[[#This Row],[kUAH]]*J737</f>
        <v>3641102</v>
      </c>
    </row>
    <row r="738" spans="1:11" x14ac:dyDescent="0.35">
      <c r="A738" s="27" t="s">
        <v>521</v>
      </c>
      <c r="B738" s="27" t="s">
        <v>235</v>
      </c>
      <c r="C738" s="27" t="s">
        <v>260</v>
      </c>
      <c r="D738" s="27" t="s">
        <v>424</v>
      </c>
      <c r="E738" s="34">
        <v>112246400</v>
      </c>
      <c r="F738" s="49">
        <v>1122.4639999999999</v>
      </c>
      <c r="G738" s="42">
        <f>VLOOKUP(_6k_data[[#This Row],[Source.Name]],Report_date[],2,0)</f>
        <v>45267</v>
      </c>
      <c r="H738" s="27">
        <f>IF(AND(_6k_data[[#This Row],[EKP]]="B6K003",_6k_data[[#This Row],[Currency]]="FCY"),"x",VLOOKUP(_6k_data[[#This Row],[EKP]],map!$B$4:$D$143,3,0))</f>
        <v>75</v>
      </c>
      <c r="I738" s="27">
        <f>IF(_6k_data[[#This Row],[Currency]]&lt;&gt;"UAH",VLOOKUP(_6k_data[[#This Row],[EKP]],map!$B$4:$E$143,4,0),0)</f>
        <v>76</v>
      </c>
      <c r="J738" s="27">
        <f>VLOOKUP(_6k_data[[#This Row],[EKP]],map!$B$4:$F$143,5,0)</f>
        <v>1</v>
      </c>
      <c r="K738" s="41">
        <f>_6k_data[[#This Row],[kUAH]]*J738</f>
        <v>1122.4639999999999</v>
      </c>
    </row>
    <row r="739" spans="1:11" x14ac:dyDescent="0.35">
      <c r="A739" s="27" t="s">
        <v>521</v>
      </c>
      <c r="B739" s="27" t="s">
        <v>235</v>
      </c>
      <c r="C739" s="27" t="s">
        <v>259</v>
      </c>
      <c r="D739" s="27" t="s">
        <v>424</v>
      </c>
      <c r="E739" s="34">
        <v>2167782650</v>
      </c>
      <c r="F739" s="49">
        <v>21677.826499999999</v>
      </c>
      <c r="G739" s="42">
        <f>VLOOKUP(_6k_data[[#This Row],[Source.Name]],Report_date[],2,0)</f>
        <v>45267</v>
      </c>
      <c r="H739" s="27">
        <f>IF(AND(_6k_data[[#This Row],[EKP]]="B6K003",_6k_data[[#This Row],[Currency]]="FCY"),"x",VLOOKUP(_6k_data[[#This Row],[EKP]],map!$B$4:$D$143,3,0))</f>
        <v>75</v>
      </c>
      <c r="I739" s="27">
        <f>IF(_6k_data[[#This Row],[Currency]]&lt;&gt;"UAH",VLOOKUP(_6k_data[[#This Row],[EKP]],map!$B$4:$E$143,4,0),0)</f>
        <v>76</v>
      </c>
      <c r="J739" s="27">
        <f>VLOOKUP(_6k_data[[#This Row],[EKP]],map!$B$4:$F$143,5,0)</f>
        <v>1</v>
      </c>
      <c r="K739" s="41">
        <f>_6k_data[[#This Row],[kUAH]]*J739</f>
        <v>21677.826499999999</v>
      </c>
    </row>
    <row r="740" spans="1:11" x14ac:dyDescent="0.35">
      <c r="A740" s="27" t="s">
        <v>521</v>
      </c>
      <c r="B740" s="27" t="s">
        <v>235</v>
      </c>
      <c r="C740" s="27" t="s">
        <v>255</v>
      </c>
      <c r="D740" s="27" t="s">
        <v>424</v>
      </c>
      <c r="E740" s="34">
        <v>76347985820</v>
      </c>
      <c r="F740" s="49">
        <v>763479.85820000002</v>
      </c>
      <c r="G740" s="42">
        <f>VLOOKUP(_6k_data[[#This Row],[Source.Name]],Report_date[],2,0)</f>
        <v>45267</v>
      </c>
      <c r="H740" s="27">
        <f>IF(AND(_6k_data[[#This Row],[EKP]]="B6K003",_6k_data[[#This Row],[Currency]]="FCY"),"x",VLOOKUP(_6k_data[[#This Row],[EKP]],map!$B$4:$D$143,3,0))</f>
        <v>75</v>
      </c>
      <c r="I740" s="27">
        <f>IF(_6k_data[[#This Row],[Currency]]&lt;&gt;"UAH",VLOOKUP(_6k_data[[#This Row],[EKP]],map!$B$4:$E$143,4,0),0)</f>
        <v>76</v>
      </c>
      <c r="J740" s="27">
        <f>VLOOKUP(_6k_data[[#This Row],[EKP]],map!$B$4:$F$143,5,0)</f>
        <v>1</v>
      </c>
      <c r="K740" s="41">
        <f>_6k_data[[#This Row],[kUAH]]*J740</f>
        <v>763479.85820000002</v>
      </c>
    </row>
    <row r="741" spans="1:11" x14ac:dyDescent="0.35">
      <c r="A741" s="27" t="s">
        <v>521</v>
      </c>
      <c r="B741" s="27" t="s">
        <v>235</v>
      </c>
      <c r="C741" s="27" t="s">
        <v>250</v>
      </c>
      <c r="D741" s="27" t="s">
        <v>424</v>
      </c>
      <c r="E741" s="34">
        <v>60134500</v>
      </c>
      <c r="F741" s="49">
        <v>601.34500000000003</v>
      </c>
      <c r="G741" s="42">
        <f>VLOOKUP(_6k_data[[#This Row],[Source.Name]],Report_date[],2,0)</f>
        <v>45267</v>
      </c>
      <c r="H741" s="27">
        <f>IF(AND(_6k_data[[#This Row],[EKP]]="B6K003",_6k_data[[#This Row],[Currency]]="FCY"),"x",VLOOKUP(_6k_data[[#This Row],[EKP]],map!$B$4:$D$143,3,0))</f>
        <v>75</v>
      </c>
      <c r="I741" s="27">
        <f>IF(_6k_data[[#This Row],[Currency]]&lt;&gt;"UAH",VLOOKUP(_6k_data[[#This Row],[EKP]],map!$B$4:$E$143,4,0),0)</f>
        <v>76</v>
      </c>
      <c r="J741" s="27">
        <f>VLOOKUP(_6k_data[[#This Row],[EKP]],map!$B$4:$F$143,5,0)</f>
        <v>1</v>
      </c>
      <c r="K741" s="41">
        <f>_6k_data[[#This Row],[kUAH]]*J741</f>
        <v>601.34500000000003</v>
      </c>
    </row>
    <row r="742" spans="1:11" x14ac:dyDescent="0.35">
      <c r="A742" s="27" t="s">
        <v>521</v>
      </c>
      <c r="B742" s="27" t="s">
        <v>235</v>
      </c>
      <c r="C742" s="27" t="s">
        <v>261</v>
      </c>
      <c r="D742" s="27" t="s">
        <v>424</v>
      </c>
      <c r="E742" s="34">
        <v>23149443304</v>
      </c>
      <c r="F742" s="49">
        <v>231494.43304</v>
      </c>
      <c r="G742" s="42">
        <f>VLOOKUP(_6k_data[[#This Row],[Source.Name]],Report_date[],2,0)</f>
        <v>45267</v>
      </c>
      <c r="H742" s="27">
        <f>IF(AND(_6k_data[[#This Row],[EKP]]="B6K003",_6k_data[[#This Row],[Currency]]="FCY"),"x",VLOOKUP(_6k_data[[#This Row],[EKP]],map!$B$4:$D$143,3,0))</f>
        <v>75</v>
      </c>
      <c r="I742" s="27">
        <f>IF(_6k_data[[#This Row],[Currency]]&lt;&gt;"UAH",VLOOKUP(_6k_data[[#This Row],[EKP]],map!$B$4:$E$143,4,0),0)</f>
        <v>76</v>
      </c>
      <c r="J742" s="27">
        <f>VLOOKUP(_6k_data[[#This Row],[EKP]],map!$B$4:$F$143,5,0)</f>
        <v>1</v>
      </c>
      <c r="K742" s="41">
        <f>_6k_data[[#This Row],[kUAH]]*J742</f>
        <v>231494.43304</v>
      </c>
    </row>
    <row r="743" spans="1:11" x14ac:dyDescent="0.35">
      <c r="A743" s="27" t="s">
        <v>521</v>
      </c>
      <c r="B743" s="27" t="s">
        <v>199</v>
      </c>
      <c r="C743" s="27" t="s">
        <v>243</v>
      </c>
      <c r="D743" s="27" t="s">
        <v>423</v>
      </c>
      <c r="E743" s="34">
        <v>38849302</v>
      </c>
      <c r="F743" s="49">
        <v>388.49302</v>
      </c>
      <c r="G743" s="42">
        <f>VLOOKUP(_6k_data[[#This Row],[Source.Name]],Report_date[],2,0)</f>
        <v>45267</v>
      </c>
      <c r="H743" s="27">
        <f>IF(AND(_6k_data[[#This Row],[EKP]]="B6K003",_6k_data[[#This Row],[Currency]]="FCY"),"x",VLOOKUP(_6k_data[[#This Row],[EKP]],map!$B$4:$D$143,3,0))</f>
        <v>75</v>
      </c>
      <c r="I743" s="27">
        <f>IF(_6k_data[[#This Row],[Currency]]&lt;&gt;"UAH",VLOOKUP(_6k_data[[#This Row],[EKP]],map!$B$4:$E$143,4,0),0)</f>
        <v>0</v>
      </c>
      <c r="J743" s="27">
        <f>VLOOKUP(_6k_data[[#This Row],[EKP]],map!$B$4:$F$143,5,0)</f>
        <v>1</v>
      </c>
      <c r="K743" s="41">
        <f>_6k_data[[#This Row],[kUAH]]*J743</f>
        <v>388.49302</v>
      </c>
    </row>
    <row r="744" spans="1:11" x14ac:dyDescent="0.35">
      <c r="A744" s="27" t="s">
        <v>521</v>
      </c>
      <c r="B744" s="27" t="s">
        <v>236</v>
      </c>
      <c r="C744" s="27" t="s">
        <v>262</v>
      </c>
      <c r="D744" s="27" t="s">
        <v>424</v>
      </c>
      <c r="E744" s="34">
        <v>335699721</v>
      </c>
      <c r="F744" s="49">
        <v>3356.99721</v>
      </c>
      <c r="G744" s="42">
        <f>VLOOKUP(_6k_data[[#This Row],[Source.Name]],Report_date[],2,0)</f>
        <v>45267</v>
      </c>
      <c r="H744" s="27">
        <f>IF(AND(_6k_data[[#This Row],[EKP]]="B6K003",_6k_data[[#This Row],[Currency]]="FCY"),"x",VLOOKUP(_6k_data[[#This Row],[EKP]],map!$B$4:$D$143,3,0))</f>
        <v>77</v>
      </c>
      <c r="I744" s="27">
        <f>IF(_6k_data[[#This Row],[Currency]]&lt;&gt;"UAH",VLOOKUP(_6k_data[[#This Row],[EKP]],map!$B$4:$E$143,4,0),0)</f>
        <v>78</v>
      </c>
      <c r="J744" s="27">
        <f>VLOOKUP(_6k_data[[#This Row],[EKP]],map!$B$4:$F$143,5,0)</f>
        <v>1</v>
      </c>
      <c r="K744" s="41">
        <f>_6k_data[[#This Row],[kUAH]]*J744</f>
        <v>3356.99721</v>
      </c>
    </row>
    <row r="745" spans="1:11" x14ac:dyDescent="0.35">
      <c r="A745" s="27" t="s">
        <v>521</v>
      </c>
      <c r="B745" s="27" t="s">
        <v>236</v>
      </c>
      <c r="C745" s="27" t="s">
        <v>255</v>
      </c>
      <c r="D745" s="27" t="s">
        <v>424</v>
      </c>
      <c r="E745" s="34">
        <v>999084299</v>
      </c>
      <c r="F745" s="49">
        <v>9990.8429899999992</v>
      </c>
      <c r="G745" s="42">
        <f>VLOOKUP(_6k_data[[#This Row],[Source.Name]],Report_date[],2,0)</f>
        <v>45267</v>
      </c>
      <c r="H745" s="27">
        <f>IF(AND(_6k_data[[#This Row],[EKP]]="B6K003",_6k_data[[#This Row],[Currency]]="FCY"),"x",VLOOKUP(_6k_data[[#This Row],[EKP]],map!$B$4:$D$143,3,0))</f>
        <v>77</v>
      </c>
      <c r="I745" s="27">
        <f>IF(_6k_data[[#This Row],[Currency]]&lt;&gt;"UAH",VLOOKUP(_6k_data[[#This Row],[EKP]],map!$B$4:$E$143,4,0),0)</f>
        <v>78</v>
      </c>
      <c r="J745" s="27">
        <f>VLOOKUP(_6k_data[[#This Row],[EKP]],map!$B$4:$F$143,5,0)</f>
        <v>1</v>
      </c>
      <c r="K745" s="41">
        <f>_6k_data[[#This Row],[kUAH]]*J745</f>
        <v>9990.8429899999992</v>
      </c>
    </row>
    <row r="746" spans="1:11" x14ac:dyDescent="0.35">
      <c r="A746" s="27" t="s">
        <v>521</v>
      </c>
      <c r="B746" s="27" t="s">
        <v>236</v>
      </c>
      <c r="C746" s="27" t="s">
        <v>243</v>
      </c>
      <c r="D746" s="27" t="s">
        <v>423</v>
      </c>
      <c r="E746" s="34">
        <v>20961653358</v>
      </c>
      <c r="F746" s="49">
        <v>209616.53357999999</v>
      </c>
      <c r="G746" s="42">
        <f>VLOOKUP(_6k_data[[#This Row],[Source.Name]],Report_date[],2,0)</f>
        <v>45267</v>
      </c>
      <c r="H746" s="27">
        <f>IF(AND(_6k_data[[#This Row],[EKP]]="B6K003",_6k_data[[#This Row],[Currency]]="FCY"),"x",VLOOKUP(_6k_data[[#This Row],[EKP]],map!$B$4:$D$143,3,0))</f>
        <v>77</v>
      </c>
      <c r="I746" s="27">
        <f>IF(_6k_data[[#This Row],[Currency]]&lt;&gt;"UAH",VLOOKUP(_6k_data[[#This Row],[EKP]],map!$B$4:$E$143,4,0),0)</f>
        <v>0</v>
      </c>
      <c r="J746" s="27">
        <f>VLOOKUP(_6k_data[[#This Row],[EKP]],map!$B$4:$F$143,5,0)</f>
        <v>1</v>
      </c>
      <c r="K746" s="41">
        <f>_6k_data[[#This Row],[kUAH]]*J746</f>
        <v>209616.53357999999</v>
      </c>
    </row>
    <row r="747" spans="1:11" x14ac:dyDescent="0.35">
      <c r="A747" s="27" t="s">
        <v>521</v>
      </c>
      <c r="B747" s="27" t="s">
        <v>236</v>
      </c>
      <c r="C747" s="27" t="s">
        <v>261</v>
      </c>
      <c r="D747" s="27" t="s">
        <v>424</v>
      </c>
      <c r="E747" s="34">
        <v>14797689498</v>
      </c>
      <c r="F747" s="49">
        <v>147976.89498000001</v>
      </c>
      <c r="G747" s="42">
        <f>VLOOKUP(_6k_data[[#This Row],[Source.Name]],Report_date[],2,0)</f>
        <v>45267</v>
      </c>
      <c r="H747" s="27">
        <f>IF(AND(_6k_data[[#This Row],[EKP]]="B6K003",_6k_data[[#This Row],[Currency]]="FCY"),"x",VLOOKUP(_6k_data[[#This Row],[EKP]],map!$B$4:$D$143,3,0))</f>
        <v>77</v>
      </c>
      <c r="I747" s="27">
        <f>IF(_6k_data[[#This Row],[Currency]]&lt;&gt;"UAH",VLOOKUP(_6k_data[[#This Row],[EKP]],map!$B$4:$E$143,4,0),0)</f>
        <v>78</v>
      </c>
      <c r="J747" s="27">
        <f>VLOOKUP(_6k_data[[#This Row],[EKP]],map!$B$4:$F$143,5,0)</f>
        <v>1</v>
      </c>
      <c r="K747" s="41">
        <f>_6k_data[[#This Row],[kUAH]]*J747</f>
        <v>147976.89498000001</v>
      </c>
    </row>
    <row r="748" spans="1:11" x14ac:dyDescent="0.35">
      <c r="A748" s="27" t="s">
        <v>521</v>
      </c>
      <c r="B748" s="27" t="s">
        <v>263</v>
      </c>
      <c r="C748" s="27" t="s">
        <v>248</v>
      </c>
      <c r="D748" s="27" t="s">
        <v>248</v>
      </c>
      <c r="E748" s="34">
        <v>284.52600000000001</v>
      </c>
      <c r="F748" s="49">
        <v>2.8452600000000001E-3</v>
      </c>
      <c r="G748" s="42">
        <f>VLOOKUP(_6k_data[[#This Row],[Source.Name]],Report_date[],2,0)</f>
        <v>45267</v>
      </c>
      <c r="H748" s="27" t="str">
        <f>IF(AND(_6k_data[[#This Row],[EKP]]="B6K003",_6k_data[[#This Row],[Currency]]="FCY"),"x",VLOOKUP(_6k_data[[#This Row],[EKP]],map!$B$4:$D$143,3,0))</f>
        <v>x</v>
      </c>
      <c r="I748" s="27" t="str">
        <f>IF(_6k_data[[#This Row],[Currency]]&lt;&gt;"UAH",VLOOKUP(_6k_data[[#This Row],[EKP]],map!$B$4:$E$143,4,0),0)</f>
        <v>x</v>
      </c>
      <c r="J748" s="27">
        <f>VLOOKUP(_6k_data[[#This Row],[EKP]],map!$B$4:$F$143,5,0)</f>
        <v>1</v>
      </c>
      <c r="K748" s="41">
        <f>_6k_data[[#This Row],[kUAH]]*J748</f>
        <v>2.8452600000000001E-3</v>
      </c>
    </row>
    <row r="749" spans="1:11" x14ac:dyDescent="0.35">
      <c r="A749" s="27" t="s">
        <v>521</v>
      </c>
      <c r="B749" s="27" t="s">
        <v>264</v>
      </c>
      <c r="C749" s="27" t="s">
        <v>248</v>
      </c>
      <c r="D749" s="27" t="s">
        <v>248</v>
      </c>
      <c r="E749" s="34">
        <v>232.32740000000001</v>
      </c>
      <c r="F749" s="49">
        <v>2.3232740000000002E-3</v>
      </c>
      <c r="G749" s="42">
        <f>VLOOKUP(_6k_data[[#This Row],[Source.Name]],Report_date[],2,0)</f>
        <v>45267</v>
      </c>
      <c r="H749" s="27" t="str">
        <f>IF(AND(_6k_data[[#This Row],[EKP]]="B6K003",_6k_data[[#This Row],[Currency]]="FCY"),"x",VLOOKUP(_6k_data[[#This Row],[EKP]],map!$B$4:$D$143,3,0))</f>
        <v>x</v>
      </c>
      <c r="I749" s="27" t="str">
        <f>IF(_6k_data[[#This Row],[Currency]]&lt;&gt;"UAH",VLOOKUP(_6k_data[[#This Row],[EKP]],map!$B$4:$E$143,4,0),0)</f>
        <v>x</v>
      </c>
      <c r="J749" s="27">
        <f>VLOOKUP(_6k_data[[#This Row],[EKP]],map!$B$4:$F$143,5,0)</f>
        <v>1</v>
      </c>
      <c r="K749" s="41">
        <f>_6k_data[[#This Row],[kUAH]]*J749</f>
        <v>2.3232740000000002E-3</v>
      </c>
    </row>
    <row r="750" spans="1:11" x14ac:dyDescent="0.35">
      <c r="A750" s="27" t="s">
        <v>521</v>
      </c>
      <c r="B750" s="27" t="s">
        <v>155</v>
      </c>
      <c r="C750" s="27" t="s">
        <v>248</v>
      </c>
      <c r="D750" s="27" t="s">
        <v>248</v>
      </c>
      <c r="E750" s="34">
        <v>4833127472764</v>
      </c>
      <c r="F750" s="49">
        <v>48331274.727640003</v>
      </c>
      <c r="G750" s="42">
        <f>VLOOKUP(_6k_data[[#This Row],[Source.Name]],Report_date[],2,0)</f>
        <v>45267</v>
      </c>
      <c r="H750" s="27" t="str">
        <f>IF(AND(_6k_data[[#This Row],[EKP]]="B6K003",_6k_data[[#This Row],[Currency]]="FCY"),"x",VLOOKUP(_6k_data[[#This Row],[EKP]],map!$B$4:$D$143,3,0))</f>
        <v>x</v>
      </c>
      <c r="I750" s="27">
        <f>IF(_6k_data[[#This Row],[Currency]]&lt;&gt;"UAH",VLOOKUP(_6k_data[[#This Row],[EKP]],map!$B$4:$E$143,4,0),0)</f>
        <v>24</v>
      </c>
      <c r="J750" s="27">
        <f>VLOOKUP(_6k_data[[#This Row],[EKP]],map!$B$4:$F$143,5,0)</f>
        <v>1</v>
      </c>
      <c r="K750" s="41">
        <f>_6k_data[[#This Row],[kUAH]]*J750</f>
        <v>48331274.727640003</v>
      </c>
    </row>
    <row r="751" spans="1:11" x14ac:dyDescent="0.35">
      <c r="A751" s="27" t="s">
        <v>521</v>
      </c>
      <c r="B751" s="27" t="s">
        <v>156</v>
      </c>
      <c r="C751" s="27" t="s">
        <v>248</v>
      </c>
      <c r="D751" s="27" t="s">
        <v>248</v>
      </c>
      <c r="E751" s="34">
        <v>2287730252827</v>
      </c>
      <c r="F751" s="49">
        <v>22877302.528269999</v>
      </c>
      <c r="G751" s="42">
        <f>VLOOKUP(_6k_data[[#This Row],[Source.Name]],Report_date[],2,0)</f>
        <v>45267</v>
      </c>
      <c r="H751" s="27" t="str">
        <f>IF(AND(_6k_data[[#This Row],[EKP]]="B6K003",_6k_data[[#This Row],[Currency]]="FCY"),"x",VLOOKUP(_6k_data[[#This Row],[EKP]],map!$B$4:$D$143,3,0))</f>
        <v>x</v>
      </c>
      <c r="I751" s="27">
        <f>IF(_6k_data[[#This Row],[Currency]]&lt;&gt;"UAH",VLOOKUP(_6k_data[[#This Row],[EKP]],map!$B$4:$E$143,4,0),0)</f>
        <v>60</v>
      </c>
      <c r="J751" s="27">
        <f>VLOOKUP(_6k_data[[#This Row],[EKP]],map!$B$4:$F$143,5,0)</f>
        <v>1</v>
      </c>
      <c r="K751" s="41">
        <f>_6k_data[[#This Row],[kUAH]]*J751</f>
        <v>22877302.528269999</v>
      </c>
    </row>
    <row r="752" spans="1:11" x14ac:dyDescent="0.35">
      <c r="A752" s="27" t="s">
        <v>521</v>
      </c>
      <c r="B752" s="27" t="s">
        <v>157</v>
      </c>
      <c r="C752" s="27" t="s">
        <v>248</v>
      </c>
      <c r="D752" s="27" t="s">
        <v>248</v>
      </c>
      <c r="E752" s="34">
        <v>226284544652</v>
      </c>
      <c r="F752" s="49">
        <v>2262845.4465200002</v>
      </c>
      <c r="G752" s="42">
        <f>VLOOKUP(_6k_data[[#This Row],[Source.Name]],Report_date[],2,0)</f>
        <v>45267</v>
      </c>
      <c r="H752" s="27" t="str">
        <f>IF(AND(_6k_data[[#This Row],[EKP]]="B6K003",_6k_data[[#This Row],[Currency]]="FCY"),"x",VLOOKUP(_6k_data[[#This Row],[EKP]],map!$B$4:$D$143,3,0))</f>
        <v>x</v>
      </c>
      <c r="I752" s="27">
        <f>IF(_6k_data[[#This Row],[Currency]]&lt;&gt;"UAH",VLOOKUP(_6k_data[[#This Row],[EKP]],map!$B$4:$E$143,4,0),0)</f>
        <v>80</v>
      </c>
      <c r="J752" s="27">
        <f>VLOOKUP(_6k_data[[#This Row],[EKP]],map!$B$4:$F$143,5,0)</f>
        <v>1</v>
      </c>
      <c r="K752" s="41">
        <f>_6k_data[[#This Row],[kUAH]]*J752</f>
        <v>2262845.4465200002</v>
      </c>
    </row>
    <row r="753" spans="1:11" x14ac:dyDescent="0.35">
      <c r="A753" s="27" t="s">
        <v>521</v>
      </c>
      <c r="B753" s="27" t="s">
        <v>158</v>
      </c>
      <c r="C753" s="27" t="s">
        <v>248</v>
      </c>
      <c r="D753" s="27" t="s">
        <v>248</v>
      </c>
      <c r="E753" s="34">
        <v>2061445708175</v>
      </c>
      <c r="F753" s="49">
        <v>20614457.081750002</v>
      </c>
      <c r="G753" s="42">
        <f>VLOOKUP(_6k_data[[#This Row],[Source.Name]],Report_date[],2,0)</f>
        <v>45267</v>
      </c>
      <c r="H753" s="27" t="str">
        <f>IF(AND(_6k_data[[#This Row],[EKP]]="B6K003",_6k_data[[#This Row],[Currency]]="FCY"),"x",VLOOKUP(_6k_data[[#This Row],[EKP]],map!$B$4:$D$143,3,0))</f>
        <v>x</v>
      </c>
      <c r="I753" s="27">
        <f>IF(_6k_data[[#This Row],[Currency]]&lt;&gt;"UAH",VLOOKUP(_6k_data[[#This Row],[EKP]],map!$B$4:$E$143,4,0),0)</f>
        <v>82</v>
      </c>
      <c r="J753" s="27">
        <f>VLOOKUP(_6k_data[[#This Row],[EKP]],map!$B$4:$F$143,5,0)</f>
        <v>1</v>
      </c>
      <c r="K753" s="41">
        <f>_6k_data[[#This Row],[kUAH]]*J753</f>
        <v>20614457.081750002</v>
      </c>
    </row>
    <row r="754" spans="1:11" x14ac:dyDescent="0.35">
      <c r="A754" s="27" t="s">
        <v>521</v>
      </c>
      <c r="B754" s="27" t="s">
        <v>265</v>
      </c>
      <c r="C754" s="27" t="s">
        <v>248</v>
      </c>
      <c r="D754" s="27" t="s">
        <v>248</v>
      </c>
      <c r="E754" s="34">
        <v>234.45330000000001</v>
      </c>
      <c r="F754" s="49">
        <v>2.3445330000000002E-3</v>
      </c>
      <c r="G754" s="42">
        <f>VLOOKUP(_6k_data[[#This Row],[Source.Name]],Report_date[],2,0)</f>
        <v>45267</v>
      </c>
      <c r="H754" s="27" t="str">
        <f>IF(AND(_6k_data[[#This Row],[EKP]]="B6K003",_6k_data[[#This Row],[Currency]]="FCY"),"x",VLOOKUP(_6k_data[[#This Row],[EKP]],map!$B$4:$D$143,3,0))</f>
        <v>x</v>
      </c>
      <c r="I754" s="27">
        <f>IF(_6k_data[[#This Row],[Currency]]&lt;&gt;"UAH",VLOOKUP(_6k_data[[#This Row],[EKP]],map!$B$4:$E$143,4,0),0)</f>
        <v>84</v>
      </c>
      <c r="J754" s="27">
        <f>VLOOKUP(_6k_data[[#This Row],[EKP]],map!$B$4:$F$143,5,0)</f>
        <v>1</v>
      </c>
      <c r="K754" s="41">
        <f>_6k_data[[#This Row],[kUAH]]*J754</f>
        <v>2.3445330000000002E-3</v>
      </c>
    </row>
    <row r="755" spans="1:11" x14ac:dyDescent="0.35">
      <c r="A755" s="27" t="s">
        <v>521</v>
      </c>
      <c r="B755" s="27" t="s">
        <v>228</v>
      </c>
      <c r="C755" s="27" t="s">
        <v>243</v>
      </c>
      <c r="D755" s="27" t="s">
        <v>423</v>
      </c>
      <c r="E755" s="34">
        <v>2000000</v>
      </c>
      <c r="F755" s="49">
        <v>20</v>
      </c>
      <c r="G755" s="42">
        <f>VLOOKUP(_6k_data[[#This Row],[Source.Name]],Report_date[],2,0)</f>
        <v>45267</v>
      </c>
      <c r="H755" s="27">
        <f>IF(AND(_6k_data[[#This Row],[EKP]]="B6K003",_6k_data[[#This Row],[Currency]]="FCY"),"x",VLOOKUP(_6k_data[[#This Row],[EKP]],map!$B$4:$D$143,3,0))</f>
        <v>69</v>
      </c>
      <c r="I755" s="27">
        <f>IF(_6k_data[[#This Row],[Currency]]&lt;&gt;"UAH",VLOOKUP(_6k_data[[#This Row],[EKP]],map!$B$4:$E$143,4,0),0)</f>
        <v>0</v>
      </c>
      <c r="J755" s="27">
        <f>VLOOKUP(_6k_data[[#This Row],[EKP]],map!$B$4:$F$143,5,0)</f>
        <v>1</v>
      </c>
      <c r="K755" s="41">
        <f>_6k_data[[#This Row],[kUAH]]*J755</f>
        <v>20</v>
      </c>
    </row>
    <row r="756" spans="1:11" x14ac:dyDescent="0.35">
      <c r="A756" s="27" t="s">
        <v>521</v>
      </c>
      <c r="B756" s="27" t="s">
        <v>161</v>
      </c>
      <c r="C756" s="27" t="s">
        <v>261</v>
      </c>
      <c r="D756" s="27" t="s">
        <v>424</v>
      </c>
      <c r="E756" s="34">
        <v>1059350238126</v>
      </c>
      <c r="F756" s="49">
        <v>10593502.38126</v>
      </c>
      <c r="G756" s="42">
        <f>VLOOKUP(_6k_data[[#This Row],[Source.Name]],Report_date[],2,0)</f>
        <v>45267</v>
      </c>
      <c r="H756" s="27">
        <f>IF(AND(_6k_data[[#This Row],[EKP]]="B6K003",_6k_data[[#This Row],[Currency]]="FCY"),"x",VLOOKUP(_6k_data[[#This Row],[EKP]],map!$B$4:$D$143,3,0))</f>
        <v>15</v>
      </c>
      <c r="I756" s="27">
        <f>IF(_6k_data[[#This Row],[Currency]]&lt;&gt;"UAH",VLOOKUP(_6k_data[[#This Row],[EKP]],map!$B$4:$E$143,4,0),0)</f>
        <v>16</v>
      </c>
      <c r="J756" s="27">
        <f>VLOOKUP(_6k_data[[#This Row],[EKP]],map!$B$4:$F$143,5,0)</f>
        <v>1</v>
      </c>
      <c r="K756" s="41">
        <f>_6k_data[[#This Row],[kUAH]]*J756</f>
        <v>10593502.38126</v>
      </c>
    </row>
    <row r="757" spans="1:11" x14ac:dyDescent="0.35">
      <c r="A757" s="27" t="s">
        <v>521</v>
      </c>
      <c r="B757" s="27" t="s">
        <v>238</v>
      </c>
      <c r="C757" s="27" t="s">
        <v>243</v>
      </c>
      <c r="D757" s="27" t="s">
        <v>423</v>
      </c>
      <c r="E757" s="34">
        <v>495107</v>
      </c>
      <c r="F757" s="49">
        <v>4.9510699999999996</v>
      </c>
      <c r="G757" s="42">
        <f>VLOOKUP(_6k_data[[#This Row],[Source.Name]],Report_date[],2,0)</f>
        <v>45267</v>
      </c>
      <c r="H757" s="27">
        <f>IF(AND(_6k_data[[#This Row],[EKP]]="B6K003",_6k_data[[#This Row],[Currency]]="FCY"),"x",VLOOKUP(_6k_data[[#This Row],[EKP]],map!$B$4:$D$143,3,0))</f>
        <v>77</v>
      </c>
      <c r="I757" s="27">
        <f>IF(_6k_data[[#This Row],[Currency]]&lt;&gt;"UAH",VLOOKUP(_6k_data[[#This Row],[EKP]],map!$B$4:$E$143,4,0),0)</f>
        <v>0</v>
      </c>
      <c r="J757" s="27">
        <f>VLOOKUP(_6k_data[[#This Row],[EKP]],map!$B$4:$F$143,5,0)</f>
        <v>1</v>
      </c>
      <c r="K757" s="41">
        <f>_6k_data[[#This Row],[kUAH]]*J757</f>
        <v>4.9510699999999996</v>
      </c>
    </row>
    <row r="758" spans="1:11" x14ac:dyDescent="0.35">
      <c r="A758" s="27" t="s">
        <v>521</v>
      </c>
      <c r="B758" s="27" t="s">
        <v>113</v>
      </c>
      <c r="C758" s="27" t="s">
        <v>261</v>
      </c>
      <c r="D758" s="27" t="s">
        <v>424</v>
      </c>
      <c r="E758" s="34">
        <v>71245656835</v>
      </c>
      <c r="F758" s="49">
        <v>712456.56834999996</v>
      </c>
      <c r="G758" s="42">
        <f>VLOOKUP(_6k_data[[#This Row],[Source.Name]],Report_date[],2,0)</f>
        <v>45267</v>
      </c>
      <c r="H758" s="27">
        <f>IF(AND(_6k_data[[#This Row],[EKP]]="B6K003",_6k_data[[#This Row],[Currency]]="FCY"),"x",VLOOKUP(_6k_data[[#This Row],[EKP]],map!$B$4:$D$143,3,0))</f>
        <v>3</v>
      </c>
      <c r="I758" s="27">
        <f>IF(_6k_data[[#This Row],[Currency]]&lt;&gt;"UAH",VLOOKUP(_6k_data[[#This Row],[EKP]],map!$B$4:$E$143,4,0),0)</f>
        <v>4</v>
      </c>
      <c r="J758" s="27">
        <f>VLOOKUP(_6k_data[[#This Row],[EKP]],map!$B$4:$F$143,5,0)</f>
        <v>1</v>
      </c>
      <c r="K758" s="41">
        <f>_6k_data[[#This Row],[kUAH]]*J758</f>
        <v>712456.56834999996</v>
      </c>
    </row>
    <row r="759" spans="1:11" x14ac:dyDescent="0.35">
      <c r="A759" s="27" t="s">
        <v>521</v>
      </c>
      <c r="B759" s="27" t="s">
        <v>113</v>
      </c>
      <c r="C759" s="27" t="s">
        <v>256</v>
      </c>
      <c r="D759" s="27" t="s">
        <v>424</v>
      </c>
      <c r="E759" s="34">
        <v>1493400845</v>
      </c>
      <c r="F759" s="49">
        <v>14934.008449999999</v>
      </c>
      <c r="G759" s="42">
        <f>VLOOKUP(_6k_data[[#This Row],[Source.Name]],Report_date[],2,0)</f>
        <v>45267</v>
      </c>
      <c r="H759" s="27">
        <f>IF(AND(_6k_data[[#This Row],[EKP]]="B6K003",_6k_data[[#This Row],[Currency]]="FCY"),"x",VLOOKUP(_6k_data[[#This Row],[EKP]],map!$B$4:$D$143,3,0))</f>
        <v>3</v>
      </c>
      <c r="I759" s="27">
        <f>IF(_6k_data[[#This Row],[Currency]]&lt;&gt;"UAH",VLOOKUP(_6k_data[[#This Row],[EKP]],map!$B$4:$E$143,4,0),0)</f>
        <v>4</v>
      </c>
      <c r="J759" s="27">
        <f>VLOOKUP(_6k_data[[#This Row],[EKP]],map!$B$4:$F$143,5,0)</f>
        <v>1</v>
      </c>
      <c r="K759" s="41">
        <f>_6k_data[[#This Row],[kUAH]]*J759</f>
        <v>14934.008449999999</v>
      </c>
    </row>
    <row r="760" spans="1:11" x14ac:dyDescent="0.35">
      <c r="A760" s="27" t="s">
        <v>521</v>
      </c>
      <c r="B760" s="27" t="s">
        <v>113</v>
      </c>
      <c r="C760" s="27" t="s">
        <v>243</v>
      </c>
      <c r="D760" s="27" t="s">
        <v>423</v>
      </c>
      <c r="E760" s="34">
        <v>146073620040</v>
      </c>
      <c r="F760" s="49">
        <v>1460736.2004</v>
      </c>
      <c r="G760" s="42">
        <f>VLOOKUP(_6k_data[[#This Row],[Source.Name]],Report_date[],2,0)</f>
        <v>45267</v>
      </c>
      <c r="H760" s="27">
        <f>IF(AND(_6k_data[[#This Row],[EKP]]="B6K003",_6k_data[[#This Row],[Currency]]="FCY"),"x",VLOOKUP(_6k_data[[#This Row],[EKP]],map!$B$4:$D$143,3,0))</f>
        <v>3</v>
      </c>
      <c r="I760" s="27">
        <f>IF(_6k_data[[#This Row],[Currency]]&lt;&gt;"UAH",VLOOKUP(_6k_data[[#This Row],[EKP]],map!$B$4:$E$143,4,0),0)</f>
        <v>0</v>
      </c>
      <c r="J760" s="27">
        <f>VLOOKUP(_6k_data[[#This Row],[EKP]],map!$B$4:$F$143,5,0)</f>
        <v>1</v>
      </c>
      <c r="K760" s="41">
        <f>_6k_data[[#This Row],[kUAH]]*J760</f>
        <v>1460736.2004</v>
      </c>
    </row>
    <row r="761" spans="1:11" x14ac:dyDescent="0.35">
      <c r="A761" s="27" t="s">
        <v>521</v>
      </c>
      <c r="B761" s="27" t="s">
        <v>113</v>
      </c>
      <c r="C761" s="27" t="s">
        <v>255</v>
      </c>
      <c r="D761" s="27" t="s">
        <v>424</v>
      </c>
      <c r="E761" s="34">
        <v>27702315928</v>
      </c>
      <c r="F761" s="49">
        <v>277023.15928000002</v>
      </c>
      <c r="G761" s="42">
        <f>VLOOKUP(_6k_data[[#This Row],[Source.Name]],Report_date[],2,0)</f>
        <v>45267</v>
      </c>
      <c r="H761" s="27">
        <f>IF(AND(_6k_data[[#This Row],[EKP]]="B6K003",_6k_data[[#This Row],[Currency]]="FCY"),"x",VLOOKUP(_6k_data[[#This Row],[EKP]],map!$B$4:$D$143,3,0))</f>
        <v>3</v>
      </c>
      <c r="I761" s="27">
        <f>IF(_6k_data[[#This Row],[Currency]]&lt;&gt;"UAH",VLOOKUP(_6k_data[[#This Row],[EKP]],map!$B$4:$E$143,4,0),0)</f>
        <v>4</v>
      </c>
      <c r="J761" s="27">
        <f>VLOOKUP(_6k_data[[#This Row],[EKP]],map!$B$4:$F$143,5,0)</f>
        <v>1</v>
      </c>
      <c r="K761" s="41">
        <f>_6k_data[[#This Row],[kUAH]]*J761</f>
        <v>277023.15928000002</v>
      </c>
    </row>
    <row r="762" spans="1:11" x14ac:dyDescent="0.35">
      <c r="A762" s="27" t="s">
        <v>521</v>
      </c>
      <c r="B762" s="27" t="s">
        <v>113</v>
      </c>
      <c r="C762" s="27" t="s">
        <v>252</v>
      </c>
      <c r="D762" s="27" t="s">
        <v>424</v>
      </c>
      <c r="E762" s="34">
        <v>718802184</v>
      </c>
      <c r="F762" s="49">
        <v>7188.0218400000003</v>
      </c>
      <c r="G762" s="42">
        <f>VLOOKUP(_6k_data[[#This Row],[Source.Name]],Report_date[],2,0)</f>
        <v>45267</v>
      </c>
      <c r="H762" s="27">
        <f>IF(AND(_6k_data[[#This Row],[EKP]]="B6K003",_6k_data[[#This Row],[Currency]]="FCY"),"x",VLOOKUP(_6k_data[[#This Row],[EKP]],map!$B$4:$D$143,3,0))</f>
        <v>3</v>
      </c>
      <c r="I762" s="27">
        <f>IF(_6k_data[[#This Row],[Currency]]&lt;&gt;"UAH",VLOOKUP(_6k_data[[#This Row],[EKP]],map!$B$4:$E$143,4,0),0)</f>
        <v>4</v>
      </c>
      <c r="J762" s="27">
        <f>VLOOKUP(_6k_data[[#This Row],[EKP]],map!$B$4:$F$143,5,0)</f>
        <v>1</v>
      </c>
      <c r="K762" s="41">
        <f>_6k_data[[#This Row],[kUAH]]*J762</f>
        <v>7188.0218400000003</v>
      </c>
    </row>
    <row r="763" spans="1:11" x14ac:dyDescent="0.35">
      <c r="A763" s="27" t="s">
        <v>521</v>
      </c>
      <c r="B763" s="27" t="s">
        <v>113</v>
      </c>
      <c r="C763" s="27" t="s">
        <v>262</v>
      </c>
      <c r="D763" s="27" t="s">
        <v>424</v>
      </c>
      <c r="E763" s="34">
        <v>3765238</v>
      </c>
      <c r="F763" s="49">
        <v>37.652380000000001</v>
      </c>
      <c r="G763" s="42">
        <f>VLOOKUP(_6k_data[[#This Row],[Source.Name]],Report_date[],2,0)</f>
        <v>45267</v>
      </c>
      <c r="H763" s="27">
        <f>IF(AND(_6k_data[[#This Row],[EKP]]="B6K003",_6k_data[[#This Row],[Currency]]="FCY"),"x",VLOOKUP(_6k_data[[#This Row],[EKP]],map!$B$4:$D$143,3,0))</f>
        <v>3</v>
      </c>
      <c r="I763" s="27">
        <f>IF(_6k_data[[#This Row],[Currency]]&lt;&gt;"UAH",VLOOKUP(_6k_data[[#This Row],[EKP]],map!$B$4:$E$143,4,0),0)</f>
        <v>4</v>
      </c>
      <c r="J763" s="27">
        <f>VLOOKUP(_6k_data[[#This Row],[EKP]],map!$B$4:$F$143,5,0)</f>
        <v>1</v>
      </c>
      <c r="K763" s="41">
        <f>_6k_data[[#This Row],[kUAH]]*J763</f>
        <v>37.652380000000001</v>
      </c>
    </row>
    <row r="764" spans="1:11" x14ac:dyDescent="0.35">
      <c r="A764" s="27" t="s">
        <v>521</v>
      </c>
      <c r="B764" s="27" t="s">
        <v>203</v>
      </c>
      <c r="C764" s="27" t="s">
        <v>261</v>
      </c>
      <c r="D764" s="27" t="s">
        <v>424</v>
      </c>
      <c r="E764" s="34">
        <v>1426144</v>
      </c>
      <c r="F764" s="49">
        <v>14.26144</v>
      </c>
      <c r="G764" s="42">
        <f>VLOOKUP(_6k_data[[#This Row],[Source.Name]],Report_date[],2,0)</f>
        <v>45267</v>
      </c>
      <c r="H764" s="27">
        <f>IF(AND(_6k_data[[#This Row],[EKP]]="B6K003",_6k_data[[#This Row],[Currency]]="FCY"),"x",VLOOKUP(_6k_data[[#This Row],[EKP]],map!$B$4:$D$143,3,0))</f>
        <v>3</v>
      </c>
      <c r="I764" s="27">
        <f>IF(_6k_data[[#This Row],[Currency]]&lt;&gt;"UAH",VLOOKUP(_6k_data[[#This Row],[EKP]],map!$B$4:$E$143,4,0),0)</f>
        <v>4</v>
      </c>
      <c r="J764" s="27">
        <f>VLOOKUP(_6k_data[[#This Row],[EKP]],map!$B$4:$F$143,5,0)</f>
        <v>-1</v>
      </c>
      <c r="K764" s="41">
        <f>_6k_data[[#This Row],[kUAH]]*J764</f>
        <v>-14.26144</v>
      </c>
    </row>
    <row r="765" spans="1:11" x14ac:dyDescent="0.35">
      <c r="A765" s="27" t="s">
        <v>521</v>
      </c>
      <c r="B765" s="27" t="s">
        <v>203</v>
      </c>
      <c r="C765" s="27" t="s">
        <v>243</v>
      </c>
      <c r="D765" s="27" t="s">
        <v>423</v>
      </c>
      <c r="E765" s="34">
        <v>242697880</v>
      </c>
      <c r="F765" s="49">
        <v>2426.9787999999999</v>
      </c>
      <c r="G765" s="42">
        <f>VLOOKUP(_6k_data[[#This Row],[Source.Name]],Report_date[],2,0)</f>
        <v>45267</v>
      </c>
      <c r="H765" s="27">
        <f>IF(AND(_6k_data[[#This Row],[EKP]]="B6K003",_6k_data[[#This Row],[Currency]]="FCY"),"x",VLOOKUP(_6k_data[[#This Row],[EKP]],map!$B$4:$D$143,3,0))</f>
        <v>3</v>
      </c>
      <c r="I765" s="27">
        <f>IF(_6k_data[[#This Row],[Currency]]&lt;&gt;"UAH",VLOOKUP(_6k_data[[#This Row],[EKP]],map!$B$4:$E$143,4,0),0)</f>
        <v>0</v>
      </c>
      <c r="J765" s="27">
        <f>VLOOKUP(_6k_data[[#This Row],[EKP]],map!$B$4:$F$143,5,0)</f>
        <v>-1</v>
      </c>
      <c r="K765" s="41">
        <f>_6k_data[[#This Row],[kUAH]]*J765</f>
        <v>-2426.9787999999999</v>
      </c>
    </row>
    <row r="766" spans="1:11" x14ac:dyDescent="0.35">
      <c r="A766" s="27" t="s">
        <v>521</v>
      </c>
      <c r="B766" s="27" t="s">
        <v>203</v>
      </c>
      <c r="C766" s="27" t="s">
        <v>262</v>
      </c>
      <c r="D766" s="27" t="s">
        <v>424</v>
      </c>
      <c r="E766" s="34">
        <v>1994300</v>
      </c>
      <c r="F766" s="49">
        <v>19.943000000000001</v>
      </c>
      <c r="G766" s="42">
        <f>VLOOKUP(_6k_data[[#This Row],[Source.Name]],Report_date[],2,0)</f>
        <v>45267</v>
      </c>
      <c r="H766" s="27">
        <f>IF(AND(_6k_data[[#This Row],[EKP]]="B6K003",_6k_data[[#This Row],[Currency]]="FCY"),"x",VLOOKUP(_6k_data[[#This Row],[EKP]],map!$B$4:$D$143,3,0))</f>
        <v>3</v>
      </c>
      <c r="I766" s="27">
        <f>IF(_6k_data[[#This Row],[Currency]]&lt;&gt;"UAH",VLOOKUP(_6k_data[[#This Row],[EKP]],map!$B$4:$E$143,4,0),0)</f>
        <v>4</v>
      </c>
      <c r="J766" s="27">
        <f>VLOOKUP(_6k_data[[#This Row],[EKP]],map!$B$4:$F$143,5,0)</f>
        <v>-1</v>
      </c>
      <c r="K766" s="41">
        <f>_6k_data[[#This Row],[kUAH]]*J766</f>
        <v>-19.943000000000001</v>
      </c>
    </row>
    <row r="767" spans="1:11" x14ac:dyDescent="0.35">
      <c r="A767" s="27" t="s">
        <v>521</v>
      </c>
      <c r="B767" s="27" t="s">
        <v>195</v>
      </c>
      <c r="C767" s="27" t="s">
        <v>243</v>
      </c>
      <c r="D767" s="27" t="s">
        <v>423</v>
      </c>
      <c r="E767" s="34">
        <v>1111313191313</v>
      </c>
      <c r="F767" s="49">
        <v>11113131.91313</v>
      </c>
      <c r="G767" s="42">
        <f>VLOOKUP(_6k_data[[#This Row],[Source.Name]],Report_date[],2,0)</f>
        <v>45267</v>
      </c>
      <c r="H767" s="27">
        <f>IF(AND(_6k_data[[#This Row],[EKP]]="B6K003",_6k_data[[#This Row],[Currency]]="FCY"),"x",VLOOKUP(_6k_data[[#This Row],[EKP]],map!$B$4:$D$143,3,0))</f>
        <v>5</v>
      </c>
      <c r="I767" s="27">
        <f>IF(_6k_data[[#This Row],[Currency]]&lt;&gt;"UAH",VLOOKUP(_6k_data[[#This Row],[EKP]],map!$B$4:$E$143,4,0),0)</f>
        <v>0</v>
      </c>
      <c r="J767" s="27">
        <f>VLOOKUP(_6k_data[[#This Row],[EKP]],map!$B$4:$F$143,5,0)</f>
        <v>1</v>
      </c>
      <c r="K767" s="41">
        <f>_6k_data[[#This Row],[kUAH]]*J767</f>
        <v>11113131.91313</v>
      </c>
    </row>
    <row r="768" spans="1:11" x14ac:dyDescent="0.35">
      <c r="A768" s="27" t="s">
        <v>521</v>
      </c>
      <c r="B768" s="27" t="s">
        <v>167</v>
      </c>
      <c r="C768" s="27" t="s">
        <v>243</v>
      </c>
      <c r="D768" s="27" t="s">
        <v>423</v>
      </c>
      <c r="E768" s="34">
        <v>1698916193659</v>
      </c>
      <c r="F768" s="49">
        <v>16989161.936590001</v>
      </c>
      <c r="G768" s="42">
        <f>VLOOKUP(_6k_data[[#This Row],[Source.Name]],Report_date[],2,0)</f>
        <v>45267</v>
      </c>
      <c r="H768" s="27">
        <f>IF(AND(_6k_data[[#This Row],[EKP]]="B6K003",_6k_data[[#This Row],[Currency]]="FCY"),"x",VLOOKUP(_6k_data[[#This Row],[EKP]],map!$B$4:$D$143,3,0))</f>
        <v>25</v>
      </c>
      <c r="I768" s="27">
        <f>IF(_6k_data[[#This Row],[Currency]]&lt;&gt;"UAH",VLOOKUP(_6k_data[[#This Row],[EKP]],map!$B$4:$E$143,4,0),0)</f>
        <v>0</v>
      </c>
      <c r="J768" s="27">
        <f>VLOOKUP(_6k_data[[#This Row],[EKP]],map!$B$4:$F$143,5,0)</f>
        <v>1</v>
      </c>
      <c r="K768" s="41">
        <f>_6k_data[[#This Row],[kUAH]]*J768</f>
        <v>16989161.936590001</v>
      </c>
    </row>
    <row r="769" spans="1:11" x14ac:dyDescent="0.35">
      <c r="A769" s="27" t="s">
        <v>521</v>
      </c>
      <c r="B769" s="27" t="s">
        <v>167</v>
      </c>
      <c r="C769" s="27" t="s">
        <v>255</v>
      </c>
      <c r="D769" s="27" t="s">
        <v>424</v>
      </c>
      <c r="E769" s="34">
        <v>263601863590</v>
      </c>
      <c r="F769" s="49">
        <v>2636018.6359000001</v>
      </c>
      <c r="G769" s="42">
        <f>VLOOKUP(_6k_data[[#This Row],[Source.Name]],Report_date[],2,0)</f>
        <v>45267</v>
      </c>
      <c r="H769" s="27">
        <f>IF(AND(_6k_data[[#This Row],[EKP]]="B6K003",_6k_data[[#This Row],[Currency]]="FCY"),"x",VLOOKUP(_6k_data[[#This Row],[EKP]],map!$B$4:$D$143,3,0))</f>
        <v>25</v>
      </c>
      <c r="I769" s="27">
        <f>IF(_6k_data[[#This Row],[Currency]]&lt;&gt;"UAH",VLOOKUP(_6k_data[[#This Row],[EKP]],map!$B$4:$E$143,4,0),0)</f>
        <v>26</v>
      </c>
      <c r="J769" s="27">
        <f>VLOOKUP(_6k_data[[#This Row],[EKP]],map!$B$4:$F$143,5,0)</f>
        <v>1</v>
      </c>
      <c r="K769" s="41">
        <f>_6k_data[[#This Row],[kUAH]]*J769</f>
        <v>2636018.6359000001</v>
      </c>
    </row>
    <row r="770" spans="1:11" x14ac:dyDescent="0.35">
      <c r="A770" s="27" t="s">
        <v>521</v>
      </c>
      <c r="B770" s="27" t="s">
        <v>167</v>
      </c>
      <c r="C770" s="27" t="s">
        <v>251</v>
      </c>
      <c r="D770" s="27" t="s">
        <v>424</v>
      </c>
      <c r="E770" s="34">
        <v>48334277</v>
      </c>
      <c r="F770" s="49">
        <v>483.34276999999997</v>
      </c>
      <c r="G770" s="42">
        <f>VLOOKUP(_6k_data[[#This Row],[Source.Name]],Report_date[],2,0)</f>
        <v>45267</v>
      </c>
      <c r="H770" s="27">
        <f>IF(AND(_6k_data[[#This Row],[EKP]]="B6K003",_6k_data[[#This Row],[Currency]]="FCY"),"x",VLOOKUP(_6k_data[[#This Row],[EKP]],map!$B$4:$D$143,3,0))</f>
        <v>25</v>
      </c>
      <c r="I770" s="27">
        <f>IF(_6k_data[[#This Row],[Currency]]&lt;&gt;"UAH",VLOOKUP(_6k_data[[#This Row],[EKP]],map!$B$4:$E$143,4,0),0)</f>
        <v>26</v>
      </c>
      <c r="J770" s="27">
        <f>VLOOKUP(_6k_data[[#This Row],[EKP]],map!$B$4:$F$143,5,0)</f>
        <v>1</v>
      </c>
      <c r="K770" s="41">
        <f>_6k_data[[#This Row],[kUAH]]*J770</f>
        <v>483.34276999999997</v>
      </c>
    </row>
    <row r="771" spans="1:11" x14ac:dyDescent="0.35">
      <c r="A771" s="27" t="s">
        <v>521</v>
      </c>
      <c r="B771" s="27" t="s">
        <v>167</v>
      </c>
      <c r="C771" s="27" t="s">
        <v>259</v>
      </c>
      <c r="D771" s="27" t="s">
        <v>424</v>
      </c>
      <c r="E771" s="34">
        <v>1740725389</v>
      </c>
      <c r="F771" s="49">
        <v>17407.25389</v>
      </c>
      <c r="G771" s="42">
        <f>VLOOKUP(_6k_data[[#This Row],[Source.Name]],Report_date[],2,0)</f>
        <v>45267</v>
      </c>
      <c r="H771" s="27">
        <f>IF(AND(_6k_data[[#This Row],[EKP]]="B6K003",_6k_data[[#This Row],[Currency]]="FCY"),"x",VLOOKUP(_6k_data[[#This Row],[EKP]],map!$B$4:$D$143,3,0))</f>
        <v>25</v>
      </c>
      <c r="I771" s="27">
        <f>IF(_6k_data[[#This Row],[Currency]]&lt;&gt;"UAH",VLOOKUP(_6k_data[[#This Row],[EKP]],map!$B$4:$E$143,4,0),0)</f>
        <v>26</v>
      </c>
      <c r="J771" s="27">
        <f>VLOOKUP(_6k_data[[#This Row],[EKP]],map!$B$4:$F$143,5,0)</f>
        <v>1</v>
      </c>
      <c r="K771" s="41">
        <f>_6k_data[[#This Row],[kUAH]]*J771</f>
        <v>17407.25389</v>
      </c>
    </row>
    <row r="772" spans="1:11" x14ac:dyDescent="0.35">
      <c r="A772" s="27" t="s">
        <v>521</v>
      </c>
      <c r="B772" s="27" t="s">
        <v>167</v>
      </c>
      <c r="C772" s="27" t="s">
        <v>258</v>
      </c>
      <c r="D772" s="27" t="s">
        <v>424</v>
      </c>
      <c r="E772" s="34">
        <v>143909</v>
      </c>
      <c r="F772" s="49">
        <v>1.43909</v>
      </c>
      <c r="G772" s="42">
        <f>VLOOKUP(_6k_data[[#This Row],[Source.Name]],Report_date[],2,0)</f>
        <v>45267</v>
      </c>
      <c r="H772" s="27">
        <f>IF(AND(_6k_data[[#This Row],[EKP]]="B6K003",_6k_data[[#This Row],[Currency]]="FCY"),"x",VLOOKUP(_6k_data[[#This Row],[EKP]],map!$B$4:$D$143,3,0))</f>
        <v>25</v>
      </c>
      <c r="I772" s="27">
        <f>IF(_6k_data[[#This Row],[Currency]]&lt;&gt;"UAH",VLOOKUP(_6k_data[[#This Row],[EKP]],map!$B$4:$E$143,4,0),0)</f>
        <v>26</v>
      </c>
      <c r="J772" s="27">
        <f>VLOOKUP(_6k_data[[#This Row],[EKP]],map!$B$4:$F$143,5,0)</f>
        <v>1</v>
      </c>
      <c r="K772" s="41">
        <f>_6k_data[[#This Row],[kUAH]]*J772</f>
        <v>1.43909</v>
      </c>
    </row>
    <row r="773" spans="1:11" x14ac:dyDescent="0.35">
      <c r="A773" s="27" t="s">
        <v>521</v>
      </c>
      <c r="B773" s="27" t="s">
        <v>167</v>
      </c>
      <c r="C773" s="27" t="s">
        <v>262</v>
      </c>
      <c r="D773" s="27" t="s">
        <v>424</v>
      </c>
      <c r="E773" s="34">
        <v>57690263</v>
      </c>
      <c r="F773" s="49">
        <v>576.90263000000004</v>
      </c>
      <c r="G773" s="42">
        <f>VLOOKUP(_6k_data[[#This Row],[Source.Name]],Report_date[],2,0)</f>
        <v>45267</v>
      </c>
      <c r="H773" s="27">
        <f>IF(AND(_6k_data[[#This Row],[EKP]]="B6K003",_6k_data[[#This Row],[Currency]]="FCY"),"x",VLOOKUP(_6k_data[[#This Row],[EKP]],map!$B$4:$D$143,3,0))</f>
        <v>25</v>
      </c>
      <c r="I773" s="27">
        <f>IF(_6k_data[[#This Row],[Currency]]&lt;&gt;"UAH",VLOOKUP(_6k_data[[#This Row],[EKP]],map!$B$4:$E$143,4,0),0)</f>
        <v>26</v>
      </c>
      <c r="J773" s="27">
        <f>VLOOKUP(_6k_data[[#This Row],[EKP]],map!$B$4:$F$143,5,0)</f>
        <v>1</v>
      </c>
      <c r="K773" s="41">
        <f>_6k_data[[#This Row],[kUAH]]*J773</f>
        <v>576.90263000000004</v>
      </c>
    </row>
    <row r="774" spans="1:11" x14ac:dyDescent="0.35">
      <c r="A774" s="27" t="s">
        <v>521</v>
      </c>
      <c r="B774" s="27" t="s">
        <v>167</v>
      </c>
      <c r="C774" s="27" t="s">
        <v>252</v>
      </c>
      <c r="D774" s="27" t="s">
        <v>424</v>
      </c>
      <c r="E774" s="34">
        <v>5816275608</v>
      </c>
      <c r="F774" s="49">
        <v>58162.756079999999</v>
      </c>
      <c r="G774" s="42">
        <f>VLOOKUP(_6k_data[[#This Row],[Source.Name]],Report_date[],2,0)</f>
        <v>45267</v>
      </c>
      <c r="H774" s="27">
        <f>IF(AND(_6k_data[[#This Row],[EKP]]="B6K003",_6k_data[[#This Row],[Currency]]="FCY"),"x",VLOOKUP(_6k_data[[#This Row],[EKP]],map!$B$4:$D$143,3,0))</f>
        <v>25</v>
      </c>
      <c r="I774" s="27">
        <f>IF(_6k_data[[#This Row],[Currency]]&lt;&gt;"UAH",VLOOKUP(_6k_data[[#This Row],[EKP]],map!$B$4:$E$143,4,0),0)</f>
        <v>26</v>
      </c>
      <c r="J774" s="27">
        <f>VLOOKUP(_6k_data[[#This Row],[EKP]],map!$B$4:$F$143,5,0)</f>
        <v>1</v>
      </c>
      <c r="K774" s="41">
        <f>_6k_data[[#This Row],[kUAH]]*J774</f>
        <v>58162.756079999999</v>
      </c>
    </row>
    <row r="775" spans="1:11" x14ac:dyDescent="0.35">
      <c r="A775" s="27" t="s">
        <v>521</v>
      </c>
      <c r="B775" s="27" t="s">
        <v>167</v>
      </c>
      <c r="C775" s="27" t="s">
        <v>256</v>
      </c>
      <c r="D775" s="27" t="s">
        <v>424</v>
      </c>
      <c r="E775" s="34">
        <v>2478949496</v>
      </c>
      <c r="F775" s="49">
        <v>24789.49496</v>
      </c>
      <c r="G775" s="42">
        <f>VLOOKUP(_6k_data[[#This Row],[Source.Name]],Report_date[],2,0)</f>
        <v>45267</v>
      </c>
      <c r="H775" s="27">
        <f>IF(AND(_6k_data[[#This Row],[EKP]]="B6K003",_6k_data[[#This Row],[Currency]]="FCY"),"x",VLOOKUP(_6k_data[[#This Row],[EKP]],map!$B$4:$D$143,3,0))</f>
        <v>25</v>
      </c>
      <c r="I775" s="27">
        <f>IF(_6k_data[[#This Row],[Currency]]&lt;&gt;"UAH",VLOOKUP(_6k_data[[#This Row],[EKP]],map!$B$4:$E$143,4,0),0)</f>
        <v>26</v>
      </c>
      <c r="J775" s="27">
        <f>VLOOKUP(_6k_data[[#This Row],[EKP]],map!$B$4:$F$143,5,0)</f>
        <v>1</v>
      </c>
      <c r="K775" s="41">
        <f>_6k_data[[#This Row],[kUAH]]*J775</f>
        <v>24789.49496</v>
      </c>
    </row>
    <row r="776" spans="1:11" x14ac:dyDescent="0.35">
      <c r="A776" s="27" t="s">
        <v>521</v>
      </c>
      <c r="B776" s="27" t="s">
        <v>167</v>
      </c>
      <c r="C776" s="27" t="s">
        <v>261</v>
      </c>
      <c r="D776" s="27" t="s">
        <v>424</v>
      </c>
      <c r="E776" s="34">
        <v>1090223036911</v>
      </c>
      <c r="F776" s="49">
        <v>10902230.369109999</v>
      </c>
      <c r="G776" s="42">
        <f>VLOOKUP(_6k_data[[#This Row],[Source.Name]],Report_date[],2,0)</f>
        <v>45267</v>
      </c>
      <c r="H776" s="27">
        <f>IF(AND(_6k_data[[#This Row],[EKP]]="B6K003",_6k_data[[#This Row],[Currency]]="FCY"),"x",VLOOKUP(_6k_data[[#This Row],[EKP]],map!$B$4:$D$143,3,0))</f>
        <v>25</v>
      </c>
      <c r="I776" s="27">
        <f>IF(_6k_data[[#This Row],[Currency]]&lt;&gt;"UAH",VLOOKUP(_6k_data[[#This Row],[EKP]],map!$B$4:$E$143,4,0),0)</f>
        <v>26</v>
      </c>
      <c r="J776" s="27">
        <f>VLOOKUP(_6k_data[[#This Row],[EKP]],map!$B$4:$F$143,5,0)</f>
        <v>1</v>
      </c>
      <c r="K776" s="41">
        <f>_6k_data[[#This Row],[kUAH]]*J776</f>
        <v>10902230.369109999</v>
      </c>
    </row>
    <row r="777" spans="1:11" x14ac:dyDescent="0.35">
      <c r="A777" s="27" t="s">
        <v>521</v>
      </c>
      <c r="B777" s="27" t="s">
        <v>168</v>
      </c>
      <c r="C777" s="27" t="s">
        <v>255</v>
      </c>
      <c r="D777" s="27" t="s">
        <v>424</v>
      </c>
      <c r="E777" s="34">
        <v>184973837</v>
      </c>
      <c r="F777" s="49">
        <v>1849.73837</v>
      </c>
      <c r="G777" s="42">
        <f>VLOOKUP(_6k_data[[#This Row],[Source.Name]],Report_date[],2,0)</f>
        <v>45267</v>
      </c>
      <c r="H777" s="27">
        <f>IF(AND(_6k_data[[#This Row],[EKP]]="B6K003",_6k_data[[#This Row],[Currency]]="FCY"),"x",VLOOKUP(_6k_data[[#This Row],[EKP]],map!$B$4:$D$143,3,0))</f>
        <v>25</v>
      </c>
      <c r="I777" s="27">
        <f>IF(_6k_data[[#This Row],[Currency]]&lt;&gt;"UAH",VLOOKUP(_6k_data[[#This Row],[EKP]],map!$B$4:$E$143,4,0),0)</f>
        <v>26</v>
      </c>
      <c r="J777" s="27">
        <f>VLOOKUP(_6k_data[[#This Row],[EKP]],map!$B$4:$F$143,5,0)</f>
        <v>1</v>
      </c>
      <c r="K777" s="41">
        <f>_6k_data[[#This Row],[kUAH]]*J777</f>
        <v>1849.73837</v>
      </c>
    </row>
    <row r="778" spans="1:11" x14ac:dyDescent="0.35">
      <c r="A778" s="27" t="s">
        <v>521</v>
      </c>
      <c r="B778" s="27" t="s">
        <v>168</v>
      </c>
      <c r="C778" s="27" t="s">
        <v>261</v>
      </c>
      <c r="D778" s="27" t="s">
        <v>424</v>
      </c>
      <c r="E778" s="34">
        <v>1846652025</v>
      </c>
      <c r="F778" s="49">
        <v>18466.520250000001</v>
      </c>
      <c r="G778" s="42">
        <f>VLOOKUP(_6k_data[[#This Row],[Source.Name]],Report_date[],2,0)</f>
        <v>45267</v>
      </c>
      <c r="H778" s="27">
        <f>IF(AND(_6k_data[[#This Row],[EKP]]="B6K003",_6k_data[[#This Row],[Currency]]="FCY"),"x",VLOOKUP(_6k_data[[#This Row],[EKP]],map!$B$4:$D$143,3,0))</f>
        <v>25</v>
      </c>
      <c r="I778" s="27">
        <f>IF(_6k_data[[#This Row],[Currency]]&lt;&gt;"UAH",VLOOKUP(_6k_data[[#This Row],[EKP]],map!$B$4:$E$143,4,0),0)</f>
        <v>26</v>
      </c>
      <c r="J778" s="27">
        <f>VLOOKUP(_6k_data[[#This Row],[EKP]],map!$B$4:$F$143,5,0)</f>
        <v>1</v>
      </c>
      <c r="K778" s="41">
        <f>_6k_data[[#This Row],[kUAH]]*J778</f>
        <v>18466.520250000001</v>
      </c>
    </row>
    <row r="779" spans="1:11" x14ac:dyDescent="0.35">
      <c r="A779" s="27" t="s">
        <v>521</v>
      </c>
      <c r="B779" s="27" t="s">
        <v>168</v>
      </c>
      <c r="C779" s="27" t="s">
        <v>243</v>
      </c>
      <c r="D779" s="27" t="s">
        <v>423</v>
      </c>
      <c r="E779" s="34">
        <v>3138566934</v>
      </c>
      <c r="F779" s="49">
        <v>31385.66934</v>
      </c>
      <c r="G779" s="42">
        <f>VLOOKUP(_6k_data[[#This Row],[Source.Name]],Report_date[],2,0)</f>
        <v>45267</v>
      </c>
      <c r="H779" s="27">
        <f>IF(AND(_6k_data[[#This Row],[EKP]]="B6K003",_6k_data[[#This Row],[Currency]]="FCY"),"x",VLOOKUP(_6k_data[[#This Row],[EKP]],map!$B$4:$D$143,3,0))</f>
        <v>25</v>
      </c>
      <c r="I779" s="27">
        <f>IF(_6k_data[[#This Row],[Currency]]&lt;&gt;"UAH",VLOOKUP(_6k_data[[#This Row],[EKP]],map!$B$4:$E$143,4,0),0)</f>
        <v>0</v>
      </c>
      <c r="J779" s="27">
        <f>VLOOKUP(_6k_data[[#This Row],[EKP]],map!$B$4:$F$143,5,0)</f>
        <v>1</v>
      </c>
      <c r="K779" s="41">
        <f>_6k_data[[#This Row],[kUAH]]*J779</f>
        <v>31385.66934</v>
      </c>
    </row>
    <row r="780" spans="1:11" x14ac:dyDescent="0.35">
      <c r="A780" s="27" t="s">
        <v>521</v>
      </c>
      <c r="B780" s="27" t="s">
        <v>169</v>
      </c>
      <c r="C780" s="27" t="s">
        <v>262</v>
      </c>
      <c r="D780" s="27" t="s">
        <v>424</v>
      </c>
      <c r="E780" s="34">
        <v>5381989383</v>
      </c>
      <c r="F780" s="49">
        <v>53819.893830000001</v>
      </c>
      <c r="G780" s="42">
        <f>VLOOKUP(_6k_data[[#This Row],[Source.Name]],Report_date[],2,0)</f>
        <v>45267</v>
      </c>
      <c r="H780" s="27">
        <f>IF(AND(_6k_data[[#This Row],[EKP]]="B6K003",_6k_data[[#This Row],[Currency]]="FCY"),"x",VLOOKUP(_6k_data[[#This Row],[EKP]],map!$B$4:$D$143,3,0))</f>
        <v>27</v>
      </c>
      <c r="I780" s="27">
        <f>IF(_6k_data[[#This Row],[Currency]]&lt;&gt;"UAH",VLOOKUP(_6k_data[[#This Row],[EKP]],map!$B$4:$E$143,4,0),0)</f>
        <v>28</v>
      </c>
      <c r="J780" s="27">
        <f>VLOOKUP(_6k_data[[#This Row],[EKP]],map!$B$4:$F$143,5,0)</f>
        <v>1</v>
      </c>
      <c r="K780" s="41">
        <f>_6k_data[[#This Row],[kUAH]]*J780</f>
        <v>53819.893830000001</v>
      </c>
    </row>
    <row r="781" spans="1:11" x14ac:dyDescent="0.35">
      <c r="A781" s="27" t="s">
        <v>521</v>
      </c>
      <c r="B781" s="27" t="s">
        <v>169</v>
      </c>
      <c r="C781" s="27" t="s">
        <v>259</v>
      </c>
      <c r="D781" s="27" t="s">
        <v>424</v>
      </c>
      <c r="E781" s="34">
        <v>3875345234</v>
      </c>
      <c r="F781" s="49">
        <v>38753.452340000003</v>
      </c>
      <c r="G781" s="42">
        <f>VLOOKUP(_6k_data[[#This Row],[Source.Name]],Report_date[],2,0)</f>
        <v>45267</v>
      </c>
      <c r="H781" s="27">
        <f>IF(AND(_6k_data[[#This Row],[EKP]]="B6K003",_6k_data[[#This Row],[Currency]]="FCY"),"x",VLOOKUP(_6k_data[[#This Row],[EKP]],map!$B$4:$D$143,3,0))</f>
        <v>27</v>
      </c>
      <c r="I781" s="27">
        <f>IF(_6k_data[[#This Row],[Currency]]&lt;&gt;"UAH",VLOOKUP(_6k_data[[#This Row],[EKP]],map!$B$4:$E$143,4,0),0)</f>
        <v>28</v>
      </c>
      <c r="J781" s="27">
        <f>VLOOKUP(_6k_data[[#This Row],[EKP]],map!$B$4:$F$143,5,0)</f>
        <v>1</v>
      </c>
      <c r="K781" s="41">
        <f>_6k_data[[#This Row],[kUAH]]*J781</f>
        <v>38753.452340000003</v>
      </c>
    </row>
    <row r="782" spans="1:11" x14ac:dyDescent="0.35">
      <c r="A782" s="27" t="s">
        <v>521</v>
      </c>
      <c r="B782" s="27" t="s">
        <v>169</v>
      </c>
      <c r="C782" s="27" t="s">
        <v>255</v>
      </c>
      <c r="D782" s="27" t="s">
        <v>424</v>
      </c>
      <c r="E782" s="34">
        <v>731166823908</v>
      </c>
      <c r="F782" s="49">
        <v>7311668.2390799997</v>
      </c>
      <c r="G782" s="42">
        <f>VLOOKUP(_6k_data[[#This Row],[Source.Name]],Report_date[],2,0)</f>
        <v>45267</v>
      </c>
      <c r="H782" s="27">
        <f>IF(AND(_6k_data[[#This Row],[EKP]]="B6K003",_6k_data[[#This Row],[Currency]]="FCY"),"x",VLOOKUP(_6k_data[[#This Row],[EKP]],map!$B$4:$D$143,3,0))</f>
        <v>27</v>
      </c>
      <c r="I782" s="27">
        <f>IF(_6k_data[[#This Row],[Currency]]&lt;&gt;"UAH",VLOOKUP(_6k_data[[#This Row],[EKP]],map!$B$4:$E$143,4,0),0)</f>
        <v>28</v>
      </c>
      <c r="J782" s="27">
        <f>VLOOKUP(_6k_data[[#This Row],[EKP]],map!$B$4:$F$143,5,0)</f>
        <v>1</v>
      </c>
      <c r="K782" s="41">
        <f>_6k_data[[#This Row],[kUAH]]*J782</f>
        <v>7311668.2390799997</v>
      </c>
    </row>
    <row r="783" spans="1:11" x14ac:dyDescent="0.35">
      <c r="A783" s="27" t="s">
        <v>521</v>
      </c>
      <c r="B783" s="27" t="s">
        <v>169</v>
      </c>
      <c r="C783" s="27" t="s">
        <v>243</v>
      </c>
      <c r="D783" s="27" t="s">
        <v>423</v>
      </c>
      <c r="E783" s="34">
        <v>1740437199020</v>
      </c>
      <c r="F783" s="49">
        <v>17404371.990200002</v>
      </c>
      <c r="G783" s="42">
        <f>VLOOKUP(_6k_data[[#This Row],[Source.Name]],Report_date[],2,0)</f>
        <v>45267</v>
      </c>
      <c r="H783" s="27">
        <f>IF(AND(_6k_data[[#This Row],[EKP]]="B6K003",_6k_data[[#This Row],[Currency]]="FCY"),"x",VLOOKUP(_6k_data[[#This Row],[EKP]],map!$B$4:$D$143,3,0))</f>
        <v>27</v>
      </c>
      <c r="I783" s="27">
        <f>IF(_6k_data[[#This Row],[Currency]]&lt;&gt;"UAH",VLOOKUP(_6k_data[[#This Row],[EKP]],map!$B$4:$E$143,4,0),0)</f>
        <v>0</v>
      </c>
      <c r="J783" s="27">
        <f>VLOOKUP(_6k_data[[#This Row],[EKP]],map!$B$4:$F$143,5,0)</f>
        <v>1</v>
      </c>
      <c r="K783" s="41">
        <f>_6k_data[[#This Row],[kUAH]]*J783</f>
        <v>17404371.990200002</v>
      </c>
    </row>
    <row r="784" spans="1:11" x14ac:dyDescent="0.35">
      <c r="A784" s="27" t="s">
        <v>521</v>
      </c>
      <c r="B784" s="27" t="s">
        <v>169</v>
      </c>
      <c r="C784" s="27" t="s">
        <v>250</v>
      </c>
      <c r="D784" s="27" t="s">
        <v>424</v>
      </c>
      <c r="E784" s="34">
        <v>169141007</v>
      </c>
      <c r="F784" s="49">
        <v>1691.4100699999999</v>
      </c>
      <c r="G784" s="42">
        <f>VLOOKUP(_6k_data[[#This Row],[Source.Name]],Report_date[],2,0)</f>
        <v>45267</v>
      </c>
      <c r="H784" s="27">
        <f>IF(AND(_6k_data[[#This Row],[EKP]]="B6K003",_6k_data[[#This Row],[Currency]]="FCY"),"x",VLOOKUP(_6k_data[[#This Row],[EKP]],map!$B$4:$D$143,3,0))</f>
        <v>27</v>
      </c>
      <c r="I784" s="27">
        <f>IF(_6k_data[[#This Row],[Currency]]&lt;&gt;"UAH",VLOOKUP(_6k_data[[#This Row],[EKP]],map!$B$4:$E$143,4,0),0)</f>
        <v>28</v>
      </c>
      <c r="J784" s="27">
        <f>VLOOKUP(_6k_data[[#This Row],[EKP]],map!$B$4:$F$143,5,0)</f>
        <v>1</v>
      </c>
      <c r="K784" s="41">
        <f>_6k_data[[#This Row],[kUAH]]*J784</f>
        <v>1691.4100699999999</v>
      </c>
    </row>
    <row r="785" spans="1:11" x14ac:dyDescent="0.35">
      <c r="A785" s="27" t="s">
        <v>521</v>
      </c>
      <c r="B785" s="27" t="s">
        <v>169</v>
      </c>
      <c r="C785" s="27" t="s">
        <v>252</v>
      </c>
      <c r="D785" s="27" t="s">
        <v>424</v>
      </c>
      <c r="E785" s="34">
        <v>9401813581</v>
      </c>
      <c r="F785" s="49">
        <v>94018.135810000007</v>
      </c>
      <c r="G785" s="42">
        <f>VLOOKUP(_6k_data[[#This Row],[Source.Name]],Report_date[],2,0)</f>
        <v>45267</v>
      </c>
      <c r="H785" s="27">
        <f>IF(AND(_6k_data[[#This Row],[EKP]]="B6K003",_6k_data[[#This Row],[Currency]]="FCY"),"x",VLOOKUP(_6k_data[[#This Row],[EKP]],map!$B$4:$D$143,3,0))</f>
        <v>27</v>
      </c>
      <c r="I785" s="27">
        <f>IF(_6k_data[[#This Row],[Currency]]&lt;&gt;"UAH",VLOOKUP(_6k_data[[#This Row],[EKP]],map!$B$4:$E$143,4,0),0)</f>
        <v>28</v>
      </c>
      <c r="J785" s="27">
        <f>VLOOKUP(_6k_data[[#This Row],[EKP]],map!$B$4:$F$143,5,0)</f>
        <v>1</v>
      </c>
      <c r="K785" s="41">
        <f>_6k_data[[#This Row],[kUAH]]*J785</f>
        <v>94018.135810000007</v>
      </c>
    </row>
    <row r="786" spans="1:11" x14ac:dyDescent="0.35">
      <c r="A786" s="27" t="s">
        <v>521</v>
      </c>
      <c r="B786" s="27" t="s">
        <v>169</v>
      </c>
      <c r="C786" s="27" t="s">
        <v>256</v>
      </c>
      <c r="D786" s="27" t="s">
        <v>424</v>
      </c>
      <c r="E786" s="34">
        <v>19592562272</v>
      </c>
      <c r="F786" s="49">
        <v>195925.62272000001</v>
      </c>
      <c r="G786" s="42">
        <f>VLOOKUP(_6k_data[[#This Row],[Source.Name]],Report_date[],2,0)</f>
        <v>45267</v>
      </c>
      <c r="H786" s="27">
        <f>IF(AND(_6k_data[[#This Row],[EKP]]="B6K003",_6k_data[[#This Row],[Currency]]="FCY"),"x",VLOOKUP(_6k_data[[#This Row],[EKP]],map!$B$4:$D$143,3,0))</f>
        <v>27</v>
      </c>
      <c r="I786" s="27">
        <f>IF(_6k_data[[#This Row],[Currency]]&lt;&gt;"UAH",VLOOKUP(_6k_data[[#This Row],[EKP]],map!$B$4:$E$143,4,0),0)</f>
        <v>28</v>
      </c>
      <c r="J786" s="27">
        <f>VLOOKUP(_6k_data[[#This Row],[EKP]],map!$B$4:$F$143,5,0)</f>
        <v>1</v>
      </c>
      <c r="K786" s="41">
        <f>_6k_data[[#This Row],[kUAH]]*J786</f>
        <v>195925.62272000001</v>
      </c>
    </row>
    <row r="787" spans="1:11" x14ac:dyDescent="0.35">
      <c r="A787" s="27" t="s">
        <v>521</v>
      </c>
      <c r="B787" s="27" t="s">
        <v>169</v>
      </c>
      <c r="C787" s="27" t="s">
        <v>261</v>
      </c>
      <c r="D787" s="27" t="s">
        <v>424</v>
      </c>
      <c r="E787" s="34">
        <v>1822767433612</v>
      </c>
      <c r="F787" s="49">
        <v>18227674.336119998</v>
      </c>
      <c r="G787" s="42">
        <f>VLOOKUP(_6k_data[[#This Row],[Source.Name]],Report_date[],2,0)</f>
        <v>45267</v>
      </c>
      <c r="H787" s="27">
        <f>IF(AND(_6k_data[[#This Row],[EKP]]="B6K003",_6k_data[[#This Row],[Currency]]="FCY"),"x",VLOOKUP(_6k_data[[#This Row],[EKP]],map!$B$4:$D$143,3,0))</f>
        <v>27</v>
      </c>
      <c r="I787" s="27">
        <f>IF(_6k_data[[#This Row],[Currency]]&lt;&gt;"UAH",VLOOKUP(_6k_data[[#This Row],[EKP]],map!$B$4:$E$143,4,0),0)</f>
        <v>28</v>
      </c>
      <c r="J787" s="27">
        <f>VLOOKUP(_6k_data[[#This Row],[EKP]],map!$B$4:$F$143,5,0)</f>
        <v>1</v>
      </c>
      <c r="K787" s="41">
        <f>_6k_data[[#This Row],[kUAH]]*J787</f>
        <v>18227674.336119998</v>
      </c>
    </row>
    <row r="788" spans="1:11" x14ac:dyDescent="0.35">
      <c r="A788" s="27" t="s">
        <v>521</v>
      </c>
      <c r="B788" s="27" t="s">
        <v>169</v>
      </c>
      <c r="C788" s="27" t="s">
        <v>254</v>
      </c>
      <c r="D788" s="27" t="s">
        <v>424</v>
      </c>
      <c r="E788" s="34">
        <v>260201648</v>
      </c>
      <c r="F788" s="49">
        <v>2602.0164799999998</v>
      </c>
      <c r="G788" s="42">
        <f>VLOOKUP(_6k_data[[#This Row],[Source.Name]],Report_date[],2,0)</f>
        <v>45267</v>
      </c>
      <c r="H788" s="27">
        <f>IF(AND(_6k_data[[#This Row],[EKP]]="B6K003",_6k_data[[#This Row],[Currency]]="FCY"),"x",VLOOKUP(_6k_data[[#This Row],[EKP]],map!$B$4:$D$143,3,0))</f>
        <v>27</v>
      </c>
      <c r="I788" s="27">
        <f>IF(_6k_data[[#This Row],[Currency]]&lt;&gt;"UAH",VLOOKUP(_6k_data[[#This Row],[EKP]],map!$B$4:$E$143,4,0),0)</f>
        <v>28</v>
      </c>
      <c r="J788" s="27">
        <f>VLOOKUP(_6k_data[[#This Row],[EKP]],map!$B$4:$F$143,5,0)</f>
        <v>1</v>
      </c>
      <c r="K788" s="41">
        <f>_6k_data[[#This Row],[kUAH]]*J788</f>
        <v>2602.0164799999998</v>
      </c>
    </row>
    <row r="789" spans="1:11" x14ac:dyDescent="0.35">
      <c r="A789" s="27" t="s">
        <v>521</v>
      </c>
      <c r="B789" s="27" t="s">
        <v>169</v>
      </c>
      <c r="C789" s="27" t="s">
        <v>253</v>
      </c>
      <c r="D789" s="27" t="s">
        <v>424</v>
      </c>
      <c r="E789" s="34">
        <v>216829653</v>
      </c>
      <c r="F789" s="49">
        <v>2168.2965300000001</v>
      </c>
      <c r="G789" s="42">
        <f>VLOOKUP(_6k_data[[#This Row],[Source.Name]],Report_date[],2,0)</f>
        <v>45267</v>
      </c>
      <c r="H789" s="27">
        <f>IF(AND(_6k_data[[#This Row],[EKP]]="B6K003",_6k_data[[#This Row],[Currency]]="FCY"),"x",VLOOKUP(_6k_data[[#This Row],[EKP]],map!$B$4:$D$143,3,0))</f>
        <v>27</v>
      </c>
      <c r="I789" s="27">
        <f>IF(_6k_data[[#This Row],[Currency]]&lt;&gt;"UAH",VLOOKUP(_6k_data[[#This Row],[EKP]],map!$B$4:$E$143,4,0),0)</f>
        <v>28</v>
      </c>
      <c r="J789" s="27">
        <f>VLOOKUP(_6k_data[[#This Row],[EKP]],map!$B$4:$F$143,5,0)</f>
        <v>1</v>
      </c>
      <c r="K789" s="41">
        <f>_6k_data[[#This Row],[kUAH]]*J789</f>
        <v>2168.2965300000001</v>
      </c>
    </row>
    <row r="790" spans="1:11" x14ac:dyDescent="0.35">
      <c r="A790" s="27" t="s">
        <v>521</v>
      </c>
      <c r="B790" s="27" t="s">
        <v>169</v>
      </c>
      <c r="C790" s="27" t="s">
        <v>251</v>
      </c>
      <c r="D790" s="27" t="s">
        <v>424</v>
      </c>
      <c r="E790" s="34">
        <v>1816099905</v>
      </c>
      <c r="F790" s="49">
        <v>18160.999049999999</v>
      </c>
      <c r="G790" s="42">
        <f>VLOOKUP(_6k_data[[#This Row],[Source.Name]],Report_date[],2,0)</f>
        <v>45267</v>
      </c>
      <c r="H790" s="27">
        <f>IF(AND(_6k_data[[#This Row],[EKP]]="B6K003",_6k_data[[#This Row],[Currency]]="FCY"),"x",VLOOKUP(_6k_data[[#This Row],[EKP]],map!$B$4:$D$143,3,0))</f>
        <v>27</v>
      </c>
      <c r="I790" s="27">
        <f>IF(_6k_data[[#This Row],[Currency]]&lt;&gt;"UAH",VLOOKUP(_6k_data[[#This Row],[EKP]],map!$B$4:$E$143,4,0),0)</f>
        <v>28</v>
      </c>
      <c r="J790" s="27">
        <f>VLOOKUP(_6k_data[[#This Row],[EKP]],map!$B$4:$F$143,5,0)</f>
        <v>1</v>
      </c>
      <c r="K790" s="41">
        <f>_6k_data[[#This Row],[kUAH]]*J790</f>
        <v>18160.999049999999</v>
      </c>
    </row>
    <row r="791" spans="1:11" x14ac:dyDescent="0.35">
      <c r="A791" s="27" t="s">
        <v>521</v>
      </c>
      <c r="B791" s="27" t="s">
        <v>169</v>
      </c>
      <c r="C791" s="27" t="s">
        <v>260</v>
      </c>
      <c r="D791" s="27" t="s">
        <v>424</v>
      </c>
      <c r="E791" s="34">
        <v>240917573</v>
      </c>
      <c r="F791" s="49">
        <v>2409.1757299999999</v>
      </c>
      <c r="G791" s="42">
        <f>VLOOKUP(_6k_data[[#This Row],[Source.Name]],Report_date[],2,0)</f>
        <v>45267</v>
      </c>
      <c r="H791" s="27">
        <f>IF(AND(_6k_data[[#This Row],[EKP]]="B6K003",_6k_data[[#This Row],[Currency]]="FCY"),"x",VLOOKUP(_6k_data[[#This Row],[EKP]],map!$B$4:$D$143,3,0))</f>
        <v>27</v>
      </c>
      <c r="I791" s="27">
        <f>IF(_6k_data[[#This Row],[Currency]]&lt;&gt;"UAH",VLOOKUP(_6k_data[[#This Row],[EKP]],map!$B$4:$E$143,4,0),0)</f>
        <v>28</v>
      </c>
      <c r="J791" s="27">
        <f>VLOOKUP(_6k_data[[#This Row],[EKP]],map!$B$4:$F$143,5,0)</f>
        <v>1</v>
      </c>
      <c r="K791" s="41">
        <f>_6k_data[[#This Row],[kUAH]]*J791</f>
        <v>2409.1757299999999</v>
      </c>
    </row>
    <row r="792" spans="1:11" x14ac:dyDescent="0.35">
      <c r="A792" s="27" t="s">
        <v>521</v>
      </c>
      <c r="B792" s="27" t="s">
        <v>169</v>
      </c>
      <c r="C792" s="27" t="s">
        <v>258</v>
      </c>
      <c r="D792" s="27" t="s">
        <v>424</v>
      </c>
      <c r="E792" s="34">
        <v>29259115</v>
      </c>
      <c r="F792" s="49">
        <v>292.59115000000003</v>
      </c>
      <c r="G792" s="42">
        <f>VLOOKUP(_6k_data[[#This Row],[Source.Name]],Report_date[],2,0)</f>
        <v>45267</v>
      </c>
      <c r="H792" s="27">
        <f>IF(AND(_6k_data[[#This Row],[EKP]]="B6K003",_6k_data[[#This Row],[Currency]]="FCY"),"x",VLOOKUP(_6k_data[[#This Row],[EKP]],map!$B$4:$D$143,3,0))</f>
        <v>27</v>
      </c>
      <c r="I792" s="27">
        <f>IF(_6k_data[[#This Row],[Currency]]&lt;&gt;"UAH",VLOOKUP(_6k_data[[#This Row],[EKP]],map!$B$4:$E$143,4,0),0)</f>
        <v>28</v>
      </c>
      <c r="J792" s="27">
        <f>VLOOKUP(_6k_data[[#This Row],[EKP]],map!$B$4:$F$143,5,0)</f>
        <v>1</v>
      </c>
      <c r="K792" s="41">
        <f>_6k_data[[#This Row],[kUAH]]*J792</f>
        <v>292.59115000000003</v>
      </c>
    </row>
    <row r="793" spans="1:11" x14ac:dyDescent="0.35">
      <c r="A793" s="27" t="s">
        <v>521</v>
      </c>
      <c r="B793" s="27" t="s">
        <v>169</v>
      </c>
      <c r="C793" s="27" t="s">
        <v>257</v>
      </c>
      <c r="D793" s="27" t="s">
        <v>424</v>
      </c>
      <c r="E793" s="34">
        <v>1102911127</v>
      </c>
      <c r="F793" s="49">
        <v>11029.111269999999</v>
      </c>
      <c r="G793" s="42">
        <f>VLOOKUP(_6k_data[[#This Row],[Source.Name]],Report_date[],2,0)</f>
        <v>45267</v>
      </c>
      <c r="H793" s="27">
        <f>IF(AND(_6k_data[[#This Row],[EKP]]="B6K003",_6k_data[[#This Row],[Currency]]="FCY"),"x",VLOOKUP(_6k_data[[#This Row],[EKP]],map!$B$4:$D$143,3,0))</f>
        <v>27</v>
      </c>
      <c r="I793" s="27">
        <f>IF(_6k_data[[#This Row],[Currency]]&lt;&gt;"UAH",VLOOKUP(_6k_data[[#This Row],[EKP]],map!$B$4:$E$143,4,0),0)</f>
        <v>28</v>
      </c>
      <c r="J793" s="27">
        <f>VLOOKUP(_6k_data[[#This Row],[EKP]],map!$B$4:$F$143,5,0)</f>
        <v>1</v>
      </c>
      <c r="K793" s="41">
        <f>_6k_data[[#This Row],[kUAH]]*J793</f>
        <v>11029.111269999999</v>
      </c>
    </row>
    <row r="794" spans="1:11" x14ac:dyDescent="0.35">
      <c r="A794" s="27" t="s">
        <v>521</v>
      </c>
      <c r="B794" s="27" t="s">
        <v>172</v>
      </c>
      <c r="C794" s="27" t="s">
        <v>261</v>
      </c>
      <c r="D794" s="27" t="s">
        <v>424</v>
      </c>
      <c r="E794" s="34">
        <v>159777331</v>
      </c>
      <c r="F794" s="49">
        <v>1597.77331</v>
      </c>
      <c r="G794" s="42">
        <f>VLOOKUP(_6k_data[[#This Row],[Source.Name]],Report_date[],2,0)</f>
        <v>45267</v>
      </c>
      <c r="H794" s="27">
        <f>IF(AND(_6k_data[[#This Row],[EKP]]="B6K003",_6k_data[[#This Row],[Currency]]="FCY"),"x",VLOOKUP(_6k_data[[#This Row],[EKP]],map!$B$4:$D$143,3,0))</f>
        <v>31</v>
      </c>
      <c r="I794" s="27">
        <f>IF(_6k_data[[#This Row],[Currency]]&lt;&gt;"UAH",VLOOKUP(_6k_data[[#This Row],[EKP]],map!$B$4:$E$143,4,0),0)</f>
        <v>32</v>
      </c>
      <c r="J794" s="27">
        <f>VLOOKUP(_6k_data[[#This Row],[EKP]],map!$B$4:$F$143,5,0)</f>
        <v>1</v>
      </c>
      <c r="K794" s="41">
        <f>_6k_data[[#This Row],[kUAH]]*J794</f>
        <v>1597.77331</v>
      </c>
    </row>
    <row r="795" spans="1:11" x14ac:dyDescent="0.35">
      <c r="A795" s="27" t="s">
        <v>521</v>
      </c>
      <c r="B795" s="27" t="s">
        <v>172</v>
      </c>
      <c r="C795" s="27" t="s">
        <v>243</v>
      </c>
      <c r="D795" s="27" t="s">
        <v>423</v>
      </c>
      <c r="E795" s="34">
        <v>184477334</v>
      </c>
      <c r="F795" s="49">
        <v>1844.77334</v>
      </c>
      <c r="G795" s="42">
        <f>VLOOKUP(_6k_data[[#This Row],[Source.Name]],Report_date[],2,0)</f>
        <v>45267</v>
      </c>
      <c r="H795" s="27">
        <f>IF(AND(_6k_data[[#This Row],[EKP]]="B6K003",_6k_data[[#This Row],[Currency]]="FCY"),"x",VLOOKUP(_6k_data[[#This Row],[EKP]],map!$B$4:$D$143,3,0))</f>
        <v>31</v>
      </c>
      <c r="I795" s="27">
        <f>IF(_6k_data[[#This Row],[Currency]]&lt;&gt;"UAH",VLOOKUP(_6k_data[[#This Row],[EKP]],map!$B$4:$E$143,4,0),0)</f>
        <v>0</v>
      </c>
      <c r="J795" s="27">
        <f>VLOOKUP(_6k_data[[#This Row],[EKP]],map!$B$4:$F$143,5,0)</f>
        <v>1</v>
      </c>
      <c r="K795" s="41">
        <f>_6k_data[[#This Row],[kUAH]]*J795</f>
        <v>1844.77334</v>
      </c>
    </row>
    <row r="796" spans="1:11" x14ac:dyDescent="0.35">
      <c r="A796" s="27" t="s">
        <v>521</v>
      </c>
      <c r="B796" s="27" t="s">
        <v>172</v>
      </c>
      <c r="C796" s="27" t="s">
        <v>260</v>
      </c>
      <c r="D796" s="27" t="s">
        <v>424</v>
      </c>
      <c r="E796" s="34">
        <v>52615500</v>
      </c>
      <c r="F796" s="49">
        <v>526.15499999999997</v>
      </c>
      <c r="G796" s="42">
        <f>VLOOKUP(_6k_data[[#This Row],[Source.Name]],Report_date[],2,0)</f>
        <v>45267</v>
      </c>
      <c r="H796" s="27">
        <f>IF(AND(_6k_data[[#This Row],[EKP]]="B6K003",_6k_data[[#This Row],[Currency]]="FCY"),"x",VLOOKUP(_6k_data[[#This Row],[EKP]],map!$B$4:$D$143,3,0))</f>
        <v>31</v>
      </c>
      <c r="I796" s="27">
        <f>IF(_6k_data[[#This Row],[Currency]]&lt;&gt;"UAH",VLOOKUP(_6k_data[[#This Row],[EKP]],map!$B$4:$E$143,4,0),0)</f>
        <v>32</v>
      </c>
      <c r="J796" s="27">
        <f>VLOOKUP(_6k_data[[#This Row],[EKP]],map!$B$4:$F$143,5,0)</f>
        <v>1</v>
      </c>
      <c r="K796" s="41">
        <f>_6k_data[[#This Row],[kUAH]]*J796</f>
        <v>526.15499999999997</v>
      </c>
    </row>
    <row r="797" spans="1:11" x14ac:dyDescent="0.35">
      <c r="A797" s="27" t="s">
        <v>521</v>
      </c>
      <c r="B797" s="27" t="s">
        <v>172</v>
      </c>
      <c r="C797" s="27" t="s">
        <v>255</v>
      </c>
      <c r="D797" s="27" t="s">
        <v>424</v>
      </c>
      <c r="E797" s="34">
        <v>414635605</v>
      </c>
      <c r="F797" s="49">
        <v>4146.3560500000003</v>
      </c>
      <c r="G797" s="42">
        <f>VLOOKUP(_6k_data[[#This Row],[Source.Name]],Report_date[],2,0)</f>
        <v>45267</v>
      </c>
      <c r="H797" s="27">
        <f>IF(AND(_6k_data[[#This Row],[EKP]]="B6K003",_6k_data[[#This Row],[Currency]]="FCY"),"x",VLOOKUP(_6k_data[[#This Row],[EKP]],map!$B$4:$D$143,3,0))</f>
        <v>31</v>
      </c>
      <c r="I797" s="27">
        <f>IF(_6k_data[[#This Row],[Currency]]&lt;&gt;"UAH",VLOOKUP(_6k_data[[#This Row],[EKP]],map!$B$4:$E$143,4,0),0)</f>
        <v>32</v>
      </c>
      <c r="J797" s="27">
        <f>VLOOKUP(_6k_data[[#This Row],[EKP]],map!$B$4:$F$143,5,0)</f>
        <v>1</v>
      </c>
      <c r="K797" s="41">
        <f>_6k_data[[#This Row],[kUAH]]*J797</f>
        <v>4146.3560500000003</v>
      </c>
    </row>
    <row r="798" spans="1:11" x14ac:dyDescent="0.35">
      <c r="A798" s="27" t="s">
        <v>521</v>
      </c>
      <c r="B798" s="27" t="s">
        <v>175</v>
      </c>
      <c r="C798" s="27" t="s">
        <v>261</v>
      </c>
      <c r="D798" s="27" t="s">
        <v>424</v>
      </c>
      <c r="E798" s="34">
        <v>29424205364</v>
      </c>
      <c r="F798" s="49">
        <v>294242.05364</v>
      </c>
      <c r="G798" s="42">
        <f>VLOOKUP(_6k_data[[#This Row],[Source.Name]],Report_date[],2,0)</f>
        <v>45267</v>
      </c>
      <c r="H798" s="27">
        <f>IF(AND(_6k_data[[#This Row],[EKP]]="B6K003",_6k_data[[#This Row],[Currency]]="FCY"),"x",VLOOKUP(_6k_data[[#This Row],[EKP]],map!$B$4:$D$143,3,0))</f>
        <v>33</v>
      </c>
      <c r="I798" s="27">
        <f>IF(_6k_data[[#This Row],[Currency]]&lt;&gt;"UAH",VLOOKUP(_6k_data[[#This Row],[EKP]],map!$B$4:$E$143,4,0),0)</f>
        <v>34</v>
      </c>
      <c r="J798" s="27">
        <f>VLOOKUP(_6k_data[[#This Row],[EKP]],map!$B$4:$F$143,5,0)</f>
        <v>1</v>
      </c>
      <c r="K798" s="41">
        <f>_6k_data[[#This Row],[kUAH]]*J798</f>
        <v>294242.05364</v>
      </c>
    </row>
    <row r="799" spans="1:11" x14ac:dyDescent="0.35">
      <c r="A799" s="27" t="s">
        <v>521</v>
      </c>
      <c r="B799" s="27" t="s">
        <v>175</v>
      </c>
      <c r="C799" s="27" t="s">
        <v>243</v>
      </c>
      <c r="D799" s="27" t="s">
        <v>423</v>
      </c>
      <c r="E799" s="34">
        <v>31807757065</v>
      </c>
      <c r="F799" s="49">
        <v>318077.57065000001</v>
      </c>
      <c r="G799" s="42">
        <f>VLOOKUP(_6k_data[[#This Row],[Source.Name]],Report_date[],2,0)</f>
        <v>45267</v>
      </c>
      <c r="H799" s="27">
        <f>IF(AND(_6k_data[[#This Row],[EKP]]="B6K003",_6k_data[[#This Row],[Currency]]="FCY"),"x",VLOOKUP(_6k_data[[#This Row],[EKP]],map!$B$4:$D$143,3,0))</f>
        <v>33</v>
      </c>
      <c r="I799" s="27">
        <f>IF(_6k_data[[#This Row],[Currency]]&lt;&gt;"UAH",VLOOKUP(_6k_data[[#This Row],[EKP]],map!$B$4:$E$143,4,0),0)</f>
        <v>0</v>
      </c>
      <c r="J799" s="27">
        <f>VLOOKUP(_6k_data[[#This Row],[EKP]],map!$B$4:$F$143,5,0)</f>
        <v>1</v>
      </c>
      <c r="K799" s="41">
        <f>_6k_data[[#This Row],[kUAH]]*J799</f>
        <v>318077.57065000001</v>
      </c>
    </row>
    <row r="800" spans="1:11" x14ac:dyDescent="0.35">
      <c r="A800" s="27" t="s">
        <v>521</v>
      </c>
      <c r="B800" s="27" t="s">
        <v>175</v>
      </c>
      <c r="C800" s="27" t="s">
        <v>262</v>
      </c>
      <c r="D800" s="27" t="s">
        <v>424</v>
      </c>
      <c r="E800" s="34">
        <v>293113</v>
      </c>
      <c r="F800" s="49">
        <v>2.93113</v>
      </c>
      <c r="G800" s="42">
        <f>VLOOKUP(_6k_data[[#This Row],[Source.Name]],Report_date[],2,0)</f>
        <v>45267</v>
      </c>
      <c r="H800" s="27">
        <f>IF(AND(_6k_data[[#This Row],[EKP]]="B6K003",_6k_data[[#This Row],[Currency]]="FCY"),"x",VLOOKUP(_6k_data[[#This Row],[EKP]],map!$B$4:$D$143,3,0))</f>
        <v>33</v>
      </c>
      <c r="I800" s="27">
        <f>IF(_6k_data[[#This Row],[Currency]]&lt;&gt;"UAH",VLOOKUP(_6k_data[[#This Row],[EKP]],map!$B$4:$E$143,4,0),0)</f>
        <v>34</v>
      </c>
      <c r="J800" s="27">
        <f>VLOOKUP(_6k_data[[#This Row],[EKP]],map!$B$4:$F$143,5,0)</f>
        <v>1</v>
      </c>
      <c r="K800" s="41">
        <f>_6k_data[[#This Row],[kUAH]]*J800</f>
        <v>2.93113</v>
      </c>
    </row>
    <row r="801" spans="1:11" x14ac:dyDescent="0.35">
      <c r="A801" s="27" t="s">
        <v>521</v>
      </c>
      <c r="B801" s="27" t="s">
        <v>175</v>
      </c>
      <c r="C801" s="27" t="s">
        <v>259</v>
      </c>
      <c r="D801" s="27" t="s">
        <v>424</v>
      </c>
      <c r="E801" s="34">
        <v>2021483362</v>
      </c>
      <c r="F801" s="49">
        <v>20214.833620000001</v>
      </c>
      <c r="G801" s="42">
        <f>VLOOKUP(_6k_data[[#This Row],[Source.Name]],Report_date[],2,0)</f>
        <v>45267</v>
      </c>
      <c r="H801" s="27">
        <f>IF(AND(_6k_data[[#This Row],[EKP]]="B6K003",_6k_data[[#This Row],[Currency]]="FCY"),"x",VLOOKUP(_6k_data[[#This Row],[EKP]],map!$B$4:$D$143,3,0))</f>
        <v>33</v>
      </c>
      <c r="I801" s="27">
        <f>IF(_6k_data[[#This Row],[Currency]]&lt;&gt;"UAH",VLOOKUP(_6k_data[[#This Row],[EKP]],map!$B$4:$E$143,4,0),0)</f>
        <v>34</v>
      </c>
      <c r="J801" s="27">
        <f>VLOOKUP(_6k_data[[#This Row],[EKP]],map!$B$4:$F$143,5,0)</f>
        <v>1</v>
      </c>
      <c r="K801" s="41">
        <f>_6k_data[[#This Row],[kUAH]]*J801</f>
        <v>20214.833620000001</v>
      </c>
    </row>
    <row r="802" spans="1:11" x14ac:dyDescent="0.35">
      <c r="A802" s="27" t="s">
        <v>521</v>
      </c>
      <c r="B802" s="27" t="s">
        <v>175</v>
      </c>
      <c r="C802" s="27" t="s">
        <v>255</v>
      </c>
      <c r="D802" s="27" t="s">
        <v>424</v>
      </c>
      <c r="E802" s="34">
        <v>952087534</v>
      </c>
      <c r="F802" s="49">
        <v>9520.8753400000005</v>
      </c>
      <c r="G802" s="42">
        <f>VLOOKUP(_6k_data[[#This Row],[Source.Name]],Report_date[],2,0)</f>
        <v>45267</v>
      </c>
      <c r="H802" s="27">
        <f>IF(AND(_6k_data[[#This Row],[EKP]]="B6K003",_6k_data[[#This Row],[Currency]]="FCY"),"x",VLOOKUP(_6k_data[[#This Row],[EKP]],map!$B$4:$D$143,3,0))</f>
        <v>33</v>
      </c>
      <c r="I802" s="27">
        <f>IF(_6k_data[[#This Row],[Currency]]&lt;&gt;"UAH",VLOOKUP(_6k_data[[#This Row],[EKP]],map!$B$4:$E$143,4,0),0)</f>
        <v>34</v>
      </c>
      <c r="J802" s="27">
        <f>VLOOKUP(_6k_data[[#This Row],[EKP]],map!$B$4:$F$143,5,0)</f>
        <v>1</v>
      </c>
      <c r="K802" s="41">
        <f>_6k_data[[#This Row],[kUAH]]*J802</f>
        <v>9520.8753400000005</v>
      </c>
    </row>
    <row r="803" spans="1:11" x14ac:dyDescent="0.35">
      <c r="A803" s="27" t="s">
        <v>521</v>
      </c>
      <c r="B803" s="27" t="s">
        <v>176</v>
      </c>
      <c r="C803" s="27" t="s">
        <v>261</v>
      </c>
      <c r="D803" s="27" t="s">
        <v>424</v>
      </c>
      <c r="E803" s="34">
        <v>1575467</v>
      </c>
      <c r="F803" s="49">
        <v>15.754670000000001</v>
      </c>
      <c r="G803" s="42">
        <f>VLOOKUP(_6k_data[[#This Row],[Source.Name]],Report_date[],2,0)</f>
        <v>45267</v>
      </c>
      <c r="H803" s="27">
        <f>IF(AND(_6k_data[[#This Row],[EKP]]="B6K003",_6k_data[[#This Row],[Currency]]="FCY"),"x",VLOOKUP(_6k_data[[#This Row],[EKP]],map!$B$4:$D$143,3,0))</f>
        <v>33</v>
      </c>
      <c r="I803" s="27">
        <f>IF(_6k_data[[#This Row],[Currency]]&lt;&gt;"UAH",VLOOKUP(_6k_data[[#This Row],[EKP]],map!$B$4:$E$143,4,0),0)</f>
        <v>34</v>
      </c>
      <c r="J803" s="27">
        <f>VLOOKUP(_6k_data[[#This Row],[EKP]],map!$B$4:$F$143,5,0)</f>
        <v>1</v>
      </c>
      <c r="K803" s="41">
        <f>_6k_data[[#This Row],[kUAH]]*J803</f>
        <v>15.754670000000001</v>
      </c>
    </row>
    <row r="804" spans="1:11" x14ac:dyDescent="0.35">
      <c r="A804" s="27" t="s">
        <v>521</v>
      </c>
      <c r="B804" s="27" t="s">
        <v>176</v>
      </c>
      <c r="C804" s="27" t="s">
        <v>243</v>
      </c>
      <c r="D804" s="27" t="s">
        <v>423</v>
      </c>
      <c r="E804" s="34">
        <v>115029042</v>
      </c>
      <c r="F804" s="49">
        <v>1150.29042</v>
      </c>
      <c r="G804" s="42">
        <f>VLOOKUP(_6k_data[[#This Row],[Source.Name]],Report_date[],2,0)</f>
        <v>45267</v>
      </c>
      <c r="H804" s="27">
        <f>IF(AND(_6k_data[[#This Row],[EKP]]="B6K003",_6k_data[[#This Row],[Currency]]="FCY"),"x",VLOOKUP(_6k_data[[#This Row],[EKP]],map!$B$4:$D$143,3,0))</f>
        <v>33</v>
      </c>
      <c r="I804" s="27">
        <f>IF(_6k_data[[#This Row],[Currency]]&lt;&gt;"UAH",VLOOKUP(_6k_data[[#This Row],[EKP]],map!$B$4:$E$143,4,0),0)</f>
        <v>0</v>
      </c>
      <c r="J804" s="27">
        <f>VLOOKUP(_6k_data[[#This Row],[EKP]],map!$B$4:$F$143,5,0)</f>
        <v>1</v>
      </c>
      <c r="K804" s="41">
        <f>_6k_data[[#This Row],[kUAH]]*J804</f>
        <v>1150.29042</v>
      </c>
    </row>
    <row r="805" spans="1:11" x14ac:dyDescent="0.35">
      <c r="A805" s="27" t="s">
        <v>521</v>
      </c>
      <c r="B805" s="27" t="s">
        <v>176</v>
      </c>
      <c r="C805" s="27" t="s">
        <v>255</v>
      </c>
      <c r="D805" s="27" t="s">
        <v>424</v>
      </c>
      <c r="E805" s="34">
        <v>64504</v>
      </c>
      <c r="F805" s="49">
        <v>0.64503999999999995</v>
      </c>
      <c r="G805" s="42">
        <f>VLOOKUP(_6k_data[[#This Row],[Source.Name]],Report_date[],2,0)</f>
        <v>45267</v>
      </c>
      <c r="H805" s="27">
        <f>IF(AND(_6k_data[[#This Row],[EKP]]="B6K003",_6k_data[[#This Row],[Currency]]="FCY"),"x",VLOOKUP(_6k_data[[#This Row],[EKP]],map!$B$4:$D$143,3,0))</f>
        <v>33</v>
      </c>
      <c r="I805" s="27">
        <f>IF(_6k_data[[#This Row],[Currency]]&lt;&gt;"UAH",VLOOKUP(_6k_data[[#This Row],[EKP]],map!$B$4:$E$143,4,0),0)</f>
        <v>34</v>
      </c>
      <c r="J805" s="27">
        <f>VLOOKUP(_6k_data[[#This Row],[EKP]],map!$B$4:$F$143,5,0)</f>
        <v>1</v>
      </c>
      <c r="K805" s="41">
        <f>_6k_data[[#This Row],[kUAH]]*J805</f>
        <v>0.64503999999999995</v>
      </c>
    </row>
    <row r="806" spans="1:11" x14ac:dyDescent="0.35">
      <c r="A806" s="27" t="s">
        <v>521</v>
      </c>
      <c r="B806" s="27" t="s">
        <v>183</v>
      </c>
      <c r="C806" s="27" t="s">
        <v>243</v>
      </c>
      <c r="D806" s="27" t="s">
        <v>423</v>
      </c>
      <c r="E806" s="34">
        <v>12837396564</v>
      </c>
      <c r="F806" s="49">
        <v>128373.96563999999</v>
      </c>
      <c r="G806" s="42">
        <f>VLOOKUP(_6k_data[[#This Row],[Source.Name]],Report_date[],2,0)</f>
        <v>45267</v>
      </c>
      <c r="H806" s="27">
        <f>IF(AND(_6k_data[[#This Row],[EKP]]="B6K003",_6k_data[[#This Row],[Currency]]="FCY"),"x",VLOOKUP(_6k_data[[#This Row],[EKP]],map!$B$4:$D$143,3,0))</f>
        <v>47</v>
      </c>
      <c r="I806" s="27">
        <f>IF(_6k_data[[#This Row],[Currency]]&lt;&gt;"UAH",VLOOKUP(_6k_data[[#This Row],[EKP]],map!$B$4:$E$143,4,0),0)</f>
        <v>0</v>
      </c>
      <c r="J806" s="27">
        <f>VLOOKUP(_6k_data[[#This Row],[EKP]],map!$B$4:$F$143,5,0)</f>
        <v>1</v>
      </c>
      <c r="K806" s="41">
        <f>_6k_data[[#This Row],[kUAH]]*J806</f>
        <v>128373.96563999999</v>
      </c>
    </row>
    <row r="807" spans="1:11" x14ac:dyDescent="0.35">
      <c r="A807" s="27" t="s">
        <v>521</v>
      </c>
      <c r="B807" s="27" t="s">
        <v>183</v>
      </c>
      <c r="C807" s="27" t="s">
        <v>261</v>
      </c>
      <c r="D807" s="27" t="s">
        <v>424</v>
      </c>
      <c r="E807" s="34">
        <v>88699962</v>
      </c>
      <c r="F807" s="49">
        <v>886.99962000000005</v>
      </c>
      <c r="G807" s="42">
        <f>VLOOKUP(_6k_data[[#This Row],[Source.Name]],Report_date[],2,0)</f>
        <v>45267</v>
      </c>
      <c r="H807" s="27">
        <f>IF(AND(_6k_data[[#This Row],[EKP]]="B6K003",_6k_data[[#This Row],[Currency]]="FCY"),"x",VLOOKUP(_6k_data[[#This Row],[EKP]],map!$B$4:$D$143,3,0))</f>
        <v>47</v>
      </c>
      <c r="I807" s="27">
        <f>IF(_6k_data[[#This Row],[Currency]]&lt;&gt;"UAH",VLOOKUP(_6k_data[[#This Row],[EKP]],map!$B$4:$E$143,4,0),0)</f>
        <v>48</v>
      </c>
      <c r="J807" s="27">
        <f>VLOOKUP(_6k_data[[#This Row],[EKP]],map!$B$4:$F$143,5,0)</f>
        <v>1</v>
      </c>
      <c r="K807" s="41">
        <f>_6k_data[[#This Row],[kUAH]]*J807</f>
        <v>886.99962000000005</v>
      </c>
    </row>
    <row r="808" spans="1:11" x14ac:dyDescent="0.35">
      <c r="A808" s="27" t="s">
        <v>521</v>
      </c>
      <c r="B808" s="27" t="s">
        <v>183</v>
      </c>
      <c r="C808" s="27" t="s">
        <v>255</v>
      </c>
      <c r="D808" s="27" t="s">
        <v>424</v>
      </c>
      <c r="E808" s="34">
        <v>35008259</v>
      </c>
      <c r="F808" s="49">
        <v>350.08258999999998</v>
      </c>
      <c r="G808" s="42">
        <f>VLOOKUP(_6k_data[[#This Row],[Source.Name]],Report_date[],2,0)</f>
        <v>45267</v>
      </c>
      <c r="H808" s="27">
        <f>IF(AND(_6k_data[[#This Row],[EKP]]="B6K003",_6k_data[[#This Row],[Currency]]="FCY"),"x",VLOOKUP(_6k_data[[#This Row],[EKP]],map!$B$4:$D$143,3,0))</f>
        <v>47</v>
      </c>
      <c r="I808" s="27">
        <f>IF(_6k_data[[#This Row],[Currency]]&lt;&gt;"UAH",VLOOKUP(_6k_data[[#This Row],[EKP]],map!$B$4:$E$143,4,0),0)</f>
        <v>48</v>
      </c>
      <c r="J808" s="27">
        <f>VLOOKUP(_6k_data[[#This Row],[EKP]],map!$B$4:$F$143,5,0)</f>
        <v>1</v>
      </c>
      <c r="K808" s="41">
        <f>_6k_data[[#This Row],[kUAH]]*J808</f>
        <v>350.08258999999998</v>
      </c>
    </row>
    <row r="809" spans="1:11" x14ac:dyDescent="0.35">
      <c r="A809" s="27" t="s">
        <v>521</v>
      </c>
      <c r="B809" s="27" t="s">
        <v>200</v>
      </c>
      <c r="C809" s="27" t="s">
        <v>255</v>
      </c>
      <c r="D809" s="27" t="s">
        <v>424</v>
      </c>
      <c r="E809" s="34">
        <v>1804873520</v>
      </c>
      <c r="F809" s="49">
        <v>18048.735199999999</v>
      </c>
      <c r="G809" s="42">
        <f>VLOOKUP(_6k_data[[#This Row],[Source.Name]],Report_date[],2,0)</f>
        <v>45267</v>
      </c>
      <c r="H809" s="27">
        <f>IF(AND(_6k_data[[#This Row],[EKP]]="B6K003",_6k_data[[#This Row],[Currency]]="FCY"),"x",VLOOKUP(_6k_data[[#This Row],[EKP]],map!$B$4:$D$143,3,0))</f>
        <v>77</v>
      </c>
      <c r="I809" s="27">
        <f>IF(_6k_data[[#This Row],[Currency]]&lt;&gt;"UAH",VLOOKUP(_6k_data[[#This Row],[EKP]],map!$B$4:$E$143,4,0),0)</f>
        <v>78</v>
      </c>
      <c r="J809" s="27">
        <f>VLOOKUP(_6k_data[[#This Row],[EKP]],map!$B$4:$F$143,5,0)</f>
        <v>1</v>
      </c>
      <c r="K809" s="41">
        <f>_6k_data[[#This Row],[kUAH]]*J809</f>
        <v>18048.735199999999</v>
      </c>
    </row>
    <row r="810" spans="1:11" x14ac:dyDescent="0.35">
      <c r="A810" s="27" t="s">
        <v>521</v>
      </c>
      <c r="B810" s="27" t="s">
        <v>200</v>
      </c>
      <c r="C810" s="27" t="s">
        <v>261</v>
      </c>
      <c r="D810" s="27" t="s">
        <v>424</v>
      </c>
      <c r="E810" s="34">
        <v>4455539496</v>
      </c>
      <c r="F810" s="49">
        <v>44555.394959999998</v>
      </c>
      <c r="G810" s="42">
        <f>VLOOKUP(_6k_data[[#This Row],[Source.Name]],Report_date[],2,0)</f>
        <v>45267</v>
      </c>
      <c r="H810" s="27">
        <f>IF(AND(_6k_data[[#This Row],[EKP]]="B6K003",_6k_data[[#This Row],[Currency]]="FCY"),"x",VLOOKUP(_6k_data[[#This Row],[EKP]],map!$B$4:$D$143,3,0))</f>
        <v>77</v>
      </c>
      <c r="I810" s="27">
        <f>IF(_6k_data[[#This Row],[Currency]]&lt;&gt;"UAH",VLOOKUP(_6k_data[[#This Row],[EKP]],map!$B$4:$E$143,4,0),0)</f>
        <v>78</v>
      </c>
      <c r="J810" s="27">
        <f>VLOOKUP(_6k_data[[#This Row],[EKP]],map!$B$4:$F$143,5,0)</f>
        <v>1</v>
      </c>
      <c r="K810" s="41">
        <f>_6k_data[[#This Row],[kUAH]]*J810</f>
        <v>44555.394959999998</v>
      </c>
    </row>
    <row r="811" spans="1:11" x14ac:dyDescent="0.35">
      <c r="A811" s="27" t="s">
        <v>521</v>
      </c>
      <c r="B811" s="27" t="s">
        <v>200</v>
      </c>
      <c r="C811" s="27" t="s">
        <v>243</v>
      </c>
      <c r="D811" s="27" t="s">
        <v>423</v>
      </c>
      <c r="E811" s="34">
        <v>16477172424</v>
      </c>
      <c r="F811" s="49">
        <v>164771.72424000001</v>
      </c>
      <c r="G811" s="42">
        <f>VLOOKUP(_6k_data[[#This Row],[Source.Name]],Report_date[],2,0)</f>
        <v>45267</v>
      </c>
      <c r="H811" s="27">
        <f>IF(AND(_6k_data[[#This Row],[EKP]]="B6K003",_6k_data[[#This Row],[Currency]]="FCY"),"x",VLOOKUP(_6k_data[[#This Row],[EKP]],map!$B$4:$D$143,3,0))</f>
        <v>77</v>
      </c>
      <c r="I811" s="27">
        <f>IF(_6k_data[[#This Row],[Currency]]&lt;&gt;"UAH",VLOOKUP(_6k_data[[#This Row],[EKP]],map!$B$4:$E$143,4,0),0)</f>
        <v>0</v>
      </c>
      <c r="J811" s="27">
        <f>VLOOKUP(_6k_data[[#This Row],[EKP]],map!$B$4:$F$143,5,0)</f>
        <v>1</v>
      </c>
      <c r="K811" s="41">
        <f>_6k_data[[#This Row],[kUAH]]*J811</f>
        <v>164771.72424000001</v>
      </c>
    </row>
    <row r="812" spans="1:11" x14ac:dyDescent="0.35">
      <c r="A812" s="27" t="s">
        <v>521</v>
      </c>
      <c r="B812" s="27" t="s">
        <v>184</v>
      </c>
      <c r="C812" s="27" t="s">
        <v>255</v>
      </c>
      <c r="D812" s="27" t="s">
        <v>424</v>
      </c>
      <c r="E812" s="34">
        <v>24813183</v>
      </c>
      <c r="F812" s="49">
        <v>248.13183000000001</v>
      </c>
      <c r="G812" s="42">
        <f>VLOOKUP(_6k_data[[#This Row],[Source.Name]],Report_date[],2,0)</f>
        <v>45267</v>
      </c>
      <c r="H812" s="27">
        <f>IF(AND(_6k_data[[#This Row],[EKP]]="B6K003",_6k_data[[#This Row],[Currency]]="FCY"),"x",VLOOKUP(_6k_data[[#This Row],[EKP]],map!$B$4:$D$143,3,0))</f>
        <v>27</v>
      </c>
      <c r="I812" s="27">
        <f>IF(_6k_data[[#This Row],[Currency]]&lt;&gt;"UAH",VLOOKUP(_6k_data[[#This Row],[EKP]],map!$B$4:$E$143,4,0),0)</f>
        <v>28</v>
      </c>
      <c r="J812" s="27">
        <f>VLOOKUP(_6k_data[[#This Row],[EKP]],map!$B$4:$F$143,5,0)</f>
        <v>1</v>
      </c>
      <c r="K812" s="41">
        <f>_6k_data[[#This Row],[kUAH]]*J812</f>
        <v>248.13183000000001</v>
      </c>
    </row>
    <row r="813" spans="1:11" x14ac:dyDescent="0.35">
      <c r="A813" s="27" t="s">
        <v>521</v>
      </c>
      <c r="B813" s="27" t="s">
        <v>184</v>
      </c>
      <c r="C813" s="27" t="s">
        <v>243</v>
      </c>
      <c r="D813" s="27" t="s">
        <v>423</v>
      </c>
      <c r="E813" s="34">
        <v>2173760034</v>
      </c>
      <c r="F813" s="49">
        <v>21737.600340000001</v>
      </c>
      <c r="G813" s="42">
        <f>VLOOKUP(_6k_data[[#This Row],[Source.Name]],Report_date[],2,0)</f>
        <v>45267</v>
      </c>
      <c r="H813" s="27">
        <f>IF(AND(_6k_data[[#This Row],[EKP]]="B6K003",_6k_data[[#This Row],[Currency]]="FCY"),"x",VLOOKUP(_6k_data[[#This Row],[EKP]],map!$B$4:$D$143,3,0))</f>
        <v>27</v>
      </c>
      <c r="I813" s="27">
        <f>IF(_6k_data[[#This Row],[Currency]]&lt;&gt;"UAH",VLOOKUP(_6k_data[[#This Row],[EKP]],map!$B$4:$E$143,4,0),0)</f>
        <v>0</v>
      </c>
      <c r="J813" s="27">
        <f>VLOOKUP(_6k_data[[#This Row],[EKP]],map!$B$4:$F$143,5,0)</f>
        <v>1</v>
      </c>
      <c r="K813" s="41">
        <f>_6k_data[[#This Row],[kUAH]]*J813</f>
        <v>21737.600340000001</v>
      </c>
    </row>
    <row r="814" spans="1:11" x14ac:dyDescent="0.35">
      <c r="A814" s="27" t="s">
        <v>521</v>
      </c>
      <c r="B814" s="27" t="s">
        <v>184</v>
      </c>
      <c r="C814" s="27" t="s">
        <v>261</v>
      </c>
      <c r="D814" s="27" t="s">
        <v>424</v>
      </c>
      <c r="E814" s="34">
        <v>358891490</v>
      </c>
      <c r="F814" s="49">
        <v>3588.9149000000002</v>
      </c>
      <c r="G814" s="42">
        <f>VLOOKUP(_6k_data[[#This Row],[Source.Name]],Report_date[],2,0)</f>
        <v>45267</v>
      </c>
      <c r="H814" s="27">
        <f>IF(AND(_6k_data[[#This Row],[EKP]]="B6K003",_6k_data[[#This Row],[Currency]]="FCY"),"x",VLOOKUP(_6k_data[[#This Row],[EKP]],map!$B$4:$D$143,3,0))</f>
        <v>27</v>
      </c>
      <c r="I814" s="27">
        <f>IF(_6k_data[[#This Row],[Currency]]&lt;&gt;"UAH",VLOOKUP(_6k_data[[#This Row],[EKP]],map!$B$4:$E$143,4,0),0)</f>
        <v>28</v>
      </c>
      <c r="J814" s="27">
        <f>VLOOKUP(_6k_data[[#This Row],[EKP]],map!$B$4:$F$143,5,0)</f>
        <v>1</v>
      </c>
      <c r="K814" s="41">
        <f>_6k_data[[#This Row],[kUAH]]*J814</f>
        <v>3588.9149000000002</v>
      </c>
    </row>
    <row r="815" spans="1:11" x14ac:dyDescent="0.35">
      <c r="A815" s="27" t="s">
        <v>521</v>
      </c>
      <c r="B815" s="27" t="s">
        <v>185</v>
      </c>
      <c r="C815" s="27" t="s">
        <v>261</v>
      </c>
      <c r="D815" s="27" t="s">
        <v>424</v>
      </c>
      <c r="E815" s="34">
        <v>630080011506</v>
      </c>
      <c r="F815" s="49">
        <v>6300800.1150599997</v>
      </c>
      <c r="G815" s="42">
        <f>VLOOKUP(_6k_data[[#This Row],[Source.Name]],Report_date[],2,0)</f>
        <v>45267</v>
      </c>
      <c r="H815" s="27">
        <f>IF(AND(_6k_data[[#This Row],[EKP]]="B6K003",_6k_data[[#This Row],[Currency]]="FCY"),"x",VLOOKUP(_6k_data[[#This Row],[EKP]],map!$B$4:$D$143,3,0))</f>
        <v>17</v>
      </c>
      <c r="I815" s="27">
        <f>IF(_6k_data[[#This Row],[Currency]]&lt;&gt;"UAH",VLOOKUP(_6k_data[[#This Row],[EKP]],map!$B$4:$E$143,4,0),0)</f>
        <v>18</v>
      </c>
      <c r="J815" s="27">
        <f>VLOOKUP(_6k_data[[#This Row],[EKP]],map!$B$4:$F$143,5,0)</f>
        <v>1</v>
      </c>
      <c r="K815" s="41">
        <f>_6k_data[[#This Row],[kUAH]]*J815</f>
        <v>6300800.1150599997</v>
      </c>
    </row>
    <row r="816" spans="1:11" x14ac:dyDescent="0.35">
      <c r="A816" s="27" t="s">
        <v>521</v>
      </c>
      <c r="B816" s="27" t="s">
        <v>185</v>
      </c>
      <c r="C816" s="27" t="s">
        <v>255</v>
      </c>
      <c r="D816" s="27" t="s">
        <v>424</v>
      </c>
      <c r="E816" s="34">
        <v>39505356345</v>
      </c>
      <c r="F816" s="49">
        <v>395053.56345000002</v>
      </c>
      <c r="G816" s="42">
        <f>VLOOKUP(_6k_data[[#This Row],[Source.Name]],Report_date[],2,0)</f>
        <v>45267</v>
      </c>
      <c r="H816" s="27">
        <f>IF(AND(_6k_data[[#This Row],[EKP]]="B6K003",_6k_data[[#This Row],[Currency]]="FCY"),"x",VLOOKUP(_6k_data[[#This Row],[EKP]],map!$B$4:$D$143,3,0))</f>
        <v>17</v>
      </c>
      <c r="I816" s="27">
        <f>IF(_6k_data[[#This Row],[Currency]]&lt;&gt;"UAH",VLOOKUP(_6k_data[[#This Row],[EKP]],map!$B$4:$E$143,4,0),0)</f>
        <v>18</v>
      </c>
      <c r="J816" s="27">
        <f>VLOOKUP(_6k_data[[#This Row],[EKP]],map!$B$4:$F$143,5,0)</f>
        <v>1</v>
      </c>
      <c r="K816" s="41">
        <f>_6k_data[[#This Row],[kUAH]]*J816</f>
        <v>395053.56345000002</v>
      </c>
    </row>
    <row r="817" spans="1:11" x14ac:dyDescent="0.35">
      <c r="A817" s="27" t="s">
        <v>521</v>
      </c>
      <c r="B817" s="27" t="s">
        <v>186</v>
      </c>
      <c r="C817" s="27" t="s">
        <v>243</v>
      </c>
      <c r="D817" s="27" t="s">
        <v>423</v>
      </c>
      <c r="E817" s="34">
        <v>3236900000000</v>
      </c>
      <c r="F817" s="49">
        <v>32369000</v>
      </c>
      <c r="G817" s="42">
        <f>VLOOKUP(_6k_data[[#This Row],[Source.Name]],Report_date[],2,0)</f>
        <v>45267</v>
      </c>
      <c r="H817" s="27">
        <f>IF(AND(_6k_data[[#This Row],[EKP]]="B6K003",_6k_data[[#This Row],[Currency]]="FCY"),"x",VLOOKUP(_6k_data[[#This Row],[EKP]],map!$B$4:$D$143,3,0))</f>
        <v>11</v>
      </c>
      <c r="I817" s="27">
        <f>IF(_6k_data[[#This Row],[Currency]]&lt;&gt;"UAH",VLOOKUP(_6k_data[[#This Row],[EKP]],map!$B$4:$E$143,4,0),0)</f>
        <v>0</v>
      </c>
      <c r="J817" s="27">
        <f>VLOOKUP(_6k_data[[#This Row],[EKP]],map!$B$4:$F$143,5,0)</f>
        <v>1</v>
      </c>
      <c r="K817" s="41">
        <f>_6k_data[[#This Row],[kUAH]]*J817</f>
        <v>32369000</v>
      </c>
    </row>
    <row r="818" spans="1:11" x14ac:dyDescent="0.35">
      <c r="A818" s="27" t="s">
        <v>522</v>
      </c>
      <c r="B818" s="27" t="s">
        <v>242</v>
      </c>
      <c r="C818" s="27" t="s">
        <v>243</v>
      </c>
      <c r="D818" s="27" t="s">
        <v>423</v>
      </c>
      <c r="E818" s="34">
        <v>4466989510653</v>
      </c>
      <c r="F818" s="49">
        <v>44669895.106530003</v>
      </c>
      <c r="G818" s="42">
        <f>VLOOKUP(_6k_data[[#This Row],[Source.Name]],Report_date[],2,0)</f>
        <v>45268</v>
      </c>
      <c r="H818" s="27" t="str">
        <f>IF(AND(_6k_data[[#This Row],[EKP]]="B6K003",_6k_data[[#This Row],[Currency]]="FCY"),"x",VLOOKUP(_6k_data[[#This Row],[EKP]],map!$B$4:$D$143,3,0))</f>
        <v>x</v>
      </c>
      <c r="I818" s="27">
        <f>IF(_6k_data[[#This Row],[Currency]]&lt;&gt;"UAH",VLOOKUP(_6k_data[[#This Row],[EKP]],map!$B$4:$E$143,4,0),0)</f>
        <v>0</v>
      </c>
      <c r="J818" s="27">
        <f>VLOOKUP(_6k_data[[#This Row],[EKP]],map!$B$4:$F$143,5,0)</f>
        <v>0</v>
      </c>
      <c r="K818" s="41">
        <f>_6k_data[[#This Row],[kUAH]]*J818</f>
        <v>0</v>
      </c>
    </row>
    <row r="819" spans="1:11" x14ac:dyDescent="0.35">
      <c r="A819" s="27" t="s">
        <v>522</v>
      </c>
      <c r="B819" s="27" t="s">
        <v>244</v>
      </c>
      <c r="C819" s="27" t="s">
        <v>243</v>
      </c>
      <c r="D819" s="27" t="s">
        <v>423</v>
      </c>
      <c r="E819" s="34">
        <v>1894191828085</v>
      </c>
      <c r="F819" s="49">
        <v>18941918.280850001</v>
      </c>
      <c r="G819" s="42">
        <f>VLOOKUP(_6k_data[[#This Row],[Source.Name]],Report_date[],2,0)</f>
        <v>45268</v>
      </c>
      <c r="H819" s="27" t="str">
        <f>IF(AND(_6k_data[[#This Row],[EKP]]="B6K003",_6k_data[[#This Row],[Currency]]="FCY"),"x",VLOOKUP(_6k_data[[#This Row],[EKP]],map!$B$4:$D$143,3,0))</f>
        <v>x</v>
      </c>
      <c r="I819" s="27">
        <f>IF(_6k_data[[#This Row],[Currency]]&lt;&gt;"UAH",VLOOKUP(_6k_data[[#This Row],[EKP]],map!$B$4:$E$143,4,0),0)</f>
        <v>0</v>
      </c>
      <c r="J819" s="27">
        <f>VLOOKUP(_6k_data[[#This Row],[EKP]],map!$B$4:$F$143,5,0)</f>
        <v>0</v>
      </c>
      <c r="K819" s="41">
        <f>_6k_data[[#This Row],[kUAH]]*J819</f>
        <v>0</v>
      </c>
    </row>
    <row r="820" spans="1:11" x14ac:dyDescent="0.35">
      <c r="A820" s="27" t="s">
        <v>522</v>
      </c>
      <c r="B820" s="27" t="s">
        <v>245</v>
      </c>
      <c r="C820" s="27" t="s">
        <v>243</v>
      </c>
      <c r="D820" s="27" t="s">
        <v>423</v>
      </c>
      <c r="E820" s="34">
        <v>724750563990</v>
      </c>
      <c r="F820" s="49">
        <v>7247505.6398999998</v>
      </c>
      <c r="G820" s="42">
        <f>VLOOKUP(_6k_data[[#This Row],[Source.Name]],Report_date[],2,0)</f>
        <v>45268</v>
      </c>
      <c r="H820" s="27" t="str">
        <f>IF(AND(_6k_data[[#This Row],[EKP]]="B6K003",_6k_data[[#This Row],[Currency]]="FCY"),"x",VLOOKUP(_6k_data[[#This Row],[EKP]],map!$B$4:$D$143,3,0))</f>
        <v>x</v>
      </c>
      <c r="I820" s="27">
        <f>IF(_6k_data[[#This Row],[Currency]]&lt;&gt;"UAH",VLOOKUP(_6k_data[[#This Row],[EKP]],map!$B$4:$E$143,4,0),0)</f>
        <v>0</v>
      </c>
      <c r="J820" s="27">
        <f>VLOOKUP(_6k_data[[#This Row],[EKP]],map!$B$4:$F$143,5,0)</f>
        <v>0</v>
      </c>
      <c r="K820" s="41">
        <f>_6k_data[[#This Row],[kUAH]]*J820</f>
        <v>0</v>
      </c>
    </row>
    <row r="821" spans="1:11" x14ac:dyDescent="0.35">
      <c r="A821" s="27" t="s">
        <v>522</v>
      </c>
      <c r="B821" s="27" t="s">
        <v>246</v>
      </c>
      <c r="C821" s="27" t="s">
        <v>243</v>
      </c>
      <c r="D821" s="27" t="s">
        <v>423</v>
      </c>
      <c r="E821" s="34">
        <v>1169441264096</v>
      </c>
      <c r="F821" s="49">
        <v>11694412.64096</v>
      </c>
      <c r="G821" s="42">
        <f>VLOOKUP(_6k_data[[#This Row],[Source.Name]],Report_date[],2,0)</f>
        <v>45268</v>
      </c>
      <c r="H821" s="27" t="str">
        <f>IF(AND(_6k_data[[#This Row],[EKP]]="B6K003",_6k_data[[#This Row],[Currency]]="FCY"),"x",VLOOKUP(_6k_data[[#This Row],[EKP]],map!$B$4:$D$143,3,0))</f>
        <v>x</v>
      </c>
      <c r="I821" s="27">
        <f>IF(_6k_data[[#This Row],[Currency]]&lt;&gt;"UAH",VLOOKUP(_6k_data[[#This Row],[EKP]],map!$B$4:$E$143,4,0),0)</f>
        <v>0</v>
      </c>
      <c r="J821" s="27">
        <f>VLOOKUP(_6k_data[[#This Row],[EKP]],map!$B$4:$F$143,5,0)</f>
        <v>0</v>
      </c>
      <c r="K821" s="41">
        <f>_6k_data[[#This Row],[kUAH]]*J821</f>
        <v>0</v>
      </c>
    </row>
    <row r="822" spans="1:11" x14ac:dyDescent="0.35">
      <c r="A822" s="27" t="s">
        <v>522</v>
      </c>
      <c r="B822" s="27" t="s">
        <v>247</v>
      </c>
      <c r="C822" s="27" t="s">
        <v>243</v>
      </c>
      <c r="D822" s="27" t="s">
        <v>423</v>
      </c>
      <c r="E822" s="34">
        <v>381.97640000000001</v>
      </c>
      <c r="F822" s="49">
        <v>3.8197640000000002E-3</v>
      </c>
      <c r="G822" s="42">
        <f>VLOOKUP(_6k_data[[#This Row],[Source.Name]],Report_date[],2,0)</f>
        <v>45268</v>
      </c>
      <c r="H822" s="27" t="str">
        <f>IF(AND(_6k_data[[#This Row],[EKP]]="B6K003",_6k_data[[#This Row],[Currency]]="FCY"),"x",VLOOKUP(_6k_data[[#This Row],[EKP]],map!$B$4:$D$143,3,0))</f>
        <v>x</v>
      </c>
      <c r="I822" s="27">
        <f>IF(_6k_data[[#This Row],[Currency]]&lt;&gt;"UAH",VLOOKUP(_6k_data[[#This Row],[EKP]],map!$B$4:$E$143,4,0),0)</f>
        <v>0</v>
      </c>
      <c r="J822" s="27">
        <f>VLOOKUP(_6k_data[[#This Row],[EKP]],map!$B$4:$F$143,5,0)</f>
        <v>0</v>
      </c>
      <c r="K822" s="41">
        <f>_6k_data[[#This Row],[kUAH]]*J822</f>
        <v>0</v>
      </c>
    </row>
    <row r="823" spans="1:11" x14ac:dyDescent="0.35">
      <c r="A823" s="27" t="s">
        <v>522</v>
      </c>
      <c r="B823" s="27" t="s">
        <v>115</v>
      </c>
      <c r="C823" s="27" t="s">
        <v>248</v>
      </c>
      <c r="D823" s="27" t="s">
        <v>248</v>
      </c>
      <c r="E823" s="34">
        <v>9224331558485</v>
      </c>
      <c r="F823" s="49">
        <v>92243315.584849998</v>
      </c>
      <c r="G823" s="42">
        <f>VLOOKUP(_6k_data[[#This Row],[Source.Name]],Report_date[],2,0)</f>
        <v>45268</v>
      </c>
      <c r="H823" s="27">
        <f>IF(AND(_6k_data[[#This Row],[EKP]]="B6K003",_6k_data[[#This Row],[Currency]]="FCY"),"x",VLOOKUP(_6k_data[[#This Row],[EKP]],map!$B$4:$D$143,3,0))</f>
        <v>23</v>
      </c>
      <c r="I823" s="27" t="str">
        <f>IF(_6k_data[[#This Row],[Currency]]&lt;&gt;"UAH",VLOOKUP(_6k_data[[#This Row],[EKP]],map!$B$4:$E$143,4,0),0)</f>
        <v>x</v>
      </c>
      <c r="J823" s="27">
        <f>VLOOKUP(_6k_data[[#This Row],[EKP]],map!$B$4:$F$143,5,0)</f>
        <v>1</v>
      </c>
      <c r="K823" s="41">
        <f>_6k_data[[#This Row],[kUAH]]*J823</f>
        <v>92243315.584849998</v>
      </c>
    </row>
    <row r="824" spans="1:11" x14ac:dyDescent="0.35">
      <c r="A824" s="27" t="s">
        <v>522</v>
      </c>
      <c r="B824" s="27" t="s">
        <v>116</v>
      </c>
      <c r="C824" s="27" t="s">
        <v>248</v>
      </c>
      <c r="D824" s="27" t="s">
        <v>248</v>
      </c>
      <c r="E824" s="34">
        <v>4135892483235</v>
      </c>
      <c r="F824" s="49">
        <v>41358924.832350001</v>
      </c>
      <c r="G824" s="42">
        <f>VLOOKUP(_6k_data[[#This Row],[Source.Name]],Report_date[],2,0)</f>
        <v>45268</v>
      </c>
      <c r="H824" s="27">
        <f>IF(AND(_6k_data[[#This Row],[EKP]]="B6K003",_6k_data[[#This Row],[Currency]]="FCY"),"x",VLOOKUP(_6k_data[[#This Row],[EKP]],map!$B$4:$D$143,3,0))</f>
        <v>59</v>
      </c>
      <c r="I824" s="27" t="str">
        <f>IF(_6k_data[[#This Row],[Currency]]&lt;&gt;"UAH",VLOOKUP(_6k_data[[#This Row],[EKP]],map!$B$4:$E$143,4,0),0)</f>
        <v>x</v>
      </c>
      <c r="J824" s="27">
        <f>VLOOKUP(_6k_data[[#This Row],[EKP]],map!$B$4:$F$143,5,0)</f>
        <v>1</v>
      </c>
      <c r="K824" s="41">
        <f>_6k_data[[#This Row],[kUAH]]*J824</f>
        <v>41358924.832350001</v>
      </c>
    </row>
    <row r="825" spans="1:11" x14ac:dyDescent="0.35">
      <c r="A825" s="27" t="s">
        <v>522</v>
      </c>
      <c r="B825" s="27" t="s">
        <v>117</v>
      </c>
      <c r="C825" s="27" t="s">
        <v>248</v>
      </c>
      <c r="D825" s="27" t="s">
        <v>248</v>
      </c>
      <c r="E825" s="34">
        <v>971839029767</v>
      </c>
      <c r="F825" s="49">
        <v>9718390.2976699993</v>
      </c>
      <c r="G825" s="42">
        <f>VLOOKUP(_6k_data[[#This Row],[Source.Name]],Report_date[],2,0)</f>
        <v>45268</v>
      </c>
      <c r="H825" s="27">
        <f>IF(AND(_6k_data[[#This Row],[EKP]]="B6K003",_6k_data[[#This Row],[Currency]]="FCY"),"x",VLOOKUP(_6k_data[[#This Row],[EKP]],map!$B$4:$D$143,3,0))</f>
        <v>79</v>
      </c>
      <c r="I825" s="27" t="str">
        <f>IF(_6k_data[[#This Row],[Currency]]&lt;&gt;"UAH",VLOOKUP(_6k_data[[#This Row],[EKP]],map!$B$4:$E$143,4,0),0)</f>
        <v>x</v>
      </c>
      <c r="J825" s="27">
        <f>VLOOKUP(_6k_data[[#This Row],[EKP]],map!$B$4:$F$143,5,0)</f>
        <v>1</v>
      </c>
      <c r="K825" s="41">
        <f>_6k_data[[#This Row],[kUAH]]*J825</f>
        <v>9718390.2976699993</v>
      </c>
    </row>
    <row r="826" spans="1:11" x14ac:dyDescent="0.35">
      <c r="A826" s="27" t="s">
        <v>522</v>
      </c>
      <c r="B826" s="27" t="s">
        <v>118</v>
      </c>
      <c r="C826" s="27" t="s">
        <v>248</v>
      </c>
      <c r="D826" s="27" t="s">
        <v>248</v>
      </c>
      <c r="E826" s="34">
        <v>3164053453468</v>
      </c>
      <c r="F826" s="49">
        <v>31640534.534680001</v>
      </c>
      <c r="G826" s="42">
        <f>VLOOKUP(_6k_data[[#This Row],[Source.Name]],Report_date[],2,0)</f>
        <v>45268</v>
      </c>
      <c r="H826" s="27">
        <f>IF(AND(_6k_data[[#This Row],[EKP]]="B6K003",_6k_data[[#This Row],[Currency]]="FCY"),"x",VLOOKUP(_6k_data[[#This Row],[EKP]],map!$B$4:$D$143,3,0))</f>
        <v>81</v>
      </c>
      <c r="I826" s="27" t="str">
        <f>IF(_6k_data[[#This Row],[Currency]]&lt;&gt;"UAH",VLOOKUP(_6k_data[[#This Row],[EKP]],map!$B$4:$E$143,4,0),0)</f>
        <v>x</v>
      </c>
      <c r="J826" s="27">
        <f>VLOOKUP(_6k_data[[#This Row],[EKP]],map!$B$4:$F$143,5,0)</f>
        <v>1</v>
      </c>
      <c r="K826" s="41">
        <f>_6k_data[[#This Row],[kUAH]]*J826</f>
        <v>31640534.534680001</v>
      </c>
    </row>
    <row r="827" spans="1:11" x14ac:dyDescent="0.35">
      <c r="A827" s="27" t="s">
        <v>522</v>
      </c>
      <c r="B827" s="27" t="s">
        <v>249</v>
      </c>
      <c r="C827" s="27" t="s">
        <v>248</v>
      </c>
      <c r="D827" s="27" t="s">
        <v>248</v>
      </c>
      <c r="E827" s="34">
        <v>291.53530000000001</v>
      </c>
      <c r="F827" s="49">
        <v>2.9153529999999999E-3</v>
      </c>
      <c r="G827" s="42">
        <f>VLOOKUP(_6k_data[[#This Row],[Source.Name]],Report_date[],2,0)</f>
        <v>45268</v>
      </c>
      <c r="H827" s="27">
        <f>IF(AND(_6k_data[[#This Row],[EKP]]="B6K003",_6k_data[[#This Row],[Currency]]="FCY"),"x",VLOOKUP(_6k_data[[#This Row],[EKP]],map!$B$4:$D$143,3,0))</f>
        <v>83</v>
      </c>
      <c r="I827" s="27" t="str">
        <f>IF(_6k_data[[#This Row],[Currency]]&lt;&gt;"UAH",VLOOKUP(_6k_data[[#This Row],[EKP]],map!$B$4:$E$143,4,0),0)</f>
        <v>x</v>
      </c>
      <c r="J827" s="27">
        <f>VLOOKUP(_6k_data[[#This Row],[EKP]],map!$B$4:$F$143,5,0)</f>
        <v>1</v>
      </c>
      <c r="K827" s="41">
        <f>_6k_data[[#This Row],[kUAH]]*J827</f>
        <v>2.9153529999999999E-3</v>
      </c>
    </row>
    <row r="828" spans="1:11" x14ac:dyDescent="0.35">
      <c r="A828" s="27" t="s">
        <v>522</v>
      </c>
      <c r="B828" s="27" t="s">
        <v>114</v>
      </c>
      <c r="C828" s="27" t="s">
        <v>243</v>
      </c>
      <c r="D828" s="27" t="s">
        <v>423</v>
      </c>
      <c r="E828" s="34">
        <v>1905325575675</v>
      </c>
      <c r="F828" s="49">
        <v>19053255.756749999</v>
      </c>
      <c r="G828" s="42">
        <f>VLOOKUP(_6k_data[[#This Row],[Source.Name]],Report_date[],2,0)</f>
        <v>45268</v>
      </c>
      <c r="H828" s="27">
        <f>IF(AND(_6k_data[[#This Row],[EKP]]="B6K003",_6k_data[[#This Row],[Currency]]="FCY"),"x",VLOOKUP(_6k_data[[#This Row],[EKP]],map!$B$4:$D$143,3,0))</f>
        <v>7</v>
      </c>
      <c r="I828" s="27">
        <f>IF(_6k_data[[#This Row],[Currency]]&lt;&gt;"UAH",VLOOKUP(_6k_data[[#This Row],[EKP]],map!$B$4:$E$143,4,0),0)</f>
        <v>0</v>
      </c>
      <c r="J828" s="27">
        <f>VLOOKUP(_6k_data[[#This Row],[EKP]],map!$B$4:$F$143,5,0)</f>
        <v>1</v>
      </c>
      <c r="K828" s="41">
        <f>_6k_data[[#This Row],[kUAH]]*J828</f>
        <v>19053255.756749999</v>
      </c>
    </row>
    <row r="829" spans="1:11" x14ac:dyDescent="0.35">
      <c r="A829" s="27" t="s">
        <v>522</v>
      </c>
      <c r="B829" s="27" t="s">
        <v>122</v>
      </c>
      <c r="C829" s="27" t="s">
        <v>255</v>
      </c>
      <c r="D829" s="27" t="s">
        <v>424</v>
      </c>
      <c r="E829" s="34">
        <v>40205057126</v>
      </c>
      <c r="F829" s="49">
        <v>402050.57126</v>
      </c>
      <c r="G829" s="42">
        <f>VLOOKUP(_6k_data[[#This Row],[Source.Name]],Report_date[],2,0)</f>
        <v>45268</v>
      </c>
      <c r="H829" s="27">
        <f>IF(AND(_6k_data[[#This Row],[EKP]]="B6K003",_6k_data[[#This Row],[Currency]]="FCY"),"x",VLOOKUP(_6k_data[[#This Row],[EKP]],map!$B$4:$D$143,3,0))</f>
        <v>15</v>
      </c>
      <c r="I829" s="27">
        <f>IF(_6k_data[[#This Row],[Currency]]&lt;&gt;"UAH",VLOOKUP(_6k_data[[#This Row],[EKP]],map!$B$4:$E$143,4,0),0)</f>
        <v>16</v>
      </c>
      <c r="J829" s="27">
        <f>VLOOKUP(_6k_data[[#This Row],[EKP]],map!$B$4:$F$143,5,0)</f>
        <v>1</v>
      </c>
      <c r="K829" s="41">
        <f>_6k_data[[#This Row],[kUAH]]*J829</f>
        <v>402050.57126</v>
      </c>
    </row>
    <row r="830" spans="1:11" x14ac:dyDescent="0.35">
      <c r="A830" s="27" t="s">
        <v>522</v>
      </c>
      <c r="B830" s="27" t="s">
        <v>122</v>
      </c>
      <c r="C830" s="27" t="s">
        <v>261</v>
      </c>
      <c r="D830" s="27" t="s">
        <v>424</v>
      </c>
      <c r="E830" s="34">
        <v>36145561137</v>
      </c>
      <c r="F830" s="49">
        <v>361455.61137</v>
      </c>
      <c r="G830" s="42">
        <f>VLOOKUP(_6k_data[[#This Row],[Source.Name]],Report_date[],2,0)</f>
        <v>45268</v>
      </c>
      <c r="H830" s="27">
        <f>IF(AND(_6k_data[[#This Row],[EKP]]="B6K003",_6k_data[[#This Row],[Currency]]="FCY"),"x",VLOOKUP(_6k_data[[#This Row],[EKP]],map!$B$4:$D$143,3,0))</f>
        <v>15</v>
      </c>
      <c r="I830" s="27">
        <f>IF(_6k_data[[#This Row],[Currency]]&lt;&gt;"UAH",VLOOKUP(_6k_data[[#This Row],[EKP]],map!$B$4:$E$143,4,0),0)</f>
        <v>16</v>
      </c>
      <c r="J830" s="27">
        <f>VLOOKUP(_6k_data[[#This Row],[EKP]],map!$B$4:$F$143,5,0)</f>
        <v>1</v>
      </c>
      <c r="K830" s="41">
        <f>_6k_data[[#This Row],[kUAH]]*J830</f>
        <v>361455.61137</v>
      </c>
    </row>
    <row r="831" spans="1:11" x14ac:dyDescent="0.35">
      <c r="A831" s="27" t="s">
        <v>522</v>
      </c>
      <c r="B831" s="27" t="s">
        <v>123</v>
      </c>
      <c r="C831" s="27" t="s">
        <v>260</v>
      </c>
      <c r="D831" s="27" t="s">
        <v>424</v>
      </c>
      <c r="E831" s="34">
        <v>299264031</v>
      </c>
      <c r="F831" s="49">
        <v>2992.6403100000002</v>
      </c>
      <c r="G831" s="42">
        <f>VLOOKUP(_6k_data[[#This Row],[Source.Name]],Report_date[],2,0)</f>
        <v>45268</v>
      </c>
      <c r="H831" s="27">
        <f>IF(AND(_6k_data[[#This Row],[EKP]]="B6K003",_6k_data[[#This Row],[Currency]]="FCY"),"x",VLOOKUP(_6k_data[[#This Row],[EKP]],map!$B$4:$D$143,3,0))</f>
        <v>19</v>
      </c>
      <c r="I831" s="27">
        <f>IF(_6k_data[[#This Row],[Currency]]&lt;&gt;"UAH",VLOOKUP(_6k_data[[#This Row],[EKP]],map!$B$4:$E$143,4,0),0)</f>
        <v>20</v>
      </c>
      <c r="J831" s="27">
        <f>VLOOKUP(_6k_data[[#This Row],[EKP]],map!$B$4:$F$143,5,0)</f>
        <v>1</v>
      </c>
      <c r="K831" s="41">
        <f>_6k_data[[#This Row],[kUAH]]*J831</f>
        <v>2992.6403100000002</v>
      </c>
    </row>
    <row r="832" spans="1:11" x14ac:dyDescent="0.35">
      <c r="A832" s="27" t="s">
        <v>522</v>
      </c>
      <c r="B832" s="27" t="s">
        <v>123</v>
      </c>
      <c r="C832" s="27" t="s">
        <v>259</v>
      </c>
      <c r="D832" s="27" t="s">
        <v>424</v>
      </c>
      <c r="E832" s="34">
        <v>6986276888</v>
      </c>
      <c r="F832" s="49">
        <v>69862.768880000003</v>
      </c>
      <c r="G832" s="42">
        <f>VLOOKUP(_6k_data[[#This Row],[Source.Name]],Report_date[],2,0)</f>
        <v>45268</v>
      </c>
      <c r="H832" s="27">
        <f>IF(AND(_6k_data[[#This Row],[EKP]]="B6K003",_6k_data[[#This Row],[Currency]]="FCY"),"x",VLOOKUP(_6k_data[[#This Row],[EKP]],map!$B$4:$D$143,3,0))</f>
        <v>19</v>
      </c>
      <c r="I832" s="27">
        <f>IF(_6k_data[[#This Row],[Currency]]&lt;&gt;"UAH",VLOOKUP(_6k_data[[#This Row],[EKP]],map!$B$4:$E$143,4,0),0)</f>
        <v>20</v>
      </c>
      <c r="J832" s="27">
        <f>VLOOKUP(_6k_data[[#This Row],[EKP]],map!$B$4:$F$143,5,0)</f>
        <v>1</v>
      </c>
      <c r="K832" s="41">
        <f>_6k_data[[#This Row],[kUAH]]*J832</f>
        <v>69862.768880000003</v>
      </c>
    </row>
    <row r="833" spans="1:11" x14ac:dyDescent="0.35">
      <c r="A833" s="27" t="s">
        <v>522</v>
      </c>
      <c r="B833" s="27" t="s">
        <v>123</v>
      </c>
      <c r="C833" s="27" t="s">
        <v>258</v>
      </c>
      <c r="D833" s="27" t="s">
        <v>424</v>
      </c>
      <c r="E833" s="34">
        <v>194384126</v>
      </c>
      <c r="F833" s="49">
        <v>1943.8412599999999</v>
      </c>
      <c r="G833" s="42">
        <f>VLOOKUP(_6k_data[[#This Row],[Source.Name]],Report_date[],2,0)</f>
        <v>45268</v>
      </c>
      <c r="H833" s="27">
        <f>IF(AND(_6k_data[[#This Row],[EKP]]="B6K003",_6k_data[[#This Row],[Currency]]="FCY"),"x",VLOOKUP(_6k_data[[#This Row],[EKP]],map!$B$4:$D$143,3,0))</f>
        <v>19</v>
      </c>
      <c r="I833" s="27">
        <f>IF(_6k_data[[#This Row],[Currency]]&lt;&gt;"UAH",VLOOKUP(_6k_data[[#This Row],[EKP]],map!$B$4:$E$143,4,0),0)</f>
        <v>20</v>
      </c>
      <c r="J833" s="27">
        <f>VLOOKUP(_6k_data[[#This Row],[EKP]],map!$B$4:$F$143,5,0)</f>
        <v>1</v>
      </c>
      <c r="K833" s="41">
        <f>_6k_data[[#This Row],[kUAH]]*J833</f>
        <v>1943.8412599999999</v>
      </c>
    </row>
    <row r="834" spans="1:11" x14ac:dyDescent="0.35">
      <c r="A834" s="27" t="s">
        <v>522</v>
      </c>
      <c r="B834" s="27" t="s">
        <v>123</v>
      </c>
      <c r="C834" s="27" t="s">
        <v>255</v>
      </c>
      <c r="D834" s="27" t="s">
        <v>424</v>
      </c>
      <c r="E834" s="34">
        <v>742269992384</v>
      </c>
      <c r="F834" s="49">
        <v>7422699.9238400003</v>
      </c>
      <c r="G834" s="42">
        <f>VLOOKUP(_6k_data[[#This Row],[Source.Name]],Report_date[],2,0)</f>
        <v>45268</v>
      </c>
      <c r="H834" s="27">
        <f>IF(AND(_6k_data[[#This Row],[EKP]]="B6K003",_6k_data[[#This Row],[Currency]]="FCY"),"x",VLOOKUP(_6k_data[[#This Row],[EKP]],map!$B$4:$D$143,3,0))</f>
        <v>19</v>
      </c>
      <c r="I834" s="27">
        <f>IF(_6k_data[[#This Row],[Currency]]&lt;&gt;"UAH",VLOOKUP(_6k_data[[#This Row],[EKP]],map!$B$4:$E$143,4,0),0)</f>
        <v>20</v>
      </c>
      <c r="J834" s="27">
        <f>VLOOKUP(_6k_data[[#This Row],[EKP]],map!$B$4:$F$143,5,0)</f>
        <v>1</v>
      </c>
      <c r="K834" s="41">
        <f>_6k_data[[#This Row],[kUAH]]*J834</f>
        <v>7422699.9238400003</v>
      </c>
    </row>
    <row r="835" spans="1:11" x14ac:dyDescent="0.35">
      <c r="A835" s="27" t="s">
        <v>522</v>
      </c>
      <c r="B835" s="27" t="s">
        <v>123</v>
      </c>
      <c r="C835" s="27" t="s">
        <v>250</v>
      </c>
      <c r="D835" s="27" t="s">
        <v>424</v>
      </c>
      <c r="E835" s="34">
        <v>121683118</v>
      </c>
      <c r="F835" s="49">
        <v>1216.8311799999999</v>
      </c>
      <c r="G835" s="42">
        <f>VLOOKUP(_6k_data[[#This Row],[Source.Name]],Report_date[],2,0)</f>
        <v>45268</v>
      </c>
      <c r="H835" s="27">
        <f>IF(AND(_6k_data[[#This Row],[EKP]]="B6K003",_6k_data[[#This Row],[Currency]]="FCY"),"x",VLOOKUP(_6k_data[[#This Row],[EKP]],map!$B$4:$D$143,3,0))</f>
        <v>19</v>
      </c>
      <c r="I835" s="27">
        <f>IF(_6k_data[[#This Row],[Currency]]&lt;&gt;"UAH",VLOOKUP(_6k_data[[#This Row],[EKP]],map!$B$4:$E$143,4,0),0)</f>
        <v>20</v>
      </c>
      <c r="J835" s="27">
        <f>VLOOKUP(_6k_data[[#This Row],[EKP]],map!$B$4:$F$143,5,0)</f>
        <v>1</v>
      </c>
      <c r="K835" s="41">
        <f>_6k_data[[#This Row],[kUAH]]*J835</f>
        <v>1216.8311799999999</v>
      </c>
    </row>
    <row r="836" spans="1:11" x14ac:dyDescent="0.35">
      <c r="A836" s="27" t="s">
        <v>522</v>
      </c>
      <c r="B836" s="27" t="s">
        <v>123</v>
      </c>
      <c r="C836" s="27" t="s">
        <v>261</v>
      </c>
      <c r="D836" s="27" t="s">
        <v>424</v>
      </c>
      <c r="E836" s="34">
        <v>2052386779874</v>
      </c>
      <c r="F836" s="49">
        <v>20523867.79874</v>
      </c>
      <c r="G836" s="42">
        <f>VLOOKUP(_6k_data[[#This Row],[Source.Name]],Report_date[],2,0)</f>
        <v>45268</v>
      </c>
      <c r="H836" s="27">
        <f>IF(AND(_6k_data[[#This Row],[EKP]]="B6K003",_6k_data[[#This Row],[Currency]]="FCY"),"x",VLOOKUP(_6k_data[[#This Row],[EKP]],map!$B$4:$D$143,3,0))</f>
        <v>19</v>
      </c>
      <c r="I836" s="27">
        <f>IF(_6k_data[[#This Row],[Currency]]&lt;&gt;"UAH",VLOOKUP(_6k_data[[#This Row],[EKP]],map!$B$4:$E$143,4,0),0)</f>
        <v>20</v>
      </c>
      <c r="J836" s="27">
        <f>VLOOKUP(_6k_data[[#This Row],[EKP]],map!$B$4:$F$143,5,0)</f>
        <v>1</v>
      </c>
      <c r="K836" s="41">
        <f>_6k_data[[#This Row],[kUAH]]*J836</f>
        <v>20523867.79874</v>
      </c>
    </row>
    <row r="837" spans="1:11" x14ac:dyDescent="0.35">
      <c r="A837" s="27" t="s">
        <v>522</v>
      </c>
      <c r="B837" s="27" t="s">
        <v>123</v>
      </c>
      <c r="C837" s="27" t="s">
        <v>254</v>
      </c>
      <c r="D837" s="27" t="s">
        <v>424</v>
      </c>
      <c r="E837" s="34">
        <v>384658885</v>
      </c>
      <c r="F837" s="49">
        <v>3846.5888500000001</v>
      </c>
      <c r="G837" s="42">
        <f>VLOOKUP(_6k_data[[#This Row],[Source.Name]],Report_date[],2,0)</f>
        <v>45268</v>
      </c>
      <c r="H837" s="27">
        <f>IF(AND(_6k_data[[#This Row],[EKP]]="B6K003",_6k_data[[#This Row],[Currency]]="FCY"),"x",VLOOKUP(_6k_data[[#This Row],[EKP]],map!$B$4:$D$143,3,0))</f>
        <v>19</v>
      </c>
      <c r="I837" s="27">
        <f>IF(_6k_data[[#This Row],[Currency]]&lt;&gt;"UAH",VLOOKUP(_6k_data[[#This Row],[EKP]],map!$B$4:$E$143,4,0),0)</f>
        <v>20</v>
      </c>
      <c r="J837" s="27">
        <f>VLOOKUP(_6k_data[[#This Row],[EKP]],map!$B$4:$F$143,5,0)</f>
        <v>1</v>
      </c>
      <c r="K837" s="41">
        <f>_6k_data[[#This Row],[kUAH]]*J837</f>
        <v>3846.5888500000001</v>
      </c>
    </row>
    <row r="838" spans="1:11" x14ac:dyDescent="0.35">
      <c r="A838" s="27" t="s">
        <v>522</v>
      </c>
      <c r="B838" s="27" t="s">
        <v>123</v>
      </c>
      <c r="C838" s="27" t="s">
        <v>252</v>
      </c>
      <c r="D838" s="27" t="s">
        <v>424</v>
      </c>
      <c r="E838" s="34">
        <v>15137336522</v>
      </c>
      <c r="F838" s="49">
        <v>151373.36522000001</v>
      </c>
      <c r="G838" s="42">
        <f>VLOOKUP(_6k_data[[#This Row],[Source.Name]],Report_date[],2,0)</f>
        <v>45268</v>
      </c>
      <c r="H838" s="27">
        <f>IF(AND(_6k_data[[#This Row],[EKP]]="B6K003",_6k_data[[#This Row],[Currency]]="FCY"),"x",VLOOKUP(_6k_data[[#This Row],[EKP]],map!$B$4:$D$143,3,0))</f>
        <v>19</v>
      </c>
      <c r="I838" s="27">
        <f>IF(_6k_data[[#This Row],[Currency]]&lt;&gt;"UAH",VLOOKUP(_6k_data[[#This Row],[EKP]],map!$B$4:$E$143,4,0),0)</f>
        <v>20</v>
      </c>
      <c r="J838" s="27">
        <f>VLOOKUP(_6k_data[[#This Row],[EKP]],map!$B$4:$F$143,5,0)</f>
        <v>1</v>
      </c>
      <c r="K838" s="41">
        <f>_6k_data[[#This Row],[kUAH]]*J838</f>
        <v>151373.36522000001</v>
      </c>
    </row>
    <row r="839" spans="1:11" x14ac:dyDescent="0.35">
      <c r="A839" s="27" t="s">
        <v>522</v>
      </c>
      <c r="B839" s="27" t="s">
        <v>123</v>
      </c>
      <c r="C839" s="27" t="s">
        <v>253</v>
      </c>
      <c r="D839" s="27" t="s">
        <v>424</v>
      </c>
      <c r="E839" s="34">
        <v>132337638</v>
      </c>
      <c r="F839" s="49">
        <v>1323.3763799999999</v>
      </c>
      <c r="G839" s="42">
        <f>VLOOKUP(_6k_data[[#This Row],[Source.Name]],Report_date[],2,0)</f>
        <v>45268</v>
      </c>
      <c r="H839" s="27">
        <f>IF(AND(_6k_data[[#This Row],[EKP]]="B6K003",_6k_data[[#This Row],[Currency]]="FCY"),"x",VLOOKUP(_6k_data[[#This Row],[EKP]],map!$B$4:$D$143,3,0))</f>
        <v>19</v>
      </c>
      <c r="I839" s="27">
        <f>IF(_6k_data[[#This Row],[Currency]]&lt;&gt;"UAH",VLOOKUP(_6k_data[[#This Row],[EKP]],map!$B$4:$E$143,4,0),0)</f>
        <v>20</v>
      </c>
      <c r="J839" s="27">
        <f>VLOOKUP(_6k_data[[#This Row],[EKP]],map!$B$4:$F$143,5,0)</f>
        <v>1</v>
      </c>
      <c r="K839" s="41">
        <f>_6k_data[[#This Row],[kUAH]]*J839</f>
        <v>1323.3763799999999</v>
      </c>
    </row>
    <row r="840" spans="1:11" x14ac:dyDescent="0.35">
      <c r="A840" s="27" t="s">
        <v>522</v>
      </c>
      <c r="B840" s="27" t="s">
        <v>123</v>
      </c>
      <c r="C840" s="27" t="s">
        <v>257</v>
      </c>
      <c r="D840" s="27" t="s">
        <v>424</v>
      </c>
      <c r="E840" s="34">
        <v>1257398504</v>
      </c>
      <c r="F840" s="49">
        <v>12573.98504</v>
      </c>
      <c r="G840" s="42">
        <f>VLOOKUP(_6k_data[[#This Row],[Source.Name]],Report_date[],2,0)</f>
        <v>45268</v>
      </c>
      <c r="H840" s="27">
        <f>IF(AND(_6k_data[[#This Row],[EKP]]="B6K003",_6k_data[[#This Row],[Currency]]="FCY"),"x",VLOOKUP(_6k_data[[#This Row],[EKP]],map!$B$4:$D$143,3,0))</f>
        <v>19</v>
      </c>
      <c r="I840" s="27">
        <f>IF(_6k_data[[#This Row],[Currency]]&lt;&gt;"UAH",VLOOKUP(_6k_data[[#This Row],[EKP]],map!$B$4:$E$143,4,0),0)</f>
        <v>20</v>
      </c>
      <c r="J840" s="27">
        <f>VLOOKUP(_6k_data[[#This Row],[EKP]],map!$B$4:$F$143,5,0)</f>
        <v>1</v>
      </c>
      <c r="K840" s="41">
        <f>_6k_data[[#This Row],[kUAH]]*J840</f>
        <v>12573.98504</v>
      </c>
    </row>
    <row r="841" spans="1:11" x14ac:dyDescent="0.35">
      <c r="A841" s="27" t="s">
        <v>522</v>
      </c>
      <c r="B841" s="27" t="s">
        <v>123</v>
      </c>
      <c r="C841" s="27" t="s">
        <v>256</v>
      </c>
      <c r="D841" s="27" t="s">
        <v>424</v>
      </c>
      <c r="E841" s="34">
        <v>27024884856</v>
      </c>
      <c r="F841" s="49">
        <v>270248.84856000001</v>
      </c>
      <c r="G841" s="42">
        <f>VLOOKUP(_6k_data[[#This Row],[Source.Name]],Report_date[],2,0)</f>
        <v>45268</v>
      </c>
      <c r="H841" s="27">
        <f>IF(AND(_6k_data[[#This Row],[EKP]]="B6K003",_6k_data[[#This Row],[Currency]]="FCY"),"x",VLOOKUP(_6k_data[[#This Row],[EKP]],map!$B$4:$D$143,3,0))</f>
        <v>19</v>
      </c>
      <c r="I841" s="27">
        <f>IF(_6k_data[[#This Row],[Currency]]&lt;&gt;"UAH",VLOOKUP(_6k_data[[#This Row],[EKP]],map!$B$4:$E$143,4,0),0)</f>
        <v>20</v>
      </c>
      <c r="J841" s="27">
        <f>VLOOKUP(_6k_data[[#This Row],[EKP]],map!$B$4:$F$143,5,0)</f>
        <v>1</v>
      </c>
      <c r="K841" s="41">
        <f>_6k_data[[#This Row],[kUAH]]*J841</f>
        <v>270248.84856000001</v>
      </c>
    </row>
    <row r="842" spans="1:11" x14ac:dyDescent="0.35">
      <c r="A842" s="27" t="s">
        <v>522</v>
      </c>
      <c r="B842" s="27" t="s">
        <v>123</v>
      </c>
      <c r="C842" s="27" t="s">
        <v>251</v>
      </c>
      <c r="D842" s="27" t="s">
        <v>424</v>
      </c>
      <c r="E842" s="34">
        <v>2131430718</v>
      </c>
      <c r="F842" s="49">
        <v>21314.30718</v>
      </c>
      <c r="G842" s="42">
        <f>VLOOKUP(_6k_data[[#This Row],[Source.Name]],Report_date[],2,0)</f>
        <v>45268</v>
      </c>
      <c r="H842" s="27">
        <f>IF(AND(_6k_data[[#This Row],[EKP]]="B6K003",_6k_data[[#This Row],[Currency]]="FCY"),"x",VLOOKUP(_6k_data[[#This Row],[EKP]],map!$B$4:$D$143,3,0))</f>
        <v>19</v>
      </c>
      <c r="I842" s="27">
        <f>IF(_6k_data[[#This Row],[Currency]]&lt;&gt;"UAH",VLOOKUP(_6k_data[[#This Row],[EKP]],map!$B$4:$E$143,4,0),0)</f>
        <v>20</v>
      </c>
      <c r="J842" s="27">
        <f>VLOOKUP(_6k_data[[#This Row],[EKP]],map!$B$4:$F$143,5,0)</f>
        <v>1</v>
      </c>
      <c r="K842" s="41">
        <f>_6k_data[[#This Row],[kUAH]]*J842</f>
        <v>21314.30718</v>
      </c>
    </row>
    <row r="843" spans="1:11" x14ac:dyDescent="0.35">
      <c r="A843" s="27" t="s">
        <v>522</v>
      </c>
      <c r="B843" s="27" t="s">
        <v>124</v>
      </c>
      <c r="C843" s="27" t="s">
        <v>261</v>
      </c>
      <c r="D843" s="27" t="s">
        <v>424</v>
      </c>
      <c r="E843" s="34">
        <v>311410255454</v>
      </c>
      <c r="F843" s="49">
        <v>3114102.5545399999</v>
      </c>
      <c r="G843" s="42">
        <f>VLOOKUP(_6k_data[[#This Row],[Source.Name]],Report_date[],2,0)</f>
        <v>45268</v>
      </c>
      <c r="H843" s="27">
        <f>IF(AND(_6k_data[[#This Row],[EKP]]="B6K003",_6k_data[[#This Row],[Currency]]="FCY"),"x",VLOOKUP(_6k_data[[#This Row],[EKP]],map!$B$4:$D$143,3,0))</f>
        <v>25</v>
      </c>
      <c r="I843" s="27">
        <f>IF(_6k_data[[#This Row],[Currency]]&lt;&gt;"UAH",VLOOKUP(_6k_data[[#This Row],[EKP]],map!$B$4:$E$143,4,0),0)</f>
        <v>26</v>
      </c>
      <c r="J843" s="27">
        <f>VLOOKUP(_6k_data[[#This Row],[EKP]],map!$B$4:$F$143,5,0)</f>
        <v>1</v>
      </c>
      <c r="K843" s="41">
        <f>_6k_data[[#This Row],[kUAH]]*J843</f>
        <v>3114102.5545399999</v>
      </c>
    </row>
    <row r="844" spans="1:11" x14ac:dyDescent="0.35">
      <c r="A844" s="27" t="s">
        <v>522</v>
      </c>
      <c r="B844" s="27" t="s">
        <v>124</v>
      </c>
      <c r="C844" s="27" t="s">
        <v>255</v>
      </c>
      <c r="D844" s="27" t="s">
        <v>424</v>
      </c>
      <c r="E844" s="34">
        <v>54559958757</v>
      </c>
      <c r="F844" s="49">
        <v>545599.58756999997</v>
      </c>
      <c r="G844" s="42">
        <f>VLOOKUP(_6k_data[[#This Row],[Source.Name]],Report_date[],2,0)</f>
        <v>45268</v>
      </c>
      <c r="H844" s="27">
        <f>IF(AND(_6k_data[[#This Row],[EKP]]="B6K003",_6k_data[[#This Row],[Currency]]="FCY"),"x",VLOOKUP(_6k_data[[#This Row],[EKP]],map!$B$4:$D$143,3,0))</f>
        <v>25</v>
      </c>
      <c r="I844" s="27">
        <f>IF(_6k_data[[#This Row],[Currency]]&lt;&gt;"UAH",VLOOKUP(_6k_data[[#This Row],[EKP]],map!$B$4:$E$143,4,0),0)</f>
        <v>26</v>
      </c>
      <c r="J844" s="27">
        <f>VLOOKUP(_6k_data[[#This Row],[EKP]],map!$B$4:$F$143,5,0)</f>
        <v>1</v>
      </c>
      <c r="K844" s="41">
        <f>_6k_data[[#This Row],[kUAH]]*J844</f>
        <v>545599.58756999997</v>
      </c>
    </row>
    <row r="845" spans="1:11" x14ac:dyDescent="0.35">
      <c r="A845" s="27" t="s">
        <v>522</v>
      </c>
      <c r="B845" s="27" t="s">
        <v>124</v>
      </c>
      <c r="C845" s="27" t="s">
        <v>243</v>
      </c>
      <c r="D845" s="27" t="s">
        <v>423</v>
      </c>
      <c r="E845" s="34">
        <v>125642453769</v>
      </c>
      <c r="F845" s="49">
        <v>1256424.5376899999</v>
      </c>
      <c r="G845" s="42">
        <f>VLOOKUP(_6k_data[[#This Row],[Source.Name]],Report_date[],2,0)</f>
        <v>45268</v>
      </c>
      <c r="H845" s="27">
        <f>IF(AND(_6k_data[[#This Row],[EKP]]="B6K003",_6k_data[[#This Row],[Currency]]="FCY"),"x",VLOOKUP(_6k_data[[#This Row],[EKP]],map!$B$4:$D$143,3,0))</f>
        <v>25</v>
      </c>
      <c r="I845" s="27">
        <f>IF(_6k_data[[#This Row],[Currency]]&lt;&gt;"UAH",VLOOKUP(_6k_data[[#This Row],[EKP]],map!$B$4:$E$143,4,0),0)</f>
        <v>0</v>
      </c>
      <c r="J845" s="27">
        <f>VLOOKUP(_6k_data[[#This Row],[EKP]],map!$B$4:$F$143,5,0)</f>
        <v>1</v>
      </c>
      <c r="K845" s="41">
        <f>_6k_data[[#This Row],[kUAH]]*J845</f>
        <v>1256424.5376899999</v>
      </c>
    </row>
    <row r="846" spans="1:11" x14ac:dyDescent="0.35">
      <c r="A846" s="27" t="s">
        <v>522</v>
      </c>
      <c r="B846" s="27" t="s">
        <v>127</v>
      </c>
      <c r="C846" s="27" t="s">
        <v>243</v>
      </c>
      <c r="D846" s="27" t="s">
        <v>423</v>
      </c>
      <c r="E846" s="34">
        <v>56785867296</v>
      </c>
      <c r="F846" s="49">
        <v>567858.67296</v>
      </c>
      <c r="G846" s="42">
        <f>VLOOKUP(_6k_data[[#This Row],[Source.Name]],Report_date[],2,0)</f>
        <v>45268</v>
      </c>
      <c r="H846" s="27">
        <f>IF(AND(_6k_data[[#This Row],[EKP]]="B6K003",_6k_data[[#This Row],[Currency]]="FCY"),"x",VLOOKUP(_6k_data[[#This Row],[EKP]],map!$B$4:$D$143,3,0))</f>
        <v>25</v>
      </c>
      <c r="I846" s="27">
        <f>IF(_6k_data[[#This Row],[Currency]]&lt;&gt;"UAH",VLOOKUP(_6k_data[[#This Row],[EKP]],map!$B$4:$E$143,4,0),0)</f>
        <v>0</v>
      </c>
      <c r="J846" s="27">
        <f>VLOOKUP(_6k_data[[#This Row],[EKP]],map!$B$4:$F$143,5,0)</f>
        <v>1</v>
      </c>
      <c r="K846" s="41">
        <f>_6k_data[[#This Row],[kUAH]]*J846</f>
        <v>567858.67296</v>
      </c>
    </row>
    <row r="847" spans="1:11" x14ac:dyDescent="0.35">
      <c r="A847" s="27" t="s">
        <v>522</v>
      </c>
      <c r="B847" s="27" t="s">
        <v>127</v>
      </c>
      <c r="C847" s="27" t="s">
        <v>261</v>
      </c>
      <c r="D847" s="27" t="s">
        <v>424</v>
      </c>
      <c r="E847" s="34">
        <v>243301088998</v>
      </c>
      <c r="F847" s="49">
        <v>2433010.88998</v>
      </c>
      <c r="G847" s="42">
        <f>VLOOKUP(_6k_data[[#This Row],[Source.Name]],Report_date[],2,0)</f>
        <v>45268</v>
      </c>
      <c r="H847" s="27">
        <f>IF(AND(_6k_data[[#This Row],[EKP]]="B6K003",_6k_data[[#This Row],[Currency]]="FCY"),"x",VLOOKUP(_6k_data[[#This Row],[EKP]],map!$B$4:$D$143,3,0))</f>
        <v>25</v>
      </c>
      <c r="I847" s="27">
        <f>IF(_6k_data[[#This Row],[Currency]]&lt;&gt;"UAH",VLOOKUP(_6k_data[[#This Row],[EKP]],map!$B$4:$E$143,4,0),0)</f>
        <v>26</v>
      </c>
      <c r="J847" s="27">
        <f>VLOOKUP(_6k_data[[#This Row],[EKP]],map!$B$4:$F$143,5,0)</f>
        <v>1</v>
      </c>
      <c r="K847" s="41">
        <f>_6k_data[[#This Row],[kUAH]]*J847</f>
        <v>2433010.88998</v>
      </c>
    </row>
    <row r="848" spans="1:11" x14ac:dyDescent="0.35">
      <c r="A848" s="27" t="s">
        <v>522</v>
      </c>
      <c r="B848" s="27" t="s">
        <v>127</v>
      </c>
      <c r="C848" s="27" t="s">
        <v>255</v>
      </c>
      <c r="D848" s="27" t="s">
        <v>424</v>
      </c>
      <c r="E848" s="34">
        <v>31450696959</v>
      </c>
      <c r="F848" s="49">
        <v>314506.96958999999</v>
      </c>
      <c r="G848" s="42">
        <f>VLOOKUP(_6k_data[[#This Row],[Source.Name]],Report_date[],2,0)</f>
        <v>45268</v>
      </c>
      <c r="H848" s="27">
        <f>IF(AND(_6k_data[[#This Row],[EKP]]="B6K003",_6k_data[[#This Row],[Currency]]="FCY"),"x",VLOOKUP(_6k_data[[#This Row],[EKP]],map!$B$4:$D$143,3,0))</f>
        <v>25</v>
      </c>
      <c r="I848" s="27">
        <f>IF(_6k_data[[#This Row],[Currency]]&lt;&gt;"UAH",VLOOKUP(_6k_data[[#This Row],[EKP]],map!$B$4:$E$143,4,0),0)</f>
        <v>26</v>
      </c>
      <c r="J848" s="27">
        <f>VLOOKUP(_6k_data[[#This Row],[EKP]],map!$B$4:$F$143,5,0)</f>
        <v>1</v>
      </c>
      <c r="K848" s="41">
        <f>_6k_data[[#This Row],[kUAH]]*J848</f>
        <v>314506.96958999999</v>
      </c>
    </row>
    <row r="849" spans="1:11" x14ac:dyDescent="0.35">
      <c r="A849" s="27" t="s">
        <v>522</v>
      </c>
      <c r="B849" s="27" t="s">
        <v>128</v>
      </c>
      <c r="C849" s="27" t="s">
        <v>261</v>
      </c>
      <c r="D849" s="27" t="s">
        <v>424</v>
      </c>
      <c r="E849" s="34">
        <v>287165454663</v>
      </c>
      <c r="F849" s="49">
        <v>2871654.5466300002</v>
      </c>
      <c r="G849" s="42">
        <f>VLOOKUP(_6k_data[[#This Row],[Source.Name]],Report_date[],2,0)</f>
        <v>45268</v>
      </c>
      <c r="H849" s="27">
        <f>IF(AND(_6k_data[[#This Row],[EKP]]="B6K003",_6k_data[[#This Row],[Currency]]="FCY"),"x",VLOOKUP(_6k_data[[#This Row],[EKP]],map!$B$4:$D$143,3,0))</f>
        <v>27</v>
      </c>
      <c r="I849" s="27">
        <f>IF(_6k_data[[#This Row],[Currency]]&lt;&gt;"UAH",VLOOKUP(_6k_data[[#This Row],[EKP]],map!$B$4:$E$143,4,0),0)</f>
        <v>28</v>
      </c>
      <c r="J849" s="27">
        <f>VLOOKUP(_6k_data[[#This Row],[EKP]],map!$B$4:$F$143,5,0)</f>
        <v>1</v>
      </c>
      <c r="K849" s="41">
        <f>_6k_data[[#This Row],[kUAH]]*J849</f>
        <v>2871654.5466300002</v>
      </c>
    </row>
    <row r="850" spans="1:11" x14ac:dyDescent="0.35">
      <c r="A850" s="27" t="s">
        <v>522</v>
      </c>
      <c r="B850" s="27" t="s">
        <v>128</v>
      </c>
      <c r="C850" s="27" t="s">
        <v>255</v>
      </c>
      <c r="D850" s="27" t="s">
        <v>424</v>
      </c>
      <c r="E850" s="34">
        <v>80747815971</v>
      </c>
      <c r="F850" s="49">
        <v>807478.15971000004</v>
      </c>
      <c r="G850" s="42">
        <f>VLOOKUP(_6k_data[[#This Row],[Source.Name]],Report_date[],2,0)</f>
        <v>45268</v>
      </c>
      <c r="H850" s="27">
        <f>IF(AND(_6k_data[[#This Row],[EKP]]="B6K003",_6k_data[[#This Row],[Currency]]="FCY"),"x",VLOOKUP(_6k_data[[#This Row],[EKP]],map!$B$4:$D$143,3,0))</f>
        <v>27</v>
      </c>
      <c r="I850" s="27">
        <f>IF(_6k_data[[#This Row],[Currency]]&lt;&gt;"UAH",VLOOKUP(_6k_data[[#This Row],[EKP]],map!$B$4:$E$143,4,0),0)</f>
        <v>28</v>
      </c>
      <c r="J850" s="27">
        <f>VLOOKUP(_6k_data[[#This Row],[EKP]],map!$B$4:$F$143,5,0)</f>
        <v>1</v>
      </c>
      <c r="K850" s="41">
        <f>_6k_data[[#This Row],[kUAH]]*J850</f>
        <v>807478.15971000004</v>
      </c>
    </row>
    <row r="851" spans="1:11" x14ac:dyDescent="0.35">
      <c r="A851" s="27" t="s">
        <v>522</v>
      </c>
      <c r="B851" s="27" t="s">
        <v>128</v>
      </c>
      <c r="C851" s="27" t="s">
        <v>243</v>
      </c>
      <c r="D851" s="27" t="s">
        <v>423</v>
      </c>
      <c r="E851" s="34">
        <v>176094028522</v>
      </c>
      <c r="F851" s="49">
        <v>1760940.28522</v>
      </c>
      <c r="G851" s="42">
        <f>VLOOKUP(_6k_data[[#This Row],[Source.Name]],Report_date[],2,0)</f>
        <v>45268</v>
      </c>
      <c r="H851" s="27">
        <f>IF(AND(_6k_data[[#This Row],[EKP]]="B6K003",_6k_data[[#This Row],[Currency]]="FCY"),"x",VLOOKUP(_6k_data[[#This Row],[EKP]],map!$B$4:$D$143,3,0))</f>
        <v>27</v>
      </c>
      <c r="I851" s="27">
        <f>IF(_6k_data[[#This Row],[Currency]]&lt;&gt;"UAH",VLOOKUP(_6k_data[[#This Row],[EKP]],map!$B$4:$E$143,4,0),0)</f>
        <v>0</v>
      </c>
      <c r="J851" s="27">
        <f>VLOOKUP(_6k_data[[#This Row],[EKP]],map!$B$4:$F$143,5,0)</f>
        <v>1</v>
      </c>
      <c r="K851" s="41">
        <f>_6k_data[[#This Row],[kUAH]]*J851</f>
        <v>1760940.28522</v>
      </c>
    </row>
    <row r="852" spans="1:11" x14ac:dyDescent="0.35">
      <c r="A852" s="27" t="s">
        <v>522</v>
      </c>
      <c r="B852" s="27" t="s">
        <v>131</v>
      </c>
      <c r="C852" s="27" t="s">
        <v>261</v>
      </c>
      <c r="D852" s="27" t="s">
        <v>424</v>
      </c>
      <c r="E852" s="34">
        <v>378363779094</v>
      </c>
      <c r="F852" s="49">
        <v>3783637.7909400002</v>
      </c>
      <c r="G852" s="42">
        <f>VLOOKUP(_6k_data[[#This Row],[Source.Name]],Report_date[],2,0)</f>
        <v>45268</v>
      </c>
      <c r="H852" s="27">
        <f>IF(AND(_6k_data[[#This Row],[EKP]]="B6K003",_6k_data[[#This Row],[Currency]]="FCY"),"x",VLOOKUP(_6k_data[[#This Row],[EKP]],map!$B$4:$D$143,3,0))</f>
        <v>27</v>
      </c>
      <c r="I852" s="27">
        <f>IF(_6k_data[[#This Row],[Currency]]&lt;&gt;"UAH",VLOOKUP(_6k_data[[#This Row],[EKP]],map!$B$4:$E$143,4,0),0)</f>
        <v>28</v>
      </c>
      <c r="J852" s="27">
        <f>VLOOKUP(_6k_data[[#This Row],[EKP]],map!$B$4:$F$143,5,0)</f>
        <v>1</v>
      </c>
      <c r="K852" s="41">
        <f>_6k_data[[#This Row],[kUAH]]*J852</f>
        <v>3783637.7909400002</v>
      </c>
    </row>
    <row r="853" spans="1:11" x14ac:dyDescent="0.35">
      <c r="A853" s="27" t="s">
        <v>522</v>
      </c>
      <c r="B853" s="27" t="s">
        <v>131</v>
      </c>
      <c r="C853" s="27" t="s">
        <v>255</v>
      </c>
      <c r="D853" s="27" t="s">
        <v>424</v>
      </c>
      <c r="E853" s="34">
        <v>259278277075</v>
      </c>
      <c r="F853" s="49">
        <v>2592782.7707500001</v>
      </c>
      <c r="G853" s="42">
        <f>VLOOKUP(_6k_data[[#This Row],[Source.Name]],Report_date[],2,0)</f>
        <v>45268</v>
      </c>
      <c r="H853" s="27">
        <f>IF(AND(_6k_data[[#This Row],[EKP]]="B6K003",_6k_data[[#This Row],[Currency]]="FCY"),"x",VLOOKUP(_6k_data[[#This Row],[EKP]],map!$B$4:$D$143,3,0))</f>
        <v>27</v>
      </c>
      <c r="I853" s="27">
        <f>IF(_6k_data[[#This Row],[Currency]]&lt;&gt;"UAH",VLOOKUP(_6k_data[[#This Row],[EKP]],map!$B$4:$E$143,4,0),0)</f>
        <v>28</v>
      </c>
      <c r="J853" s="27">
        <f>VLOOKUP(_6k_data[[#This Row],[EKP]],map!$B$4:$F$143,5,0)</f>
        <v>1</v>
      </c>
      <c r="K853" s="41">
        <f>_6k_data[[#This Row],[kUAH]]*J853</f>
        <v>2592782.7707500001</v>
      </c>
    </row>
    <row r="854" spans="1:11" x14ac:dyDescent="0.35">
      <c r="A854" s="27" t="s">
        <v>522</v>
      </c>
      <c r="B854" s="27" t="s">
        <v>131</v>
      </c>
      <c r="C854" s="27" t="s">
        <v>243</v>
      </c>
      <c r="D854" s="27" t="s">
        <v>423</v>
      </c>
      <c r="E854" s="34">
        <v>1683218692333</v>
      </c>
      <c r="F854" s="49">
        <v>16832186.923330002</v>
      </c>
      <c r="G854" s="42">
        <f>VLOOKUP(_6k_data[[#This Row],[Source.Name]],Report_date[],2,0)</f>
        <v>45268</v>
      </c>
      <c r="H854" s="27">
        <f>IF(AND(_6k_data[[#This Row],[EKP]]="B6K003",_6k_data[[#This Row],[Currency]]="FCY"),"x",VLOOKUP(_6k_data[[#This Row],[EKP]],map!$B$4:$D$143,3,0))</f>
        <v>27</v>
      </c>
      <c r="I854" s="27">
        <f>IF(_6k_data[[#This Row],[Currency]]&lt;&gt;"UAH",VLOOKUP(_6k_data[[#This Row],[EKP]],map!$B$4:$E$143,4,0),0)</f>
        <v>0</v>
      </c>
      <c r="J854" s="27">
        <f>VLOOKUP(_6k_data[[#This Row],[EKP]],map!$B$4:$F$143,5,0)</f>
        <v>1</v>
      </c>
      <c r="K854" s="41">
        <f>_6k_data[[#This Row],[kUAH]]*J854</f>
        <v>16832186.923330002</v>
      </c>
    </row>
    <row r="855" spans="1:11" x14ac:dyDescent="0.35">
      <c r="A855" s="27" t="s">
        <v>522</v>
      </c>
      <c r="B855" s="27" t="s">
        <v>135</v>
      </c>
      <c r="C855" s="27" t="s">
        <v>243</v>
      </c>
      <c r="D855" s="27" t="s">
        <v>423</v>
      </c>
      <c r="E855" s="34">
        <v>7401523578</v>
      </c>
      <c r="F855" s="49">
        <v>74015.235780000003</v>
      </c>
      <c r="G855" s="42">
        <f>VLOOKUP(_6k_data[[#This Row],[Source.Name]],Report_date[],2,0)</f>
        <v>45268</v>
      </c>
      <c r="H855" s="27">
        <f>IF(AND(_6k_data[[#This Row],[EKP]]="B6K003",_6k_data[[#This Row],[Currency]]="FCY"),"x",VLOOKUP(_6k_data[[#This Row],[EKP]],map!$B$4:$D$143,3,0))</f>
        <v>33</v>
      </c>
      <c r="I855" s="27">
        <f>IF(_6k_data[[#This Row],[Currency]]&lt;&gt;"UAH",VLOOKUP(_6k_data[[#This Row],[EKP]],map!$B$4:$E$143,4,0),0)</f>
        <v>0</v>
      </c>
      <c r="J855" s="27">
        <f>VLOOKUP(_6k_data[[#This Row],[EKP]],map!$B$4:$F$143,5,0)</f>
        <v>1</v>
      </c>
      <c r="K855" s="41">
        <f>_6k_data[[#This Row],[kUAH]]*J855</f>
        <v>74015.235780000003</v>
      </c>
    </row>
    <row r="856" spans="1:11" x14ac:dyDescent="0.35">
      <c r="A856" s="27" t="s">
        <v>522</v>
      </c>
      <c r="B856" s="27" t="s">
        <v>135</v>
      </c>
      <c r="C856" s="27" t="s">
        <v>261</v>
      </c>
      <c r="D856" s="27" t="s">
        <v>424</v>
      </c>
      <c r="E856" s="34">
        <v>2613270263</v>
      </c>
      <c r="F856" s="49">
        <v>26132.70263</v>
      </c>
      <c r="G856" s="42">
        <f>VLOOKUP(_6k_data[[#This Row],[Source.Name]],Report_date[],2,0)</f>
        <v>45268</v>
      </c>
      <c r="H856" s="27">
        <f>IF(AND(_6k_data[[#This Row],[EKP]]="B6K003",_6k_data[[#This Row],[Currency]]="FCY"),"x",VLOOKUP(_6k_data[[#This Row],[EKP]],map!$B$4:$D$143,3,0))</f>
        <v>33</v>
      </c>
      <c r="I856" s="27">
        <f>IF(_6k_data[[#This Row],[Currency]]&lt;&gt;"UAH",VLOOKUP(_6k_data[[#This Row],[EKP]],map!$B$4:$E$143,4,0),0)</f>
        <v>34</v>
      </c>
      <c r="J856" s="27">
        <f>VLOOKUP(_6k_data[[#This Row],[EKP]],map!$B$4:$F$143,5,0)</f>
        <v>1</v>
      </c>
      <c r="K856" s="41">
        <f>_6k_data[[#This Row],[kUAH]]*J856</f>
        <v>26132.70263</v>
      </c>
    </row>
    <row r="857" spans="1:11" x14ac:dyDescent="0.35">
      <c r="A857" s="27" t="s">
        <v>522</v>
      </c>
      <c r="B857" s="27" t="s">
        <v>135</v>
      </c>
      <c r="C857" s="27" t="s">
        <v>255</v>
      </c>
      <c r="D857" s="27" t="s">
        <v>424</v>
      </c>
      <c r="E857" s="34">
        <v>9391533750</v>
      </c>
      <c r="F857" s="49">
        <v>93915.337499999994</v>
      </c>
      <c r="G857" s="42">
        <f>VLOOKUP(_6k_data[[#This Row],[Source.Name]],Report_date[],2,0)</f>
        <v>45268</v>
      </c>
      <c r="H857" s="27">
        <f>IF(AND(_6k_data[[#This Row],[EKP]]="B6K003",_6k_data[[#This Row],[Currency]]="FCY"),"x",VLOOKUP(_6k_data[[#This Row],[EKP]],map!$B$4:$D$143,3,0))</f>
        <v>33</v>
      </c>
      <c r="I857" s="27">
        <f>IF(_6k_data[[#This Row],[Currency]]&lt;&gt;"UAH",VLOOKUP(_6k_data[[#This Row],[EKP]],map!$B$4:$E$143,4,0),0)</f>
        <v>34</v>
      </c>
      <c r="J857" s="27">
        <f>VLOOKUP(_6k_data[[#This Row],[EKP]],map!$B$4:$F$143,5,0)</f>
        <v>1</v>
      </c>
      <c r="K857" s="41">
        <f>_6k_data[[#This Row],[kUAH]]*J857</f>
        <v>93915.337499999994</v>
      </c>
    </row>
    <row r="858" spans="1:11" x14ac:dyDescent="0.35">
      <c r="A858" s="27" t="s">
        <v>522</v>
      </c>
      <c r="B858" s="27" t="s">
        <v>144</v>
      </c>
      <c r="C858" s="27" t="s">
        <v>261</v>
      </c>
      <c r="D858" s="27" t="s">
        <v>424</v>
      </c>
      <c r="E858" s="34">
        <v>1315103634</v>
      </c>
      <c r="F858" s="49">
        <v>13151.036340000001</v>
      </c>
      <c r="G858" s="42">
        <f>VLOOKUP(_6k_data[[#This Row],[Source.Name]],Report_date[],2,0)</f>
        <v>45268</v>
      </c>
      <c r="H858" s="27">
        <f>IF(AND(_6k_data[[#This Row],[EKP]]="B6K003",_6k_data[[#This Row],[Currency]]="FCY"),"x",VLOOKUP(_6k_data[[#This Row],[EKP]],map!$B$4:$D$143,3,0))</f>
        <v>43</v>
      </c>
      <c r="I858" s="27">
        <f>IF(_6k_data[[#This Row],[Currency]]&lt;&gt;"UAH",VLOOKUP(_6k_data[[#This Row],[EKP]],map!$B$4:$E$143,4,0),0)</f>
        <v>44</v>
      </c>
      <c r="J858" s="27">
        <f>VLOOKUP(_6k_data[[#This Row],[EKP]],map!$B$4:$F$143,5,0)</f>
        <v>1</v>
      </c>
      <c r="K858" s="41">
        <f>_6k_data[[#This Row],[kUAH]]*J858</f>
        <v>13151.036340000001</v>
      </c>
    </row>
    <row r="859" spans="1:11" x14ac:dyDescent="0.35">
      <c r="A859" s="27" t="s">
        <v>522</v>
      </c>
      <c r="B859" s="27" t="s">
        <v>146</v>
      </c>
      <c r="C859" s="27" t="s">
        <v>261</v>
      </c>
      <c r="D859" s="27" t="s">
        <v>424</v>
      </c>
      <c r="E859" s="34">
        <v>23097437673</v>
      </c>
      <c r="F859" s="49">
        <v>230974.37672999999</v>
      </c>
      <c r="G859" s="42">
        <f>VLOOKUP(_6k_data[[#This Row],[Source.Name]],Report_date[],2,0)</f>
        <v>45268</v>
      </c>
      <c r="H859" s="27">
        <f>IF(AND(_6k_data[[#This Row],[EKP]]="B6K003",_6k_data[[#This Row],[Currency]]="FCY"),"x",VLOOKUP(_6k_data[[#This Row],[EKP]],map!$B$4:$D$143,3,0))</f>
        <v>45</v>
      </c>
      <c r="I859" s="27">
        <f>IF(_6k_data[[#This Row],[Currency]]&lt;&gt;"UAH",VLOOKUP(_6k_data[[#This Row],[EKP]],map!$B$4:$E$143,4,0),0)</f>
        <v>46</v>
      </c>
      <c r="J859" s="27">
        <f>VLOOKUP(_6k_data[[#This Row],[EKP]],map!$B$4:$F$143,5,0)</f>
        <v>1</v>
      </c>
      <c r="K859" s="41">
        <f>_6k_data[[#This Row],[kUAH]]*J859</f>
        <v>230974.37672999999</v>
      </c>
    </row>
    <row r="860" spans="1:11" x14ac:dyDescent="0.35">
      <c r="A860" s="27" t="s">
        <v>522</v>
      </c>
      <c r="B860" s="27" t="s">
        <v>146</v>
      </c>
      <c r="C860" s="27" t="s">
        <v>255</v>
      </c>
      <c r="D860" s="27" t="s">
        <v>424</v>
      </c>
      <c r="E860" s="34">
        <v>11052615392</v>
      </c>
      <c r="F860" s="49">
        <v>110526.15392</v>
      </c>
      <c r="G860" s="42">
        <f>VLOOKUP(_6k_data[[#This Row],[Source.Name]],Report_date[],2,0)</f>
        <v>45268</v>
      </c>
      <c r="H860" s="27">
        <f>IF(AND(_6k_data[[#This Row],[EKP]]="B6K003",_6k_data[[#This Row],[Currency]]="FCY"),"x",VLOOKUP(_6k_data[[#This Row],[EKP]],map!$B$4:$D$143,3,0))</f>
        <v>45</v>
      </c>
      <c r="I860" s="27">
        <f>IF(_6k_data[[#This Row],[Currency]]&lt;&gt;"UAH",VLOOKUP(_6k_data[[#This Row],[EKP]],map!$B$4:$E$143,4,0),0)</f>
        <v>46</v>
      </c>
      <c r="J860" s="27">
        <f>VLOOKUP(_6k_data[[#This Row],[EKP]],map!$B$4:$F$143,5,0)</f>
        <v>1</v>
      </c>
      <c r="K860" s="41">
        <f>_6k_data[[#This Row],[kUAH]]*J860</f>
        <v>110526.15392</v>
      </c>
    </row>
    <row r="861" spans="1:11" x14ac:dyDescent="0.35">
      <c r="A861" s="27" t="s">
        <v>522</v>
      </c>
      <c r="B861" s="27" t="s">
        <v>146</v>
      </c>
      <c r="C861" s="27" t="s">
        <v>243</v>
      </c>
      <c r="D861" s="27" t="s">
        <v>423</v>
      </c>
      <c r="E861" s="34">
        <v>1125024139</v>
      </c>
      <c r="F861" s="49">
        <v>11250.241389999999</v>
      </c>
      <c r="G861" s="42">
        <f>VLOOKUP(_6k_data[[#This Row],[Source.Name]],Report_date[],2,0)</f>
        <v>45268</v>
      </c>
      <c r="H861" s="27">
        <f>IF(AND(_6k_data[[#This Row],[EKP]]="B6K003",_6k_data[[#This Row],[Currency]]="FCY"),"x",VLOOKUP(_6k_data[[#This Row],[EKP]],map!$B$4:$D$143,3,0))</f>
        <v>45</v>
      </c>
      <c r="I861" s="27">
        <f>IF(_6k_data[[#This Row],[Currency]]&lt;&gt;"UAH",VLOOKUP(_6k_data[[#This Row],[EKP]],map!$B$4:$E$143,4,0),0)</f>
        <v>0</v>
      </c>
      <c r="J861" s="27">
        <f>VLOOKUP(_6k_data[[#This Row],[EKP]],map!$B$4:$F$143,5,0)</f>
        <v>1</v>
      </c>
      <c r="K861" s="41">
        <f>_6k_data[[#This Row],[kUAH]]*J861</f>
        <v>11250.241389999999</v>
      </c>
    </row>
    <row r="862" spans="1:11" x14ac:dyDescent="0.35">
      <c r="A862" s="27" t="s">
        <v>522</v>
      </c>
      <c r="B862" s="27" t="s">
        <v>148</v>
      </c>
      <c r="C862" s="27" t="s">
        <v>254</v>
      </c>
      <c r="D862" s="27" t="s">
        <v>424</v>
      </c>
      <c r="E862" s="34">
        <v>151158300</v>
      </c>
      <c r="F862" s="49">
        <v>1511.5830000000001</v>
      </c>
      <c r="G862" s="42">
        <f>VLOOKUP(_6k_data[[#This Row],[Source.Name]],Report_date[],2,0)</f>
        <v>45268</v>
      </c>
      <c r="H862" s="27">
        <f>IF(AND(_6k_data[[#This Row],[EKP]]="B6K003",_6k_data[[#This Row],[Currency]]="FCY"),"x",VLOOKUP(_6k_data[[#This Row],[EKP]],map!$B$4:$D$143,3,0))</f>
        <v>49</v>
      </c>
      <c r="I862" s="27">
        <f>IF(_6k_data[[#This Row],[Currency]]&lt;&gt;"UAH",VLOOKUP(_6k_data[[#This Row],[EKP]],map!$B$4:$E$143,4,0),0)</f>
        <v>50</v>
      </c>
      <c r="J862" s="27">
        <f>VLOOKUP(_6k_data[[#This Row],[EKP]],map!$B$4:$F$143,5,0)</f>
        <v>1</v>
      </c>
      <c r="K862" s="41">
        <f>_6k_data[[#This Row],[kUAH]]*J862</f>
        <v>1511.5830000000001</v>
      </c>
    </row>
    <row r="863" spans="1:11" x14ac:dyDescent="0.35">
      <c r="A863" s="27" t="s">
        <v>522</v>
      </c>
      <c r="B863" s="27" t="s">
        <v>148</v>
      </c>
      <c r="C863" s="27" t="s">
        <v>257</v>
      </c>
      <c r="D863" s="27" t="s">
        <v>424</v>
      </c>
      <c r="E863" s="34">
        <v>1039010000</v>
      </c>
      <c r="F863" s="49">
        <v>10390.1</v>
      </c>
      <c r="G863" s="42">
        <f>VLOOKUP(_6k_data[[#This Row],[Source.Name]],Report_date[],2,0)</f>
        <v>45268</v>
      </c>
      <c r="H863" s="27">
        <f>IF(AND(_6k_data[[#This Row],[EKP]]="B6K003",_6k_data[[#This Row],[Currency]]="FCY"),"x",VLOOKUP(_6k_data[[#This Row],[EKP]],map!$B$4:$D$143,3,0))</f>
        <v>49</v>
      </c>
      <c r="I863" s="27">
        <f>IF(_6k_data[[#This Row],[Currency]]&lt;&gt;"UAH",VLOOKUP(_6k_data[[#This Row],[EKP]],map!$B$4:$E$143,4,0),0)</f>
        <v>50</v>
      </c>
      <c r="J863" s="27">
        <f>VLOOKUP(_6k_data[[#This Row],[EKP]],map!$B$4:$F$143,5,0)</f>
        <v>1</v>
      </c>
      <c r="K863" s="41">
        <f>_6k_data[[#This Row],[kUAH]]*J863</f>
        <v>10390.1</v>
      </c>
    </row>
    <row r="864" spans="1:11" x14ac:dyDescent="0.35">
      <c r="A864" s="27" t="s">
        <v>522</v>
      </c>
      <c r="B864" s="27" t="s">
        <v>148</v>
      </c>
      <c r="C864" s="27" t="s">
        <v>259</v>
      </c>
      <c r="D864" s="27" t="s">
        <v>424</v>
      </c>
      <c r="E864" s="34">
        <v>824807950</v>
      </c>
      <c r="F864" s="49">
        <v>8248.0794999999998</v>
      </c>
      <c r="G864" s="42">
        <f>VLOOKUP(_6k_data[[#This Row],[Source.Name]],Report_date[],2,0)</f>
        <v>45268</v>
      </c>
      <c r="H864" s="27">
        <f>IF(AND(_6k_data[[#This Row],[EKP]]="B6K003",_6k_data[[#This Row],[Currency]]="FCY"),"x",VLOOKUP(_6k_data[[#This Row],[EKP]],map!$B$4:$D$143,3,0))</f>
        <v>49</v>
      </c>
      <c r="I864" s="27">
        <f>IF(_6k_data[[#This Row],[Currency]]&lt;&gt;"UAH",VLOOKUP(_6k_data[[#This Row],[EKP]],map!$B$4:$E$143,4,0),0)</f>
        <v>50</v>
      </c>
      <c r="J864" s="27">
        <f>VLOOKUP(_6k_data[[#This Row],[EKP]],map!$B$4:$F$143,5,0)</f>
        <v>1</v>
      </c>
      <c r="K864" s="41">
        <f>_6k_data[[#This Row],[kUAH]]*J864</f>
        <v>8248.0794999999998</v>
      </c>
    </row>
    <row r="865" spans="1:11" x14ac:dyDescent="0.35">
      <c r="A865" s="27" t="s">
        <v>522</v>
      </c>
      <c r="B865" s="27" t="s">
        <v>148</v>
      </c>
      <c r="C865" s="27" t="s">
        <v>251</v>
      </c>
      <c r="D865" s="27" t="s">
        <v>424</v>
      </c>
      <c r="E865" s="34">
        <v>292140000</v>
      </c>
      <c r="F865" s="49">
        <v>2921.4</v>
      </c>
      <c r="G865" s="42">
        <f>VLOOKUP(_6k_data[[#This Row],[Source.Name]],Report_date[],2,0)</f>
        <v>45268</v>
      </c>
      <c r="H865" s="27">
        <f>IF(AND(_6k_data[[#This Row],[EKP]]="B6K003",_6k_data[[#This Row],[Currency]]="FCY"),"x",VLOOKUP(_6k_data[[#This Row],[EKP]],map!$B$4:$D$143,3,0))</f>
        <v>49</v>
      </c>
      <c r="I865" s="27">
        <f>IF(_6k_data[[#This Row],[Currency]]&lt;&gt;"UAH",VLOOKUP(_6k_data[[#This Row],[EKP]],map!$B$4:$E$143,4,0),0)</f>
        <v>50</v>
      </c>
      <c r="J865" s="27">
        <f>VLOOKUP(_6k_data[[#This Row],[EKP]],map!$B$4:$F$143,5,0)</f>
        <v>1</v>
      </c>
      <c r="K865" s="41">
        <f>_6k_data[[#This Row],[kUAH]]*J865</f>
        <v>2921.4</v>
      </c>
    </row>
    <row r="866" spans="1:11" x14ac:dyDescent="0.35">
      <c r="A866" s="27" t="s">
        <v>522</v>
      </c>
      <c r="B866" s="27" t="s">
        <v>148</v>
      </c>
      <c r="C866" s="27" t="s">
        <v>252</v>
      </c>
      <c r="D866" s="27" t="s">
        <v>424</v>
      </c>
      <c r="E866" s="34">
        <v>398446150</v>
      </c>
      <c r="F866" s="49">
        <v>3984.4614999999999</v>
      </c>
      <c r="G866" s="42">
        <f>VLOOKUP(_6k_data[[#This Row],[Source.Name]],Report_date[],2,0)</f>
        <v>45268</v>
      </c>
      <c r="H866" s="27">
        <f>IF(AND(_6k_data[[#This Row],[EKP]]="B6K003",_6k_data[[#This Row],[Currency]]="FCY"),"x",VLOOKUP(_6k_data[[#This Row],[EKP]],map!$B$4:$D$143,3,0))</f>
        <v>49</v>
      </c>
      <c r="I866" s="27">
        <f>IF(_6k_data[[#This Row],[Currency]]&lt;&gt;"UAH",VLOOKUP(_6k_data[[#This Row],[EKP]],map!$B$4:$E$143,4,0),0)</f>
        <v>50</v>
      </c>
      <c r="J866" s="27">
        <f>VLOOKUP(_6k_data[[#This Row],[EKP]],map!$B$4:$F$143,5,0)</f>
        <v>1</v>
      </c>
      <c r="K866" s="41">
        <f>_6k_data[[#This Row],[kUAH]]*J866</f>
        <v>3984.4614999999999</v>
      </c>
    </row>
    <row r="867" spans="1:11" x14ac:dyDescent="0.35">
      <c r="A867" s="27" t="s">
        <v>522</v>
      </c>
      <c r="B867" s="27" t="s">
        <v>148</v>
      </c>
      <c r="C867" s="27" t="s">
        <v>256</v>
      </c>
      <c r="D867" s="27" t="s">
        <v>424</v>
      </c>
      <c r="E867" s="34">
        <v>3797105700</v>
      </c>
      <c r="F867" s="49">
        <v>37971.057000000001</v>
      </c>
      <c r="G867" s="42">
        <f>VLOOKUP(_6k_data[[#This Row],[Source.Name]],Report_date[],2,0)</f>
        <v>45268</v>
      </c>
      <c r="H867" s="27">
        <f>IF(AND(_6k_data[[#This Row],[EKP]]="B6K003",_6k_data[[#This Row],[Currency]]="FCY"),"x",VLOOKUP(_6k_data[[#This Row],[EKP]],map!$B$4:$D$143,3,0))</f>
        <v>49</v>
      </c>
      <c r="I867" s="27">
        <f>IF(_6k_data[[#This Row],[Currency]]&lt;&gt;"UAH",VLOOKUP(_6k_data[[#This Row],[EKP]],map!$B$4:$E$143,4,0),0)</f>
        <v>50</v>
      </c>
      <c r="J867" s="27">
        <f>VLOOKUP(_6k_data[[#This Row],[EKP]],map!$B$4:$F$143,5,0)</f>
        <v>1</v>
      </c>
      <c r="K867" s="41">
        <f>_6k_data[[#This Row],[kUAH]]*J867</f>
        <v>37971.057000000001</v>
      </c>
    </row>
    <row r="868" spans="1:11" x14ac:dyDescent="0.35">
      <c r="A868" s="27" t="s">
        <v>522</v>
      </c>
      <c r="B868" s="27" t="s">
        <v>148</v>
      </c>
      <c r="C868" s="27" t="s">
        <v>261</v>
      </c>
      <c r="D868" s="27" t="s">
        <v>424</v>
      </c>
      <c r="E868" s="34">
        <v>390436125002</v>
      </c>
      <c r="F868" s="49">
        <v>3904361.2500200002</v>
      </c>
      <c r="G868" s="42">
        <f>VLOOKUP(_6k_data[[#This Row],[Source.Name]],Report_date[],2,0)</f>
        <v>45268</v>
      </c>
      <c r="H868" s="27">
        <f>IF(AND(_6k_data[[#This Row],[EKP]]="B6K003",_6k_data[[#This Row],[Currency]]="FCY"),"x",VLOOKUP(_6k_data[[#This Row],[EKP]],map!$B$4:$D$143,3,0))</f>
        <v>49</v>
      </c>
      <c r="I868" s="27">
        <f>IF(_6k_data[[#This Row],[Currency]]&lt;&gt;"UAH",VLOOKUP(_6k_data[[#This Row],[EKP]],map!$B$4:$E$143,4,0),0)</f>
        <v>50</v>
      </c>
      <c r="J868" s="27">
        <f>VLOOKUP(_6k_data[[#This Row],[EKP]],map!$B$4:$F$143,5,0)</f>
        <v>1</v>
      </c>
      <c r="K868" s="41">
        <f>_6k_data[[#This Row],[kUAH]]*J868</f>
        <v>3904361.2500200002</v>
      </c>
    </row>
    <row r="869" spans="1:11" x14ac:dyDescent="0.35">
      <c r="A869" s="27" t="s">
        <v>522</v>
      </c>
      <c r="B869" s="27" t="s">
        <v>148</v>
      </c>
      <c r="C869" s="27" t="s">
        <v>255</v>
      </c>
      <c r="D869" s="27" t="s">
        <v>424</v>
      </c>
      <c r="E869" s="34">
        <v>13840155000</v>
      </c>
      <c r="F869" s="49">
        <v>138401.54999999999</v>
      </c>
      <c r="G869" s="42">
        <f>VLOOKUP(_6k_data[[#This Row],[Source.Name]],Report_date[],2,0)</f>
        <v>45268</v>
      </c>
      <c r="H869" s="27">
        <f>IF(AND(_6k_data[[#This Row],[EKP]]="B6K003",_6k_data[[#This Row],[Currency]]="FCY"),"x",VLOOKUP(_6k_data[[#This Row],[EKP]],map!$B$4:$D$143,3,0))</f>
        <v>49</v>
      </c>
      <c r="I869" s="27">
        <f>IF(_6k_data[[#This Row],[Currency]]&lt;&gt;"UAH",VLOOKUP(_6k_data[[#This Row],[EKP]],map!$B$4:$E$143,4,0),0)</f>
        <v>50</v>
      </c>
      <c r="J869" s="27">
        <f>VLOOKUP(_6k_data[[#This Row],[EKP]],map!$B$4:$F$143,5,0)</f>
        <v>1</v>
      </c>
      <c r="K869" s="41">
        <f>_6k_data[[#This Row],[kUAH]]*J869</f>
        <v>138401.54999999999</v>
      </c>
    </row>
    <row r="870" spans="1:11" x14ac:dyDescent="0.35">
      <c r="A870" s="27" t="s">
        <v>522</v>
      </c>
      <c r="B870" s="27" t="s">
        <v>148</v>
      </c>
      <c r="C870" s="27" t="s">
        <v>243</v>
      </c>
      <c r="D870" s="27" t="s">
        <v>423</v>
      </c>
      <c r="E870" s="34">
        <v>70000000000</v>
      </c>
      <c r="F870" s="49">
        <v>700000</v>
      </c>
      <c r="G870" s="42">
        <f>VLOOKUP(_6k_data[[#This Row],[Source.Name]],Report_date[],2,0)</f>
        <v>45268</v>
      </c>
      <c r="H870" s="27">
        <f>IF(AND(_6k_data[[#This Row],[EKP]]="B6K003",_6k_data[[#This Row],[Currency]]="FCY"),"x",VLOOKUP(_6k_data[[#This Row],[EKP]],map!$B$4:$D$143,3,0))</f>
        <v>49</v>
      </c>
      <c r="I870" s="27">
        <f>IF(_6k_data[[#This Row],[Currency]]&lt;&gt;"UAH",VLOOKUP(_6k_data[[#This Row],[EKP]],map!$B$4:$E$143,4,0),0)</f>
        <v>0</v>
      </c>
      <c r="J870" s="27">
        <f>VLOOKUP(_6k_data[[#This Row],[EKP]],map!$B$4:$F$143,5,0)</f>
        <v>1</v>
      </c>
      <c r="K870" s="41">
        <f>_6k_data[[#This Row],[kUAH]]*J870</f>
        <v>700000</v>
      </c>
    </row>
    <row r="871" spans="1:11" x14ac:dyDescent="0.35">
      <c r="A871" s="27" t="s">
        <v>522</v>
      </c>
      <c r="B871" s="27" t="s">
        <v>149</v>
      </c>
      <c r="C871" s="27" t="s">
        <v>243</v>
      </c>
      <c r="D871" s="27" t="s">
        <v>423</v>
      </c>
      <c r="E871" s="34">
        <v>7301505</v>
      </c>
      <c r="F871" s="49">
        <v>73.015050000000002</v>
      </c>
      <c r="G871" s="42">
        <f>VLOOKUP(_6k_data[[#This Row],[Source.Name]],Report_date[],2,0)</f>
        <v>45268</v>
      </c>
      <c r="H871" s="27">
        <f>IF(AND(_6k_data[[#This Row],[EKP]]="B6K003",_6k_data[[#This Row],[Currency]]="FCY"),"x",VLOOKUP(_6k_data[[#This Row],[EKP]],map!$B$4:$D$143,3,0))</f>
        <v>49</v>
      </c>
      <c r="I871" s="27">
        <f>IF(_6k_data[[#This Row],[Currency]]&lt;&gt;"UAH",VLOOKUP(_6k_data[[#This Row],[EKP]],map!$B$4:$E$143,4,0),0)</f>
        <v>0</v>
      </c>
      <c r="J871" s="27">
        <f>VLOOKUP(_6k_data[[#This Row],[EKP]],map!$B$4:$F$143,5,0)</f>
        <v>1</v>
      </c>
      <c r="K871" s="41">
        <f>_6k_data[[#This Row],[kUAH]]*J871</f>
        <v>73.015050000000002</v>
      </c>
    </row>
    <row r="872" spans="1:11" x14ac:dyDescent="0.35">
      <c r="A872" s="27" t="s">
        <v>522</v>
      </c>
      <c r="B872" s="27" t="s">
        <v>150</v>
      </c>
      <c r="C872" s="27" t="s">
        <v>252</v>
      </c>
      <c r="D872" s="27" t="s">
        <v>424</v>
      </c>
      <c r="E872" s="34">
        <v>15337408</v>
      </c>
      <c r="F872" s="49">
        <v>153.37407999999999</v>
      </c>
      <c r="G872" s="42">
        <f>VLOOKUP(_6k_data[[#This Row],[Source.Name]],Report_date[],2,0)</f>
        <v>45268</v>
      </c>
      <c r="H872" s="27">
        <f>IF(AND(_6k_data[[#This Row],[EKP]]="B6K003",_6k_data[[#This Row],[Currency]]="FCY"),"x",VLOOKUP(_6k_data[[#This Row],[EKP]],map!$B$4:$D$143,3,0))</f>
        <v>51</v>
      </c>
      <c r="I872" s="27">
        <f>IF(_6k_data[[#This Row],[Currency]]&lt;&gt;"UAH",VLOOKUP(_6k_data[[#This Row],[EKP]],map!$B$4:$E$143,4,0),0)</f>
        <v>52</v>
      </c>
      <c r="J872" s="27">
        <f>VLOOKUP(_6k_data[[#This Row],[EKP]],map!$B$4:$F$143,5,0)</f>
        <v>1</v>
      </c>
      <c r="K872" s="41">
        <f>_6k_data[[#This Row],[kUAH]]*J872</f>
        <v>153.37407999999999</v>
      </c>
    </row>
    <row r="873" spans="1:11" x14ac:dyDescent="0.35">
      <c r="A873" s="27" t="s">
        <v>522</v>
      </c>
      <c r="B873" s="27" t="s">
        <v>150</v>
      </c>
      <c r="C873" s="27" t="s">
        <v>258</v>
      </c>
      <c r="D873" s="27" t="s">
        <v>424</v>
      </c>
      <c r="E873" s="34">
        <v>76349824</v>
      </c>
      <c r="F873" s="49">
        <v>763.49824000000001</v>
      </c>
      <c r="G873" s="42">
        <f>VLOOKUP(_6k_data[[#This Row],[Source.Name]],Report_date[],2,0)</f>
        <v>45268</v>
      </c>
      <c r="H873" s="27">
        <f>IF(AND(_6k_data[[#This Row],[EKP]]="B6K003",_6k_data[[#This Row],[Currency]]="FCY"),"x",VLOOKUP(_6k_data[[#This Row],[EKP]],map!$B$4:$D$143,3,0))</f>
        <v>51</v>
      </c>
      <c r="I873" s="27">
        <f>IF(_6k_data[[#This Row],[Currency]]&lt;&gt;"UAH",VLOOKUP(_6k_data[[#This Row],[EKP]],map!$B$4:$E$143,4,0),0)</f>
        <v>52</v>
      </c>
      <c r="J873" s="27">
        <f>VLOOKUP(_6k_data[[#This Row],[EKP]],map!$B$4:$F$143,5,0)</f>
        <v>1</v>
      </c>
      <c r="K873" s="41">
        <f>_6k_data[[#This Row],[kUAH]]*J873</f>
        <v>763.49824000000001</v>
      </c>
    </row>
    <row r="874" spans="1:11" x14ac:dyDescent="0.35">
      <c r="A874" s="27" t="s">
        <v>522</v>
      </c>
      <c r="B874" s="27" t="s">
        <v>150</v>
      </c>
      <c r="C874" s="27" t="s">
        <v>257</v>
      </c>
      <c r="D874" s="27" t="s">
        <v>424</v>
      </c>
      <c r="E874" s="34">
        <v>155855</v>
      </c>
      <c r="F874" s="49">
        <v>1.5585500000000001</v>
      </c>
      <c r="G874" s="42">
        <f>VLOOKUP(_6k_data[[#This Row],[Source.Name]],Report_date[],2,0)</f>
        <v>45268</v>
      </c>
      <c r="H874" s="27">
        <f>IF(AND(_6k_data[[#This Row],[EKP]]="B6K003",_6k_data[[#This Row],[Currency]]="FCY"),"x",VLOOKUP(_6k_data[[#This Row],[EKP]],map!$B$4:$D$143,3,0))</f>
        <v>51</v>
      </c>
      <c r="I874" s="27">
        <f>IF(_6k_data[[#This Row],[Currency]]&lt;&gt;"UAH",VLOOKUP(_6k_data[[#This Row],[EKP]],map!$B$4:$E$143,4,0),0)</f>
        <v>52</v>
      </c>
      <c r="J874" s="27">
        <f>VLOOKUP(_6k_data[[#This Row],[EKP]],map!$B$4:$F$143,5,0)</f>
        <v>1</v>
      </c>
      <c r="K874" s="41">
        <f>_6k_data[[#This Row],[kUAH]]*J874</f>
        <v>1.5585500000000001</v>
      </c>
    </row>
    <row r="875" spans="1:11" x14ac:dyDescent="0.35">
      <c r="A875" s="27" t="s">
        <v>522</v>
      </c>
      <c r="B875" s="27" t="s">
        <v>150</v>
      </c>
      <c r="C875" s="27" t="s">
        <v>262</v>
      </c>
      <c r="D875" s="27" t="s">
        <v>424</v>
      </c>
      <c r="E875" s="34">
        <v>1886305154</v>
      </c>
      <c r="F875" s="49">
        <v>18863.05154</v>
      </c>
      <c r="G875" s="42">
        <f>VLOOKUP(_6k_data[[#This Row],[Source.Name]],Report_date[],2,0)</f>
        <v>45268</v>
      </c>
      <c r="H875" s="27">
        <f>IF(AND(_6k_data[[#This Row],[EKP]]="B6K003",_6k_data[[#This Row],[Currency]]="FCY"),"x",VLOOKUP(_6k_data[[#This Row],[EKP]],map!$B$4:$D$143,3,0))</f>
        <v>51</v>
      </c>
      <c r="I875" s="27">
        <f>IF(_6k_data[[#This Row],[Currency]]&lt;&gt;"UAH",VLOOKUP(_6k_data[[#This Row],[EKP]],map!$B$4:$E$143,4,0),0)</f>
        <v>52</v>
      </c>
      <c r="J875" s="27">
        <f>VLOOKUP(_6k_data[[#This Row],[EKP]],map!$B$4:$F$143,5,0)</f>
        <v>1</v>
      </c>
      <c r="K875" s="41">
        <f>_6k_data[[#This Row],[kUAH]]*J875</f>
        <v>18863.05154</v>
      </c>
    </row>
    <row r="876" spans="1:11" x14ac:dyDescent="0.35">
      <c r="A876" s="27" t="s">
        <v>522</v>
      </c>
      <c r="B876" s="27" t="s">
        <v>150</v>
      </c>
      <c r="C876" s="27" t="s">
        <v>260</v>
      </c>
      <c r="D876" s="27" t="s">
        <v>424</v>
      </c>
      <c r="E876" s="34">
        <v>115137695</v>
      </c>
      <c r="F876" s="49">
        <v>1151.3769500000001</v>
      </c>
      <c r="G876" s="42">
        <f>VLOOKUP(_6k_data[[#This Row],[Source.Name]],Report_date[],2,0)</f>
        <v>45268</v>
      </c>
      <c r="H876" s="27">
        <f>IF(AND(_6k_data[[#This Row],[EKP]]="B6K003",_6k_data[[#This Row],[Currency]]="FCY"),"x",VLOOKUP(_6k_data[[#This Row],[EKP]],map!$B$4:$D$143,3,0))</f>
        <v>51</v>
      </c>
      <c r="I876" s="27">
        <f>IF(_6k_data[[#This Row],[Currency]]&lt;&gt;"UAH",VLOOKUP(_6k_data[[#This Row],[EKP]],map!$B$4:$E$143,4,0),0)</f>
        <v>52</v>
      </c>
      <c r="J876" s="27">
        <f>VLOOKUP(_6k_data[[#This Row],[EKP]],map!$B$4:$F$143,5,0)</f>
        <v>1</v>
      </c>
      <c r="K876" s="41">
        <f>_6k_data[[#This Row],[kUAH]]*J876</f>
        <v>1151.3769500000001</v>
      </c>
    </row>
    <row r="877" spans="1:11" x14ac:dyDescent="0.35">
      <c r="A877" s="27" t="s">
        <v>522</v>
      </c>
      <c r="B877" s="27" t="s">
        <v>150</v>
      </c>
      <c r="C877" s="27" t="s">
        <v>259</v>
      </c>
      <c r="D877" s="27" t="s">
        <v>424</v>
      </c>
      <c r="E877" s="34">
        <v>289698298</v>
      </c>
      <c r="F877" s="49">
        <v>2896.9829800000002</v>
      </c>
      <c r="G877" s="42">
        <f>VLOOKUP(_6k_data[[#This Row],[Source.Name]],Report_date[],2,0)</f>
        <v>45268</v>
      </c>
      <c r="H877" s="27">
        <f>IF(AND(_6k_data[[#This Row],[EKP]]="B6K003",_6k_data[[#This Row],[Currency]]="FCY"),"x",VLOOKUP(_6k_data[[#This Row],[EKP]],map!$B$4:$D$143,3,0))</f>
        <v>51</v>
      </c>
      <c r="I877" s="27">
        <f>IF(_6k_data[[#This Row],[Currency]]&lt;&gt;"UAH",VLOOKUP(_6k_data[[#This Row],[EKP]],map!$B$4:$E$143,4,0),0)</f>
        <v>52</v>
      </c>
      <c r="J877" s="27">
        <f>VLOOKUP(_6k_data[[#This Row],[EKP]],map!$B$4:$F$143,5,0)</f>
        <v>1</v>
      </c>
      <c r="K877" s="41">
        <f>_6k_data[[#This Row],[kUAH]]*J877</f>
        <v>2896.9829800000002</v>
      </c>
    </row>
    <row r="878" spans="1:11" x14ac:dyDescent="0.35">
      <c r="A878" s="27" t="s">
        <v>522</v>
      </c>
      <c r="B878" s="27" t="s">
        <v>150</v>
      </c>
      <c r="C878" s="27" t="s">
        <v>254</v>
      </c>
      <c r="D878" s="27" t="s">
        <v>424</v>
      </c>
      <c r="E878" s="34">
        <v>19453866</v>
      </c>
      <c r="F878" s="49">
        <v>194.53865999999999</v>
      </c>
      <c r="G878" s="42">
        <f>VLOOKUP(_6k_data[[#This Row],[Source.Name]],Report_date[],2,0)</f>
        <v>45268</v>
      </c>
      <c r="H878" s="27">
        <f>IF(AND(_6k_data[[#This Row],[EKP]]="B6K003",_6k_data[[#This Row],[Currency]]="FCY"),"x",VLOOKUP(_6k_data[[#This Row],[EKP]],map!$B$4:$D$143,3,0))</f>
        <v>51</v>
      </c>
      <c r="I878" s="27">
        <f>IF(_6k_data[[#This Row],[Currency]]&lt;&gt;"UAH",VLOOKUP(_6k_data[[#This Row],[EKP]],map!$B$4:$E$143,4,0),0)</f>
        <v>52</v>
      </c>
      <c r="J878" s="27">
        <f>VLOOKUP(_6k_data[[#This Row],[EKP]],map!$B$4:$F$143,5,0)</f>
        <v>1</v>
      </c>
      <c r="K878" s="41">
        <f>_6k_data[[#This Row],[kUAH]]*J878</f>
        <v>194.53865999999999</v>
      </c>
    </row>
    <row r="879" spans="1:11" x14ac:dyDescent="0.35">
      <c r="A879" s="27" t="s">
        <v>522</v>
      </c>
      <c r="B879" s="27" t="s">
        <v>150</v>
      </c>
      <c r="C879" s="27" t="s">
        <v>255</v>
      </c>
      <c r="D879" s="27" t="s">
        <v>424</v>
      </c>
      <c r="E879" s="34">
        <v>145105076290</v>
      </c>
      <c r="F879" s="49">
        <v>1451050.7629</v>
      </c>
      <c r="G879" s="42">
        <f>VLOOKUP(_6k_data[[#This Row],[Source.Name]],Report_date[],2,0)</f>
        <v>45268</v>
      </c>
      <c r="H879" s="27">
        <f>IF(AND(_6k_data[[#This Row],[EKP]]="B6K003",_6k_data[[#This Row],[Currency]]="FCY"),"x",VLOOKUP(_6k_data[[#This Row],[EKP]],map!$B$4:$D$143,3,0))</f>
        <v>51</v>
      </c>
      <c r="I879" s="27">
        <f>IF(_6k_data[[#This Row],[Currency]]&lt;&gt;"UAH",VLOOKUP(_6k_data[[#This Row],[EKP]],map!$B$4:$E$143,4,0),0)</f>
        <v>52</v>
      </c>
      <c r="J879" s="27">
        <f>VLOOKUP(_6k_data[[#This Row],[EKP]],map!$B$4:$F$143,5,0)</f>
        <v>1</v>
      </c>
      <c r="K879" s="41">
        <f>_6k_data[[#This Row],[kUAH]]*J879</f>
        <v>1451050.7629</v>
      </c>
    </row>
    <row r="880" spans="1:11" x14ac:dyDescent="0.35">
      <c r="A880" s="27" t="s">
        <v>522</v>
      </c>
      <c r="B880" s="27" t="s">
        <v>150</v>
      </c>
      <c r="C880" s="27" t="s">
        <v>261</v>
      </c>
      <c r="D880" s="27" t="s">
        <v>424</v>
      </c>
      <c r="E880" s="34">
        <v>44777269588</v>
      </c>
      <c r="F880" s="49">
        <v>447772.69588000001</v>
      </c>
      <c r="G880" s="42">
        <f>VLOOKUP(_6k_data[[#This Row],[Source.Name]],Report_date[],2,0)</f>
        <v>45268</v>
      </c>
      <c r="H880" s="27">
        <f>IF(AND(_6k_data[[#This Row],[EKP]]="B6K003",_6k_data[[#This Row],[Currency]]="FCY"),"x",VLOOKUP(_6k_data[[#This Row],[EKP]],map!$B$4:$D$143,3,0))</f>
        <v>51</v>
      </c>
      <c r="I880" s="27">
        <f>IF(_6k_data[[#This Row],[Currency]]&lt;&gt;"UAH",VLOOKUP(_6k_data[[#This Row],[EKP]],map!$B$4:$E$143,4,0),0)</f>
        <v>52</v>
      </c>
      <c r="J880" s="27">
        <f>VLOOKUP(_6k_data[[#This Row],[EKP]],map!$B$4:$F$143,5,0)</f>
        <v>1</v>
      </c>
      <c r="K880" s="41">
        <f>_6k_data[[#This Row],[kUAH]]*J880</f>
        <v>447772.69588000001</v>
      </c>
    </row>
    <row r="881" spans="1:11" x14ac:dyDescent="0.35">
      <c r="A881" s="27" t="s">
        <v>522</v>
      </c>
      <c r="B881" s="27" t="s">
        <v>150</v>
      </c>
      <c r="C881" s="27" t="s">
        <v>256</v>
      </c>
      <c r="D881" s="27" t="s">
        <v>424</v>
      </c>
      <c r="E881" s="34">
        <v>1495957651</v>
      </c>
      <c r="F881" s="49">
        <v>14959.576510000001</v>
      </c>
      <c r="G881" s="42">
        <f>VLOOKUP(_6k_data[[#This Row],[Source.Name]],Report_date[],2,0)</f>
        <v>45268</v>
      </c>
      <c r="H881" s="27">
        <f>IF(AND(_6k_data[[#This Row],[EKP]]="B6K003",_6k_data[[#This Row],[Currency]]="FCY"),"x",VLOOKUP(_6k_data[[#This Row],[EKP]],map!$B$4:$D$143,3,0))</f>
        <v>51</v>
      </c>
      <c r="I881" s="27">
        <f>IF(_6k_data[[#This Row],[Currency]]&lt;&gt;"UAH",VLOOKUP(_6k_data[[#This Row],[EKP]],map!$B$4:$E$143,4,0),0)</f>
        <v>52</v>
      </c>
      <c r="J881" s="27">
        <f>VLOOKUP(_6k_data[[#This Row],[EKP]],map!$B$4:$F$143,5,0)</f>
        <v>1</v>
      </c>
      <c r="K881" s="41">
        <f>_6k_data[[#This Row],[kUAH]]*J881</f>
        <v>14959.576510000001</v>
      </c>
    </row>
    <row r="882" spans="1:11" x14ac:dyDescent="0.35">
      <c r="A882" s="27" t="s">
        <v>522</v>
      </c>
      <c r="B882" s="27" t="s">
        <v>150</v>
      </c>
      <c r="C882" s="27" t="s">
        <v>253</v>
      </c>
      <c r="D882" s="27" t="s">
        <v>424</v>
      </c>
      <c r="E882" s="34">
        <v>23247348</v>
      </c>
      <c r="F882" s="49">
        <v>232.47348</v>
      </c>
      <c r="G882" s="42">
        <f>VLOOKUP(_6k_data[[#This Row],[Source.Name]],Report_date[],2,0)</f>
        <v>45268</v>
      </c>
      <c r="H882" s="27">
        <f>IF(AND(_6k_data[[#This Row],[EKP]]="B6K003",_6k_data[[#This Row],[Currency]]="FCY"),"x",VLOOKUP(_6k_data[[#This Row],[EKP]],map!$B$4:$D$143,3,0))</f>
        <v>51</v>
      </c>
      <c r="I882" s="27">
        <f>IF(_6k_data[[#This Row],[Currency]]&lt;&gt;"UAH",VLOOKUP(_6k_data[[#This Row],[EKP]],map!$B$4:$E$143,4,0),0)</f>
        <v>52</v>
      </c>
      <c r="J882" s="27">
        <f>VLOOKUP(_6k_data[[#This Row],[EKP]],map!$B$4:$F$143,5,0)</f>
        <v>1</v>
      </c>
      <c r="K882" s="41">
        <f>_6k_data[[#This Row],[kUAH]]*J882</f>
        <v>232.47348</v>
      </c>
    </row>
    <row r="883" spans="1:11" x14ac:dyDescent="0.35">
      <c r="A883" s="27" t="s">
        <v>522</v>
      </c>
      <c r="B883" s="27" t="s">
        <v>150</v>
      </c>
      <c r="C883" s="27" t="s">
        <v>251</v>
      </c>
      <c r="D883" s="27" t="s">
        <v>424</v>
      </c>
      <c r="E883" s="34">
        <v>9048225</v>
      </c>
      <c r="F883" s="49">
        <v>90.482249999999993</v>
      </c>
      <c r="G883" s="42">
        <f>VLOOKUP(_6k_data[[#This Row],[Source.Name]],Report_date[],2,0)</f>
        <v>45268</v>
      </c>
      <c r="H883" s="27">
        <f>IF(AND(_6k_data[[#This Row],[EKP]]="B6K003",_6k_data[[#This Row],[Currency]]="FCY"),"x",VLOOKUP(_6k_data[[#This Row],[EKP]],map!$B$4:$D$143,3,0))</f>
        <v>51</v>
      </c>
      <c r="I883" s="27">
        <f>IF(_6k_data[[#This Row],[Currency]]&lt;&gt;"UAH",VLOOKUP(_6k_data[[#This Row],[EKP]],map!$B$4:$E$143,4,0),0)</f>
        <v>52</v>
      </c>
      <c r="J883" s="27">
        <f>VLOOKUP(_6k_data[[#This Row],[EKP]],map!$B$4:$F$143,5,0)</f>
        <v>1</v>
      </c>
      <c r="K883" s="41">
        <f>_6k_data[[#This Row],[kUAH]]*J883</f>
        <v>90.482249999999993</v>
      </c>
    </row>
    <row r="884" spans="1:11" x14ac:dyDescent="0.35">
      <c r="A884" s="27" t="s">
        <v>522</v>
      </c>
      <c r="B884" s="27" t="s">
        <v>150</v>
      </c>
      <c r="C884" s="27" t="s">
        <v>243</v>
      </c>
      <c r="D884" s="27" t="s">
        <v>423</v>
      </c>
      <c r="E884" s="34">
        <v>37205067819</v>
      </c>
      <c r="F884" s="49">
        <v>372050.67819000001</v>
      </c>
      <c r="G884" s="42">
        <f>VLOOKUP(_6k_data[[#This Row],[Source.Name]],Report_date[],2,0)</f>
        <v>45268</v>
      </c>
      <c r="H884" s="27">
        <f>IF(AND(_6k_data[[#This Row],[EKP]]="B6K003",_6k_data[[#This Row],[Currency]]="FCY"),"x",VLOOKUP(_6k_data[[#This Row],[EKP]],map!$B$4:$D$143,3,0))</f>
        <v>51</v>
      </c>
      <c r="I884" s="27">
        <f>IF(_6k_data[[#This Row],[Currency]]&lt;&gt;"UAH",VLOOKUP(_6k_data[[#This Row],[EKP]],map!$B$4:$E$143,4,0),0)</f>
        <v>0</v>
      </c>
      <c r="J884" s="27">
        <f>VLOOKUP(_6k_data[[#This Row],[EKP]],map!$B$4:$F$143,5,0)</f>
        <v>1</v>
      </c>
      <c r="K884" s="41">
        <f>_6k_data[[#This Row],[kUAH]]*J884</f>
        <v>372050.67819000001</v>
      </c>
    </row>
    <row r="885" spans="1:11" x14ac:dyDescent="0.35">
      <c r="A885" s="27" t="s">
        <v>522</v>
      </c>
      <c r="B885" s="27" t="s">
        <v>192</v>
      </c>
      <c r="C885" s="27" t="s">
        <v>261</v>
      </c>
      <c r="D885" s="27" t="s">
        <v>424</v>
      </c>
      <c r="E885" s="34">
        <v>11201308</v>
      </c>
      <c r="F885" s="49">
        <v>112.01308</v>
      </c>
      <c r="G885" s="42">
        <f>VLOOKUP(_6k_data[[#This Row],[Source.Name]],Report_date[],2,0)</f>
        <v>45268</v>
      </c>
      <c r="H885" s="27">
        <f>IF(AND(_6k_data[[#This Row],[EKP]]="B6K003",_6k_data[[#This Row],[Currency]]="FCY"),"x",VLOOKUP(_6k_data[[#This Row],[EKP]],map!$B$4:$D$143,3,0))</f>
        <v>61</v>
      </c>
      <c r="I885" s="27">
        <f>IF(_6k_data[[#This Row],[Currency]]&lt;&gt;"UAH",VLOOKUP(_6k_data[[#This Row],[EKP]],map!$B$4:$E$143,4,0),0)</f>
        <v>62</v>
      </c>
      <c r="J885" s="27">
        <f>VLOOKUP(_6k_data[[#This Row],[EKP]],map!$B$4:$F$143,5,0)</f>
        <v>1</v>
      </c>
      <c r="K885" s="41">
        <f>_6k_data[[#This Row],[kUAH]]*J885</f>
        <v>112.01308</v>
      </c>
    </row>
    <row r="886" spans="1:11" x14ac:dyDescent="0.35">
      <c r="A886" s="27" t="s">
        <v>522</v>
      </c>
      <c r="B886" s="27" t="s">
        <v>192</v>
      </c>
      <c r="C886" s="27" t="s">
        <v>243</v>
      </c>
      <c r="D886" s="27" t="s">
        <v>423</v>
      </c>
      <c r="E886" s="34">
        <v>8713531170</v>
      </c>
      <c r="F886" s="49">
        <v>87135.311700000006</v>
      </c>
      <c r="G886" s="42">
        <f>VLOOKUP(_6k_data[[#This Row],[Source.Name]],Report_date[],2,0)</f>
        <v>45268</v>
      </c>
      <c r="H886" s="27">
        <f>IF(AND(_6k_data[[#This Row],[EKP]]="B6K003",_6k_data[[#This Row],[Currency]]="FCY"),"x",VLOOKUP(_6k_data[[#This Row],[EKP]],map!$B$4:$D$143,3,0))</f>
        <v>61</v>
      </c>
      <c r="I886" s="27">
        <f>IF(_6k_data[[#This Row],[Currency]]&lt;&gt;"UAH",VLOOKUP(_6k_data[[#This Row],[EKP]],map!$B$4:$E$143,4,0),0)</f>
        <v>0</v>
      </c>
      <c r="J886" s="27">
        <f>VLOOKUP(_6k_data[[#This Row],[EKP]],map!$B$4:$F$143,5,0)</f>
        <v>1</v>
      </c>
      <c r="K886" s="41">
        <f>_6k_data[[#This Row],[kUAH]]*J886</f>
        <v>87135.311700000006</v>
      </c>
    </row>
    <row r="887" spans="1:11" x14ac:dyDescent="0.35">
      <c r="A887" s="27" t="s">
        <v>522</v>
      </c>
      <c r="B887" s="27" t="s">
        <v>211</v>
      </c>
      <c r="C887" s="27" t="s">
        <v>261</v>
      </c>
      <c r="D887" s="27" t="s">
        <v>424</v>
      </c>
      <c r="E887" s="34">
        <v>266902613</v>
      </c>
      <c r="F887" s="49">
        <v>2669.0261300000002</v>
      </c>
      <c r="G887" s="42">
        <f>VLOOKUP(_6k_data[[#This Row],[Source.Name]],Report_date[],2,0)</f>
        <v>45268</v>
      </c>
      <c r="H887" s="27">
        <f>IF(AND(_6k_data[[#This Row],[EKP]]="B6K003",_6k_data[[#This Row],[Currency]]="FCY"),"x",VLOOKUP(_6k_data[[#This Row],[EKP]],map!$B$4:$D$143,3,0))</f>
        <v>61</v>
      </c>
      <c r="I887" s="27">
        <f>IF(_6k_data[[#This Row],[Currency]]&lt;&gt;"UAH",VLOOKUP(_6k_data[[#This Row],[EKP]],map!$B$4:$E$143,4,0),0)</f>
        <v>62</v>
      </c>
      <c r="J887" s="27">
        <f>VLOOKUP(_6k_data[[#This Row],[EKP]],map!$B$4:$F$143,5,0)</f>
        <v>1</v>
      </c>
      <c r="K887" s="41">
        <f>_6k_data[[#This Row],[kUAH]]*J887</f>
        <v>2669.0261300000002</v>
      </c>
    </row>
    <row r="888" spans="1:11" x14ac:dyDescent="0.35">
      <c r="A888" s="27" t="s">
        <v>522</v>
      </c>
      <c r="B888" s="27" t="s">
        <v>211</v>
      </c>
      <c r="C888" s="27" t="s">
        <v>243</v>
      </c>
      <c r="D888" s="27" t="s">
        <v>423</v>
      </c>
      <c r="E888" s="34">
        <v>286543776</v>
      </c>
      <c r="F888" s="49">
        <v>2865.4377599999998</v>
      </c>
      <c r="G888" s="42">
        <f>VLOOKUP(_6k_data[[#This Row],[Source.Name]],Report_date[],2,0)</f>
        <v>45268</v>
      </c>
      <c r="H888" s="27">
        <f>IF(AND(_6k_data[[#This Row],[EKP]]="B6K003",_6k_data[[#This Row],[Currency]]="FCY"),"x",VLOOKUP(_6k_data[[#This Row],[EKP]],map!$B$4:$D$143,3,0))</f>
        <v>61</v>
      </c>
      <c r="I888" s="27">
        <f>IF(_6k_data[[#This Row],[Currency]]&lt;&gt;"UAH",VLOOKUP(_6k_data[[#This Row],[EKP]],map!$B$4:$E$143,4,0),0)</f>
        <v>0</v>
      </c>
      <c r="J888" s="27">
        <f>VLOOKUP(_6k_data[[#This Row],[EKP]],map!$B$4:$F$143,5,0)</f>
        <v>1</v>
      </c>
      <c r="K888" s="41">
        <f>_6k_data[[#This Row],[kUAH]]*J888</f>
        <v>2865.4377599999998</v>
      </c>
    </row>
    <row r="889" spans="1:11" x14ac:dyDescent="0.35">
      <c r="A889" s="27" t="s">
        <v>522</v>
      </c>
      <c r="B889" s="27" t="s">
        <v>211</v>
      </c>
      <c r="C889" s="27" t="s">
        <v>252</v>
      </c>
      <c r="D889" s="27" t="s">
        <v>424</v>
      </c>
      <c r="E889" s="34">
        <v>27353620</v>
      </c>
      <c r="F889" s="49">
        <v>273.53620000000001</v>
      </c>
      <c r="G889" s="42">
        <f>VLOOKUP(_6k_data[[#This Row],[Source.Name]],Report_date[],2,0)</f>
        <v>45268</v>
      </c>
      <c r="H889" s="27">
        <f>IF(AND(_6k_data[[#This Row],[EKP]]="B6K003",_6k_data[[#This Row],[Currency]]="FCY"),"x",VLOOKUP(_6k_data[[#This Row],[EKP]],map!$B$4:$D$143,3,0))</f>
        <v>61</v>
      </c>
      <c r="I889" s="27">
        <f>IF(_6k_data[[#This Row],[Currency]]&lt;&gt;"UAH",VLOOKUP(_6k_data[[#This Row],[EKP]],map!$B$4:$E$143,4,0),0)</f>
        <v>62</v>
      </c>
      <c r="J889" s="27">
        <f>VLOOKUP(_6k_data[[#This Row],[EKP]],map!$B$4:$F$143,5,0)</f>
        <v>1</v>
      </c>
      <c r="K889" s="41">
        <f>_6k_data[[#This Row],[kUAH]]*J889</f>
        <v>273.53620000000001</v>
      </c>
    </row>
    <row r="890" spans="1:11" x14ac:dyDescent="0.35">
      <c r="A890" s="27" t="s">
        <v>522</v>
      </c>
      <c r="B890" s="27" t="s">
        <v>214</v>
      </c>
      <c r="C890" s="27" t="s">
        <v>255</v>
      </c>
      <c r="D890" s="27" t="s">
        <v>424</v>
      </c>
      <c r="E890" s="34">
        <v>239790</v>
      </c>
      <c r="F890" s="49">
        <v>2.3978999999999999</v>
      </c>
      <c r="G890" s="42">
        <f>VLOOKUP(_6k_data[[#This Row],[Source.Name]],Report_date[],2,0)</f>
        <v>45268</v>
      </c>
      <c r="H890" s="27">
        <f>IF(AND(_6k_data[[#This Row],[EKP]]="B6K003",_6k_data[[#This Row],[Currency]]="FCY"),"x",VLOOKUP(_6k_data[[#This Row],[EKP]],map!$B$4:$D$143,3,0))</f>
        <v>61</v>
      </c>
      <c r="I890" s="27">
        <f>IF(_6k_data[[#This Row],[Currency]]&lt;&gt;"UAH",VLOOKUP(_6k_data[[#This Row],[EKP]],map!$B$4:$E$143,4,0),0)</f>
        <v>62</v>
      </c>
      <c r="J890" s="27">
        <f>VLOOKUP(_6k_data[[#This Row],[EKP]],map!$B$4:$F$143,5,0)</f>
        <v>1</v>
      </c>
      <c r="K890" s="41">
        <f>_6k_data[[#This Row],[kUAH]]*J890</f>
        <v>2.3978999999999999</v>
      </c>
    </row>
    <row r="891" spans="1:11" x14ac:dyDescent="0.35">
      <c r="A891" s="27" t="s">
        <v>522</v>
      </c>
      <c r="B891" s="27" t="s">
        <v>214</v>
      </c>
      <c r="C891" s="27" t="s">
        <v>243</v>
      </c>
      <c r="D891" s="27" t="s">
        <v>423</v>
      </c>
      <c r="E891" s="34">
        <v>3086362736</v>
      </c>
      <c r="F891" s="49">
        <v>30863.627359999999</v>
      </c>
      <c r="G891" s="42">
        <f>VLOOKUP(_6k_data[[#This Row],[Source.Name]],Report_date[],2,0)</f>
        <v>45268</v>
      </c>
      <c r="H891" s="27">
        <f>IF(AND(_6k_data[[#This Row],[EKP]]="B6K003",_6k_data[[#This Row],[Currency]]="FCY"),"x",VLOOKUP(_6k_data[[#This Row],[EKP]],map!$B$4:$D$143,3,0))</f>
        <v>61</v>
      </c>
      <c r="I891" s="27">
        <f>IF(_6k_data[[#This Row],[Currency]]&lt;&gt;"UAH",VLOOKUP(_6k_data[[#This Row],[EKP]],map!$B$4:$E$143,4,0),0)</f>
        <v>0</v>
      </c>
      <c r="J891" s="27">
        <f>VLOOKUP(_6k_data[[#This Row],[EKP]],map!$B$4:$F$143,5,0)</f>
        <v>1</v>
      </c>
      <c r="K891" s="41">
        <f>_6k_data[[#This Row],[kUAH]]*J891</f>
        <v>30863.627359999999</v>
      </c>
    </row>
    <row r="892" spans="1:11" x14ac:dyDescent="0.35">
      <c r="A892" s="27" t="s">
        <v>522</v>
      </c>
      <c r="B892" s="27" t="s">
        <v>214</v>
      </c>
      <c r="C892" s="27" t="s">
        <v>252</v>
      </c>
      <c r="D892" s="27" t="s">
        <v>424</v>
      </c>
      <c r="E892" s="34">
        <v>7085257</v>
      </c>
      <c r="F892" s="49">
        <v>70.85257</v>
      </c>
      <c r="G892" s="42">
        <f>VLOOKUP(_6k_data[[#This Row],[Source.Name]],Report_date[],2,0)</f>
        <v>45268</v>
      </c>
      <c r="H892" s="27">
        <f>IF(AND(_6k_data[[#This Row],[EKP]]="B6K003",_6k_data[[#This Row],[Currency]]="FCY"),"x",VLOOKUP(_6k_data[[#This Row],[EKP]],map!$B$4:$D$143,3,0))</f>
        <v>61</v>
      </c>
      <c r="I892" s="27">
        <f>IF(_6k_data[[#This Row],[Currency]]&lt;&gt;"UAH",VLOOKUP(_6k_data[[#This Row],[EKP]],map!$B$4:$E$143,4,0),0)</f>
        <v>62</v>
      </c>
      <c r="J892" s="27">
        <f>VLOOKUP(_6k_data[[#This Row],[EKP]],map!$B$4:$F$143,5,0)</f>
        <v>1</v>
      </c>
      <c r="K892" s="41">
        <f>_6k_data[[#This Row],[kUAH]]*J892</f>
        <v>70.85257</v>
      </c>
    </row>
    <row r="893" spans="1:11" x14ac:dyDescent="0.35">
      <c r="A893" s="27" t="s">
        <v>522</v>
      </c>
      <c r="B893" s="27" t="s">
        <v>214</v>
      </c>
      <c r="C893" s="27" t="s">
        <v>261</v>
      </c>
      <c r="D893" s="27" t="s">
        <v>424</v>
      </c>
      <c r="E893" s="34">
        <v>144918188</v>
      </c>
      <c r="F893" s="49">
        <v>1449.1818800000001</v>
      </c>
      <c r="G893" s="42">
        <f>VLOOKUP(_6k_data[[#This Row],[Source.Name]],Report_date[],2,0)</f>
        <v>45268</v>
      </c>
      <c r="H893" s="27">
        <f>IF(AND(_6k_data[[#This Row],[EKP]]="B6K003",_6k_data[[#This Row],[Currency]]="FCY"),"x",VLOOKUP(_6k_data[[#This Row],[EKP]],map!$B$4:$D$143,3,0))</f>
        <v>61</v>
      </c>
      <c r="I893" s="27">
        <f>IF(_6k_data[[#This Row],[Currency]]&lt;&gt;"UAH",VLOOKUP(_6k_data[[#This Row],[EKP]],map!$B$4:$E$143,4,0),0)</f>
        <v>62</v>
      </c>
      <c r="J893" s="27">
        <f>VLOOKUP(_6k_data[[#This Row],[EKP]],map!$B$4:$F$143,5,0)</f>
        <v>1</v>
      </c>
      <c r="K893" s="41">
        <f>_6k_data[[#This Row],[kUAH]]*J893</f>
        <v>1449.1818800000001</v>
      </c>
    </row>
    <row r="894" spans="1:11" x14ac:dyDescent="0.35">
      <c r="A894" s="27" t="s">
        <v>522</v>
      </c>
      <c r="B894" s="27" t="s">
        <v>193</v>
      </c>
      <c r="C894" s="27" t="s">
        <v>252</v>
      </c>
      <c r="D894" s="27" t="s">
        <v>424</v>
      </c>
      <c r="E894" s="34">
        <v>401634</v>
      </c>
      <c r="F894" s="49">
        <v>4.0163399999999996</v>
      </c>
      <c r="G894" s="42">
        <f>VLOOKUP(_6k_data[[#This Row],[Source.Name]],Report_date[],2,0)</f>
        <v>45268</v>
      </c>
      <c r="H894" s="27">
        <f>IF(AND(_6k_data[[#This Row],[EKP]]="B6K003",_6k_data[[#This Row],[Currency]]="FCY"),"x",VLOOKUP(_6k_data[[#This Row],[EKP]],map!$B$4:$D$143,3,0))</f>
        <v>63</v>
      </c>
      <c r="I894" s="27">
        <f>IF(_6k_data[[#This Row],[Currency]]&lt;&gt;"UAH",VLOOKUP(_6k_data[[#This Row],[EKP]],map!$B$4:$E$143,4,0),0)</f>
        <v>64</v>
      </c>
      <c r="J894" s="27">
        <f>VLOOKUP(_6k_data[[#This Row],[EKP]],map!$B$4:$F$143,5,0)</f>
        <v>1</v>
      </c>
      <c r="K894" s="41">
        <f>_6k_data[[#This Row],[kUAH]]*J894</f>
        <v>4.0163399999999996</v>
      </c>
    </row>
    <row r="895" spans="1:11" x14ac:dyDescent="0.35">
      <c r="A895" s="27" t="s">
        <v>522</v>
      </c>
      <c r="B895" s="27" t="s">
        <v>193</v>
      </c>
      <c r="C895" s="27" t="s">
        <v>243</v>
      </c>
      <c r="D895" s="27" t="s">
        <v>423</v>
      </c>
      <c r="E895" s="34">
        <v>602154931447</v>
      </c>
      <c r="F895" s="49">
        <v>6021549.3144699996</v>
      </c>
      <c r="G895" s="42">
        <f>VLOOKUP(_6k_data[[#This Row],[Source.Name]],Report_date[],2,0)</f>
        <v>45268</v>
      </c>
      <c r="H895" s="27">
        <f>IF(AND(_6k_data[[#This Row],[EKP]]="B6K003",_6k_data[[#This Row],[Currency]]="FCY"),"x",VLOOKUP(_6k_data[[#This Row],[EKP]],map!$B$4:$D$143,3,0))</f>
        <v>63</v>
      </c>
      <c r="I895" s="27">
        <f>IF(_6k_data[[#This Row],[Currency]]&lt;&gt;"UAH",VLOOKUP(_6k_data[[#This Row],[EKP]],map!$B$4:$E$143,4,0),0)</f>
        <v>0</v>
      </c>
      <c r="J895" s="27">
        <f>VLOOKUP(_6k_data[[#This Row],[EKP]],map!$B$4:$F$143,5,0)</f>
        <v>1</v>
      </c>
      <c r="K895" s="41">
        <f>_6k_data[[#This Row],[kUAH]]*J895</f>
        <v>6021549.3144699996</v>
      </c>
    </row>
    <row r="896" spans="1:11" x14ac:dyDescent="0.35">
      <c r="A896" s="27" t="s">
        <v>522</v>
      </c>
      <c r="B896" s="27" t="s">
        <v>193</v>
      </c>
      <c r="C896" s="27" t="s">
        <v>255</v>
      </c>
      <c r="D896" s="27" t="s">
        <v>424</v>
      </c>
      <c r="E896" s="34">
        <v>159964581324</v>
      </c>
      <c r="F896" s="49">
        <v>1599645.81324</v>
      </c>
      <c r="G896" s="42">
        <f>VLOOKUP(_6k_data[[#This Row],[Source.Name]],Report_date[],2,0)</f>
        <v>45268</v>
      </c>
      <c r="H896" s="27">
        <f>IF(AND(_6k_data[[#This Row],[EKP]]="B6K003",_6k_data[[#This Row],[Currency]]="FCY"),"x",VLOOKUP(_6k_data[[#This Row],[EKP]],map!$B$4:$D$143,3,0))</f>
        <v>63</v>
      </c>
      <c r="I896" s="27">
        <f>IF(_6k_data[[#This Row],[Currency]]&lt;&gt;"UAH",VLOOKUP(_6k_data[[#This Row],[EKP]],map!$B$4:$E$143,4,0),0)</f>
        <v>64</v>
      </c>
      <c r="J896" s="27">
        <f>VLOOKUP(_6k_data[[#This Row],[EKP]],map!$B$4:$F$143,5,0)</f>
        <v>1</v>
      </c>
      <c r="K896" s="41">
        <f>_6k_data[[#This Row],[kUAH]]*J896</f>
        <v>1599645.81324</v>
      </c>
    </row>
    <row r="897" spans="1:11" x14ac:dyDescent="0.35">
      <c r="A897" s="27" t="s">
        <v>522</v>
      </c>
      <c r="B897" s="27" t="s">
        <v>193</v>
      </c>
      <c r="C897" s="27" t="s">
        <v>261</v>
      </c>
      <c r="D897" s="27" t="s">
        <v>424</v>
      </c>
      <c r="E897" s="34">
        <v>39435784307</v>
      </c>
      <c r="F897" s="49">
        <v>394357.84307</v>
      </c>
      <c r="G897" s="42">
        <f>VLOOKUP(_6k_data[[#This Row],[Source.Name]],Report_date[],2,0)</f>
        <v>45268</v>
      </c>
      <c r="H897" s="27">
        <f>IF(AND(_6k_data[[#This Row],[EKP]]="B6K003",_6k_data[[#This Row],[Currency]]="FCY"),"x",VLOOKUP(_6k_data[[#This Row],[EKP]],map!$B$4:$D$143,3,0))</f>
        <v>63</v>
      </c>
      <c r="I897" s="27">
        <f>IF(_6k_data[[#This Row],[Currency]]&lt;&gt;"UAH",VLOOKUP(_6k_data[[#This Row],[EKP]],map!$B$4:$E$143,4,0),0)</f>
        <v>64</v>
      </c>
      <c r="J897" s="27">
        <f>VLOOKUP(_6k_data[[#This Row],[EKP]],map!$B$4:$F$143,5,0)</f>
        <v>1</v>
      </c>
      <c r="K897" s="41">
        <f>_6k_data[[#This Row],[kUAH]]*J897</f>
        <v>394357.84307</v>
      </c>
    </row>
    <row r="898" spans="1:11" x14ac:dyDescent="0.35">
      <c r="A898" s="27" t="s">
        <v>522</v>
      </c>
      <c r="B898" s="27" t="s">
        <v>215</v>
      </c>
      <c r="C898" s="27" t="s">
        <v>261</v>
      </c>
      <c r="D898" s="27" t="s">
        <v>424</v>
      </c>
      <c r="E898" s="34">
        <v>880574400</v>
      </c>
      <c r="F898" s="49">
        <v>8805.7440000000006</v>
      </c>
      <c r="G898" s="42">
        <f>VLOOKUP(_6k_data[[#This Row],[Source.Name]],Report_date[],2,0)</f>
        <v>45268</v>
      </c>
      <c r="H898" s="27">
        <f>IF(AND(_6k_data[[#This Row],[EKP]]="B6K003",_6k_data[[#This Row],[Currency]]="FCY"),"x",VLOOKUP(_6k_data[[#This Row],[EKP]],map!$B$4:$D$143,3,0))</f>
        <v>63</v>
      </c>
      <c r="I898" s="27">
        <f>IF(_6k_data[[#This Row],[Currency]]&lt;&gt;"UAH",VLOOKUP(_6k_data[[#This Row],[EKP]],map!$B$4:$E$143,4,0),0)</f>
        <v>64</v>
      </c>
      <c r="J898" s="27">
        <f>VLOOKUP(_6k_data[[#This Row],[EKP]],map!$B$4:$F$143,5,0)</f>
        <v>1</v>
      </c>
      <c r="K898" s="41">
        <f>_6k_data[[#This Row],[kUAH]]*J898</f>
        <v>8805.7440000000006</v>
      </c>
    </row>
    <row r="899" spans="1:11" x14ac:dyDescent="0.35">
      <c r="A899" s="27" t="s">
        <v>522</v>
      </c>
      <c r="B899" s="27" t="s">
        <v>215</v>
      </c>
      <c r="C899" s="27" t="s">
        <v>243</v>
      </c>
      <c r="D899" s="27" t="s">
        <v>423</v>
      </c>
      <c r="E899" s="34">
        <v>55208692</v>
      </c>
      <c r="F899" s="49">
        <v>552.08691999999996</v>
      </c>
      <c r="G899" s="42">
        <f>VLOOKUP(_6k_data[[#This Row],[Source.Name]],Report_date[],2,0)</f>
        <v>45268</v>
      </c>
      <c r="H899" s="27">
        <f>IF(AND(_6k_data[[#This Row],[EKP]]="B6K003",_6k_data[[#This Row],[Currency]]="FCY"),"x",VLOOKUP(_6k_data[[#This Row],[EKP]],map!$B$4:$D$143,3,0))</f>
        <v>63</v>
      </c>
      <c r="I899" s="27">
        <f>IF(_6k_data[[#This Row],[Currency]]&lt;&gt;"UAH",VLOOKUP(_6k_data[[#This Row],[EKP]],map!$B$4:$E$143,4,0),0)</f>
        <v>0</v>
      </c>
      <c r="J899" s="27">
        <f>VLOOKUP(_6k_data[[#This Row],[EKP]],map!$B$4:$F$143,5,0)</f>
        <v>1</v>
      </c>
      <c r="K899" s="41">
        <f>_6k_data[[#This Row],[kUAH]]*J899</f>
        <v>552.08691999999996</v>
      </c>
    </row>
    <row r="900" spans="1:11" x14ac:dyDescent="0.35">
      <c r="A900" s="27" t="s">
        <v>522</v>
      </c>
      <c r="B900" s="27" t="s">
        <v>217</v>
      </c>
      <c r="C900" s="27" t="s">
        <v>243</v>
      </c>
      <c r="D900" s="27" t="s">
        <v>423</v>
      </c>
      <c r="E900" s="34">
        <v>892477320</v>
      </c>
      <c r="F900" s="49">
        <v>8924.7731999999996</v>
      </c>
      <c r="G900" s="42">
        <f>VLOOKUP(_6k_data[[#This Row],[Source.Name]],Report_date[],2,0)</f>
        <v>45268</v>
      </c>
      <c r="H900" s="27">
        <f>IF(AND(_6k_data[[#This Row],[EKP]]="B6K003",_6k_data[[#This Row],[Currency]]="FCY"),"x",VLOOKUP(_6k_data[[#This Row],[EKP]],map!$B$4:$D$143,3,0))</f>
        <v>63</v>
      </c>
      <c r="I900" s="27">
        <f>IF(_6k_data[[#This Row],[Currency]]&lt;&gt;"UAH",VLOOKUP(_6k_data[[#This Row],[EKP]],map!$B$4:$E$143,4,0),0)</f>
        <v>0</v>
      </c>
      <c r="J900" s="27">
        <f>VLOOKUP(_6k_data[[#This Row],[EKP]],map!$B$4:$F$143,5,0)</f>
        <v>1</v>
      </c>
      <c r="K900" s="41">
        <f>_6k_data[[#This Row],[kUAH]]*J900</f>
        <v>8924.7731999999996</v>
      </c>
    </row>
    <row r="901" spans="1:11" x14ac:dyDescent="0.35">
      <c r="A901" s="27" t="s">
        <v>522</v>
      </c>
      <c r="B901" s="27" t="s">
        <v>219</v>
      </c>
      <c r="C901" s="27" t="s">
        <v>243</v>
      </c>
      <c r="D901" s="27" t="s">
        <v>423</v>
      </c>
      <c r="E901" s="34">
        <v>5350822054</v>
      </c>
      <c r="F901" s="49">
        <v>53508.220540000002</v>
      </c>
      <c r="G901" s="42">
        <f>VLOOKUP(_6k_data[[#This Row],[Source.Name]],Report_date[],2,0)</f>
        <v>45268</v>
      </c>
      <c r="H901" s="27">
        <f>IF(AND(_6k_data[[#This Row],[EKP]]="B6K003",_6k_data[[#This Row],[Currency]]="FCY"),"x",VLOOKUP(_6k_data[[#This Row],[EKP]],map!$B$4:$D$143,3,0))</f>
        <v>63</v>
      </c>
      <c r="I901" s="27">
        <f>IF(_6k_data[[#This Row],[Currency]]&lt;&gt;"UAH",VLOOKUP(_6k_data[[#This Row],[EKP]],map!$B$4:$E$143,4,0),0)</f>
        <v>0</v>
      </c>
      <c r="J901" s="27">
        <f>VLOOKUP(_6k_data[[#This Row],[EKP]],map!$B$4:$F$143,5,0)</f>
        <v>1</v>
      </c>
      <c r="K901" s="41">
        <f>_6k_data[[#This Row],[kUAH]]*J901</f>
        <v>53508.220540000002</v>
      </c>
    </row>
    <row r="902" spans="1:11" x14ac:dyDescent="0.35">
      <c r="A902" s="27" t="s">
        <v>522</v>
      </c>
      <c r="B902" s="27" t="s">
        <v>219</v>
      </c>
      <c r="C902" s="27" t="s">
        <v>252</v>
      </c>
      <c r="D902" s="27" t="s">
        <v>424</v>
      </c>
      <c r="E902" s="34">
        <v>68113</v>
      </c>
      <c r="F902" s="49">
        <v>0.68113000000000001</v>
      </c>
      <c r="G902" s="42">
        <f>VLOOKUP(_6k_data[[#This Row],[Source.Name]],Report_date[],2,0)</f>
        <v>45268</v>
      </c>
      <c r="H902" s="27">
        <f>IF(AND(_6k_data[[#This Row],[EKP]]="B6K003",_6k_data[[#This Row],[Currency]]="FCY"),"x",VLOOKUP(_6k_data[[#This Row],[EKP]],map!$B$4:$D$143,3,0))</f>
        <v>63</v>
      </c>
      <c r="I902" s="27">
        <f>IF(_6k_data[[#This Row],[Currency]]&lt;&gt;"UAH",VLOOKUP(_6k_data[[#This Row],[EKP]],map!$B$4:$E$143,4,0),0)</f>
        <v>64</v>
      </c>
      <c r="J902" s="27">
        <f>VLOOKUP(_6k_data[[#This Row],[EKP]],map!$B$4:$F$143,5,0)</f>
        <v>1</v>
      </c>
      <c r="K902" s="41">
        <f>_6k_data[[#This Row],[kUAH]]*J902</f>
        <v>0.68113000000000001</v>
      </c>
    </row>
    <row r="903" spans="1:11" x14ac:dyDescent="0.35">
      <c r="A903" s="27" t="s">
        <v>522</v>
      </c>
      <c r="B903" s="27" t="s">
        <v>219</v>
      </c>
      <c r="C903" s="27" t="s">
        <v>261</v>
      </c>
      <c r="D903" s="27" t="s">
        <v>424</v>
      </c>
      <c r="E903" s="34">
        <v>262354594</v>
      </c>
      <c r="F903" s="49">
        <v>2623.54594</v>
      </c>
      <c r="G903" s="42">
        <f>VLOOKUP(_6k_data[[#This Row],[Source.Name]],Report_date[],2,0)</f>
        <v>45268</v>
      </c>
      <c r="H903" s="27">
        <f>IF(AND(_6k_data[[#This Row],[EKP]]="B6K003",_6k_data[[#This Row],[Currency]]="FCY"),"x",VLOOKUP(_6k_data[[#This Row],[EKP]],map!$B$4:$D$143,3,0))</f>
        <v>63</v>
      </c>
      <c r="I903" s="27">
        <f>IF(_6k_data[[#This Row],[Currency]]&lt;&gt;"UAH",VLOOKUP(_6k_data[[#This Row],[EKP]],map!$B$4:$E$143,4,0),0)</f>
        <v>64</v>
      </c>
      <c r="J903" s="27">
        <f>VLOOKUP(_6k_data[[#This Row],[EKP]],map!$B$4:$F$143,5,0)</f>
        <v>1</v>
      </c>
      <c r="K903" s="41">
        <f>_6k_data[[#This Row],[kUAH]]*J903</f>
        <v>2623.54594</v>
      </c>
    </row>
    <row r="904" spans="1:11" x14ac:dyDescent="0.35">
      <c r="A904" s="27" t="s">
        <v>522</v>
      </c>
      <c r="B904" s="27" t="s">
        <v>219</v>
      </c>
      <c r="C904" s="27" t="s">
        <v>255</v>
      </c>
      <c r="D904" s="27" t="s">
        <v>424</v>
      </c>
      <c r="E904" s="34">
        <v>2003645130</v>
      </c>
      <c r="F904" s="49">
        <v>20036.451300000001</v>
      </c>
      <c r="G904" s="42">
        <f>VLOOKUP(_6k_data[[#This Row],[Source.Name]],Report_date[],2,0)</f>
        <v>45268</v>
      </c>
      <c r="H904" s="27">
        <f>IF(AND(_6k_data[[#This Row],[EKP]]="B6K003",_6k_data[[#This Row],[Currency]]="FCY"),"x",VLOOKUP(_6k_data[[#This Row],[EKP]],map!$B$4:$D$143,3,0))</f>
        <v>63</v>
      </c>
      <c r="I904" s="27">
        <f>IF(_6k_data[[#This Row],[Currency]]&lt;&gt;"UAH",VLOOKUP(_6k_data[[#This Row],[EKP]],map!$B$4:$E$143,4,0),0)</f>
        <v>64</v>
      </c>
      <c r="J904" s="27">
        <f>VLOOKUP(_6k_data[[#This Row],[EKP]],map!$B$4:$F$143,5,0)</f>
        <v>1</v>
      </c>
      <c r="K904" s="41">
        <f>_6k_data[[#This Row],[kUAH]]*J904</f>
        <v>20036.451300000001</v>
      </c>
    </row>
    <row r="905" spans="1:11" x14ac:dyDescent="0.35">
      <c r="A905" s="27" t="s">
        <v>522</v>
      </c>
      <c r="B905" s="27" t="s">
        <v>196</v>
      </c>
      <c r="C905" s="27" t="s">
        <v>243</v>
      </c>
      <c r="D905" s="27" t="s">
        <v>423</v>
      </c>
      <c r="E905" s="34">
        <v>3260003781</v>
      </c>
      <c r="F905" s="49">
        <v>32600.037810000002</v>
      </c>
      <c r="G905" s="42">
        <f>VLOOKUP(_6k_data[[#This Row],[Source.Name]],Report_date[],2,0)</f>
        <v>45268</v>
      </c>
      <c r="H905" s="27">
        <f>IF(AND(_6k_data[[#This Row],[EKP]]="B6K003",_6k_data[[#This Row],[Currency]]="FCY"),"x",VLOOKUP(_6k_data[[#This Row],[EKP]],map!$B$4:$D$143,3,0))</f>
        <v>69</v>
      </c>
      <c r="I905" s="27">
        <f>IF(_6k_data[[#This Row],[Currency]]&lt;&gt;"UAH",VLOOKUP(_6k_data[[#This Row],[EKP]],map!$B$4:$E$143,4,0),0)</f>
        <v>0</v>
      </c>
      <c r="J905" s="27">
        <f>VLOOKUP(_6k_data[[#This Row],[EKP]],map!$B$4:$F$143,5,0)</f>
        <v>1</v>
      </c>
      <c r="K905" s="41">
        <f>_6k_data[[#This Row],[kUAH]]*J905</f>
        <v>32600.037810000002</v>
      </c>
    </row>
    <row r="906" spans="1:11" x14ac:dyDescent="0.35">
      <c r="A906" s="27" t="s">
        <v>522</v>
      </c>
      <c r="B906" s="27" t="s">
        <v>235</v>
      </c>
      <c r="C906" s="27" t="s">
        <v>253</v>
      </c>
      <c r="D906" s="27" t="s">
        <v>424</v>
      </c>
      <c r="E906" s="34">
        <v>87138600</v>
      </c>
      <c r="F906" s="49">
        <v>871.38599999999997</v>
      </c>
      <c r="G906" s="42">
        <f>VLOOKUP(_6k_data[[#This Row],[Source.Name]],Report_date[],2,0)</f>
        <v>45268</v>
      </c>
      <c r="H906" s="27">
        <f>IF(AND(_6k_data[[#This Row],[EKP]]="B6K003",_6k_data[[#This Row],[Currency]]="FCY"),"x",VLOOKUP(_6k_data[[#This Row],[EKP]],map!$B$4:$D$143,3,0))</f>
        <v>75</v>
      </c>
      <c r="I906" s="27">
        <f>IF(_6k_data[[#This Row],[Currency]]&lt;&gt;"UAH",VLOOKUP(_6k_data[[#This Row],[EKP]],map!$B$4:$E$143,4,0),0)</f>
        <v>76</v>
      </c>
      <c r="J906" s="27">
        <f>VLOOKUP(_6k_data[[#This Row],[EKP]],map!$B$4:$F$143,5,0)</f>
        <v>1</v>
      </c>
      <c r="K906" s="41">
        <f>_6k_data[[#This Row],[kUAH]]*J906</f>
        <v>871.38599999999997</v>
      </c>
    </row>
    <row r="907" spans="1:11" x14ac:dyDescent="0.35">
      <c r="A907" s="27" t="s">
        <v>522</v>
      </c>
      <c r="B907" s="27" t="s">
        <v>235</v>
      </c>
      <c r="C907" s="27" t="s">
        <v>261</v>
      </c>
      <c r="D907" s="27" t="s">
        <v>424</v>
      </c>
      <c r="E907" s="34">
        <v>19007106735</v>
      </c>
      <c r="F907" s="49">
        <v>190071.06735</v>
      </c>
      <c r="G907" s="42">
        <f>VLOOKUP(_6k_data[[#This Row],[Source.Name]],Report_date[],2,0)</f>
        <v>45268</v>
      </c>
      <c r="H907" s="27">
        <f>IF(AND(_6k_data[[#This Row],[EKP]]="B6K003",_6k_data[[#This Row],[Currency]]="FCY"),"x",VLOOKUP(_6k_data[[#This Row],[EKP]],map!$B$4:$D$143,3,0))</f>
        <v>75</v>
      </c>
      <c r="I907" s="27">
        <f>IF(_6k_data[[#This Row],[Currency]]&lt;&gt;"UAH",VLOOKUP(_6k_data[[#This Row],[EKP]],map!$B$4:$E$143,4,0),0)</f>
        <v>76</v>
      </c>
      <c r="J907" s="27">
        <f>VLOOKUP(_6k_data[[#This Row],[EKP]],map!$B$4:$F$143,5,0)</f>
        <v>1</v>
      </c>
      <c r="K907" s="41">
        <f>_6k_data[[#This Row],[kUAH]]*J907</f>
        <v>190071.06735</v>
      </c>
    </row>
    <row r="908" spans="1:11" x14ac:dyDescent="0.35">
      <c r="A908" s="27" t="s">
        <v>522</v>
      </c>
      <c r="B908" s="27" t="s">
        <v>235</v>
      </c>
      <c r="C908" s="27" t="s">
        <v>243</v>
      </c>
      <c r="D908" s="27" t="s">
        <v>423</v>
      </c>
      <c r="E908" s="34">
        <v>364110200000</v>
      </c>
      <c r="F908" s="49">
        <v>3641102</v>
      </c>
      <c r="G908" s="42">
        <f>VLOOKUP(_6k_data[[#This Row],[Source.Name]],Report_date[],2,0)</f>
        <v>45268</v>
      </c>
      <c r="H908" s="27">
        <f>IF(AND(_6k_data[[#This Row],[EKP]]="B6K003",_6k_data[[#This Row],[Currency]]="FCY"),"x",VLOOKUP(_6k_data[[#This Row],[EKP]],map!$B$4:$D$143,3,0))</f>
        <v>75</v>
      </c>
      <c r="I908" s="27">
        <f>IF(_6k_data[[#This Row],[Currency]]&lt;&gt;"UAH",VLOOKUP(_6k_data[[#This Row],[EKP]],map!$B$4:$E$143,4,0),0)</f>
        <v>0</v>
      </c>
      <c r="J908" s="27">
        <f>VLOOKUP(_6k_data[[#This Row],[EKP]],map!$B$4:$F$143,5,0)</f>
        <v>1</v>
      </c>
      <c r="K908" s="41">
        <f>_6k_data[[#This Row],[kUAH]]*J908</f>
        <v>3641102</v>
      </c>
    </row>
    <row r="909" spans="1:11" x14ac:dyDescent="0.35">
      <c r="A909" s="27" t="s">
        <v>522</v>
      </c>
      <c r="B909" s="27" t="s">
        <v>235</v>
      </c>
      <c r="C909" s="27" t="s">
        <v>260</v>
      </c>
      <c r="D909" s="27" t="s">
        <v>424</v>
      </c>
      <c r="E909" s="34">
        <v>111932800</v>
      </c>
      <c r="F909" s="49">
        <v>1119.328</v>
      </c>
      <c r="G909" s="42">
        <f>VLOOKUP(_6k_data[[#This Row],[Source.Name]],Report_date[],2,0)</f>
        <v>45268</v>
      </c>
      <c r="H909" s="27">
        <f>IF(AND(_6k_data[[#This Row],[EKP]]="B6K003",_6k_data[[#This Row],[Currency]]="FCY"),"x",VLOOKUP(_6k_data[[#This Row],[EKP]],map!$B$4:$D$143,3,0))</f>
        <v>75</v>
      </c>
      <c r="I909" s="27">
        <f>IF(_6k_data[[#This Row],[Currency]]&lt;&gt;"UAH",VLOOKUP(_6k_data[[#This Row],[EKP]],map!$B$4:$E$143,4,0),0)</f>
        <v>76</v>
      </c>
      <c r="J909" s="27">
        <f>VLOOKUP(_6k_data[[#This Row],[EKP]],map!$B$4:$F$143,5,0)</f>
        <v>1</v>
      </c>
      <c r="K909" s="41">
        <f>_6k_data[[#This Row],[kUAH]]*J909</f>
        <v>1119.328</v>
      </c>
    </row>
    <row r="910" spans="1:11" x14ac:dyDescent="0.35">
      <c r="A910" s="27" t="s">
        <v>522</v>
      </c>
      <c r="B910" s="27" t="s">
        <v>235</v>
      </c>
      <c r="C910" s="27" t="s">
        <v>258</v>
      </c>
      <c r="D910" s="27" t="s">
        <v>424</v>
      </c>
      <c r="E910" s="34">
        <v>74736000</v>
      </c>
      <c r="F910" s="49">
        <v>747.36</v>
      </c>
      <c r="G910" s="42">
        <f>VLOOKUP(_6k_data[[#This Row],[Source.Name]],Report_date[],2,0)</f>
        <v>45268</v>
      </c>
      <c r="H910" s="27">
        <f>IF(AND(_6k_data[[#This Row],[EKP]]="B6K003",_6k_data[[#This Row],[Currency]]="FCY"),"x",VLOOKUP(_6k_data[[#This Row],[EKP]],map!$B$4:$D$143,3,0))</f>
        <v>75</v>
      </c>
      <c r="I910" s="27">
        <f>IF(_6k_data[[#This Row],[Currency]]&lt;&gt;"UAH",VLOOKUP(_6k_data[[#This Row],[EKP]],map!$B$4:$E$143,4,0),0)</f>
        <v>76</v>
      </c>
      <c r="J910" s="27">
        <f>VLOOKUP(_6k_data[[#This Row],[EKP]],map!$B$4:$F$143,5,0)</f>
        <v>1</v>
      </c>
      <c r="K910" s="41">
        <f>_6k_data[[#This Row],[kUAH]]*J910</f>
        <v>747.36</v>
      </c>
    </row>
    <row r="911" spans="1:11" x14ac:dyDescent="0.35">
      <c r="A911" s="27" t="s">
        <v>522</v>
      </c>
      <c r="B911" s="27" t="s">
        <v>235</v>
      </c>
      <c r="C911" s="27" t="s">
        <v>259</v>
      </c>
      <c r="D911" s="27" t="s">
        <v>424</v>
      </c>
      <c r="E911" s="34">
        <v>1458224000</v>
      </c>
      <c r="F911" s="49">
        <v>14582.24</v>
      </c>
      <c r="G911" s="42">
        <f>VLOOKUP(_6k_data[[#This Row],[Source.Name]],Report_date[],2,0)</f>
        <v>45268</v>
      </c>
      <c r="H911" s="27">
        <f>IF(AND(_6k_data[[#This Row],[EKP]]="B6K003",_6k_data[[#This Row],[Currency]]="FCY"),"x",VLOOKUP(_6k_data[[#This Row],[EKP]],map!$B$4:$D$143,3,0))</f>
        <v>75</v>
      </c>
      <c r="I911" s="27">
        <f>IF(_6k_data[[#This Row],[Currency]]&lt;&gt;"UAH",VLOOKUP(_6k_data[[#This Row],[EKP]],map!$B$4:$E$143,4,0),0)</f>
        <v>76</v>
      </c>
      <c r="J911" s="27">
        <f>VLOOKUP(_6k_data[[#This Row],[EKP]],map!$B$4:$F$143,5,0)</f>
        <v>1</v>
      </c>
      <c r="K911" s="41">
        <f>_6k_data[[#This Row],[kUAH]]*J911</f>
        <v>14582.24</v>
      </c>
    </row>
    <row r="912" spans="1:11" x14ac:dyDescent="0.35">
      <c r="A912" s="27" t="s">
        <v>522</v>
      </c>
      <c r="B912" s="27" t="s">
        <v>235</v>
      </c>
      <c r="C912" s="27" t="s">
        <v>255</v>
      </c>
      <c r="D912" s="27" t="s">
        <v>424</v>
      </c>
      <c r="E912" s="34">
        <v>93086133717</v>
      </c>
      <c r="F912" s="49">
        <v>930861.33716999996</v>
      </c>
      <c r="G912" s="42">
        <f>VLOOKUP(_6k_data[[#This Row],[Source.Name]],Report_date[],2,0)</f>
        <v>45268</v>
      </c>
      <c r="H912" s="27">
        <f>IF(AND(_6k_data[[#This Row],[EKP]]="B6K003",_6k_data[[#This Row],[Currency]]="FCY"),"x",VLOOKUP(_6k_data[[#This Row],[EKP]],map!$B$4:$D$143,3,0))</f>
        <v>75</v>
      </c>
      <c r="I912" s="27">
        <f>IF(_6k_data[[#This Row],[Currency]]&lt;&gt;"UAH",VLOOKUP(_6k_data[[#This Row],[EKP]],map!$B$4:$E$143,4,0),0)</f>
        <v>76</v>
      </c>
      <c r="J912" s="27">
        <f>VLOOKUP(_6k_data[[#This Row],[EKP]],map!$B$4:$F$143,5,0)</f>
        <v>1</v>
      </c>
      <c r="K912" s="41">
        <f>_6k_data[[#This Row],[kUAH]]*J912</f>
        <v>930861.33716999996</v>
      </c>
    </row>
    <row r="913" spans="1:11" x14ac:dyDescent="0.35">
      <c r="A913" s="27" t="s">
        <v>522</v>
      </c>
      <c r="B913" s="27" t="s">
        <v>235</v>
      </c>
      <c r="C913" s="27" t="s">
        <v>250</v>
      </c>
      <c r="D913" s="27" t="s">
        <v>424</v>
      </c>
      <c r="E913" s="34">
        <v>60310250</v>
      </c>
      <c r="F913" s="49">
        <v>603.10249999999996</v>
      </c>
      <c r="G913" s="42">
        <f>VLOOKUP(_6k_data[[#This Row],[Source.Name]],Report_date[],2,0)</f>
        <v>45268</v>
      </c>
      <c r="H913" s="27">
        <f>IF(AND(_6k_data[[#This Row],[EKP]]="B6K003",_6k_data[[#This Row],[Currency]]="FCY"),"x",VLOOKUP(_6k_data[[#This Row],[EKP]],map!$B$4:$D$143,3,0))</f>
        <v>75</v>
      </c>
      <c r="I913" s="27">
        <f>IF(_6k_data[[#This Row],[Currency]]&lt;&gt;"UAH",VLOOKUP(_6k_data[[#This Row],[EKP]],map!$B$4:$E$143,4,0),0)</f>
        <v>76</v>
      </c>
      <c r="J913" s="27">
        <f>VLOOKUP(_6k_data[[#This Row],[EKP]],map!$B$4:$F$143,5,0)</f>
        <v>1</v>
      </c>
      <c r="K913" s="41">
        <f>_6k_data[[#This Row],[kUAH]]*J913</f>
        <v>603.10249999999996</v>
      </c>
    </row>
    <row r="914" spans="1:11" x14ac:dyDescent="0.35">
      <c r="A914" s="27" t="s">
        <v>522</v>
      </c>
      <c r="B914" s="27" t="s">
        <v>199</v>
      </c>
      <c r="C914" s="27" t="s">
        <v>243</v>
      </c>
      <c r="D914" s="27" t="s">
        <v>423</v>
      </c>
      <c r="E914" s="34">
        <v>35754072</v>
      </c>
      <c r="F914" s="49">
        <v>357.54072000000002</v>
      </c>
      <c r="G914" s="42">
        <f>VLOOKUP(_6k_data[[#This Row],[Source.Name]],Report_date[],2,0)</f>
        <v>45268</v>
      </c>
      <c r="H914" s="27">
        <f>IF(AND(_6k_data[[#This Row],[EKP]]="B6K003",_6k_data[[#This Row],[Currency]]="FCY"),"x",VLOOKUP(_6k_data[[#This Row],[EKP]],map!$B$4:$D$143,3,0))</f>
        <v>75</v>
      </c>
      <c r="I914" s="27">
        <f>IF(_6k_data[[#This Row],[Currency]]&lt;&gt;"UAH",VLOOKUP(_6k_data[[#This Row],[EKP]],map!$B$4:$E$143,4,0),0)</f>
        <v>0</v>
      </c>
      <c r="J914" s="27">
        <f>VLOOKUP(_6k_data[[#This Row],[EKP]],map!$B$4:$F$143,5,0)</f>
        <v>1</v>
      </c>
      <c r="K914" s="41">
        <f>_6k_data[[#This Row],[kUAH]]*J914</f>
        <v>357.54072000000002</v>
      </c>
    </row>
    <row r="915" spans="1:11" x14ac:dyDescent="0.35">
      <c r="A915" s="27" t="s">
        <v>522</v>
      </c>
      <c r="B915" s="27" t="s">
        <v>236</v>
      </c>
      <c r="C915" s="27" t="s">
        <v>243</v>
      </c>
      <c r="D915" s="27" t="s">
        <v>423</v>
      </c>
      <c r="E915" s="34">
        <v>30403310095</v>
      </c>
      <c r="F915" s="49">
        <v>304033.10094999999</v>
      </c>
      <c r="G915" s="42">
        <f>VLOOKUP(_6k_data[[#This Row],[Source.Name]],Report_date[],2,0)</f>
        <v>45268</v>
      </c>
      <c r="H915" s="27">
        <f>IF(AND(_6k_data[[#This Row],[EKP]]="B6K003",_6k_data[[#This Row],[Currency]]="FCY"),"x",VLOOKUP(_6k_data[[#This Row],[EKP]],map!$B$4:$D$143,3,0))</f>
        <v>77</v>
      </c>
      <c r="I915" s="27">
        <f>IF(_6k_data[[#This Row],[Currency]]&lt;&gt;"UAH",VLOOKUP(_6k_data[[#This Row],[EKP]],map!$B$4:$E$143,4,0),0)</f>
        <v>0</v>
      </c>
      <c r="J915" s="27">
        <f>VLOOKUP(_6k_data[[#This Row],[EKP]],map!$B$4:$F$143,5,0)</f>
        <v>1</v>
      </c>
      <c r="K915" s="41">
        <f>_6k_data[[#This Row],[kUAH]]*J915</f>
        <v>304033.10094999999</v>
      </c>
    </row>
    <row r="916" spans="1:11" x14ac:dyDescent="0.35">
      <c r="A916" s="27" t="s">
        <v>522</v>
      </c>
      <c r="B916" s="27" t="s">
        <v>236</v>
      </c>
      <c r="C916" s="27" t="s">
        <v>262</v>
      </c>
      <c r="D916" s="27" t="s">
        <v>424</v>
      </c>
      <c r="E916" s="34">
        <v>334058508</v>
      </c>
      <c r="F916" s="49">
        <v>3340.5850799999998</v>
      </c>
      <c r="G916" s="42">
        <f>VLOOKUP(_6k_data[[#This Row],[Source.Name]],Report_date[],2,0)</f>
        <v>45268</v>
      </c>
      <c r="H916" s="27">
        <f>IF(AND(_6k_data[[#This Row],[EKP]]="B6K003",_6k_data[[#This Row],[Currency]]="FCY"),"x",VLOOKUP(_6k_data[[#This Row],[EKP]],map!$B$4:$D$143,3,0))</f>
        <v>77</v>
      </c>
      <c r="I916" s="27">
        <f>IF(_6k_data[[#This Row],[Currency]]&lt;&gt;"UAH",VLOOKUP(_6k_data[[#This Row],[EKP]],map!$B$4:$E$143,4,0),0)</f>
        <v>78</v>
      </c>
      <c r="J916" s="27">
        <f>VLOOKUP(_6k_data[[#This Row],[EKP]],map!$B$4:$F$143,5,0)</f>
        <v>1</v>
      </c>
      <c r="K916" s="41">
        <f>_6k_data[[#This Row],[kUAH]]*J916</f>
        <v>3340.5850799999998</v>
      </c>
    </row>
    <row r="917" spans="1:11" x14ac:dyDescent="0.35">
      <c r="A917" s="27" t="s">
        <v>522</v>
      </c>
      <c r="B917" s="27" t="s">
        <v>236</v>
      </c>
      <c r="C917" s="27" t="s">
        <v>255</v>
      </c>
      <c r="D917" s="27" t="s">
        <v>424</v>
      </c>
      <c r="E917" s="34">
        <v>1062626308</v>
      </c>
      <c r="F917" s="49">
        <v>10626.263080000001</v>
      </c>
      <c r="G917" s="42">
        <f>VLOOKUP(_6k_data[[#This Row],[Source.Name]],Report_date[],2,0)</f>
        <v>45268</v>
      </c>
      <c r="H917" s="27">
        <f>IF(AND(_6k_data[[#This Row],[EKP]]="B6K003",_6k_data[[#This Row],[Currency]]="FCY"),"x",VLOOKUP(_6k_data[[#This Row],[EKP]],map!$B$4:$D$143,3,0))</f>
        <v>77</v>
      </c>
      <c r="I917" s="27">
        <f>IF(_6k_data[[#This Row],[Currency]]&lt;&gt;"UAH",VLOOKUP(_6k_data[[#This Row],[EKP]],map!$B$4:$E$143,4,0),0)</f>
        <v>78</v>
      </c>
      <c r="J917" s="27">
        <f>VLOOKUP(_6k_data[[#This Row],[EKP]],map!$B$4:$F$143,5,0)</f>
        <v>1</v>
      </c>
      <c r="K917" s="41">
        <f>_6k_data[[#This Row],[kUAH]]*J917</f>
        <v>10626.263080000001</v>
      </c>
    </row>
    <row r="918" spans="1:11" x14ac:dyDescent="0.35">
      <c r="A918" s="27" t="s">
        <v>522</v>
      </c>
      <c r="B918" s="27" t="s">
        <v>236</v>
      </c>
      <c r="C918" s="27" t="s">
        <v>261</v>
      </c>
      <c r="D918" s="27" t="s">
        <v>424</v>
      </c>
      <c r="E918" s="34">
        <v>23874099157</v>
      </c>
      <c r="F918" s="49">
        <v>238740.99157000001</v>
      </c>
      <c r="G918" s="42">
        <f>VLOOKUP(_6k_data[[#This Row],[Source.Name]],Report_date[],2,0)</f>
        <v>45268</v>
      </c>
      <c r="H918" s="27">
        <f>IF(AND(_6k_data[[#This Row],[EKP]]="B6K003",_6k_data[[#This Row],[Currency]]="FCY"),"x",VLOOKUP(_6k_data[[#This Row],[EKP]],map!$B$4:$D$143,3,0))</f>
        <v>77</v>
      </c>
      <c r="I918" s="27">
        <f>IF(_6k_data[[#This Row],[Currency]]&lt;&gt;"UAH",VLOOKUP(_6k_data[[#This Row],[EKP]],map!$B$4:$E$143,4,0),0)</f>
        <v>78</v>
      </c>
      <c r="J918" s="27">
        <f>VLOOKUP(_6k_data[[#This Row],[EKP]],map!$B$4:$F$143,5,0)</f>
        <v>1</v>
      </c>
      <c r="K918" s="41">
        <f>_6k_data[[#This Row],[kUAH]]*J918</f>
        <v>238740.99157000001</v>
      </c>
    </row>
    <row r="919" spans="1:11" x14ac:dyDescent="0.35">
      <c r="A919" s="27" t="s">
        <v>522</v>
      </c>
      <c r="B919" s="27" t="s">
        <v>263</v>
      </c>
      <c r="C919" s="27" t="s">
        <v>248</v>
      </c>
      <c r="D919" s="27" t="s">
        <v>248</v>
      </c>
      <c r="E919" s="34">
        <v>284.67989999999998</v>
      </c>
      <c r="F919" s="49">
        <v>2.8467989999999997E-3</v>
      </c>
      <c r="G919" s="42">
        <f>VLOOKUP(_6k_data[[#This Row],[Source.Name]],Report_date[],2,0)</f>
        <v>45268</v>
      </c>
      <c r="H919" s="27" t="str">
        <f>IF(AND(_6k_data[[#This Row],[EKP]]="B6K003",_6k_data[[#This Row],[Currency]]="FCY"),"x",VLOOKUP(_6k_data[[#This Row],[EKP]],map!$B$4:$D$143,3,0))</f>
        <v>x</v>
      </c>
      <c r="I919" s="27" t="str">
        <f>IF(_6k_data[[#This Row],[Currency]]&lt;&gt;"UAH",VLOOKUP(_6k_data[[#This Row],[EKP]],map!$B$4:$E$143,4,0),0)</f>
        <v>x</v>
      </c>
      <c r="J919" s="27">
        <f>VLOOKUP(_6k_data[[#This Row],[EKP]],map!$B$4:$F$143,5,0)</f>
        <v>1</v>
      </c>
      <c r="K919" s="41">
        <f>_6k_data[[#This Row],[kUAH]]*J919</f>
        <v>2.8467989999999997E-3</v>
      </c>
    </row>
    <row r="920" spans="1:11" x14ac:dyDescent="0.35">
      <c r="A920" s="27" t="s">
        <v>522</v>
      </c>
      <c r="B920" s="27" t="s">
        <v>264</v>
      </c>
      <c r="C920" s="27" t="s">
        <v>248</v>
      </c>
      <c r="D920" s="27" t="s">
        <v>248</v>
      </c>
      <c r="E920" s="34">
        <v>232.42259999999999</v>
      </c>
      <c r="F920" s="49">
        <v>2.324226E-3</v>
      </c>
      <c r="G920" s="42">
        <f>VLOOKUP(_6k_data[[#This Row],[Source.Name]],Report_date[],2,0)</f>
        <v>45268</v>
      </c>
      <c r="H920" s="27" t="str">
        <f>IF(AND(_6k_data[[#This Row],[EKP]]="B6K003",_6k_data[[#This Row],[Currency]]="FCY"),"x",VLOOKUP(_6k_data[[#This Row],[EKP]],map!$B$4:$D$143,3,0))</f>
        <v>x</v>
      </c>
      <c r="I920" s="27" t="str">
        <f>IF(_6k_data[[#This Row],[Currency]]&lt;&gt;"UAH",VLOOKUP(_6k_data[[#This Row],[EKP]],map!$B$4:$E$143,4,0),0)</f>
        <v>x</v>
      </c>
      <c r="J920" s="27">
        <f>VLOOKUP(_6k_data[[#This Row],[EKP]],map!$B$4:$F$143,5,0)</f>
        <v>1</v>
      </c>
      <c r="K920" s="41">
        <f>_6k_data[[#This Row],[kUAH]]*J920</f>
        <v>2.324226E-3</v>
      </c>
    </row>
    <row r="921" spans="1:11" x14ac:dyDescent="0.35">
      <c r="A921" s="27" t="s">
        <v>522</v>
      </c>
      <c r="B921" s="27" t="s">
        <v>155</v>
      </c>
      <c r="C921" s="27" t="s">
        <v>248</v>
      </c>
      <c r="D921" s="27" t="s">
        <v>248</v>
      </c>
      <c r="E921" s="34">
        <v>4757342047832</v>
      </c>
      <c r="F921" s="49">
        <v>47573420.478320003</v>
      </c>
      <c r="G921" s="42">
        <f>VLOOKUP(_6k_data[[#This Row],[Source.Name]],Report_date[],2,0)</f>
        <v>45268</v>
      </c>
      <c r="H921" s="27" t="str">
        <f>IF(AND(_6k_data[[#This Row],[EKP]]="B6K003",_6k_data[[#This Row],[Currency]]="FCY"),"x",VLOOKUP(_6k_data[[#This Row],[EKP]],map!$B$4:$D$143,3,0))</f>
        <v>x</v>
      </c>
      <c r="I921" s="27">
        <f>IF(_6k_data[[#This Row],[Currency]]&lt;&gt;"UAH",VLOOKUP(_6k_data[[#This Row],[EKP]],map!$B$4:$E$143,4,0),0)</f>
        <v>24</v>
      </c>
      <c r="J921" s="27">
        <f>VLOOKUP(_6k_data[[#This Row],[EKP]],map!$B$4:$F$143,5,0)</f>
        <v>1</v>
      </c>
      <c r="K921" s="41">
        <f>_6k_data[[#This Row],[kUAH]]*J921</f>
        <v>47573420.478320003</v>
      </c>
    </row>
    <row r="922" spans="1:11" x14ac:dyDescent="0.35">
      <c r="A922" s="27" t="s">
        <v>522</v>
      </c>
      <c r="B922" s="27" t="s">
        <v>156</v>
      </c>
      <c r="C922" s="27" t="s">
        <v>248</v>
      </c>
      <c r="D922" s="27" t="s">
        <v>248</v>
      </c>
      <c r="E922" s="34">
        <v>2241700655150</v>
      </c>
      <c r="F922" s="49">
        <v>22417006.5515</v>
      </c>
      <c r="G922" s="42">
        <f>VLOOKUP(_6k_data[[#This Row],[Source.Name]],Report_date[],2,0)</f>
        <v>45268</v>
      </c>
      <c r="H922" s="27" t="str">
        <f>IF(AND(_6k_data[[#This Row],[EKP]]="B6K003",_6k_data[[#This Row],[Currency]]="FCY"),"x",VLOOKUP(_6k_data[[#This Row],[EKP]],map!$B$4:$D$143,3,0))</f>
        <v>x</v>
      </c>
      <c r="I922" s="27">
        <f>IF(_6k_data[[#This Row],[Currency]]&lt;&gt;"UAH",VLOOKUP(_6k_data[[#This Row],[EKP]],map!$B$4:$E$143,4,0),0)</f>
        <v>60</v>
      </c>
      <c r="J922" s="27">
        <f>VLOOKUP(_6k_data[[#This Row],[EKP]],map!$B$4:$F$143,5,0)</f>
        <v>1</v>
      </c>
      <c r="K922" s="41">
        <f>_6k_data[[#This Row],[kUAH]]*J922</f>
        <v>22417006.5515</v>
      </c>
    </row>
    <row r="923" spans="1:11" x14ac:dyDescent="0.35">
      <c r="A923" s="27" t="s">
        <v>522</v>
      </c>
      <c r="B923" s="27" t="s">
        <v>157</v>
      </c>
      <c r="C923" s="27" t="s">
        <v>248</v>
      </c>
      <c r="D923" s="27" t="s">
        <v>248</v>
      </c>
      <c r="E923" s="34">
        <v>247088465777</v>
      </c>
      <c r="F923" s="49">
        <v>2470884.6577699999</v>
      </c>
      <c r="G923" s="42">
        <f>VLOOKUP(_6k_data[[#This Row],[Source.Name]],Report_date[],2,0)</f>
        <v>45268</v>
      </c>
      <c r="H923" s="27" t="str">
        <f>IF(AND(_6k_data[[#This Row],[EKP]]="B6K003",_6k_data[[#This Row],[Currency]]="FCY"),"x",VLOOKUP(_6k_data[[#This Row],[EKP]],map!$B$4:$D$143,3,0))</f>
        <v>x</v>
      </c>
      <c r="I923" s="27">
        <f>IF(_6k_data[[#This Row],[Currency]]&lt;&gt;"UAH",VLOOKUP(_6k_data[[#This Row],[EKP]],map!$B$4:$E$143,4,0),0)</f>
        <v>80</v>
      </c>
      <c r="J923" s="27">
        <f>VLOOKUP(_6k_data[[#This Row],[EKP]],map!$B$4:$F$143,5,0)</f>
        <v>1</v>
      </c>
      <c r="K923" s="41">
        <f>_6k_data[[#This Row],[kUAH]]*J923</f>
        <v>2470884.6577699999</v>
      </c>
    </row>
    <row r="924" spans="1:11" x14ac:dyDescent="0.35">
      <c r="A924" s="27" t="s">
        <v>522</v>
      </c>
      <c r="B924" s="27" t="s">
        <v>158</v>
      </c>
      <c r="C924" s="27" t="s">
        <v>248</v>
      </c>
      <c r="D924" s="27" t="s">
        <v>248</v>
      </c>
      <c r="E924" s="34">
        <v>1994612189373</v>
      </c>
      <c r="F924" s="49">
        <v>19946121.89373</v>
      </c>
      <c r="G924" s="42">
        <f>VLOOKUP(_6k_data[[#This Row],[Source.Name]],Report_date[],2,0)</f>
        <v>45268</v>
      </c>
      <c r="H924" s="27" t="str">
        <f>IF(AND(_6k_data[[#This Row],[EKP]]="B6K003",_6k_data[[#This Row],[Currency]]="FCY"),"x",VLOOKUP(_6k_data[[#This Row],[EKP]],map!$B$4:$D$143,3,0))</f>
        <v>x</v>
      </c>
      <c r="I924" s="27">
        <f>IF(_6k_data[[#This Row],[Currency]]&lt;&gt;"UAH",VLOOKUP(_6k_data[[#This Row],[EKP]],map!$B$4:$E$143,4,0),0)</f>
        <v>82</v>
      </c>
      <c r="J924" s="27">
        <f>VLOOKUP(_6k_data[[#This Row],[EKP]],map!$B$4:$F$143,5,0)</f>
        <v>1</v>
      </c>
      <c r="K924" s="41">
        <f>_6k_data[[#This Row],[kUAH]]*J924</f>
        <v>19946121.89373</v>
      </c>
    </row>
    <row r="925" spans="1:11" x14ac:dyDescent="0.35">
      <c r="A925" s="27" t="s">
        <v>522</v>
      </c>
      <c r="B925" s="27" t="s">
        <v>265</v>
      </c>
      <c r="C925" s="27" t="s">
        <v>248</v>
      </c>
      <c r="D925" s="27" t="s">
        <v>248</v>
      </c>
      <c r="E925" s="34">
        <v>238.50960000000001</v>
      </c>
      <c r="F925" s="49">
        <v>2.3850960000000002E-3</v>
      </c>
      <c r="G925" s="42">
        <f>VLOOKUP(_6k_data[[#This Row],[Source.Name]],Report_date[],2,0)</f>
        <v>45268</v>
      </c>
      <c r="H925" s="27" t="str">
        <f>IF(AND(_6k_data[[#This Row],[EKP]]="B6K003",_6k_data[[#This Row],[Currency]]="FCY"),"x",VLOOKUP(_6k_data[[#This Row],[EKP]],map!$B$4:$D$143,3,0))</f>
        <v>x</v>
      </c>
      <c r="I925" s="27">
        <f>IF(_6k_data[[#This Row],[Currency]]&lt;&gt;"UAH",VLOOKUP(_6k_data[[#This Row],[EKP]],map!$B$4:$E$143,4,0),0)</f>
        <v>84</v>
      </c>
      <c r="J925" s="27">
        <f>VLOOKUP(_6k_data[[#This Row],[EKP]],map!$B$4:$F$143,5,0)</f>
        <v>1</v>
      </c>
      <c r="K925" s="41">
        <f>_6k_data[[#This Row],[kUAH]]*J925</f>
        <v>2.3850960000000002E-3</v>
      </c>
    </row>
    <row r="926" spans="1:11" x14ac:dyDescent="0.35">
      <c r="A926" s="27" t="s">
        <v>522</v>
      </c>
      <c r="B926" s="27" t="s">
        <v>228</v>
      </c>
      <c r="C926" s="27" t="s">
        <v>243</v>
      </c>
      <c r="D926" s="27" t="s">
        <v>423</v>
      </c>
      <c r="E926" s="34">
        <v>2000000</v>
      </c>
      <c r="F926" s="49">
        <v>20</v>
      </c>
      <c r="G926" s="42">
        <f>VLOOKUP(_6k_data[[#This Row],[Source.Name]],Report_date[],2,0)</f>
        <v>45268</v>
      </c>
      <c r="H926" s="27">
        <f>IF(AND(_6k_data[[#This Row],[EKP]]="B6K003",_6k_data[[#This Row],[Currency]]="FCY"),"x",VLOOKUP(_6k_data[[#This Row],[EKP]],map!$B$4:$D$143,3,0))</f>
        <v>69</v>
      </c>
      <c r="I926" s="27">
        <f>IF(_6k_data[[#This Row],[Currency]]&lt;&gt;"UAH",VLOOKUP(_6k_data[[#This Row],[EKP]],map!$B$4:$E$143,4,0),0)</f>
        <v>0</v>
      </c>
      <c r="J926" s="27">
        <f>VLOOKUP(_6k_data[[#This Row],[EKP]],map!$B$4:$F$143,5,0)</f>
        <v>1</v>
      </c>
      <c r="K926" s="41">
        <f>_6k_data[[#This Row],[kUAH]]*J926</f>
        <v>20</v>
      </c>
    </row>
    <row r="927" spans="1:11" x14ac:dyDescent="0.35">
      <c r="A927" s="27" t="s">
        <v>522</v>
      </c>
      <c r="B927" s="27" t="s">
        <v>161</v>
      </c>
      <c r="C927" s="27" t="s">
        <v>261</v>
      </c>
      <c r="D927" s="27" t="s">
        <v>424</v>
      </c>
      <c r="E927" s="34">
        <v>1060182420039</v>
      </c>
      <c r="F927" s="49">
        <v>10601824.20039</v>
      </c>
      <c r="G927" s="42">
        <f>VLOOKUP(_6k_data[[#This Row],[Source.Name]],Report_date[],2,0)</f>
        <v>45268</v>
      </c>
      <c r="H927" s="27">
        <f>IF(AND(_6k_data[[#This Row],[EKP]]="B6K003",_6k_data[[#This Row],[Currency]]="FCY"),"x",VLOOKUP(_6k_data[[#This Row],[EKP]],map!$B$4:$D$143,3,0))</f>
        <v>15</v>
      </c>
      <c r="I927" s="27">
        <f>IF(_6k_data[[#This Row],[Currency]]&lt;&gt;"UAH",VLOOKUP(_6k_data[[#This Row],[EKP]],map!$B$4:$E$143,4,0),0)</f>
        <v>16</v>
      </c>
      <c r="J927" s="27">
        <f>VLOOKUP(_6k_data[[#This Row],[EKP]],map!$B$4:$F$143,5,0)</f>
        <v>1</v>
      </c>
      <c r="K927" s="41">
        <f>_6k_data[[#This Row],[kUAH]]*J927</f>
        <v>10601824.20039</v>
      </c>
    </row>
    <row r="928" spans="1:11" x14ac:dyDescent="0.35">
      <c r="A928" s="27" t="s">
        <v>522</v>
      </c>
      <c r="B928" s="27" t="s">
        <v>238</v>
      </c>
      <c r="C928" s="27" t="s">
        <v>243</v>
      </c>
      <c r="D928" s="27" t="s">
        <v>423</v>
      </c>
      <c r="E928" s="34">
        <v>432679</v>
      </c>
      <c r="F928" s="49">
        <v>4.3267899999999999</v>
      </c>
      <c r="G928" s="42">
        <f>VLOOKUP(_6k_data[[#This Row],[Source.Name]],Report_date[],2,0)</f>
        <v>45268</v>
      </c>
      <c r="H928" s="27">
        <f>IF(AND(_6k_data[[#This Row],[EKP]]="B6K003",_6k_data[[#This Row],[Currency]]="FCY"),"x",VLOOKUP(_6k_data[[#This Row],[EKP]],map!$B$4:$D$143,3,0))</f>
        <v>77</v>
      </c>
      <c r="I928" s="27">
        <f>IF(_6k_data[[#This Row],[Currency]]&lt;&gt;"UAH",VLOOKUP(_6k_data[[#This Row],[EKP]],map!$B$4:$E$143,4,0),0)</f>
        <v>0</v>
      </c>
      <c r="J928" s="27">
        <f>VLOOKUP(_6k_data[[#This Row],[EKP]],map!$B$4:$F$143,5,0)</f>
        <v>1</v>
      </c>
      <c r="K928" s="41">
        <f>_6k_data[[#This Row],[kUAH]]*J928</f>
        <v>4.3267899999999999</v>
      </c>
    </row>
    <row r="929" spans="1:11" x14ac:dyDescent="0.35">
      <c r="A929" s="27" t="s">
        <v>522</v>
      </c>
      <c r="B929" s="27" t="s">
        <v>113</v>
      </c>
      <c r="C929" s="27" t="s">
        <v>262</v>
      </c>
      <c r="D929" s="27" t="s">
        <v>424</v>
      </c>
      <c r="E929" s="34">
        <v>3746830</v>
      </c>
      <c r="F929" s="49">
        <v>37.468299999999999</v>
      </c>
      <c r="G929" s="42">
        <f>VLOOKUP(_6k_data[[#This Row],[Source.Name]],Report_date[],2,0)</f>
        <v>45268</v>
      </c>
      <c r="H929" s="27">
        <f>IF(AND(_6k_data[[#This Row],[EKP]]="B6K003",_6k_data[[#This Row],[Currency]]="FCY"),"x",VLOOKUP(_6k_data[[#This Row],[EKP]],map!$B$4:$D$143,3,0))</f>
        <v>3</v>
      </c>
      <c r="I929" s="27">
        <f>IF(_6k_data[[#This Row],[Currency]]&lt;&gt;"UAH",VLOOKUP(_6k_data[[#This Row],[EKP]],map!$B$4:$E$143,4,0),0)</f>
        <v>4</v>
      </c>
      <c r="J929" s="27">
        <f>VLOOKUP(_6k_data[[#This Row],[EKP]],map!$B$4:$F$143,5,0)</f>
        <v>1</v>
      </c>
      <c r="K929" s="41">
        <f>_6k_data[[#This Row],[kUAH]]*J929</f>
        <v>37.468299999999999</v>
      </c>
    </row>
    <row r="930" spans="1:11" x14ac:dyDescent="0.35">
      <c r="A930" s="27" t="s">
        <v>522</v>
      </c>
      <c r="B930" s="27" t="s">
        <v>113</v>
      </c>
      <c r="C930" s="27" t="s">
        <v>252</v>
      </c>
      <c r="D930" s="27" t="s">
        <v>424</v>
      </c>
      <c r="E930" s="34">
        <v>708898613</v>
      </c>
      <c r="F930" s="49">
        <v>7088.9861300000002</v>
      </c>
      <c r="G930" s="42">
        <f>VLOOKUP(_6k_data[[#This Row],[Source.Name]],Report_date[],2,0)</f>
        <v>45268</v>
      </c>
      <c r="H930" s="27">
        <f>IF(AND(_6k_data[[#This Row],[EKP]]="B6K003",_6k_data[[#This Row],[Currency]]="FCY"),"x",VLOOKUP(_6k_data[[#This Row],[EKP]],map!$B$4:$D$143,3,0))</f>
        <v>3</v>
      </c>
      <c r="I930" s="27">
        <f>IF(_6k_data[[#This Row],[Currency]]&lt;&gt;"UAH",VLOOKUP(_6k_data[[#This Row],[EKP]],map!$B$4:$E$143,4,0),0)</f>
        <v>4</v>
      </c>
      <c r="J930" s="27">
        <f>VLOOKUP(_6k_data[[#This Row],[EKP]],map!$B$4:$F$143,5,0)</f>
        <v>1</v>
      </c>
      <c r="K930" s="41">
        <f>_6k_data[[#This Row],[kUAH]]*J930</f>
        <v>7088.9861300000002</v>
      </c>
    </row>
    <row r="931" spans="1:11" x14ac:dyDescent="0.35">
      <c r="A931" s="27" t="s">
        <v>522</v>
      </c>
      <c r="B931" s="27" t="s">
        <v>113</v>
      </c>
      <c r="C931" s="27" t="s">
        <v>255</v>
      </c>
      <c r="D931" s="27" t="s">
        <v>424</v>
      </c>
      <c r="E931" s="34">
        <v>26797861734</v>
      </c>
      <c r="F931" s="49">
        <v>267978.61734</v>
      </c>
      <c r="G931" s="42">
        <f>VLOOKUP(_6k_data[[#This Row],[Source.Name]],Report_date[],2,0)</f>
        <v>45268</v>
      </c>
      <c r="H931" s="27">
        <f>IF(AND(_6k_data[[#This Row],[EKP]]="B6K003",_6k_data[[#This Row],[Currency]]="FCY"),"x",VLOOKUP(_6k_data[[#This Row],[EKP]],map!$B$4:$D$143,3,0))</f>
        <v>3</v>
      </c>
      <c r="I931" s="27">
        <f>IF(_6k_data[[#This Row],[Currency]]&lt;&gt;"UAH",VLOOKUP(_6k_data[[#This Row],[EKP]],map!$B$4:$E$143,4,0),0)</f>
        <v>4</v>
      </c>
      <c r="J931" s="27">
        <f>VLOOKUP(_6k_data[[#This Row],[EKP]],map!$B$4:$F$143,5,0)</f>
        <v>1</v>
      </c>
      <c r="K931" s="41">
        <f>_6k_data[[#This Row],[kUAH]]*J931</f>
        <v>267978.61734</v>
      </c>
    </row>
    <row r="932" spans="1:11" x14ac:dyDescent="0.35">
      <c r="A932" s="27" t="s">
        <v>522</v>
      </c>
      <c r="B932" s="27" t="s">
        <v>113</v>
      </c>
      <c r="C932" s="27" t="s">
        <v>243</v>
      </c>
      <c r="D932" s="27" t="s">
        <v>423</v>
      </c>
      <c r="E932" s="34">
        <v>152556311810</v>
      </c>
      <c r="F932" s="49">
        <v>1525563.1181000001</v>
      </c>
      <c r="G932" s="42">
        <f>VLOOKUP(_6k_data[[#This Row],[Source.Name]],Report_date[],2,0)</f>
        <v>45268</v>
      </c>
      <c r="H932" s="27">
        <f>IF(AND(_6k_data[[#This Row],[EKP]]="B6K003",_6k_data[[#This Row],[Currency]]="FCY"),"x",VLOOKUP(_6k_data[[#This Row],[EKP]],map!$B$4:$D$143,3,0))</f>
        <v>3</v>
      </c>
      <c r="I932" s="27">
        <f>IF(_6k_data[[#This Row],[Currency]]&lt;&gt;"UAH",VLOOKUP(_6k_data[[#This Row],[EKP]],map!$B$4:$E$143,4,0),0)</f>
        <v>0</v>
      </c>
      <c r="J932" s="27">
        <f>VLOOKUP(_6k_data[[#This Row],[EKP]],map!$B$4:$F$143,5,0)</f>
        <v>1</v>
      </c>
      <c r="K932" s="41">
        <f>_6k_data[[#This Row],[kUAH]]*J932</f>
        <v>1525563.1181000001</v>
      </c>
    </row>
    <row r="933" spans="1:11" x14ac:dyDescent="0.35">
      <c r="A933" s="27" t="s">
        <v>522</v>
      </c>
      <c r="B933" s="27" t="s">
        <v>113</v>
      </c>
      <c r="C933" s="27" t="s">
        <v>256</v>
      </c>
      <c r="D933" s="27" t="s">
        <v>424</v>
      </c>
      <c r="E933" s="34">
        <v>1472140655</v>
      </c>
      <c r="F933" s="49">
        <v>14721.40655</v>
      </c>
      <c r="G933" s="42">
        <f>VLOOKUP(_6k_data[[#This Row],[Source.Name]],Report_date[],2,0)</f>
        <v>45268</v>
      </c>
      <c r="H933" s="27">
        <f>IF(AND(_6k_data[[#This Row],[EKP]]="B6K003",_6k_data[[#This Row],[Currency]]="FCY"),"x",VLOOKUP(_6k_data[[#This Row],[EKP]],map!$B$4:$D$143,3,0))</f>
        <v>3</v>
      </c>
      <c r="I933" s="27">
        <f>IF(_6k_data[[#This Row],[Currency]]&lt;&gt;"UAH",VLOOKUP(_6k_data[[#This Row],[EKP]],map!$B$4:$E$143,4,0),0)</f>
        <v>4</v>
      </c>
      <c r="J933" s="27">
        <f>VLOOKUP(_6k_data[[#This Row],[EKP]],map!$B$4:$F$143,5,0)</f>
        <v>1</v>
      </c>
      <c r="K933" s="41">
        <f>_6k_data[[#This Row],[kUAH]]*J933</f>
        <v>14721.40655</v>
      </c>
    </row>
    <row r="934" spans="1:11" x14ac:dyDescent="0.35">
      <c r="A934" s="27" t="s">
        <v>522</v>
      </c>
      <c r="B934" s="27" t="s">
        <v>113</v>
      </c>
      <c r="C934" s="27" t="s">
        <v>261</v>
      </c>
      <c r="D934" s="27" t="s">
        <v>424</v>
      </c>
      <c r="E934" s="34">
        <v>73592420444</v>
      </c>
      <c r="F934" s="49">
        <v>735924.20444</v>
      </c>
      <c r="G934" s="42">
        <f>VLOOKUP(_6k_data[[#This Row],[Source.Name]],Report_date[],2,0)</f>
        <v>45268</v>
      </c>
      <c r="H934" s="27">
        <f>IF(AND(_6k_data[[#This Row],[EKP]]="B6K003",_6k_data[[#This Row],[Currency]]="FCY"),"x",VLOOKUP(_6k_data[[#This Row],[EKP]],map!$B$4:$D$143,3,0))</f>
        <v>3</v>
      </c>
      <c r="I934" s="27">
        <f>IF(_6k_data[[#This Row],[Currency]]&lt;&gt;"UAH",VLOOKUP(_6k_data[[#This Row],[EKP]],map!$B$4:$E$143,4,0),0)</f>
        <v>4</v>
      </c>
      <c r="J934" s="27">
        <f>VLOOKUP(_6k_data[[#This Row],[EKP]],map!$B$4:$F$143,5,0)</f>
        <v>1</v>
      </c>
      <c r="K934" s="41">
        <f>_6k_data[[#This Row],[kUAH]]*J934</f>
        <v>735924.20444</v>
      </c>
    </row>
    <row r="935" spans="1:11" x14ac:dyDescent="0.35">
      <c r="A935" s="27" t="s">
        <v>522</v>
      </c>
      <c r="B935" s="27" t="s">
        <v>203</v>
      </c>
      <c r="C935" s="27" t="s">
        <v>261</v>
      </c>
      <c r="D935" s="27" t="s">
        <v>424</v>
      </c>
      <c r="E935" s="34">
        <v>1427264</v>
      </c>
      <c r="F935" s="49">
        <v>14.272640000000001</v>
      </c>
      <c r="G935" s="42">
        <f>VLOOKUP(_6k_data[[#This Row],[Source.Name]],Report_date[],2,0)</f>
        <v>45268</v>
      </c>
      <c r="H935" s="27">
        <f>IF(AND(_6k_data[[#This Row],[EKP]]="B6K003",_6k_data[[#This Row],[Currency]]="FCY"),"x",VLOOKUP(_6k_data[[#This Row],[EKP]],map!$B$4:$D$143,3,0))</f>
        <v>3</v>
      </c>
      <c r="I935" s="27">
        <f>IF(_6k_data[[#This Row],[Currency]]&lt;&gt;"UAH",VLOOKUP(_6k_data[[#This Row],[EKP]],map!$B$4:$E$143,4,0),0)</f>
        <v>4</v>
      </c>
      <c r="J935" s="27">
        <f>VLOOKUP(_6k_data[[#This Row],[EKP]],map!$B$4:$F$143,5,0)</f>
        <v>-1</v>
      </c>
      <c r="K935" s="41">
        <f>_6k_data[[#This Row],[kUAH]]*J935</f>
        <v>-14.272640000000001</v>
      </c>
    </row>
    <row r="936" spans="1:11" x14ac:dyDescent="0.35">
      <c r="A936" s="27" t="s">
        <v>522</v>
      </c>
      <c r="B936" s="27" t="s">
        <v>203</v>
      </c>
      <c r="C936" s="27" t="s">
        <v>243</v>
      </c>
      <c r="D936" s="27" t="s">
        <v>423</v>
      </c>
      <c r="E936" s="34">
        <v>242697880</v>
      </c>
      <c r="F936" s="49">
        <v>2426.9787999999999</v>
      </c>
      <c r="G936" s="42">
        <f>VLOOKUP(_6k_data[[#This Row],[Source.Name]],Report_date[],2,0)</f>
        <v>45268</v>
      </c>
      <c r="H936" s="27">
        <f>IF(AND(_6k_data[[#This Row],[EKP]]="B6K003",_6k_data[[#This Row],[Currency]]="FCY"),"x",VLOOKUP(_6k_data[[#This Row],[EKP]],map!$B$4:$D$143,3,0))</f>
        <v>3</v>
      </c>
      <c r="I936" s="27">
        <f>IF(_6k_data[[#This Row],[Currency]]&lt;&gt;"UAH",VLOOKUP(_6k_data[[#This Row],[EKP]],map!$B$4:$E$143,4,0),0)</f>
        <v>0</v>
      </c>
      <c r="J936" s="27">
        <f>VLOOKUP(_6k_data[[#This Row],[EKP]],map!$B$4:$F$143,5,0)</f>
        <v>-1</v>
      </c>
      <c r="K936" s="41">
        <f>_6k_data[[#This Row],[kUAH]]*J936</f>
        <v>-2426.9787999999999</v>
      </c>
    </row>
    <row r="937" spans="1:11" x14ac:dyDescent="0.35">
      <c r="A937" s="27" t="s">
        <v>522</v>
      </c>
      <c r="B937" s="27" t="s">
        <v>203</v>
      </c>
      <c r="C937" s="27" t="s">
        <v>262</v>
      </c>
      <c r="D937" s="27" t="s">
        <v>424</v>
      </c>
      <c r="E937" s="34">
        <v>1984550</v>
      </c>
      <c r="F937" s="49">
        <v>19.845500000000001</v>
      </c>
      <c r="G937" s="42">
        <f>VLOOKUP(_6k_data[[#This Row],[Source.Name]],Report_date[],2,0)</f>
        <v>45268</v>
      </c>
      <c r="H937" s="27">
        <f>IF(AND(_6k_data[[#This Row],[EKP]]="B6K003",_6k_data[[#This Row],[Currency]]="FCY"),"x",VLOOKUP(_6k_data[[#This Row],[EKP]],map!$B$4:$D$143,3,0))</f>
        <v>3</v>
      </c>
      <c r="I937" s="27">
        <f>IF(_6k_data[[#This Row],[Currency]]&lt;&gt;"UAH",VLOOKUP(_6k_data[[#This Row],[EKP]],map!$B$4:$E$143,4,0),0)</f>
        <v>4</v>
      </c>
      <c r="J937" s="27">
        <f>VLOOKUP(_6k_data[[#This Row],[EKP]],map!$B$4:$F$143,5,0)</f>
        <v>-1</v>
      </c>
      <c r="K937" s="41">
        <f>_6k_data[[#This Row],[kUAH]]*J937</f>
        <v>-19.845500000000001</v>
      </c>
    </row>
    <row r="938" spans="1:11" x14ac:dyDescent="0.35">
      <c r="A938" s="27" t="s">
        <v>522</v>
      </c>
      <c r="B938" s="27" t="s">
        <v>195</v>
      </c>
      <c r="C938" s="27" t="s">
        <v>243</v>
      </c>
      <c r="D938" s="27" t="s">
        <v>423</v>
      </c>
      <c r="E938" s="34">
        <v>1070792886756</v>
      </c>
      <c r="F938" s="49">
        <v>10707928.867559999</v>
      </c>
      <c r="G938" s="42">
        <f>VLOOKUP(_6k_data[[#This Row],[Source.Name]],Report_date[],2,0)</f>
        <v>45268</v>
      </c>
      <c r="H938" s="27">
        <f>IF(AND(_6k_data[[#This Row],[EKP]]="B6K003",_6k_data[[#This Row],[Currency]]="FCY"),"x",VLOOKUP(_6k_data[[#This Row],[EKP]],map!$B$4:$D$143,3,0))</f>
        <v>5</v>
      </c>
      <c r="I938" s="27">
        <f>IF(_6k_data[[#This Row],[Currency]]&lt;&gt;"UAH",VLOOKUP(_6k_data[[#This Row],[EKP]],map!$B$4:$E$143,4,0),0)</f>
        <v>0</v>
      </c>
      <c r="J938" s="27">
        <f>VLOOKUP(_6k_data[[#This Row],[EKP]],map!$B$4:$F$143,5,0)</f>
        <v>1</v>
      </c>
      <c r="K938" s="41">
        <f>_6k_data[[#This Row],[kUAH]]*J938</f>
        <v>10707928.867559999</v>
      </c>
    </row>
    <row r="939" spans="1:11" x14ac:dyDescent="0.35">
      <c r="A939" s="27" t="s">
        <v>522</v>
      </c>
      <c r="B939" s="27" t="s">
        <v>167</v>
      </c>
      <c r="C939" s="27" t="s">
        <v>262</v>
      </c>
      <c r="D939" s="27" t="s">
        <v>424</v>
      </c>
      <c r="E939" s="34">
        <v>57408221</v>
      </c>
      <c r="F939" s="49">
        <v>574.08221000000003</v>
      </c>
      <c r="G939" s="42">
        <f>VLOOKUP(_6k_data[[#This Row],[Source.Name]],Report_date[],2,0)</f>
        <v>45268</v>
      </c>
      <c r="H939" s="27">
        <f>IF(AND(_6k_data[[#This Row],[EKP]]="B6K003",_6k_data[[#This Row],[Currency]]="FCY"),"x",VLOOKUP(_6k_data[[#This Row],[EKP]],map!$B$4:$D$143,3,0))</f>
        <v>25</v>
      </c>
      <c r="I939" s="27">
        <f>IF(_6k_data[[#This Row],[Currency]]&lt;&gt;"UAH",VLOOKUP(_6k_data[[#This Row],[EKP]],map!$B$4:$E$143,4,0),0)</f>
        <v>26</v>
      </c>
      <c r="J939" s="27">
        <f>VLOOKUP(_6k_data[[#This Row],[EKP]],map!$B$4:$F$143,5,0)</f>
        <v>1</v>
      </c>
      <c r="K939" s="41">
        <f>_6k_data[[#This Row],[kUAH]]*J939</f>
        <v>574.08221000000003</v>
      </c>
    </row>
    <row r="940" spans="1:11" x14ac:dyDescent="0.35">
      <c r="A940" s="27" t="s">
        <v>522</v>
      </c>
      <c r="B940" s="27" t="s">
        <v>167</v>
      </c>
      <c r="C940" s="27" t="s">
        <v>261</v>
      </c>
      <c r="D940" s="27" t="s">
        <v>424</v>
      </c>
      <c r="E940" s="34">
        <v>1094059968147</v>
      </c>
      <c r="F940" s="49">
        <v>10940599.681469999</v>
      </c>
      <c r="G940" s="42">
        <f>VLOOKUP(_6k_data[[#This Row],[Source.Name]],Report_date[],2,0)</f>
        <v>45268</v>
      </c>
      <c r="H940" s="27">
        <f>IF(AND(_6k_data[[#This Row],[EKP]]="B6K003",_6k_data[[#This Row],[Currency]]="FCY"),"x",VLOOKUP(_6k_data[[#This Row],[EKP]],map!$B$4:$D$143,3,0))</f>
        <v>25</v>
      </c>
      <c r="I940" s="27">
        <f>IF(_6k_data[[#This Row],[Currency]]&lt;&gt;"UAH",VLOOKUP(_6k_data[[#This Row],[EKP]],map!$B$4:$E$143,4,0),0)</f>
        <v>26</v>
      </c>
      <c r="J940" s="27">
        <f>VLOOKUP(_6k_data[[#This Row],[EKP]],map!$B$4:$F$143,5,0)</f>
        <v>1</v>
      </c>
      <c r="K940" s="41">
        <f>_6k_data[[#This Row],[kUAH]]*J940</f>
        <v>10940599.681469999</v>
      </c>
    </row>
    <row r="941" spans="1:11" x14ac:dyDescent="0.35">
      <c r="A941" s="27" t="s">
        <v>522</v>
      </c>
      <c r="B941" s="27" t="s">
        <v>167</v>
      </c>
      <c r="C941" s="27" t="s">
        <v>252</v>
      </c>
      <c r="D941" s="27" t="s">
        <v>424</v>
      </c>
      <c r="E941" s="34">
        <v>5803467541</v>
      </c>
      <c r="F941" s="49">
        <v>58034.675410000003</v>
      </c>
      <c r="G941" s="42">
        <f>VLOOKUP(_6k_data[[#This Row],[Source.Name]],Report_date[],2,0)</f>
        <v>45268</v>
      </c>
      <c r="H941" s="27">
        <f>IF(AND(_6k_data[[#This Row],[EKP]]="B6K003",_6k_data[[#This Row],[Currency]]="FCY"),"x",VLOOKUP(_6k_data[[#This Row],[EKP]],map!$B$4:$D$143,3,0))</f>
        <v>25</v>
      </c>
      <c r="I941" s="27">
        <f>IF(_6k_data[[#This Row],[Currency]]&lt;&gt;"UAH",VLOOKUP(_6k_data[[#This Row],[EKP]],map!$B$4:$E$143,4,0),0)</f>
        <v>26</v>
      </c>
      <c r="J941" s="27">
        <f>VLOOKUP(_6k_data[[#This Row],[EKP]],map!$B$4:$F$143,5,0)</f>
        <v>1</v>
      </c>
      <c r="K941" s="41">
        <f>_6k_data[[#This Row],[kUAH]]*J941</f>
        <v>58034.675410000003</v>
      </c>
    </row>
    <row r="942" spans="1:11" x14ac:dyDescent="0.35">
      <c r="A942" s="27" t="s">
        <v>522</v>
      </c>
      <c r="B942" s="27" t="s">
        <v>167</v>
      </c>
      <c r="C942" s="27" t="s">
        <v>256</v>
      </c>
      <c r="D942" s="27" t="s">
        <v>424</v>
      </c>
      <c r="E942" s="34">
        <v>2485351993</v>
      </c>
      <c r="F942" s="49">
        <v>24853.519929999999</v>
      </c>
      <c r="G942" s="42">
        <f>VLOOKUP(_6k_data[[#This Row],[Source.Name]],Report_date[],2,0)</f>
        <v>45268</v>
      </c>
      <c r="H942" s="27">
        <f>IF(AND(_6k_data[[#This Row],[EKP]]="B6K003",_6k_data[[#This Row],[Currency]]="FCY"),"x",VLOOKUP(_6k_data[[#This Row],[EKP]],map!$B$4:$D$143,3,0))</f>
        <v>25</v>
      </c>
      <c r="I942" s="27">
        <f>IF(_6k_data[[#This Row],[Currency]]&lt;&gt;"UAH",VLOOKUP(_6k_data[[#This Row],[EKP]],map!$B$4:$E$143,4,0),0)</f>
        <v>26</v>
      </c>
      <c r="J942" s="27">
        <f>VLOOKUP(_6k_data[[#This Row],[EKP]],map!$B$4:$F$143,5,0)</f>
        <v>1</v>
      </c>
      <c r="K942" s="41">
        <f>_6k_data[[#This Row],[kUAH]]*J942</f>
        <v>24853.519929999999</v>
      </c>
    </row>
    <row r="943" spans="1:11" x14ac:dyDescent="0.35">
      <c r="A943" s="27" t="s">
        <v>522</v>
      </c>
      <c r="B943" s="27" t="s">
        <v>167</v>
      </c>
      <c r="C943" s="27" t="s">
        <v>259</v>
      </c>
      <c r="D943" s="27" t="s">
        <v>424</v>
      </c>
      <c r="E943" s="34">
        <v>1731269329</v>
      </c>
      <c r="F943" s="49">
        <v>17312.693289999999</v>
      </c>
      <c r="G943" s="42">
        <f>VLOOKUP(_6k_data[[#This Row],[Source.Name]],Report_date[],2,0)</f>
        <v>45268</v>
      </c>
      <c r="H943" s="27">
        <f>IF(AND(_6k_data[[#This Row],[EKP]]="B6K003",_6k_data[[#This Row],[Currency]]="FCY"),"x",VLOOKUP(_6k_data[[#This Row],[EKP]],map!$B$4:$D$143,3,0))</f>
        <v>25</v>
      </c>
      <c r="I943" s="27">
        <f>IF(_6k_data[[#This Row],[Currency]]&lt;&gt;"UAH",VLOOKUP(_6k_data[[#This Row],[EKP]],map!$B$4:$E$143,4,0),0)</f>
        <v>26</v>
      </c>
      <c r="J943" s="27">
        <f>VLOOKUP(_6k_data[[#This Row],[EKP]],map!$B$4:$F$143,5,0)</f>
        <v>1</v>
      </c>
      <c r="K943" s="41">
        <f>_6k_data[[#This Row],[kUAH]]*J943</f>
        <v>17312.693289999999</v>
      </c>
    </row>
    <row r="944" spans="1:11" x14ac:dyDescent="0.35">
      <c r="A944" s="27" t="s">
        <v>522</v>
      </c>
      <c r="B944" s="27" t="s">
        <v>167</v>
      </c>
      <c r="C944" s="27" t="s">
        <v>243</v>
      </c>
      <c r="D944" s="27" t="s">
        <v>423</v>
      </c>
      <c r="E944" s="34">
        <v>1757747412624</v>
      </c>
      <c r="F944" s="49">
        <v>17577474.12624</v>
      </c>
      <c r="G944" s="42">
        <f>VLOOKUP(_6k_data[[#This Row],[Source.Name]],Report_date[],2,0)</f>
        <v>45268</v>
      </c>
      <c r="H944" s="27">
        <f>IF(AND(_6k_data[[#This Row],[EKP]]="B6K003",_6k_data[[#This Row],[Currency]]="FCY"),"x",VLOOKUP(_6k_data[[#This Row],[EKP]],map!$B$4:$D$143,3,0))</f>
        <v>25</v>
      </c>
      <c r="I944" s="27">
        <f>IF(_6k_data[[#This Row],[Currency]]&lt;&gt;"UAH",VLOOKUP(_6k_data[[#This Row],[EKP]],map!$B$4:$E$143,4,0),0)</f>
        <v>0</v>
      </c>
      <c r="J944" s="27">
        <f>VLOOKUP(_6k_data[[#This Row],[EKP]],map!$B$4:$F$143,5,0)</f>
        <v>1</v>
      </c>
      <c r="K944" s="41">
        <f>_6k_data[[#This Row],[kUAH]]*J944</f>
        <v>17577474.12624</v>
      </c>
    </row>
    <row r="945" spans="1:11" x14ac:dyDescent="0.35">
      <c r="A945" s="27" t="s">
        <v>522</v>
      </c>
      <c r="B945" s="27" t="s">
        <v>167</v>
      </c>
      <c r="C945" s="27" t="s">
        <v>251</v>
      </c>
      <c r="D945" s="27" t="s">
        <v>424</v>
      </c>
      <c r="E945" s="34">
        <v>48443521</v>
      </c>
      <c r="F945" s="49">
        <v>484.43520999999998</v>
      </c>
      <c r="G945" s="42">
        <f>VLOOKUP(_6k_data[[#This Row],[Source.Name]],Report_date[],2,0)</f>
        <v>45268</v>
      </c>
      <c r="H945" s="27">
        <f>IF(AND(_6k_data[[#This Row],[EKP]]="B6K003",_6k_data[[#This Row],[Currency]]="FCY"),"x",VLOOKUP(_6k_data[[#This Row],[EKP]],map!$B$4:$D$143,3,0))</f>
        <v>25</v>
      </c>
      <c r="I945" s="27">
        <f>IF(_6k_data[[#This Row],[Currency]]&lt;&gt;"UAH",VLOOKUP(_6k_data[[#This Row],[EKP]],map!$B$4:$E$143,4,0),0)</f>
        <v>26</v>
      </c>
      <c r="J945" s="27">
        <f>VLOOKUP(_6k_data[[#This Row],[EKP]],map!$B$4:$F$143,5,0)</f>
        <v>1</v>
      </c>
      <c r="K945" s="41">
        <f>_6k_data[[#This Row],[kUAH]]*J945</f>
        <v>484.43520999999998</v>
      </c>
    </row>
    <row r="946" spans="1:11" x14ac:dyDescent="0.35">
      <c r="A946" s="27" t="s">
        <v>522</v>
      </c>
      <c r="B946" s="27" t="s">
        <v>167</v>
      </c>
      <c r="C946" s="27" t="s">
        <v>258</v>
      </c>
      <c r="D946" s="27" t="s">
        <v>424</v>
      </c>
      <c r="E946" s="34">
        <v>143817</v>
      </c>
      <c r="F946" s="49">
        <v>1.4381699999999999</v>
      </c>
      <c r="G946" s="42">
        <f>VLOOKUP(_6k_data[[#This Row],[Source.Name]],Report_date[],2,0)</f>
        <v>45268</v>
      </c>
      <c r="H946" s="27">
        <f>IF(AND(_6k_data[[#This Row],[EKP]]="B6K003",_6k_data[[#This Row],[Currency]]="FCY"),"x",VLOOKUP(_6k_data[[#This Row],[EKP]],map!$B$4:$D$143,3,0))</f>
        <v>25</v>
      </c>
      <c r="I946" s="27">
        <f>IF(_6k_data[[#This Row],[Currency]]&lt;&gt;"UAH",VLOOKUP(_6k_data[[#This Row],[EKP]],map!$B$4:$E$143,4,0),0)</f>
        <v>26</v>
      </c>
      <c r="J946" s="27">
        <f>VLOOKUP(_6k_data[[#This Row],[EKP]],map!$B$4:$F$143,5,0)</f>
        <v>1</v>
      </c>
      <c r="K946" s="41">
        <f>_6k_data[[#This Row],[kUAH]]*J946</f>
        <v>1.4381699999999999</v>
      </c>
    </row>
    <row r="947" spans="1:11" x14ac:dyDescent="0.35">
      <c r="A947" s="27" t="s">
        <v>522</v>
      </c>
      <c r="B947" s="27" t="s">
        <v>167</v>
      </c>
      <c r="C947" s="27" t="s">
        <v>255</v>
      </c>
      <c r="D947" s="27" t="s">
        <v>424</v>
      </c>
      <c r="E947" s="34">
        <v>264392948397</v>
      </c>
      <c r="F947" s="49">
        <v>2643929.4839699999</v>
      </c>
      <c r="G947" s="42">
        <f>VLOOKUP(_6k_data[[#This Row],[Source.Name]],Report_date[],2,0)</f>
        <v>45268</v>
      </c>
      <c r="H947" s="27">
        <f>IF(AND(_6k_data[[#This Row],[EKP]]="B6K003",_6k_data[[#This Row],[Currency]]="FCY"),"x",VLOOKUP(_6k_data[[#This Row],[EKP]],map!$B$4:$D$143,3,0))</f>
        <v>25</v>
      </c>
      <c r="I947" s="27">
        <f>IF(_6k_data[[#This Row],[Currency]]&lt;&gt;"UAH",VLOOKUP(_6k_data[[#This Row],[EKP]],map!$B$4:$E$143,4,0),0)</f>
        <v>26</v>
      </c>
      <c r="J947" s="27">
        <f>VLOOKUP(_6k_data[[#This Row],[EKP]],map!$B$4:$F$143,5,0)</f>
        <v>1</v>
      </c>
      <c r="K947" s="41">
        <f>_6k_data[[#This Row],[kUAH]]*J947</f>
        <v>2643929.4839699999</v>
      </c>
    </row>
    <row r="948" spans="1:11" x14ac:dyDescent="0.35">
      <c r="A948" s="27" t="s">
        <v>522</v>
      </c>
      <c r="B948" s="27" t="s">
        <v>168</v>
      </c>
      <c r="C948" s="27" t="s">
        <v>261</v>
      </c>
      <c r="D948" s="27" t="s">
        <v>424</v>
      </c>
      <c r="E948" s="34">
        <v>1815247246</v>
      </c>
      <c r="F948" s="49">
        <v>18152.472460000001</v>
      </c>
      <c r="G948" s="42">
        <f>VLOOKUP(_6k_data[[#This Row],[Source.Name]],Report_date[],2,0)</f>
        <v>45268</v>
      </c>
      <c r="H948" s="27">
        <f>IF(AND(_6k_data[[#This Row],[EKP]]="B6K003",_6k_data[[#This Row],[Currency]]="FCY"),"x",VLOOKUP(_6k_data[[#This Row],[EKP]],map!$B$4:$D$143,3,0))</f>
        <v>25</v>
      </c>
      <c r="I948" s="27">
        <f>IF(_6k_data[[#This Row],[Currency]]&lt;&gt;"UAH",VLOOKUP(_6k_data[[#This Row],[EKP]],map!$B$4:$E$143,4,0),0)</f>
        <v>26</v>
      </c>
      <c r="J948" s="27">
        <f>VLOOKUP(_6k_data[[#This Row],[EKP]],map!$B$4:$F$143,5,0)</f>
        <v>1</v>
      </c>
      <c r="K948" s="41">
        <f>_6k_data[[#This Row],[kUAH]]*J948</f>
        <v>18152.472460000001</v>
      </c>
    </row>
    <row r="949" spans="1:11" x14ac:dyDescent="0.35">
      <c r="A949" s="27" t="s">
        <v>522</v>
      </c>
      <c r="B949" s="27" t="s">
        <v>168</v>
      </c>
      <c r="C949" s="27" t="s">
        <v>255</v>
      </c>
      <c r="D949" s="27" t="s">
        <v>424</v>
      </c>
      <c r="E949" s="34">
        <v>182598800</v>
      </c>
      <c r="F949" s="49">
        <v>1825.9880000000001</v>
      </c>
      <c r="G949" s="42">
        <f>VLOOKUP(_6k_data[[#This Row],[Source.Name]],Report_date[],2,0)</f>
        <v>45268</v>
      </c>
      <c r="H949" s="27">
        <f>IF(AND(_6k_data[[#This Row],[EKP]]="B6K003",_6k_data[[#This Row],[Currency]]="FCY"),"x",VLOOKUP(_6k_data[[#This Row],[EKP]],map!$B$4:$D$143,3,0))</f>
        <v>25</v>
      </c>
      <c r="I949" s="27">
        <f>IF(_6k_data[[#This Row],[Currency]]&lt;&gt;"UAH",VLOOKUP(_6k_data[[#This Row],[EKP]],map!$B$4:$E$143,4,0),0)</f>
        <v>26</v>
      </c>
      <c r="J949" s="27">
        <f>VLOOKUP(_6k_data[[#This Row],[EKP]],map!$B$4:$F$143,5,0)</f>
        <v>1</v>
      </c>
      <c r="K949" s="41">
        <f>_6k_data[[#This Row],[kUAH]]*J949</f>
        <v>1825.9880000000001</v>
      </c>
    </row>
    <row r="950" spans="1:11" x14ac:dyDescent="0.35">
      <c r="A950" s="27" t="s">
        <v>522</v>
      </c>
      <c r="B950" s="27" t="s">
        <v>168</v>
      </c>
      <c r="C950" s="27" t="s">
        <v>243</v>
      </c>
      <c r="D950" s="27" t="s">
        <v>423</v>
      </c>
      <c r="E950" s="34">
        <v>3102166133</v>
      </c>
      <c r="F950" s="49">
        <v>31021.661329999999</v>
      </c>
      <c r="G950" s="42">
        <f>VLOOKUP(_6k_data[[#This Row],[Source.Name]],Report_date[],2,0)</f>
        <v>45268</v>
      </c>
      <c r="H950" s="27">
        <f>IF(AND(_6k_data[[#This Row],[EKP]]="B6K003",_6k_data[[#This Row],[Currency]]="FCY"),"x",VLOOKUP(_6k_data[[#This Row],[EKP]],map!$B$4:$D$143,3,0))</f>
        <v>25</v>
      </c>
      <c r="I950" s="27">
        <f>IF(_6k_data[[#This Row],[Currency]]&lt;&gt;"UAH",VLOOKUP(_6k_data[[#This Row],[EKP]],map!$B$4:$E$143,4,0),0)</f>
        <v>0</v>
      </c>
      <c r="J950" s="27">
        <f>VLOOKUP(_6k_data[[#This Row],[EKP]],map!$B$4:$F$143,5,0)</f>
        <v>1</v>
      </c>
      <c r="K950" s="41">
        <f>_6k_data[[#This Row],[kUAH]]*J950</f>
        <v>31021.661329999999</v>
      </c>
    </row>
    <row r="951" spans="1:11" x14ac:dyDescent="0.35">
      <c r="A951" s="27" t="s">
        <v>522</v>
      </c>
      <c r="B951" s="27" t="s">
        <v>169</v>
      </c>
      <c r="C951" s="27" t="s">
        <v>255</v>
      </c>
      <c r="D951" s="27" t="s">
        <v>424</v>
      </c>
      <c r="E951" s="34">
        <v>720496195200</v>
      </c>
      <c r="F951" s="49">
        <v>7204961.9519999996</v>
      </c>
      <c r="G951" s="42">
        <f>VLOOKUP(_6k_data[[#This Row],[Source.Name]],Report_date[],2,0)</f>
        <v>45268</v>
      </c>
      <c r="H951" s="27">
        <f>IF(AND(_6k_data[[#This Row],[EKP]]="B6K003",_6k_data[[#This Row],[Currency]]="FCY"),"x",VLOOKUP(_6k_data[[#This Row],[EKP]],map!$B$4:$D$143,3,0))</f>
        <v>27</v>
      </c>
      <c r="I951" s="27">
        <f>IF(_6k_data[[#This Row],[Currency]]&lt;&gt;"UAH",VLOOKUP(_6k_data[[#This Row],[EKP]],map!$B$4:$E$143,4,0),0)</f>
        <v>28</v>
      </c>
      <c r="J951" s="27">
        <f>VLOOKUP(_6k_data[[#This Row],[EKP]],map!$B$4:$F$143,5,0)</f>
        <v>1</v>
      </c>
      <c r="K951" s="41">
        <f>_6k_data[[#This Row],[kUAH]]*J951</f>
        <v>7204961.9519999996</v>
      </c>
    </row>
    <row r="952" spans="1:11" x14ac:dyDescent="0.35">
      <c r="A952" s="27" t="s">
        <v>522</v>
      </c>
      <c r="B952" s="27" t="s">
        <v>169</v>
      </c>
      <c r="C952" s="27" t="s">
        <v>259</v>
      </c>
      <c r="D952" s="27" t="s">
        <v>424</v>
      </c>
      <c r="E952" s="34">
        <v>3192951517</v>
      </c>
      <c r="F952" s="49">
        <v>31929.515169999999</v>
      </c>
      <c r="G952" s="42">
        <f>VLOOKUP(_6k_data[[#This Row],[Source.Name]],Report_date[],2,0)</f>
        <v>45268</v>
      </c>
      <c r="H952" s="27">
        <f>IF(AND(_6k_data[[#This Row],[EKP]]="B6K003",_6k_data[[#This Row],[Currency]]="FCY"),"x",VLOOKUP(_6k_data[[#This Row],[EKP]],map!$B$4:$D$143,3,0))</f>
        <v>27</v>
      </c>
      <c r="I952" s="27">
        <f>IF(_6k_data[[#This Row],[Currency]]&lt;&gt;"UAH",VLOOKUP(_6k_data[[#This Row],[EKP]],map!$B$4:$E$143,4,0),0)</f>
        <v>28</v>
      </c>
      <c r="J952" s="27">
        <f>VLOOKUP(_6k_data[[#This Row],[EKP]],map!$B$4:$F$143,5,0)</f>
        <v>1</v>
      </c>
      <c r="K952" s="41">
        <f>_6k_data[[#This Row],[kUAH]]*J952</f>
        <v>31929.515169999999</v>
      </c>
    </row>
    <row r="953" spans="1:11" x14ac:dyDescent="0.35">
      <c r="A953" s="27" t="s">
        <v>522</v>
      </c>
      <c r="B953" s="27" t="s">
        <v>169</v>
      </c>
      <c r="C953" s="27" t="s">
        <v>250</v>
      </c>
      <c r="D953" s="27" t="s">
        <v>424</v>
      </c>
      <c r="E953" s="34">
        <v>176776073</v>
      </c>
      <c r="F953" s="49">
        <v>1767.76073</v>
      </c>
      <c r="G953" s="42">
        <f>VLOOKUP(_6k_data[[#This Row],[Source.Name]],Report_date[],2,0)</f>
        <v>45268</v>
      </c>
      <c r="H953" s="27">
        <f>IF(AND(_6k_data[[#This Row],[EKP]]="B6K003",_6k_data[[#This Row],[Currency]]="FCY"),"x",VLOOKUP(_6k_data[[#This Row],[EKP]],map!$B$4:$D$143,3,0))</f>
        <v>27</v>
      </c>
      <c r="I953" s="27">
        <f>IF(_6k_data[[#This Row],[Currency]]&lt;&gt;"UAH",VLOOKUP(_6k_data[[#This Row],[EKP]],map!$B$4:$E$143,4,0),0)</f>
        <v>28</v>
      </c>
      <c r="J953" s="27">
        <f>VLOOKUP(_6k_data[[#This Row],[EKP]],map!$B$4:$F$143,5,0)</f>
        <v>1</v>
      </c>
      <c r="K953" s="41">
        <f>_6k_data[[#This Row],[kUAH]]*J953</f>
        <v>1767.76073</v>
      </c>
    </row>
    <row r="954" spans="1:11" x14ac:dyDescent="0.35">
      <c r="A954" s="27" t="s">
        <v>522</v>
      </c>
      <c r="B954" s="27" t="s">
        <v>169</v>
      </c>
      <c r="C954" s="27" t="s">
        <v>251</v>
      </c>
      <c r="D954" s="27" t="s">
        <v>424</v>
      </c>
      <c r="E954" s="34">
        <v>1781309015</v>
      </c>
      <c r="F954" s="49">
        <v>17813.09015</v>
      </c>
      <c r="G954" s="42">
        <f>VLOOKUP(_6k_data[[#This Row],[Source.Name]],Report_date[],2,0)</f>
        <v>45268</v>
      </c>
      <c r="H954" s="27">
        <f>IF(AND(_6k_data[[#This Row],[EKP]]="B6K003",_6k_data[[#This Row],[Currency]]="FCY"),"x",VLOOKUP(_6k_data[[#This Row],[EKP]],map!$B$4:$D$143,3,0))</f>
        <v>27</v>
      </c>
      <c r="I954" s="27">
        <f>IF(_6k_data[[#This Row],[Currency]]&lt;&gt;"UAH",VLOOKUP(_6k_data[[#This Row],[EKP]],map!$B$4:$E$143,4,0),0)</f>
        <v>28</v>
      </c>
      <c r="J954" s="27">
        <f>VLOOKUP(_6k_data[[#This Row],[EKP]],map!$B$4:$F$143,5,0)</f>
        <v>1</v>
      </c>
      <c r="K954" s="41">
        <f>_6k_data[[#This Row],[kUAH]]*J954</f>
        <v>17813.09015</v>
      </c>
    </row>
    <row r="955" spans="1:11" x14ac:dyDescent="0.35">
      <c r="A955" s="27" t="s">
        <v>522</v>
      </c>
      <c r="B955" s="27" t="s">
        <v>169</v>
      </c>
      <c r="C955" s="27" t="s">
        <v>253</v>
      </c>
      <c r="D955" s="27" t="s">
        <v>424</v>
      </c>
      <c r="E955" s="34">
        <v>190917602</v>
      </c>
      <c r="F955" s="49">
        <v>1909.1760200000001</v>
      </c>
      <c r="G955" s="42">
        <f>VLOOKUP(_6k_data[[#This Row],[Source.Name]],Report_date[],2,0)</f>
        <v>45268</v>
      </c>
      <c r="H955" s="27">
        <f>IF(AND(_6k_data[[#This Row],[EKP]]="B6K003",_6k_data[[#This Row],[Currency]]="FCY"),"x",VLOOKUP(_6k_data[[#This Row],[EKP]],map!$B$4:$D$143,3,0))</f>
        <v>27</v>
      </c>
      <c r="I955" s="27">
        <f>IF(_6k_data[[#This Row],[Currency]]&lt;&gt;"UAH",VLOOKUP(_6k_data[[#This Row],[EKP]],map!$B$4:$E$143,4,0),0)</f>
        <v>28</v>
      </c>
      <c r="J955" s="27">
        <f>VLOOKUP(_6k_data[[#This Row],[EKP]],map!$B$4:$F$143,5,0)</f>
        <v>1</v>
      </c>
      <c r="K955" s="41">
        <f>_6k_data[[#This Row],[kUAH]]*J955</f>
        <v>1909.1760200000001</v>
      </c>
    </row>
    <row r="956" spans="1:11" x14ac:dyDescent="0.35">
      <c r="A956" s="27" t="s">
        <v>522</v>
      </c>
      <c r="B956" s="27" t="s">
        <v>169</v>
      </c>
      <c r="C956" s="27" t="s">
        <v>243</v>
      </c>
      <c r="D956" s="27" t="s">
        <v>423</v>
      </c>
      <c r="E956" s="34">
        <v>1734070596362</v>
      </c>
      <c r="F956" s="49">
        <v>17340705.96362</v>
      </c>
      <c r="G956" s="42">
        <f>VLOOKUP(_6k_data[[#This Row],[Source.Name]],Report_date[],2,0)</f>
        <v>45268</v>
      </c>
      <c r="H956" s="27">
        <f>IF(AND(_6k_data[[#This Row],[EKP]]="B6K003",_6k_data[[#This Row],[Currency]]="FCY"),"x",VLOOKUP(_6k_data[[#This Row],[EKP]],map!$B$4:$D$143,3,0))</f>
        <v>27</v>
      </c>
      <c r="I956" s="27">
        <f>IF(_6k_data[[#This Row],[Currency]]&lt;&gt;"UAH",VLOOKUP(_6k_data[[#This Row],[EKP]],map!$B$4:$E$143,4,0),0)</f>
        <v>0</v>
      </c>
      <c r="J956" s="27">
        <f>VLOOKUP(_6k_data[[#This Row],[EKP]],map!$B$4:$F$143,5,0)</f>
        <v>1</v>
      </c>
      <c r="K956" s="41">
        <f>_6k_data[[#This Row],[kUAH]]*J956</f>
        <v>17340705.96362</v>
      </c>
    </row>
    <row r="957" spans="1:11" x14ac:dyDescent="0.35">
      <c r="A957" s="27" t="s">
        <v>522</v>
      </c>
      <c r="B957" s="27" t="s">
        <v>169</v>
      </c>
      <c r="C957" s="27" t="s">
        <v>252</v>
      </c>
      <c r="D957" s="27" t="s">
        <v>424</v>
      </c>
      <c r="E957" s="34">
        <v>9449956736</v>
      </c>
      <c r="F957" s="49">
        <v>94499.567360000001</v>
      </c>
      <c r="G957" s="42">
        <f>VLOOKUP(_6k_data[[#This Row],[Source.Name]],Report_date[],2,0)</f>
        <v>45268</v>
      </c>
      <c r="H957" s="27">
        <f>IF(AND(_6k_data[[#This Row],[EKP]]="B6K003",_6k_data[[#This Row],[Currency]]="FCY"),"x",VLOOKUP(_6k_data[[#This Row],[EKP]],map!$B$4:$D$143,3,0))</f>
        <v>27</v>
      </c>
      <c r="I957" s="27">
        <f>IF(_6k_data[[#This Row],[Currency]]&lt;&gt;"UAH",VLOOKUP(_6k_data[[#This Row],[EKP]],map!$B$4:$E$143,4,0),0)</f>
        <v>28</v>
      </c>
      <c r="J957" s="27">
        <f>VLOOKUP(_6k_data[[#This Row],[EKP]],map!$B$4:$F$143,5,0)</f>
        <v>1</v>
      </c>
      <c r="K957" s="41">
        <f>_6k_data[[#This Row],[kUAH]]*J957</f>
        <v>94499.567360000001</v>
      </c>
    </row>
    <row r="958" spans="1:11" x14ac:dyDescent="0.35">
      <c r="A958" s="27" t="s">
        <v>522</v>
      </c>
      <c r="B958" s="27" t="s">
        <v>169</v>
      </c>
      <c r="C958" s="27" t="s">
        <v>256</v>
      </c>
      <c r="D958" s="27" t="s">
        <v>424</v>
      </c>
      <c r="E958" s="34">
        <v>20694520375</v>
      </c>
      <c r="F958" s="49">
        <v>206945.20374999999</v>
      </c>
      <c r="G958" s="42">
        <f>VLOOKUP(_6k_data[[#This Row],[Source.Name]],Report_date[],2,0)</f>
        <v>45268</v>
      </c>
      <c r="H958" s="27">
        <f>IF(AND(_6k_data[[#This Row],[EKP]]="B6K003",_6k_data[[#This Row],[Currency]]="FCY"),"x",VLOOKUP(_6k_data[[#This Row],[EKP]],map!$B$4:$D$143,3,0))</f>
        <v>27</v>
      </c>
      <c r="I958" s="27">
        <f>IF(_6k_data[[#This Row],[Currency]]&lt;&gt;"UAH",VLOOKUP(_6k_data[[#This Row],[EKP]],map!$B$4:$E$143,4,0),0)</f>
        <v>28</v>
      </c>
      <c r="J958" s="27">
        <f>VLOOKUP(_6k_data[[#This Row],[EKP]],map!$B$4:$F$143,5,0)</f>
        <v>1</v>
      </c>
      <c r="K958" s="41">
        <f>_6k_data[[#This Row],[kUAH]]*J958</f>
        <v>206945.20374999999</v>
      </c>
    </row>
    <row r="959" spans="1:11" x14ac:dyDescent="0.35">
      <c r="A959" s="27" t="s">
        <v>522</v>
      </c>
      <c r="B959" s="27" t="s">
        <v>169</v>
      </c>
      <c r="C959" s="27" t="s">
        <v>261</v>
      </c>
      <c r="D959" s="27" t="s">
        <v>424</v>
      </c>
      <c r="E959" s="34">
        <v>1795852012763</v>
      </c>
      <c r="F959" s="49">
        <v>17958520.127629999</v>
      </c>
      <c r="G959" s="42">
        <f>VLOOKUP(_6k_data[[#This Row],[Source.Name]],Report_date[],2,0)</f>
        <v>45268</v>
      </c>
      <c r="H959" s="27">
        <f>IF(AND(_6k_data[[#This Row],[EKP]]="B6K003",_6k_data[[#This Row],[Currency]]="FCY"),"x",VLOOKUP(_6k_data[[#This Row],[EKP]],map!$B$4:$D$143,3,0))</f>
        <v>27</v>
      </c>
      <c r="I959" s="27">
        <f>IF(_6k_data[[#This Row],[Currency]]&lt;&gt;"UAH",VLOOKUP(_6k_data[[#This Row],[EKP]],map!$B$4:$E$143,4,0),0)</f>
        <v>28</v>
      </c>
      <c r="J959" s="27">
        <f>VLOOKUP(_6k_data[[#This Row],[EKP]],map!$B$4:$F$143,5,0)</f>
        <v>1</v>
      </c>
      <c r="K959" s="41">
        <f>_6k_data[[#This Row],[kUAH]]*J959</f>
        <v>17958520.127629999</v>
      </c>
    </row>
    <row r="960" spans="1:11" x14ac:dyDescent="0.35">
      <c r="A960" s="27" t="s">
        <v>522</v>
      </c>
      <c r="B960" s="27" t="s">
        <v>169</v>
      </c>
      <c r="C960" s="27" t="s">
        <v>262</v>
      </c>
      <c r="D960" s="27" t="s">
        <v>424</v>
      </c>
      <c r="E960" s="34">
        <v>5355677190</v>
      </c>
      <c r="F960" s="49">
        <v>53556.7719</v>
      </c>
      <c r="G960" s="42">
        <f>VLOOKUP(_6k_data[[#This Row],[Source.Name]],Report_date[],2,0)</f>
        <v>45268</v>
      </c>
      <c r="H960" s="27">
        <f>IF(AND(_6k_data[[#This Row],[EKP]]="B6K003",_6k_data[[#This Row],[Currency]]="FCY"),"x",VLOOKUP(_6k_data[[#This Row],[EKP]],map!$B$4:$D$143,3,0))</f>
        <v>27</v>
      </c>
      <c r="I960" s="27">
        <f>IF(_6k_data[[#This Row],[Currency]]&lt;&gt;"UAH",VLOOKUP(_6k_data[[#This Row],[EKP]],map!$B$4:$E$143,4,0),0)</f>
        <v>28</v>
      </c>
      <c r="J960" s="27">
        <f>VLOOKUP(_6k_data[[#This Row],[EKP]],map!$B$4:$F$143,5,0)</f>
        <v>1</v>
      </c>
      <c r="K960" s="41">
        <f>_6k_data[[#This Row],[kUAH]]*J960</f>
        <v>53556.7719</v>
      </c>
    </row>
    <row r="961" spans="1:11" x14ac:dyDescent="0.35">
      <c r="A961" s="27" t="s">
        <v>522</v>
      </c>
      <c r="B961" s="27" t="s">
        <v>169</v>
      </c>
      <c r="C961" s="27" t="s">
        <v>260</v>
      </c>
      <c r="D961" s="27" t="s">
        <v>424</v>
      </c>
      <c r="E961" s="34">
        <v>240244485</v>
      </c>
      <c r="F961" s="49">
        <v>2402.4448499999999</v>
      </c>
      <c r="G961" s="42">
        <f>VLOOKUP(_6k_data[[#This Row],[Source.Name]],Report_date[],2,0)</f>
        <v>45268</v>
      </c>
      <c r="H961" s="27">
        <f>IF(AND(_6k_data[[#This Row],[EKP]]="B6K003",_6k_data[[#This Row],[Currency]]="FCY"),"x",VLOOKUP(_6k_data[[#This Row],[EKP]],map!$B$4:$D$143,3,0))</f>
        <v>27</v>
      </c>
      <c r="I961" s="27">
        <f>IF(_6k_data[[#This Row],[Currency]]&lt;&gt;"UAH",VLOOKUP(_6k_data[[#This Row],[EKP]],map!$B$4:$E$143,4,0),0)</f>
        <v>28</v>
      </c>
      <c r="J961" s="27">
        <f>VLOOKUP(_6k_data[[#This Row],[EKP]],map!$B$4:$F$143,5,0)</f>
        <v>1</v>
      </c>
      <c r="K961" s="41">
        <f>_6k_data[[#This Row],[kUAH]]*J961</f>
        <v>2402.4448499999999</v>
      </c>
    </row>
    <row r="962" spans="1:11" x14ac:dyDescent="0.35">
      <c r="A962" s="27" t="s">
        <v>522</v>
      </c>
      <c r="B962" s="27" t="s">
        <v>169</v>
      </c>
      <c r="C962" s="27" t="s">
        <v>254</v>
      </c>
      <c r="D962" s="27" t="s">
        <v>424</v>
      </c>
      <c r="E962" s="34">
        <v>214444085</v>
      </c>
      <c r="F962" s="49">
        <v>2144.44085</v>
      </c>
      <c r="G962" s="42">
        <f>VLOOKUP(_6k_data[[#This Row],[Source.Name]],Report_date[],2,0)</f>
        <v>45268</v>
      </c>
      <c r="H962" s="27">
        <f>IF(AND(_6k_data[[#This Row],[EKP]]="B6K003",_6k_data[[#This Row],[Currency]]="FCY"),"x",VLOOKUP(_6k_data[[#This Row],[EKP]],map!$B$4:$D$143,3,0))</f>
        <v>27</v>
      </c>
      <c r="I962" s="27">
        <f>IF(_6k_data[[#This Row],[Currency]]&lt;&gt;"UAH",VLOOKUP(_6k_data[[#This Row],[EKP]],map!$B$4:$E$143,4,0),0)</f>
        <v>28</v>
      </c>
      <c r="J962" s="27">
        <f>VLOOKUP(_6k_data[[#This Row],[EKP]],map!$B$4:$F$143,5,0)</f>
        <v>1</v>
      </c>
      <c r="K962" s="41">
        <f>_6k_data[[#This Row],[kUAH]]*J962</f>
        <v>2144.44085</v>
      </c>
    </row>
    <row r="963" spans="1:11" x14ac:dyDescent="0.35">
      <c r="A963" s="27" t="s">
        <v>522</v>
      </c>
      <c r="B963" s="27" t="s">
        <v>169</v>
      </c>
      <c r="C963" s="27" t="s">
        <v>257</v>
      </c>
      <c r="D963" s="27" t="s">
        <v>424</v>
      </c>
      <c r="E963" s="34">
        <v>68229299</v>
      </c>
      <c r="F963" s="49">
        <v>682.29299000000003</v>
      </c>
      <c r="G963" s="42">
        <f>VLOOKUP(_6k_data[[#This Row],[Source.Name]],Report_date[],2,0)</f>
        <v>45268</v>
      </c>
      <c r="H963" s="27">
        <f>IF(AND(_6k_data[[#This Row],[EKP]]="B6K003",_6k_data[[#This Row],[Currency]]="FCY"),"x",VLOOKUP(_6k_data[[#This Row],[EKP]],map!$B$4:$D$143,3,0))</f>
        <v>27</v>
      </c>
      <c r="I963" s="27">
        <f>IF(_6k_data[[#This Row],[Currency]]&lt;&gt;"UAH",VLOOKUP(_6k_data[[#This Row],[EKP]],map!$B$4:$E$143,4,0),0)</f>
        <v>28</v>
      </c>
      <c r="J963" s="27">
        <f>VLOOKUP(_6k_data[[#This Row],[EKP]],map!$B$4:$F$143,5,0)</f>
        <v>1</v>
      </c>
      <c r="K963" s="41">
        <f>_6k_data[[#This Row],[kUAH]]*J963</f>
        <v>682.29299000000003</v>
      </c>
    </row>
    <row r="964" spans="1:11" x14ac:dyDescent="0.35">
      <c r="A964" s="27" t="s">
        <v>522</v>
      </c>
      <c r="B964" s="27" t="s">
        <v>169</v>
      </c>
      <c r="C964" s="27" t="s">
        <v>258</v>
      </c>
      <c r="D964" s="27" t="s">
        <v>424</v>
      </c>
      <c r="E964" s="34">
        <v>29240335</v>
      </c>
      <c r="F964" s="49">
        <v>292.40334999999999</v>
      </c>
      <c r="G964" s="42">
        <f>VLOOKUP(_6k_data[[#This Row],[Source.Name]],Report_date[],2,0)</f>
        <v>45268</v>
      </c>
      <c r="H964" s="27">
        <f>IF(AND(_6k_data[[#This Row],[EKP]]="B6K003",_6k_data[[#This Row],[Currency]]="FCY"),"x",VLOOKUP(_6k_data[[#This Row],[EKP]],map!$B$4:$D$143,3,0))</f>
        <v>27</v>
      </c>
      <c r="I964" s="27">
        <f>IF(_6k_data[[#This Row],[Currency]]&lt;&gt;"UAH",VLOOKUP(_6k_data[[#This Row],[EKP]],map!$B$4:$E$143,4,0),0)</f>
        <v>28</v>
      </c>
      <c r="J964" s="27">
        <f>VLOOKUP(_6k_data[[#This Row],[EKP]],map!$B$4:$F$143,5,0)</f>
        <v>1</v>
      </c>
      <c r="K964" s="41">
        <f>_6k_data[[#This Row],[kUAH]]*J964</f>
        <v>292.40334999999999</v>
      </c>
    </row>
    <row r="965" spans="1:11" x14ac:dyDescent="0.35">
      <c r="A965" s="27" t="s">
        <v>522</v>
      </c>
      <c r="B965" s="27" t="s">
        <v>172</v>
      </c>
      <c r="C965" s="27" t="s">
        <v>261</v>
      </c>
      <c r="D965" s="27" t="s">
        <v>424</v>
      </c>
      <c r="E965" s="34">
        <v>159902845</v>
      </c>
      <c r="F965" s="49">
        <v>1599.02845</v>
      </c>
      <c r="G965" s="42">
        <f>VLOOKUP(_6k_data[[#This Row],[Source.Name]],Report_date[],2,0)</f>
        <v>45268</v>
      </c>
      <c r="H965" s="27">
        <f>IF(AND(_6k_data[[#This Row],[EKP]]="B6K003",_6k_data[[#This Row],[Currency]]="FCY"),"x",VLOOKUP(_6k_data[[#This Row],[EKP]],map!$B$4:$D$143,3,0))</f>
        <v>31</v>
      </c>
      <c r="I965" s="27">
        <f>IF(_6k_data[[#This Row],[Currency]]&lt;&gt;"UAH",VLOOKUP(_6k_data[[#This Row],[EKP]],map!$B$4:$E$143,4,0),0)</f>
        <v>32</v>
      </c>
      <c r="J965" s="27">
        <f>VLOOKUP(_6k_data[[#This Row],[EKP]],map!$B$4:$F$143,5,0)</f>
        <v>1</v>
      </c>
      <c r="K965" s="41">
        <f>_6k_data[[#This Row],[kUAH]]*J965</f>
        <v>1599.02845</v>
      </c>
    </row>
    <row r="966" spans="1:11" x14ac:dyDescent="0.35">
      <c r="A966" s="27" t="s">
        <v>522</v>
      </c>
      <c r="B966" s="27" t="s">
        <v>172</v>
      </c>
      <c r="C966" s="27" t="s">
        <v>255</v>
      </c>
      <c r="D966" s="27" t="s">
        <v>424</v>
      </c>
      <c r="E966" s="34">
        <v>413560478</v>
      </c>
      <c r="F966" s="49">
        <v>4135.6047799999997</v>
      </c>
      <c r="G966" s="42">
        <f>VLOOKUP(_6k_data[[#This Row],[Source.Name]],Report_date[],2,0)</f>
        <v>45268</v>
      </c>
      <c r="H966" s="27">
        <f>IF(AND(_6k_data[[#This Row],[EKP]]="B6K003",_6k_data[[#This Row],[Currency]]="FCY"),"x",VLOOKUP(_6k_data[[#This Row],[EKP]],map!$B$4:$D$143,3,0))</f>
        <v>31</v>
      </c>
      <c r="I966" s="27">
        <f>IF(_6k_data[[#This Row],[Currency]]&lt;&gt;"UAH",VLOOKUP(_6k_data[[#This Row],[EKP]],map!$B$4:$E$143,4,0),0)</f>
        <v>32</v>
      </c>
      <c r="J966" s="27">
        <f>VLOOKUP(_6k_data[[#This Row],[EKP]],map!$B$4:$F$143,5,0)</f>
        <v>1</v>
      </c>
      <c r="K966" s="41">
        <f>_6k_data[[#This Row],[kUAH]]*J966</f>
        <v>4135.6047799999997</v>
      </c>
    </row>
    <row r="967" spans="1:11" x14ac:dyDescent="0.35">
      <c r="A967" s="27" t="s">
        <v>522</v>
      </c>
      <c r="B967" s="27" t="s">
        <v>172</v>
      </c>
      <c r="C967" s="27" t="s">
        <v>243</v>
      </c>
      <c r="D967" s="27" t="s">
        <v>423</v>
      </c>
      <c r="E967" s="34">
        <v>112834513</v>
      </c>
      <c r="F967" s="49">
        <v>1128.3451299999999</v>
      </c>
      <c r="G967" s="42">
        <f>VLOOKUP(_6k_data[[#This Row],[Source.Name]],Report_date[],2,0)</f>
        <v>45268</v>
      </c>
      <c r="H967" s="27">
        <f>IF(AND(_6k_data[[#This Row],[EKP]]="B6K003",_6k_data[[#This Row],[Currency]]="FCY"),"x",VLOOKUP(_6k_data[[#This Row],[EKP]],map!$B$4:$D$143,3,0))</f>
        <v>31</v>
      </c>
      <c r="I967" s="27">
        <f>IF(_6k_data[[#This Row],[Currency]]&lt;&gt;"UAH",VLOOKUP(_6k_data[[#This Row],[EKP]],map!$B$4:$E$143,4,0),0)</f>
        <v>0</v>
      </c>
      <c r="J967" s="27">
        <f>VLOOKUP(_6k_data[[#This Row],[EKP]],map!$B$4:$F$143,5,0)</f>
        <v>1</v>
      </c>
      <c r="K967" s="41">
        <f>_6k_data[[#This Row],[kUAH]]*J967</f>
        <v>1128.3451299999999</v>
      </c>
    </row>
    <row r="968" spans="1:11" x14ac:dyDescent="0.35">
      <c r="A968" s="27" t="s">
        <v>522</v>
      </c>
      <c r="B968" s="27" t="s">
        <v>172</v>
      </c>
      <c r="C968" s="27" t="s">
        <v>260</v>
      </c>
      <c r="D968" s="27" t="s">
        <v>424</v>
      </c>
      <c r="E968" s="34">
        <v>52468500</v>
      </c>
      <c r="F968" s="49">
        <v>524.68499999999995</v>
      </c>
      <c r="G968" s="42">
        <f>VLOOKUP(_6k_data[[#This Row],[Source.Name]],Report_date[],2,0)</f>
        <v>45268</v>
      </c>
      <c r="H968" s="27">
        <f>IF(AND(_6k_data[[#This Row],[EKP]]="B6K003",_6k_data[[#This Row],[Currency]]="FCY"),"x",VLOOKUP(_6k_data[[#This Row],[EKP]],map!$B$4:$D$143,3,0))</f>
        <v>31</v>
      </c>
      <c r="I968" s="27">
        <f>IF(_6k_data[[#This Row],[Currency]]&lt;&gt;"UAH",VLOOKUP(_6k_data[[#This Row],[EKP]],map!$B$4:$E$143,4,0),0)</f>
        <v>32</v>
      </c>
      <c r="J968" s="27">
        <f>VLOOKUP(_6k_data[[#This Row],[EKP]],map!$B$4:$F$143,5,0)</f>
        <v>1</v>
      </c>
      <c r="K968" s="41">
        <f>_6k_data[[#This Row],[kUAH]]*J968</f>
        <v>524.68499999999995</v>
      </c>
    </row>
    <row r="969" spans="1:11" x14ac:dyDescent="0.35">
      <c r="A969" s="27" t="s">
        <v>522</v>
      </c>
      <c r="B969" s="27" t="s">
        <v>175</v>
      </c>
      <c r="C969" s="27" t="s">
        <v>262</v>
      </c>
      <c r="D969" s="27" t="s">
        <v>424</v>
      </c>
      <c r="E969" s="34">
        <v>291680</v>
      </c>
      <c r="F969" s="49">
        <v>2.9167999999999998</v>
      </c>
      <c r="G969" s="42">
        <f>VLOOKUP(_6k_data[[#This Row],[Source.Name]],Report_date[],2,0)</f>
        <v>45268</v>
      </c>
      <c r="H969" s="27">
        <f>IF(AND(_6k_data[[#This Row],[EKP]]="B6K003",_6k_data[[#This Row],[Currency]]="FCY"),"x",VLOOKUP(_6k_data[[#This Row],[EKP]],map!$B$4:$D$143,3,0))</f>
        <v>33</v>
      </c>
      <c r="I969" s="27">
        <f>IF(_6k_data[[#This Row],[Currency]]&lt;&gt;"UAH",VLOOKUP(_6k_data[[#This Row],[EKP]],map!$B$4:$E$143,4,0),0)</f>
        <v>34</v>
      </c>
      <c r="J969" s="27">
        <f>VLOOKUP(_6k_data[[#This Row],[EKP]],map!$B$4:$F$143,5,0)</f>
        <v>1</v>
      </c>
      <c r="K969" s="41">
        <f>_6k_data[[#This Row],[kUAH]]*J969</f>
        <v>2.9167999999999998</v>
      </c>
    </row>
    <row r="970" spans="1:11" x14ac:dyDescent="0.35">
      <c r="A970" s="27" t="s">
        <v>522</v>
      </c>
      <c r="B970" s="27" t="s">
        <v>175</v>
      </c>
      <c r="C970" s="27" t="s">
        <v>243</v>
      </c>
      <c r="D970" s="27" t="s">
        <v>423</v>
      </c>
      <c r="E970" s="34">
        <v>30633780080</v>
      </c>
      <c r="F970" s="49">
        <v>306337.80080000003</v>
      </c>
      <c r="G970" s="42">
        <f>VLOOKUP(_6k_data[[#This Row],[Source.Name]],Report_date[],2,0)</f>
        <v>45268</v>
      </c>
      <c r="H970" s="27">
        <f>IF(AND(_6k_data[[#This Row],[EKP]]="B6K003",_6k_data[[#This Row],[Currency]]="FCY"),"x",VLOOKUP(_6k_data[[#This Row],[EKP]],map!$B$4:$D$143,3,0))</f>
        <v>33</v>
      </c>
      <c r="I970" s="27">
        <f>IF(_6k_data[[#This Row],[Currency]]&lt;&gt;"UAH",VLOOKUP(_6k_data[[#This Row],[EKP]],map!$B$4:$E$143,4,0),0)</f>
        <v>0</v>
      </c>
      <c r="J970" s="27">
        <f>VLOOKUP(_6k_data[[#This Row],[EKP]],map!$B$4:$F$143,5,0)</f>
        <v>1</v>
      </c>
      <c r="K970" s="41">
        <f>_6k_data[[#This Row],[kUAH]]*J970</f>
        <v>306337.80080000003</v>
      </c>
    </row>
    <row r="971" spans="1:11" x14ac:dyDescent="0.35">
      <c r="A971" s="27" t="s">
        <v>522</v>
      </c>
      <c r="B971" s="27" t="s">
        <v>175</v>
      </c>
      <c r="C971" s="27" t="s">
        <v>259</v>
      </c>
      <c r="D971" s="27" t="s">
        <v>424</v>
      </c>
      <c r="E971" s="34">
        <v>2009971221</v>
      </c>
      <c r="F971" s="49">
        <v>20099.712210000002</v>
      </c>
      <c r="G971" s="42">
        <f>VLOOKUP(_6k_data[[#This Row],[Source.Name]],Report_date[],2,0)</f>
        <v>45268</v>
      </c>
      <c r="H971" s="27">
        <f>IF(AND(_6k_data[[#This Row],[EKP]]="B6K003",_6k_data[[#This Row],[Currency]]="FCY"),"x",VLOOKUP(_6k_data[[#This Row],[EKP]],map!$B$4:$D$143,3,0))</f>
        <v>33</v>
      </c>
      <c r="I971" s="27">
        <f>IF(_6k_data[[#This Row],[Currency]]&lt;&gt;"UAH",VLOOKUP(_6k_data[[#This Row],[EKP]],map!$B$4:$E$143,4,0),0)</f>
        <v>34</v>
      </c>
      <c r="J971" s="27">
        <f>VLOOKUP(_6k_data[[#This Row],[EKP]],map!$B$4:$F$143,5,0)</f>
        <v>1</v>
      </c>
      <c r="K971" s="41">
        <f>_6k_data[[#This Row],[kUAH]]*J971</f>
        <v>20099.712210000002</v>
      </c>
    </row>
    <row r="972" spans="1:11" x14ac:dyDescent="0.35">
      <c r="A972" s="27" t="s">
        <v>522</v>
      </c>
      <c r="B972" s="27" t="s">
        <v>175</v>
      </c>
      <c r="C972" s="27" t="s">
        <v>261</v>
      </c>
      <c r="D972" s="27" t="s">
        <v>424</v>
      </c>
      <c r="E972" s="34">
        <v>29349701679</v>
      </c>
      <c r="F972" s="49">
        <v>293497.01679000002</v>
      </c>
      <c r="G972" s="42">
        <f>VLOOKUP(_6k_data[[#This Row],[Source.Name]],Report_date[],2,0)</f>
        <v>45268</v>
      </c>
      <c r="H972" s="27">
        <f>IF(AND(_6k_data[[#This Row],[EKP]]="B6K003",_6k_data[[#This Row],[Currency]]="FCY"),"x",VLOOKUP(_6k_data[[#This Row],[EKP]],map!$B$4:$D$143,3,0))</f>
        <v>33</v>
      </c>
      <c r="I972" s="27">
        <f>IF(_6k_data[[#This Row],[Currency]]&lt;&gt;"UAH",VLOOKUP(_6k_data[[#This Row],[EKP]],map!$B$4:$E$143,4,0),0)</f>
        <v>34</v>
      </c>
      <c r="J972" s="27">
        <f>VLOOKUP(_6k_data[[#This Row],[EKP]],map!$B$4:$F$143,5,0)</f>
        <v>1</v>
      </c>
      <c r="K972" s="41">
        <f>_6k_data[[#This Row],[kUAH]]*J972</f>
        <v>293497.01679000002</v>
      </c>
    </row>
    <row r="973" spans="1:11" x14ac:dyDescent="0.35">
      <c r="A973" s="27" t="s">
        <v>522</v>
      </c>
      <c r="B973" s="27" t="s">
        <v>175</v>
      </c>
      <c r="C973" s="27" t="s">
        <v>255</v>
      </c>
      <c r="D973" s="27" t="s">
        <v>424</v>
      </c>
      <c r="E973" s="34">
        <v>1345051826</v>
      </c>
      <c r="F973" s="49">
        <v>13450.518260000001</v>
      </c>
      <c r="G973" s="42">
        <f>VLOOKUP(_6k_data[[#This Row],[Source.Name]],Report_date[],2,0)</f>
        <v>45268</v>
      </c>
      <c r="H973" s="27">
        <f>IF(AND(_6k_data[[#This Row],[EKP]]="B6K003",_6k_data[[#This Row],[Currency]]="FCY"),"x",VLOOKUP(_6k_data[[#This Row],[EKP]],map!$B$4:$D$143,3,0))</f>
        <v>33</v>
      </c>
      <c r="I973" s="27">
        <f>IF(_6k_data[[#This Row],[Currency]]&lt;&gt;"UAH",VLOOKUP(_6k_data[[#This Row],[EKP]],map!$B$4:$E$143,4,0),0)</f>
        <v>34</v>
      </c>
      <c r="J973" s="27">
        <f>VLOOKUP(_6k_data[[#This Row],[EKP]],map!$B$4:$F$143,5,0)</f>
        <v>1</v>
      </c>
      <c r="K973" s="41">
        <f>_6k_data[[#This Row],[kUAH]]*J973</f>
        <v>13450.518260000001</v>
      </c>
    </row>
    <row r="974" spans="1:11" x14ac:dyDescent="0.35">
      <c r="A974" s="27" t="s">
        <v>522</v>
      </c>
      <c r="B974" s="27" t="s">
        <v>176</v>
      </c>
      <c r="C974" s="27" t="s">
        <v>261</v>
      </c>
      <c r="D974" s="27" t="s">
        <v>424</v>
      </c>
      <c r="E974" s="34">
        <v>1576705</v>
      </c>
      <c r="F974" s="49">
        <v>15.767049999999999</v>
      </c>
      <c r="G974" s="42">
        <f>VLOOKUP(_6k_data[[#This Row],[Source.Name]],Report_date[],2,0)</f>
        <v>45268</v>
      </c>
      <c r="H974" s="27">
        <f>IF(AND(_6k_data[[#This Row],[EKP]]="B6K003",_6k_data[[#This Row],[Currency]]="FCY"),"x",VLOOKUP(_6k_data[[#This Row],[EKP]],map!$B$4:$D$143,3,0))</f>
        <v>33</v>
      </c>
      <c r="I974" s="27">
        <f>IF(_6k_data[[#This Row],[Currency]]&lt;&gt;"UAH",VLOOKUP(_6k_data[[#This Row],[EKP]],map!$B$4:$E$143,4,0),0)</f>
        <v>34</v>
      </c>
      <c r="J974" s="27">
        <f>VLOOKUP(_6k_data[[#This Row],[EKP]],map!$B$4:$F$143,5,0)</f>
        <v>1</v>
      </c>
      <c r="K974" s="41">
        <f>_6k_data[[#This Row],[kUAH]]*J974</f>
        <v>15.767049999999999</v>
      </c>
    </row>
    <row r="975" spans="1:11" x14ac:dyDescent="0.35">
      <c r="A975" s="27" t="s">
        <v>522</v>
      </c>
      <c r="B975" s="27" t="s">
        <v>176</v>
      </c>
      <c r="C975" s="27" t="s">
        <v>243</v>
      </c>
      <c r="D975" s="27" t="s">
        <v>423</v>
      </c>
      <c r="E975" s="34">
        <v>114996165</v>
      </c>
      <c r="F975" s="49">
        <v>1149.96165</v>
      </c>
      <c r="G975" s="42">
        <f>VLOOKUP(_6k_data[[#This Row],[Source.Name]],Report_date[],2,0)</f>
        <v>45268</v>
      </c>
      <c r="H975" s="27">
        <f>IF(AND(_6k_data[[#This Row],[EKP]]="B6K003",_6k_data[[#This Row],[Currency]]="FCY"),"x",VLOOKUP(_6k_data[[#This Row],[EKP]],map!$B$4:$D$143,3,0))</f>
        <v>33</v>
      </c>
      <c r="I975" s="27">
        <f>IF(_6k_data[[#This Row],[Currency]]&lt;&gt;"UAH",VLOOKUP(_6k_data[[#This Row],[EKP]],map!$B$4:$E$143,4,0),0)</f>
        <v>0</v>
      </c>
      <c r="J975" s="27">
        <f>VLOOKUP(_6k_data[[#This Row],[EKP]],map!$B$4:$F$143,5,0)</f>
        <v>1</v>
      </c>
      <c r="K975" s="41">
        <f>_6k_data[[#This Row],[kUAH]]*J975</f>
        <v>1149.96165</v>
      </c>
    </row>
    <row r="976" spans="1:11" x14ac:dyDescent="0.35">
      <c r="A976" s="27" t="s">
        <v>522</v>
      </c>
      <c r="B976" s="27" t="s">
        <v>176</v>
      </c>
      <c r="C976" s="27" t="s">
        <v>255</v>
      </c>
      <c r="D976" s="27" t="s">
        <v>424</v>
      </c>
      <c r="E976" s="34">
        <v>64337</v>
      </c>
      <c r="F976" s="49">
        <v>0.64337</v>
      </c>
      <c r="G976" s="42">
        <f>VLOOKUP(_6k_data[[#This Row],[Source.Name]],Report_date[],2,0)</f>
        <v>45268</v>
      </c>
      <c r="H976" s="27">
        <f>IF(AND(_6k_data[[#This Row],[EKP]]="B6K003",_6k_data[[#This Row],[Currency]]="FCY"),"x",VLOOKUP(_6k_data[[#This Row],[EKP]],map!$B$4:$D$143,3,0))</f>
        <v>33</v>
      </c>
      <c r="I976" s="27">
        <f>IF(_6k_data[[#This Row],[Currency]]&lt;&gt;"UAH",VLOOKUP(_6k_data[[#This Row],[EKP]],map!$B$4:$E$143,4,0),0)</f>
        <v>34</v>
      </c>
      <c r="J976" s="27">
        <f>VLOOKUP(_6k_data[[#This Row],[EKP]],map!$B$4:$F$143,5,0)</f>
        <v>1</v>
      </c>
      <c r="K976" s="41">
        <f>_6k_data[[#This Row],[kUAH]]*J976</f>
        <v>0.64337</v>
      </c>
    </row>
    <row r="977" spans="1:11" x14ac:dyDescent="0.35">
      <c r="A977" s="27" t="s">
        <v>522</v>
      </c>
      <c r="B977" s="27" t="s">
        <v>183</v>
      </c>
      <c r="C977" s="27" t="s">
        <v>255</v>
      </c>
      <c r="D977" s="27" t="s">
        <v>424</v>
      </c>
      <c r="E977" s="34">
        <v>39096026</v>
      </c>
      <c r="F977" s="49">
        <v>390.96026000000001</v>
      </c>
      <c r="G977" s="42">
        <f>VLOOKUP(_6k_data[[#This Row],[Source.Name]],Report_date[],2,0)</f>
        <v>45268</v>
      </c>
      <c r="H977" s="27">
        <f>IF(AND(_6k_data[[#This Row],[EKP]]="B6K003",_6k_data[[#This Row],[Currency]]="FCY"),"x",VLOOKUP(_6k_data[[#This Row],[EKP]],map!$B$4:$D$143,3,0))</f>
        <v>47</v>
      </c>
      <c r="I977" s="27">
        <f>IF(_6k_data[[#This Row],[Currency]]&lt;&gt;"UAH",VLOOKUP(_6k_data[[#This Row],[EKP]],map!$B$4:$E$143,4,0),0)</f>
        <v>48</v>
      </c>
      <c r="J977" s="27">
        <f>VLOOKUP(_6k_data[[#This Row],[EKP]],map!$B$4:$F$143,5,0)</f>
        <v>1</v>
      </c>
      <c r="K977" s="41">
        <f>_6k_data[[#This Row],[kUAH]]*J977</f>
        <v>390.96026000000001</v>
      </c>
    </row>
    <row r="978" spans="1:11" x14ac:dyDescent="0.35">
      <c r="A978" s="27" t="s">
        <v>522</v>
      </c>
      <c r="B978" s="27" t="s">
        <v>183</v>
      </c>
      <c r="C978" s="27" t="s">
        <v>243</v>
      </c>
      <c r="D978" s="27" t="s">
        <v>423</v>
      </c>
      <c r="E978" s="34">
        <v>19002892039</v>
      </c>
      <c r="F978" s="49">
        <v>190028.92039000001</v>
      </c>
      <c r="G978" s="42">
        <f>VLOOKUP(_6k_data[[#This Row],[Source.Name]],Report_date[],2,0)</f>
        <v>45268</v>
      </c>
      <c r="H978" s="27">
        <f>IF(AND(_6k_data[[#This Row],[EKP]]="B6K003",_6k_data[[#This Row],[Currency]]="FCY"),"x",VLOOKUP(_6k_data[[#This Row],[EKP]],map!$B$4:$D$143,3,0))</f>
        <v>47</v>
      </c>
      <c r="I978" s="27">
        <f>IF(_6k_data[[#This Row],[Currency]]&lt;&gt;"UAH",VLOOKUP(_6k_data[[#This Row],[EKP]],map!$B$4:$E$143,4,0),0)</f>
        <v>0</v>
      </c>
      <c r="J978" s="27">
        <f>VLOOKUP(_6k_data[[#This Row],[EKP]],map!$B$4:$F$143,5,0)</f>
        <v>1</v>
      </c>
      <c r="K978" s="41">
        <f>_6k_data[[#This Row],[kUAH]]*J978</f>
        <v>190028.92039000001</v>
      </c>
    </row>
    <row r="979" spans="1:11" x14ac:dyDescent="0.35">
      <c r="A979" s="27" t="s">
        <v>522</v>
      </c>
      <c r="B979" s="27" t="s">
        <v>183</v>
      </c>
      <c r="C979" s="27" t="s">
        <v>261</v>
      </c>
      <c r="D979" s="27" t="s">
        <v>424</v>
      </c>
      <c r="E979" s="34">
        <v>12408137</v>
      </c>
      <c r="F979" s="49">
        <v>124.08137000000001</v>
      </c>
      <c r="G979" s="42">
        <f>VLOOKUP(_6k_data[[#This Row],[Source.Name]],Report_date[],2,0)</f>
        <v>45268</v>
      </c>
      <c r="H979" s="27">
        <f>IF(AND(_6k_data[[#This Row],[EKP]]="B6K003",_6k_data[[#This Row],[Currency]]="FCY"),"x",VLOOKUP(_6k_data[[#This Row],[EKP]],map!$B$4:$D$143,3,0))</f>
        <v>47</v>
      </c>
      <c r="I979" s="27">
        <f>IF(_6k_data[[#This Row],[Currency]]&lt;&gt;"UAH",VLOOKUP(_6k_data[[#This Row],[EKP]],map!$B$4:$E$143,4,0),0)</f>
        <v>48</v>
      </c>
      <c r="J979" s="27">
        <f>VLOOKUP(_6k_data[[#This Row],[EKP]],map!$B$4:$F$143,5,0)</f>
        <v>1</v>
      </c>
      <c r="K979" s="41">
        <f>_6k_data[[#This Row],[kUAH]]*J979</f>
        <v>124.08137000000001</v>
      </c>
    </row>
    <row r="980" spans="1:11" x14ac:dyDescent="0.35">
      <c r="A980" s="27" t="s">
        <v>522</v>
      </c>
      <c r="B980" s="27" t="s">
        <v>200</v>
      </c>
      <c r="C980" s="27" t="s">
        <v>255</v>
      </c>
      <c r="D980" s="27" t="s">
        <v>424</v>
      </c>
      <c r="E980" s="34">
        <v>1820325437</v>
      </c>
      <c r="F980" s="49">
        <v>18203.254369999999</v>
      </c>
      <c r="G980" s="42">
        <f>VLOOKUP(_6k_data[[#This Row],[Source.Name]],Report_date[],2,0)</f>
        <v>45268</v>
      </c>
      <c r="H980" s="27">
        <f>IF(AND(_6k_data[[#This Row],[EKP]]="B6K003",_6k_data[[#This Row],[Currency]]="FCY"),"x",VLOOKUP(_6k_data[[#This Row],[EKP]],map!$B$4:$D$143,3,0))</f>
        <v>77</v>
      </c>
      <c r="I980" s="27">
        <f>IF(_6k_data[[#This Row],[Currency]]&lt;&gt;"UAH",VLOOKUP(_6k_data[[#This Row],[EKP]],map!$B$4:$E$143,4,0),0)</f>
        <v>78</v>
      </c>
      <c r="J980" s="27">
        <f>VLOOKUP(_6k_data[[#This Row],[EKP]],map!$B$4:$F$143,5,0)</f>
        <v>1</v>
      </c>
      <c r="K980" s="41">
        <f>_6k_data[[#This Row],[kUAH]]*J980</f>
        <v>18203.254369999999</v>
      </c>
    </row>
    <row r="981" spans="1:11" x14ac:dyDescent="0.35">
      <c r="A981" s="27" t="s">
        <v>522</v>
      </c>
      <c r="B981" s="27" t="s">
        <v>200</v>
      </c>
      <c r="C981" s="27" t="s">
        <v>243</v>
      </c>
      <c r="D981" s="27" t="s">
        <v>423</v>
      </c>
      <c r="E981" s="34">
        <v>16668924765</v>
      </c>
      <c r="F981" s="49">
        <v>166689.24765</v>
      </c>
      <c r="G981" s="42">
        <f>VLOOKUP(_6k_data[[#This Row],[Source.Name]],Report_date[],2,0)</f>
        <v>45268</v>
      </c>
      <c r="H981" s="27">
        <f>IF(AND(_6k_data[[#This Row],[EKP]]="B6K003",_6k_data[[#This Row],[Currency]]="FCY"),"x",VLOOKUP(_6k_data[[#This Row],[EKP]],map!$B$4:$D$143,3,0))</f>
        <v>77</v>
      </c>
      <c r="I981" s="27">
        <f>IF(_6k_data[[#This Row],[Currency]]&lt;&gt;"UAH",VLOOKUP(_6k_data[[#This Row],[EKP]],map!$B$4:$E$143,4,0),0)</f>
        <v>0</v>
      </c>
      <c r="J981" s="27">
        <f>VLOOKUP(_6k_data[[#This Row],[EKP]],map!$B$4:$F$143,5,0)</f>
        <v>1</v>
      </c>
      <c r="K981" s="41">
        <f>_6k_data[[#This Row],[kUAH]]*J981</f>
        <v>166689.24765</v>
      </c>
    </row>
    <row r="982" spans="1:11" x14ac:dyDescent="0.35">
      <c r="A982" s="27" t="s">
        <v>522</v>
      </c>
      <c r="B982" s="27" t="s">
        <v>200</v>
      </c>
      <c r="C982" s="27" t="s">
        <v>261</v>
      </c>
      <c r="D982" s="27" t="s">
        <v>424</v>
      </c>
      <c r="E982" s="34">
        <v>4380368738</v>
      </c>
      <c r="F982" s="49">
        <v>43803.687380000003</v>
      </c>
      <c r="G982" s="42">
        <f>VLOOKUP(_6k_data[[#This Row],[Source.Name]],Report_date[],2,0)</f>
        <v>45268</v>
      </c>
      <c r="H982" s="27">
        <f>IF(AND(_6k_data[[#This Row],[EKP]]="B6K003",_6k_data[[#This Row],[Currency]]="FCY"),"x",VLOOKUP(_6k_data[[#This Row],[EKP]],map!$B$4:$D$143,3,0))</f>
        <v>77</v>
      </c>
      <c r="I982" s="27">
        <f>IF(_6k_data[[#This Row],[Currency]]&lt;&gt;"UAH",VLOOKUP(_6k_data[[#This Row],[EKP]],map!$B$4:$E$143,4,0),0)</f>
        <v>78</v>
      </c>
      <c r="J982" s="27">
        <f>VLOOKUP(_6k_data[[#This Row],[EKP]],map!$B$4:$F$143,5,0)</f>
        <v>1</v>
      </c>
      <c r="K982" s="41">
        <f>_6k_data[[#This Row],[kUAH]]*J982</f>
        <v>43803.687380000003</v>
      </c>
    </row>
    <row r="983" spans="1:11" x14ac:dyDescent="0.35">
      <c r="A983" s="27" t="s">
        <v>522</v>
      </c>
      <c r="B983" s="27" t="s">
        <v>184</v>
      </c>
      <c r="C983" s="27" t="s">
        <v>255</v>
      </c>
      <c r="D983" s="27" t="s">
        <v>424</v>
      </c>
      <c r="E983" s="34">
        <v>24592538</v>
      </c>
      <c r="F983" s="49">
        <v>245.92537999999999</v>
      </c>
      <c r="G983" s="42">
        <f>VLOOKUP(_6k_data[[#This Row],[Source.Name]],Report_date[],2,0)</f>
        <v>45268</v>
      </c>
      <c r="H983" s="27">
        <f>IF(AND(_6k_data[[#This Row],[EKP]]="B6K003",_6k_data[[#This Row],[Currency]]="FCY"),"x",VLOOKUP(_6k_data[[#This Row],[EKP]],map!$B$4:$D$143,3,0))</f>
        <v>27</v>
      </c>
      <c r="I983" s="27">
        <f>IF(_6k_data[[#This Row],[Currency]]&lt;&gt;"UAH",VLOOKUP(_6k_data[[#This Row],[EKP]],map!$B$4:$E$143,4,0),0)</f>
        <v>28</v>
      </c>
      <c r="J983" s="27">
        <f>VLOOKUP(_6k_data[[#This Row],[EKP]],map!$B$4:$F$143,5,0)</f>
        <v>1</v>
      </c>
      <c r="K983" s="41">
        <f>_6k_data[[#This Row],[kUAH]]*J983</f>
        <v>245.92537999999999</v>
      </c>
    </row>
    <row r="984" spans="1:11" x14ac:dyDescent="0.35">
      <c r="A984" s="27" t="s">
        <v>522</v>
      </c>
      <c r="B984" s="27" t="s">
        <v>184</v>
      </c>
      <c r="C984" s="27" t="s">
        <v>261</v>
      </c>
      <c r="D984" s="27" t="s">
        <v>424</v>
      </c>
      <c r="E984" s="34">
        <v>351575499</v>
      </c>
      <c r="F984" s="49">
        <v>3515.7549899999999</v>
      </c>
      <c r="G984" s="42">
        <f>VLOOKUP(_6k_data[[#This Row],[Source.Name]],Report_date[],2,0)</f>
        <v>45268</v>
      </c>
      <c r="H984" s="27">
        <f>IF(AND(_6k_data[[#This Row],[EKP]]="B6K003",_6k_data[[#This Row],[Currency]]="FCY"),"x",VLOOKUP(_6k_data[[#This Row],[EKP]],map!$B$4:$D$143,3,0))</f>
        <v>27</v>
      </c>
      <c r="I984" s="27">
        <f>IF(_6k_data[[#This Row],[Currency]]&lt;&gt;"UAH",VLOOKUP(_6k_data[[#This Row],[EKP]],map!$B$4:$E$143,4,0),0)</f>
        <v>28</v>
      </c>
      <c r="J984" s="27">
        <f>VLOOKUP(_6k_data[[#This Row],[EKP]],map!$B$4:$F$143,5,0)</f>
        <v>1</v>
      </c>
      <c r="K984" s="41">
        <f>_6k_data[[#This Row],[kUAH]]*J984</f>
        <v>3515.7549899999999</v>
      </c>
    </row>
    <row r="985" spans="1:11" x14ac:dyDescent="0.35">
      <c r="A985" s="27" t="s">
        <v>522</v>
      </c>
      <c r="B985" s="27" t="s">
        <v>184</v>
      </c>
      <c r="C985" s="27" t="s">
        <v>243</v>
      </c>
      <c r="D985" s="27" t="s">
        <v>423</v>
      </c>
      <c r="E985" s="34">
        <v>2129974279</v>
      </c>
      <c r="F985" s="49">
        <v>21299.74279</v>
      </c>
      <c r="G985" s="42">
        <f>VLOOKUP(_6k_data[[#This Row],[Source.Name]],Report_date[],2,0)</f>
        <v>45268</v>
      </c>
      <c r="H985" s="27">
        <f>IF(AND(_6k_data[[#This Row],[EKP]]="B6K003",_6k_data[[#This Row],[Currency]]="FCY"),"x",VLOOKUP(_6k_data[[#This Row],[EKP]],map!$B$4:$D$143,3,0))</f>
        <v>27</v>
      </c>
      <c r="I985" s="27">
        <f>IF(_6k_data[[#This Row],[Currency]]&lt;&gt;"UAH",VLOOKUP(_6k_data[[#This Row],[EKP]],map!$B$4:$E$143,4,0),0)</f>
        <v>0</v>
      </c>
      <c r="J985" s="27">
        <f>VLOOKUP(_6k_data[[#This Row],[EKP]],map!$B$4:$F$143,5,0)</f>
        <v>1</v>
      </c>
      <c r="K985" s="41">
        <f>_6k_data[[#This Row],[kUAH]]*J985</f>
        <v>21299.74279</v>
      </c>
    </row>
    <row r="986" spans="1:11" x14ac:dyDescent="0.35">
      <c r="A986" s="27" t="s">
        <v>522</v>
      </c>
      <c r="B986" s="27" t="s">
        <v>185</v>
      </c>
      <c r="C986" s="27" t="s">
        <v>255</v>
      </c>
      <c r="D986" s="27" t="s">
        <v>424</v>
      </c>
      <c r="E986" s="34">
        <v>39402921285</v>
      </c>
      <c r="F986" s="49">
        <v>394029.21285000001</v>
      </c>
      <c r="G986" s="42">
        <f>VLOOKUP(_6k_data[[#This Row],[Source.Name]],Report_date[],2,0)</f>
        <v>45268</v>
      </c>
      <c r="H986" s="27">
        <f>IF(AND(_6k_data[[#This Row],[EKP]]="B6K003",_6k_data[[#This Row],[Currency]]="FCY"),"x",VLOOKUP(_6k_data[[#This Row],[EKP]],map!$B$4:$D$143,3,0))</f>
        <v>17</v>
      </c>
      <c r="I986" s="27">
        <f>IF(_6k_data[[#This Row],[Currency]]&lt;&gt;"UAH",VLOOKUP(_6k_data[[#This Row],[EKP]],map!$B$4:$E$143,4,0),0)</f>
        <v>18</v>
      </c>
      <c r="J986" s="27">
        <f>VLOOKUP(_6k_data[[#This Row],[EKP]],map!$B$4:$F$143,5,0)</f>
        <v>1</v>
      </c>
      <c r="K986" s="41">
        <f>_6k_data[[#This Row],[kUAH]]*J986</f>
        <v>394029.21285000001</v>
      </c>
    </row>
    <row r="987" spans="1:11" x14ac:dyDescent="0.35">
      <c r="A987" s="27" t="s">
        <v>522</v>
      </c>
      <c r="B987" s="27" t="s">
        <v>185</v>
      </c>
      <c r="C987" s="27" t="s">
        <v>261</v>
      </c>
      <c r="D987" s="27" t="s">
        <v>424</v>
      </c>
      <c r="E987" s="34">
        <v>630508004239</v>
      </c>
      <c r="F987" s="49">
        <v>6305080.0423900001</v>
      </c>
      <c r="G987" s="42">
        <f>VLOOKUP(_6k_data[[#This Row],[Source.Name]],Report_date[],2,0)</f>
        <v>45268</v>
      </c>
      <c r="H987" s="27">
        <f>IF(AND(_6k_data[[#This Row],[EKP]]="B6K003",_6k_data[[#This Row],[Currency]]="FCY"),"x",VLOOKUP(_6k_data[[#This Row],[EKP]],map!$B$4:$D$143,3,0))</f>
        <v>17</v>
      </c>
      <c r="I987" s="27">
        <f>IF(_6k_data[[#This Row],[Currency]]&lt;&gt;"UAH",VLOOKUP(_6k_data[[#This Row],[EKP]],map!$B$4:$E$143,4,0),0)</f>
        <v>18</v>
      </c>
      <c r="J987" s="27">
        <f>VLOOKUP(_6k_data[[#This Row],[EKP]],map!$B$4:$F$143,5,0)</f>
        <v>1</v>
      </c>
      <c r="K987" s="41">
        <f>_6k_data[[#This Row],[kUAH]]*J987</f>
        <v>6305080.0423900001</v>
      </c>
    </row>
    <row r="988" spans="1:11" x14ac:dyDescent="0.35">
      <c r="A988" s="27" t="s">
        <v>522</v>
      </c>
      <c r="B988" s="27" t="s">
        <v>186</v>
      </c>
      <c r="C988" s="27" t="s">
        <v>243</v>
      </c>
      <c r="D988" s="27" t="s">
        <v>423</v>
      </c>
      <c r="E988" s="34">
        <v>3246900000000</v>
      </c>
      <c r="F988" s="49">
        <v>32469000</v>
      </c>
      <c r="G988" s="42">
        <f>VLOOKUP(_6k_data[[#This Row],[Source.Name]],Report_date[],2,0)</f>
        <v>45268</v>
      </c>
      <c r="H988" s="27">
        <f>IF(AND(_6k_data[[#This Row],[EKP]]="B6K003",_6k_data[[#This Row],[Currency]]="FCY"),"x",VLOOKUP(_6k_data[[#This Row],[EKP]],map!$B$4:$D$143,3,0))</f>
        <v>11</v>
      </c>
      <c r="I988" s="27">
        <f>IF(_6k_data[[#This Row],[Currency]]&lt;&gt;"UAH",VLOOKUP(_6k_data[[#This Row],[EKP]],map!$B$4:$E$143,4,0),0)</f>
        <v>0</v>
      </c>
      <c r="J988" s="27">
        <f>VLOOKUP(_6k_data[[#This Row],[EKP]],map!$B$4:$F$143,5,0)</f>
        <v>1</v>
      </c>
      <c r="K988" s="41">
        <f>_6k_data[[#This Row],[kUAH]]*J988</f>
        <v>32469000</v>
      </c>
    </row>
    <row r="989" spans="1:11" x14ac:dyDescent="0.35">
      <c r="A989" s="27" t="s">
        <v>523</v>
      </c>
      <c r="B989" s="27" t="s">
        <v>242</v>
      </c>
      <c r="C989" s="27" t="s">
        <v>243</v>
      </c>
      <c r="D989" s="27" t="s">
        <v>423</v>
      </c>
      <c r="E989" s="34">
        <v>4502531594285</v>
      </c>
      <c r="F989" s="49">
        <v>45025315.942850001</v>
      </c>
      <c r="G989" s="42">
        <f>VLOOKUP(_6k_data[[#This Row],[Source.Name]],Report_date[],2,0)</f>
        <v>45269</v>
      </c>
      <c r="H989" s="27" t="str">
        <f>IF(AND(_6k_data[[#This Row],[EKP]]="B6K003",_6k_data[[#This Row],[Currency]]="FCY"),"x",VLOOKUP(_6k_data[[#This Row],[EKP]],map!$B$4:$D$143,3,0))</f>
        <v>x</v>
      </c>
      <c r="I989" s="27">
        <f>IF(_6k_data[[#This Row],[Currency]]&lt;&gt;"UAH",VLOOKUP(_6k_data[[#This Row],[EKP]],map!$B$4:$E$143,4,0),0)</f>
        <v>0</v>
      </c>
      <c r="J989" s="27">
        <f>VLOOKUP(_6k_data[[#This Row],[EKP]],map!$B$4:$F$143,5,0)</f>
        <v>0</v>
      </c>
      <c r="K989" s="41">
        <f>_6k_data[[#This Row],[kUAH]]*J989</f>
        <v>0</v>
      </c>
    </row>
    <row r="990" spans="1:11" x14ac:dyDescent="0.35">
      <c r="A990" s="27" t="s">
        <v>523</v>
      </c>
      <c r="B990" s="27" t="s">
        <v>244</v>
      </c>
      <c r="C990" s="27" t="s">
        <v>243</v>
      </c>
      <c r="D990" s="27" t="s">
        <v>423</v>
      </c>
      <c r="E990" s="34">
        <v>1888658892139</v>
      </c>
      <c r="F990" s="49">
        <v>18886588.921390001</v>
      </c>
      <c r="G990" s="42">
        <f>VLOOKUP(_6k_data[[#This Row],[Source.Name]],Report_date[],2,0)</f>
        <v>45269</v>
      </c>
      <c r="H990" s="27" t="str">
        <f>IF(AND(_6k_data[[#This Row],[EKP]]="B6K003",_6k_data[[#This Row],[Currency]]="FCY"),"x",VLOOKUP(_6k_data[[#This Row],[EKP]],map!$B$4:$D$143,3,0))</f>
        <v>x</v>
      </c>
      <c r="I990" s="27">
        <f>IF(_6k_data[[#This Row],[Currency]]&lt;&gt;"UAH",VLOOKUP(_6k_data[[#This Row],[EKP]],map!$B$4:$E$143,4,0),0)</f>
        <v>0</v>
      </c>
      <c r="J990" s="27">
        <f>VLOOKUP(_6k_data[[#This Row],[EKP]],map!$B$4:$F$143,5,0)</f>
        <v>0</v>
      </c>
      <c r="K990" s="41">
        <f>_6k_data[[#This Row],[kUAH]]*J990</f>
        <v>0</v>
      </c>
    </row>
    <row r="991" spans="1:11" x14ac:dyDescent="0.35">
      <c r="A991" s="27" t="s">
        <v>523</v>
      </c>
      <c r="B991" s="27" t="s">
        <v>245</v>
      </c>
      <c r="C991" s="27" t="s">
        <v>243</v>
      </c>
      <c r="D991" s="27" t="s">
        <v>423</v>
      </c>
      <c r="E991" s="34">
        <v>687777178741</v>
      </c>
      <c r="F991" s="49">
        <v>6877771.7874100003</v>
      </c>
      <c r="G991" s="42">
        <f>VLOOKUP(_6k_data[[#This Row],[Source.Name]],Report_date[],2,0)</f>
        <v>45269</v>
      </c>
      <c r="H991" s="27" t="str">
        <f>IF(AND(_6k_data[[#This Row],[EKP]]="B6K003",_6k_data[[#This Row],[Currency]]="FCY"),"x",VLOOKUP(_6k_data[[#This Row],[EKP]],map!$B$4:$D$143,3,0))</f>
        <v>x</v>
      </c>
      <c r="I991" s="27">
        <f>IF(_6k_data[[#This Row],[Currency]]&lt;&gt;"UAH",VLOOKUP(_6k_data[[#This Row],[EKP]],map!$B$4:$E$143,4,0),0)</f>
        <v>0</v>
      </c>
      <c r="J991" s="27">
        <f>VLOOKUP(_6k_data[[#This Row],[EKP]],map!$B$4:$F$143,5,0)</f>
        <v>0</v>
      </c>
      <c r="K991" s="41">
        <f>_6k_data[[#This Row],[kUAH]]*J991</f>
        <v>0</v>
      </c>
    </row>
    <row r="992" spans="1:11" x14ac:dyDescent="0.35">
      <c r="A992" s="27" t="s">
        <v>523</v>
      </c>
      <c r="B992" s="27" t="s">
        <v>246</v>
      </c>
      <c r="C992" s="27" t="s">
        <v>243</v>
      </c>
      <c r="D992" s="27" t="s">
        <v>423</v>
      </c>
      <c r="E992" s="34">
        <v>1200881713399</v>
      </c>
      <c r="F992" s="49">
        <v>12008817.133989999</v>
      </c>
      <c r="G992" s="42">
        <f>VLOOKUP(_6k_data[[#This Row],[Source.Name]],Report_date[],2,0)</f>
        <v>45269</v>
      </c>
      <c r="H992" s="27" t="str">
        <f>IF(AND(_6k_data[[#This Row],[EKP]]="B6K003",_6k_data[[#This Row],[Currency]]="FCY"),"x",VLOOKUP(_6k_data[[#This Row],[EKP]],map!$B$4:$D$143,3,0))</f>
        <v>x</v>
      </c>
      <c r="I992" s="27">
        <f>IF(_6k_data[[#This Row],[Currency]]&lt;&gt;"UAH",VLOOKUP(_6k_data[[#This Row],[EKP]],map!$B$4:$E$143,4,0),0)</f>
        <v>0</v>
      </c>
      <c r="J992" s="27">
        <f>VLOOKUP(_6k_data[[#This Row],[EKP]],map!$B$4:$F$143,5,0)</f>
        <v>0</v>
      </c>
      <c r="K992" s="41">
        <f>_6k_data[[#This Row],[kUAH]]*J992</f>
        <v>0</v>
      </c>
    </row>
    <row r="993" spans="1:11" x14ac:dyDescent="0.35">
      <c r="A993" s="27" t="s">
        <v>523</v>
      </c>
      <c r="B993" s="27" t="s">
        <v>247</v>
      </c>
      <c r="C993" s="27" t="s">
        <v>243</v>
      </c>
      <c r="D993" s="27" t="s">
        <v>423</v>
      </c>
      <c r="E993" s="34">
        <v>374.93549999999999</v>
      </c>
      <c r="F993" s="49">
        <v>3.7493549999999998E-3</v>
      </c>
      <c r="G993" s="42">
        <f>VLOOKUP(_6k_data[[#This Row],[Source.Name]],Report_date[],2,0)</f>
        <v>45269</v>
      </c>
      <c r="H993" s="27" t="str">
        <f>IF(AND(_6k_data[[#This Row],[EKP]]="B6K003",_6k_data[[#This Row],[Currency]]="FCY"),"x",VLOOKUP(_6k_data[[#This Row],[EKP]],map!$B$4:$D$143,3,0))</f>
        <v>x</v>
      </c>
      <c r="I993" s="27">
        <f>IF(_6k_data[[#This Row],[Currency]]&lt;&gt;"UAH",VLOOKUP(_6k_data[[#This Row],[EKP]],map!$B$4:$E$143,4,0),0)</f>
        <v>0</v>
      </c>
      <c r="J993" s="27">
        <f>VLOOKUP(_6k_data[[#This Row],[EKP]],map!$B$4:$F$143,5,0)</f>
        <v>0</v>
      </c>
      <c r="K993" s="41">
        <f>_6k_data[[#This Row],[kUAH]]*J993</f>
        <v>0</v>
      </c>
    </row>
    <row r="994" spans="1:11" x14ac:dyDescent="0.35">
      <c r="A994" s="27" t="s">
        <v>523</v>
      </c>
      <c r="B994" s="27" t="s">
        <v>115</v>
      </c>
      <c r="C994" s="27" t="s">
        <v>248</v>
      </c>
      <c r="D994" s="27" t="s">
        <v>248</v>
      </c>
      <c r="E994" s="34">
        <v>9259766799091</v>
      </c>
      <c r="F994" s="49">
        <v>92597667.990909994</v>
      </c>
      <c r="G994" s="42">
        <f>VLOOKUP(_6k_data[[#This Row],[Source.Name]],Report_date[],2,0)</f>
        <v>45269</v>
      </c>
      <c r="H994" s="27">
        <f>IF(AND(_6k_data[[#This Row],[EKP]]="B6K003",_6k_data[[#This Row],[Currency]]="FCY"),"x",VLOOKUP(_6k_data[[#This Row],[EKP]],map!$B$4:$D$143,3,0))</f>
        <v>23</v>
      </c>
      <c r="I994" s="27" t="str">
        <f>IF(_6k_data[[#This Row],[Currency]]&lt;&gt;"UAH",VLOOKUP(_6k_data[[#This Row],[EKP]],map!$B$4:$E$143,4,0),0)</f>
        <v>x</v>
      </c>
      <c r="J994" s="27">
        <f>VLOOKUP(_6k_data[[#This Row],[EKP]],map!$B$4:$F$143,5,0)</f>
        <v>1</v>
      </c>
      <c r="K994" s="41">
        <f>_6k_data[[#This Row],[kUAH]]*J994</f>
        <v>92597667.990909994</v>
      </c>
    </row>
    <row r="995" spans="1:11" x14ac:dyDescent="0.35">
      <c r="A995" s="27" t="s">
        <v>523</v>
      </c>
      <c r="B995" s="27" t="s">
        <v>116</v>
      </c>
      <c r="C995" s="27" t="s">
        <v>248</v>
      </c>
      <c r="D995" s="27" t="s">
        <v>248</v>
      </c>
      <c r="E995" s="34">
        <v>4041194309971</v>
      </c>
      <c r="F995" s="49">
        <v>40411943.099710003</v>
      </c>
      <c r="G995" s="42">
        <f>VLOOKUP(_6k_data[[#This Row],[Source.Name]],Report_date[],2,0)</f>
        <v>45269</v>
      </c>
      <c r="H995" s="27">
        <f>IF(AND(_6k_data[[#This Row],[EKP]]="B6K003",_6k_data[[#This Row],[Currency]]="FCY"),"x",VLOOKUP(_6k_data[[#This Row],[EKP]],map!$B$4:$D$143,3,0))</f>
        <v>59</v>
      </c>
      <c r="I995" s="27" t="str">
        <f>IF(_6k_data[[#This Row],[Currency]]&lt;&gt;"UAH",VLOOKUP(_6k_data[[#This Row],[EKP]],map!$B$4:$E$143,4,0),0)</f>
        <v>x</v>
      </c>
      <c r="J995" s="27">
        <f>VLOOKUP(_6k_data[[#This Row],[EKP]],map!$B$4:$F$143,5,0)</f>
        <v>1</v>
      </c>
      <c r="K995" s="41">
        <f>_6k_data[[#This Row],[kUAH]]*J995</f>
        <v>40411943.099710003</v>
      </c>
    </row>
    <row r="996" spans="1:11" x14ac:dyDescent="0.35">
      <c r="A996" s="27" t="s">
        <v>523</v>
      </c>
      <c r="B996" s="27" t="s">
        <v>117</v>
      </c>
      <c r="C996" s="27" t="s">
        <v>248</v>
      </c>
      <c r="D996" s="27" t="s">
        <v>248</v>
      </c>
      <c r="E996" s="34">
        <v>877896062247</v>
      </c>
      <c r="F996" s="49">
        <v>8778960.6224700008</v>
      </c>
      <c r="G996" s="42">
        <f>VLOOKUP(_6k_data[[#This Row],[Source.Name]],Report_date[],2,0)</f>
        <v>45269</v>
      </c>
      <c r="H996" s="27">
        <f>IF(AND(_6k_data[[#This Row],[EKP]]="B6K003",_6k_data[[#This Row],[Currency]]="FCY"),"x",VLOOKUP(_6k_data[[#This Row],[EKP]],map!$B$4:$D$143,3,0))</f>
        <v>79</v>
      </c>
      <c r="I996" s="27" t="str">
        <f>IF(_6k_data[[#This Row],[Currency]]&lt;&gt;"UAH",VLOOKUP(_6k_data[[#This Row],[EKP]],map!$B$4:$E$143,4,0),0)</f>
        <v>x</v>
      </c>
      <c r="J996" s="27">
        <f>VLOOKUP(_6k_data[[#This Row],[EKP]],map!$B$4:$F$143,5,0)</f>
        <v>1</v>
      </c>
      <c r="K996" s="41">
        <f>_6k_data[[#This Row],[kUAH]]*J996</f>
        <v>8778960.6224700008</v>
      </c>
    </row>
    <row r="997" spans="1:11" x14ac:dyDescent="0.35">
      <c r="A997" s="27" t="s">
        <v>523</v>
      </c>
      <c r="B997" s="27" t="s">
        <v>118</v>
      </c>
      <c r="C997" s="27" t="s">
        <v>248</v>
      </c>
      <c r="D997" s="27" t="s">
        <v>248</v>
      </c>
      <c r="E997" s="34">
        <v>3163298247724</v>
      </c>
      <c r="F997" s="49">
        <v>31632982.47724</v>
      </c>
      <c r="G997" s="42">
        <f>VLOOKUP(_6k_data[[#This Row],[Source.Name]],Report_date[],2,0)</f>
        <v>45269</v>
      </c>
      <c r="H997" s="27">
        <f>IF(AND(_6k_data[[#This Row],[EKP]]="B6K003",_6k_data[[#This Row],[Currency]]="FCY"),"x",VLOOKUP(_6k_data[[#This Row],[EKP]],map!$B$4:$D$143,3,0))</f>
        <v>81</v>
      </c>
      <c r="I997" s="27" t="str">
        <f>IF(_6k_data[[#This Row],[Currency]]&lt;&gt;"UAH",VLOOKUP(_6k_data[[#This Row],[EKP]],map!$B$4:$E$143,4,0),0)</f>
        <v>x</v>
      </c>
      <c r="J997" s="27">
        <f>VLOOKUP(_6k_data[[#This Row],[EKP]],map!$B$4:$F$143,5,0)</f>
        <v>1</v>
      </c>
      <c r="K997" s="41">
        <f>_6k_data[[#This Row],[kUAH]]*J997</f>
        <v>31632982.47724</v>
      </c>
    </row>
    <row r="998" spans="1:11" x14ac:dyDescent="0.35">
      <c r="A998" s="27" t="s">
        <v>523</v>
      </c>
      <c r="B998" s="27" t="s">
        <v>249</v>
      </c>
      <c r="C998" s="27" t="s">
        <v>248</v>
      </c>
      <c r="D998" s="27" t="s">
        <v>248</v>
      </c>
      <c r="E998" s="34">
        <v>292.7251</v>
      </c>
      <c r="F998" s="49">
        <v>2.9272510000000001E-3</v>
      </c>
      <c r="G998" s="42">
        <f>VLOOKUP(_6k_data[[#This Row],[Source.Name]],Report_date[],2,0)</f>
        <v>45269</v>
      </c>
      <c r="H998" s="27">
        <f>IF(AND(_6k_data[[#This Row],[EKP]]="B6K003",_6k_data[[#This Row],[Currency]]="FCY"),"x",VLOOKUP(_6k_data[[#This Row],[EKP]],map!$B$4:$D$143,3,0))</f>
        <v>83</v>
      </c>
      <c r="I998" s="27" t="str">
        <f>IF(_6k_data[[#This Row],[Currency]]&lt;&gt;"UAH",VLOOKUP(_6k_data[[#This Row],[EKP]],map!$B$4:$E$143,4,0),0)</f>
        <v>x</v>
      </c>
      <c r="J998" s="27">
        <f>VLOOKUP(_6k_data[[#This Row],[EKP]],map!$B$4:$F$143,5,0)</f>
        <v>1</v>
      </c>
      <c r="K998" s="41">
        <f>_6k_data[[#This Row],[kUAH]]*J998</f>
        <v>2.9272510000000001E-3</v>
      </c>
    </row>
    <row r="999" spans="1:11" x14ac:dyDescent="0.35">
      <c r="A999" s="27" t="s">
        <v>523</v>
      </c>
      <c r="B999" s="27" t="s">
        <v>114</v>
      </c>
      <c r="C999" s="27" t="s">
        <v>243</v>
      </c>
      <c r="D999" s="27" t="s">
        <v>423</v>
      </c>
      <c r="E999" s="34">
        <v>1907609378190</v>
      </c>
      <c r="F999" s="49">
        <v>19076093.7819</v>
      </c>
      <c r="G999" s="42">
        <f>VLOOKUP(_6k_data[[#This Row],[Source.Name]],Report_date[],2,0)</f>
        <v>45269</v>
      </c>
      <c r="H999" s="27">
        <f>IF(AND(_6k_data[[#This Row],[EKP]]="B6K003",_6k_data[[#This Row],[Currency]]="FCY"),"x",VLOOKUP(_6k_data[[#This Row],[EKP]],map!$B$4:$D$143,3,0))</f>
        <v>7</v>
      </c>
      <c r="I999" s="27">
        <f>IF(_6k_data[[#This Row],[Currency]]&lt;&gt;"UAH",VLOOKUP(_6k_data[[#This Row],[EKP]],map!$B$4:$E$143,4,0),0)</f>
        <v>0</v>
      </c>
      <c r="J999" s="27">
        <f>VLOOKUP(_6k_data[[#This Row],[EKP]],map!$B$4:$F$143,5,0)</f>
        <v>1</v>
      </c>
      <c r="K999" s="41">
        <f>_6k_data[[#This Row],[kUAH]]*J999</f>
        <v>19076093.7819</v>
      </c>
    </row>
    <row r="1000" spans="1:11" x14ac:dyDescent="0.35">
      <c r="A1000" s="27" t="s">
        <v>523</v>
      </c>
      <c r="B1000" s="27" t="s">
        <v>122</v>
      </c>
      <c r="C1000" s="27" t="s">
        <v>255</v>
      </c>
      <c r="D1000" s="27" t="s">
        <v>424</v>
      </c>
      <c r="E1000" s="34">
        <v>40156965560</v>
      </c>
      <c r="F1000" s="49">
        <v>401569.6556</v>
      </c>
      <c r="G1000" s="42">
        <f>VLOOKUP(_6k_data[[#This Row],[Source.Name]],Report_date[],2,0)</f>
        <v>45269</v>
      </c>
      <c r="H1000" s="27">
        <f>IF(AND(_6k_data[[#This Row],[EKP]]="B6K003",_6k_data[[#This Row],[Currency]]="FCY"),"x",VLOOKUP(_6k_data[[#This Row],[EKP]],map!$B$4:$D$143,3,0))</f>
        <v>15</v>
      </c>
      <c r="I1000" s="27">
        <f>IF(_6k_data[[#This Row],[Currency]]&lt;&gt;"UAH",VLOOKUP(_6k_data[[#This Row],[EKP]],map!$B$4:$E$143,4,0),0)</f>
        <v>16</v>
      </c>
      <c r="J1000" s="27">
        <f>VLOOKUP(_6k_data[[#This Row],[EKP]],map!$B$4:$F$143,5,0)</f>
        <v>1</v>
      </c>
      <c r="K1000" s="41">
        <f>_6k_data[[#This Row],[kUAH]]*J1000</f>
        <v>401569.6556</v>
      </c>
    </row>
    <row r="1001" spans="1:11" x14ac:dyDescent="0.35">
      <c r="A1001" s="27" t="s">
        <v>523</v>
      </c>
      <c r="B1001" s="27" t="s">
        <v>122</v>
      </c>
      <c r="C1001" s="27" t="s">
        <v>261</v>
      </c>
      <c r="D1001" s="27" t="s">
        <v>424</v>
      </c>
      <c r="E1001" s="34">
        <v>36127434469</v>
      </c>
      <c r="F1001" s="49">
        <v>361274.34469</v>
      </c>
      <c r="G1001" s="42">
        <f>VLOOKUP(_6k_data[[#This Row],[Source.Name]],Report_date[],2,0)</f>
        <v>45269</v>
      </c>
      <c r="H1001" s="27">
        <f>IF(AND(_6k_data[[#This Row],[EKP]]="B6K003",_6k_data[[#This Row],[Currency]]="FCY"),"x",VLOOKUP(_6k_data[[#This Row],[EKP]],map!$B$4:$D$143,3,0))</f>
        <v>15</v>
      </c>
      <c r="I1001" s="27">
        <f>IF(_6k_data[[#This Row],[Currency]]&lt;&gt;"UAH",VLOOKUP(_6k_data[[#This Row],[EKP]],map!$B$4:$E$143,4,0),0)</f>
        <v>16</v>
      </c>
      <c r="J1001" s="27">
        <f>VLOOKUP(_6k_data[[#This Row],[EKP]],map!$B$4:$F$143,5,0)</f>
        <v>1</v>
      </c>
      <c r="K1001" s="41">
        <f>_6k_data[[#This Row],[kUAH]]*J1001</f>
        <v>361274.34469</v>
      </c>
    </row>
    <row r="1002" spans="1:11" x14ac:dyDescent="0.35">
      <c r="A1002" s="27" t="s">
        <v>523</v>
      </c>
      <c r="B1002" s="27" t="s">
        <v>123</v>
      </c>
      <c r="C1002" s="27" t="s">
        <v>258</v>
      </c>
      <c r="D1002" s="27" t="s">
        <v>424</v>
      </c>
      <c r="E1002" s="34">
        <v>195649613</v>
      </c>
      <c r="F1002" s="49">
        <v>1956.49613</v>
      </c>
      <c r="G1002" s="42">
        <f>VLOOKUP(_6k_data[[#This Row],[Source.Name]],Report_date[],2,0)</f>
        <v>45269</v>
      </c>
      <c r="H1002" s="27">
        <f>IF(AND(_6k_data[[#This Row],[EKP]]="B6K003",_6k_data[[#This Row],[Currency]]="FCY"),"x",VLOOKUP(_6k_data[[#This Row],[EKP]],map!$B$4:$D$143,3,0))</f>
        <v>19</v>
      </c>
      <c r="I1002" s="27">
        <f>IF(_6k_data[[#This Row],[Currency]]&lt;&gt;"UAH",VLOOKUP(_6k_data[[#This Row],[EKP]],map!$B$4:$E$143,4,0),0)</f>
        <v>20</v>
      </c>
      <c r="J1002" s="27">
        <f>VLOOKUP(_6k_data[[#This Row],[EKP]],map!$B$4:$F$143,5,0)</f>
        <v>1</v>
      </c>
      <c r="K1002" s="41">
        <f>_6k_data[[#This Row],[kUAH]]*J1002</f>
        <v>1956.49613</v>
      </c>
    </row>
    <row r="1003" spans="1:11" x14ac:dyDescent="0.35">
      <c r="A1003" s="27" t="s">
        <v>523</v>
      </c>
      <c r="B1003" s="27" t="s">
        <v>123</v>
      </c>
      <c r="C1003" s="27" t="s">
        <v>257</v>
      </c>
      <c r="D1003" s="27" t="s">
        <v>424</v>
      </c>
      <c r="E1003" s="34">
        <v>1253683224</v>
      </c>
      <c r="F1003" s="49">
        <v>12536.83224</v>
      </c>
      <c r="G1003" s="42">
        <f>VLOOKUP(_6k_data[[#This Row],[Source.Name]],Report_date[],2,0)</f>
        <v>45269</v>
      </c>
      <c r="H1003" s="27">
        <f>IF(AND(_6k_data[[#This Row],[EKP]]="B6K003",_6k_data[[#This Row],[Currency]]="FCY"),"x",VLOOKUP(_6k_data[[#This Row],[EKP]],map!$B$4:$D$143,3,0))</f>
        <v>19</v>
      </c>
      <c r="I1003" s="27">
        <f>IF(_6k_data[[#This Row],[Currency]]&lt;&gt;"UAH",VLOOKUP(_6k_data[[#This Row],[EKP]],map!$B$4:$E$143,4,0),0)</f>
        <v>20</v>
      </c>
      <c r="J1003" s="27">
        <f>VLOOKUP(_6k_data[[#This Row],[EKP]],map!$B$4:$F$143,5,0)</f>
        <v>1</v>
      </c>
      <c r="K1003" s="41">
        <f>_6k_data[[#This Row],[kUAH]]*J1003</f>
        <v>12536.83224</v>
      </c>
    </row>
    <row r="1004" spans="1:11" x14ac:dyDescent="0.35">
      <c r="A1004" s="27" t="s">
        <v>523</v>
      </c>
      <c r="B1004" s="27" t="s">
        <v>123</v>
      </c>
      <c r="C1004" s="27" t="s">
        <v>259</v>
      </c>
      <c r="D1004" s="27" t="s">
        <v>424</v>
      </c>
      <c r="E1004" s="34">
        <v>8282509509</v>
      </c>
      <c r="F1004" s="49">
        <v>82825.095090000003</v>
      </c>
      <c r="G1004" s="42">
        <f>VLOOKUP(_6k_data[[#This Row],[Source.Name]],Report_date[],2,0)</f>
        <v>45269</v>
      </c>
      <c r="H1004" s="27">
        <f>IF(AND(_6k_data[[#This Row],[EKP]]="B6K003",_6k_data[[#This Row],[Currency]]="FCY"),"x",VLOOKUP(_6k_data[[#This Row],[EKP]],map!$B$4:$D$143,3,0))</f>
        <v>19</v>
      </c>
      <c r="I1004" s="27">
        <f>IF(_6k_data[[#This Row],[Currency]]&lt;&gt;"UAH",VLOOKUP(_6k_data[[#This Row],[EKP]],map!$B$4:$E$143,4,0),0)</f>
        <v>20</v>
      </c>
      <c r="J1004" s="27">
        <f>VLOOKUP(_6k_data[[#This Row],[EKP]],map!$B$4:$F$143,5,0)</f>
        <v>1</v>
      </c>
      <c r="K1004" s="41">
        <f>_6k_data[[#This Row],[kUAH]]*J1004</f>
        <v>82825.095090000003</v>
      </c>
    </row>
    <row r="1005" spans="1:11" x14ac:dyDescent="0.35">
      <c r="A1005" s="27" t="s">
        <v>523</v>
      </c>
      <c r="B1005" s="27" t="s">
        <v>123</v>
      </c>
      <c r="C1005" s="27" t="s">
        <v>261</v>
      </c>
      <c r="D1005" s="27" t="s">
        <v>424</v>
      </c>
      <c r="E1005" s="34">
        <v>2078322375246</v>
      </c>
      <c r="F1005" s="49">
        <v>20783223.752459999</v>
      </c>
      <c r="G1005" s="42">
        <f>VLOOKUP(_6k_data[[#This Row],[Source.Name]],Report_date[],2,0)</f>
        <v>45269</v>
      </c>
      <c r="H1005" s="27">
        <f>IF(AND(_6k_data[[#This Row],[EKP]]="B6K003",_6k_data[[#This Row],[Currency]]="FCY"),"x",VLOOKUP(_6k_data[[#This Row],[EKP]],map!$B$4:$D$143,3,0))</f>
        <v>19</v>
      </c>
      <c r="I1005" s="27">
        <f>IF(_6k_data[[#This Row],[Currency]]&lt;&gt;"UAH",VLOOKUP(_6k_data[[#This Row],[EKP]],map!$B$4:$E$143,4,0),0)</f>
        <v>20</v>
      </c>
      <c r="J1005" s="27">
        <f>VLOOKUP(_6k_data[[#This Row],[EKP]],map!$B$4:$F$143,5,0)</f>
        <v>1</v>
      </c>
      <c r="K1005" s="41">
        <f>_6k_data[[#This Row],[kUAH]]*J1005</f>
        <v>20783223.752459999</v>
      </c>
    </row>
    <row r="1006" spans="1:11" x14ac:dyDescent="0.35">
      <c r="A1006" s="27" t="s">
        <v>523</v>
      </c>
      <c r="B1006" s="27" t="s">
        <v>123</v>
      </c>
      <c r="C1006" s="27" t="s">
        <v>260</v>
      </c>
      <c r="D1006" s="27" t="s">
        <v>424</v>
      </c>
      <c r="E1006" s="34">
        <v>412713295</v>
      </c>
      <c r="F1006" s="49">
        <v>4127.1329500000002</v>
      </c>
      <c r="G1006" s="42">
        <f>VLOOKUP(_6k_data[[#This Row],[Source.Name]],Report_date[],2,0)</f>
        <v>45269</v>
      </c>
      <c r="H1006" s="27">
        <f>IF(AND(_6k_data[[#This Row],[EKP]]="B6K003",_6k_data[[#This Row],[Currency]]="FCY"),"x",VLOOKUP(_6k_data[[#This Row],[EKP]],map!$B$4:$D$143,3,0))</f>
        <v>19</v>
      </c>
      <c r="I1006" s="27">
        <f>IF(_6k_data[[#This Row],[Currency]]&lt;&gt;"UAH",VLOOKUP(_6k_data[[#This Row],[EKP]],map!$B$4:$E$143,4,0),0)</f>
        <v>20</v>
      </c>
      <c r="J1006" s="27">
        <f>VLOOKUP(_6k_data[[#This Row],[EKP]],map!$B$4:$F$143,5,0)</f>
        <v>1</v>
      </c>
      <c r="K1006" s="41">
        <f>_6k_data[[#This Row],[kUAH]]*J1006</f>
        <v>4127.1329500000002</v>
      </c>
    </row>
    <row r="1007" spans="1:11" x14ac:dyDescent="0.35">
      <c r="A1007" s="27" t="s">
        <v>523</v>
      </c>
      <c r="B1007" s="27" t="s">
        <v>123</v>
      </c>
      <c r="C1007" s="27" t="s">
        <v>252</v>
      </c>
      <c r="D1007" s="27" t="s">
        <v>424</v>
      </c>
      <c r="E1007" s="34">
        <v>15099965024</v>
      </c>
      <c r="F1007" s="49">
        <v>150999.65023999999</v>
      </c>
      <c r="G1007" s="42">
        <f>VLOOKUP(_6k_data[[#This Row],[Source.Name]],Report_date[],2,0)</f>
        <v>45269</v>
      </c>
      <c r="H1007" s="27">
        <f>IF(AND(_6k_data[[#This Row],[EKP]]="B6K003",_6k_data[[#This Row],[Currency]]="FCY"),"x",VLOOKUP(_6k_data[[#This Row],[EKP]],map!$B$4:$D$143,3,0))</f>
        <v>19</v>
      </c>
      <c r="I1007" s="27">
        <f>IF(_6k_data[[#This Row],[Currency]]&lt;&gt;"UAH",VLOOKUP(_6k_data[[#This Row],[EKP]],map!$B$4:$E$143,4,0),0)</f>
        <v>20</v>
      </c>
      <c r="J1007" s="27">
        <f>VLOOKUP(_6k_data[[#This Row],[EKP]],map!$B$4:$F$143,5,0)</f>
        <v>1</v>
      </c>
      <c r="K1007" s="41">
        <f>_6k_data[[#This Row],[kUAH]]*J1007</f>
        <v>150999.65023999999</v>
      </c>
    </row>
    <row r="1008" spans="1:11" x14ac:dyDescent="0.35">
      <c r="A1008" s="27" t="s">
        <v>523</v>
      </c>
      <c r="B1008" s="27" t="s">
        <v>123</v>
      </c>
      <c r="C1008" s="27" t="s">
        <v>251</v>
      </c>
      <c r="D1008" s="27" t="s">
        <v>424</v>
      </c>
      <c r="E1008" s="34">
        <v>2123708714</v>
      </c>
      <c r="F1008" s="49">
        <v>21237.08714</v>
      </c>
      <c r="G1008" s="42">
        <f>VLOOKUP(_6k_data[[#This Row],[Source.Name]],Report_date[],2,0)</f>
        <v>45269</v>
      </c>
      <c r="H1008" s="27">
        <f>IF(AND(_6k_data[[#This Row],[EKP]]="B6K003",_6k_data[[#This Row],[Currency]]="FCY"),"x",VLOOKUP(_6k_data[[#This Row],[EKP]],map!$B$4:$D$143,3,0))</f>
        <v>19</v>
      </c>
      <c r="I1008" s="27">
        <f>IF(_6k_data[[#This Row],[Currency]]&lt;&gt;"UAH",VLOOKUP(_6k_data[[#This Row],[EKP]],map!$B$4:$E$143,4,0),0)</f>
        <v>20</v>
      </c>
      <c r="J1008" s="27">
        <f>VLOOKUP(_6k_data[[#This Row],[EKP]],map!$B$4:$F$143,5,0)</f>
        <v>1</v>
      </c>
      <c r="K1008" s="41">
        <f>_6k_data[[#This Row],[kUAH]]*J1008</f>
        <v>21237.08714</v>
      </c>
    </row>
    <row r="1009" spans="1:11" x14ac:dyDescent="0.35">
      <c r="A1009" s="27" t="s">
        <v>523</v>
      </c>
      <c r="B1009" s="27" t="s">
        <v>123</v>
      </c>
      <c r="C1009" s="27" t="s">
        <v>250</v>
      </c>
      <c r="D1009" s="27" t="s">
        <v>424</v>
      </c>
      <c r="E1009" s="34">
        <v>181597306</v>
      </c>
      <c r="F1009" s="49">
        <v>1815.97306</v>
      </c>
      <c r="G1009" s="42">
        <f>VLOOKUP(_6k_data[[#This Row],[Source.Name]],Report_date[],2,0)</f>
        <v>45269</v>
      </c>
      <c r="H1009" s="27">
        <f>IF(AND(_6k_data[[#This Row],[EKP]]="B6K003",_6k_data[[#This Row],[Currency]]="FCY"),"x",VLOOKUP(_6k_data[[#This Row],[EKP]],map!$B$4:$D$143,3,0))</f>
        <v>19</v>
      </c>
      <c r="I1009" s="27">
        <f>IF(_6k_data[[#This Row],[Currency]]&lt;&gt;"UAH",VLOOKUP(_6k_data[[#This Row],[EKP]],map!$B$4:$E$143,4,0),0)</f>
        <v>20</v>
      </c>
      <c r="J1009" s="27">
        <f>VLOOKUP(_6k_data[[#This Row],[EKP]],map!$B$4:$F$143,5,0)</f>
        <v>1</v>
      </c>
      <c r="K1009" s="41">
        <f>_6k_data[[#This Row],[kUAH]]*J1009</f>
        <v>1815.97306</v>
      </c>
    </row>
    <row r="1010" spans="1:11" x14ac:dyDescent="0.35">
      <c r="A1010" s="27" t="s">
        <v>523</v>
      </c>
      <c r="B1010" s="27" t="s">
        <v>123</v>
      </c>
      <c r="C1010" s="27" t="s">
        <v>253</v>
      </c>
      <c r="D1010" s="27" t="s">
        <v>424</v>
      </c>
      <c r="E1010" s="34">
        <v>196225061</v>
      </c>
      <c r="F1010" s="49">
        <v>1962.2506100000001</v>
      </c>
      <c r="G1010" s="42">
        <f>VLOOKUP(_6k_data[[#This Row],[Source.Name]],Report_date[],2,0)</f>
        <v>45269</v>
      </c>
      <c r="H1010" s="27">
        <f>IF(AND(_6k_data[[#This Row],[EKP]]="B6K003",_6k_data[[#This Row],[Currency]]="FCY"),"x",VLOOKUP(_6k_data[[#This Row],[EKP]],map!$B$4:$D$143,3,0))</f>
        <v>19</v>
      </c>
      <c r="I1010" s="27">
        <f>IF(_6k_data[[#This Row],[Currency]]&lt;&gt;"UAH",VLOOKUP(_6k_data[[#This Row],[EKP]],map!$B$4:$E$143,4,0),0)</f>
        <v>20</v>
      </c>
      <c r="J1010" s="27">
        <f>VLOOKUP(_6k_data[[#This Row],[EKP]],map!$B$4:$F$143,5,0)</f>
        <v>1</v>
      </c>
      <c r="K1010" s="41">
        <f>_6k_data[[#This Row],[kUAH]]*J1010</f>
        <v>1962.2506100000001</v>
      </c>
    </row>
    <row r="1011" spans="1:11" x14ac:dyDescent="0.35">
      <c r="A1011" s="27" t="s">
        <v>523</v>
      </c>
      <c r="B1011" s="27" t="s">
        <v>123</v>
      </c>
      <c r="C1011" s="27" t="s">
        <v>256</v>
      </c>
      <c r="D1011" s="27" t="s">
        <v>424</v>
      </c>
      <c r="E1011" s="34">
        <v>25918795319</v>
      </c>
      <c r="F1011" s="49">
        <v>259187.95319</v>
      </c>
      <c r="G1011" s="42">
        <f>VLOOKUP(_6k_data[[#This Row],[Source.Name]],Report_date[],2,0)</f>
        <v>45269</v>
      </c>
      <c r="H1011" s="27">
        <f>IF(AND(_6k_data[[#This Row],[EKP]]="B6K003",_6k_data[[#This Row],[Currency]]="FCY"),"x",VLOOKUP(_6k_data[[#This Row],[EKP]],map!$B$4:$D$143,3,0))</f>
        <v>19</v>
      </c>
      <c r="I1011" s="27">
        <f>IF(_6k_data[[#This Row],[Currency]]&lt;&gt;"UAH",VLOOKUP(_6k_data[[#This Row],[EKP]],map!$B$4:$E$143,4,0),0)</f>
        <v>20</v>
      </c>
      <c r="J1011" s="27">
        <f>VLOOKUP(_6k_data[[#This Row],[EKP]],map!$B$4:$F$143,5,0)</f>
        <v>1</v>
      </c>
      <c r="K1011" s="41">
        <f>_6k_data[[#This Row],[kUAH]]*J1011</f>
        <v>259187.95319</v>
      </c>
    </row>
    <row r="1012" spans="1:11" x14ac:dyDescent="0.35">
      <c r="A1012" s="27" t="s">
        <v>523</v>
      </c>
      <c r="B1012" s="27" t="s">
        <v>123</v>
      </c>
      <c r="C1012" s="27" t="s">
        <v>255</v>
      </c>
      <c r="D1012" s="27" t="s">
        <v>424</v>
      </c>
      <c r="E1012" s="34">
        <v>720988748147</v>
      </c>
      <c r="F1012" s="49">
        <v>7209887.48147</v>
      </c>
      <c r="G1012" s="42">
        <f>VLOOKUP(_6k_data[[#This Row],[Source.Name]],Report_date[],2,0)</f>
        <v>45269</v>
      </c>
      <c r="H1012" s="27">
        <f>IF(AND(_6k_data[[#This Row],[EKP]]="B6K003",_6k_data[[#This Row],[Currency]]="FCY"),"x",VLOOKUP(_6k_data[[#This Row],[EKP]],map!$B$4:$D$143,3,0))</f>
        <v>19</v>
      </c>
      <c r="I1012" s="27">
        <f>IF(_6k_data[[#This Row],[Currency]]&lt;&gt;"UAH",VLOOKUP(_6k_data[[#This Row],[EKP]],map!$B$4:$E$143,4,0),0)</f>
        <v>20</v>
      </c>
      <c r="J1012" s="27">
        <f>VLOOKUP(_6k_data[[#This Row],[EKP]],map!$B$4:$F$143,5,0)</f>
        <v>1</v>
      </c>
      <c r="K1012" s="41">
        <f>_6k_data[[#This Row],[kUAH]]*J1012</f>
        <v>7209887.48147</v>
      </c>
    </row>
    <row r="1013" spans="1:11" x14ac:dyDescent="0.35">
      <c r="A1013" s="27" t="s">
        <v>523</v>
      </c>
      <c r="B1013" s="27" t="s">
        <v>123</v>
      </c>
      <c r="C1013" s="27" t="s">
        <v>254</v>
      </c>
      <c r="D1013" s="27" t="s">
        <v>424</v>
      </c>
      <c r="E1013" s="34">
        <v>384216482</v>
      </c>
      <c r="F1013" s="49">
        <v>3842.16482</v>
      </c>
      <c r="G1013" s="42">
        <f>VLOOKUP(_6k_data[[#This Row],[Source.Name]],Report_date[],2,0)</f>
        <v>45269</v>
      </c>
      <c r="H1013" s="27">
        <f>IF(AND(_6k_data[[#This Row],[EKP]]="B6K003",_6k_data[[#This Row],[Currency]]="FCY"),"x",VLOOKUP(_6k_data[[#This Row],[EKP]],map!$B$4:$D$143,3,0))</f>
        <v>19</v>
      </c>
      <c r="I1013" s="27">
        <f>IF(_6k_data[[#This Row],[Currency]]&lt;&gt;"UAH",VLOOKUP(_6k_data[[#This Row],[EKP]],map!$B$4:$E$143,4,0),0)</f>
        <v>20</v>
      </c>
      <c r="J1013" s="27">
        <f>VLOOKUP(_6k_data[[#This Row],[EKP]],map!$B$4:$F$143,5,0)</f>
        <v>1</v>
      </c>
      <c r="K1013" s="41">
        <f>_6k_data[[#This Row],[kUAH]]*J1013</f>
        <v>3842.16482</v>
      </c>
    </row>
    <row r="1014" spans="1:11" x14ac:dyDescent="0.35">
      <c r="A1014" s="27" t="s">
        <v>523</v>
      </c>
      <c r="B1014" s="27" t="s">
        <v>124</v>
      </c>
      <c r="C1014" s="27" t="s">
        <v>255</v>
      </c>
      <c r="D1014" s="27" t="s">
        <v>424</v>
      </c>
      <c r="E1014" s="34">
        <v>54634345171</v>
      </c>
      <c r="F1014" s="49">
        <v>546343.45171000005</v>
      </c>
      <c r="G1014" s="42">
        <f>VLOOKUP(_6k_data[[#This Row],[Source.Name]],Report_date[],2,0)</f>
        <v>45269</v>
      </c>
      <c r="H1014" s="27">
        <f>IF(AND(_6k_data[[#This Row],[EKP]]="B6K003",_6k_data[[#This Row],[Currency]]="FCY"),"x",VLOOKUP(_6k_data[[#This Row],[EKP]],map!$B$4:$D$143,3,0))</f>
        <v>25</v>
      </c>
      <c r="I1014" s="27">
        <f>IF(_6k_data[[#This Row],[Currency]]&lt;&gt;"UAH",VLOOKUP(_6k_data[[#This Row],[EKP]],map!$B$4:$E$143,4,0),0)</f>
        <v>26</v>
      </c>
      <c r="J1014" s="27">
        <f>VLOOKUP(_6k_data[[#This Row],[EKP]],map!$B$4:$F$143,5,0)</f>
        <v>1</v>
      </c>
      <c r="K1014" s="41">
        <f>_6k_data[[#This Row],[kUAH]]*J1014</f>
        <v>546343.45171000005</v>
      </c>
    </row>
    <row r="1015" spans="1:11" x14ac:dyDescent="0.35">
      <c r="A1015" s="27" t="s">
        <v>523</v>
      </c>
      <c r="B1015" s="27" t="s">
        <v>124</v>
      </c>
      <c r="C1015" s="27" t="s">
        <v>261</v>
      </c>
      <c r="D1015" s="27" t="s">
        <v>424</v>
      </c>
      <c r="E1015" s="34">
        <v>313882352905</v>
      </c>
      <c r="F1015" s="49">
        <v>3138823.52905</v>
      </c>
      <c r="G1015" s="42">
        <f>VLOOKUP(_6k_data[[#This Row],[Source.Name]],Report_date[],2,0)</f>
        <v>45269</v>
      </c>
      <c r="H1015" s="27">
        <f>IF(AND(_6k_data[[#This Row],[EKP]]="B6K003",_6k_data[[#This Row],[Currency]]="FCY"),"x",VLOOKUP(_6k_data[[#This Row],[EKP]],map!$B$4:$D$143,3,0))</f>
        <v>25</v>
      </c>
      <c r="I1015" s="27">
        <f>IF(_6k_data[[#This Row],[Currency]]&lt;&gt;"UAH",VLOOKUP(_6k_data[[#This Row],[EKP]],map!$B$4:$E$143,4,0),0)</f>
        <v>26</v>
      </c>
      <c r="J1015" s="27">
        <f>VLOOKUP(_6k_data[[#This Row],[EKP]],map!$B$4:$F$143,5,0)</f>
        <v>1</v>
      </c>
      <c r="K1015" s="41">
        <f>_6k_data[[#This Row],[kUAH]]*J1015</f>
        <v>3138823.52905</v>
      </c>
    </row>
    <row r="1016" spans="1:11" x14ac:dyDescent="0.35">
      <c r="A1016" s="27" t="s">
        <v>523</v>
      </c>
      <c r="B1016" s="27" t="s">
        <v>124</v>
      </c>
      <c r="C1016" s="27" t="s">
        <v>243</v>
      </c>
      <c r="D1016" s="27" t="s">
        <v>423</v>
      </c>
      <c r="E1016" s="34">
        <v>125738828883</v>
      </c>
      <c r="F1016" s="49">
        <v>1257388.28883</v>
      </c>
      <c r="G1016" s="42">
        <f>VLOOKUP(_6k_data[[#This Row],[Source.Name]],Report_date[],2,0)</f>
        <v>45269</v>
      </c>
      <c r="H1016" s="27">
        <f>IF(AND(_6k_data[[#This Row],[EKP]]="B6K003",_6k_data[[#This Row],[Currency]]="FCY"),"x",VLOOKUP(_6k_data[[#This Row],[EKP]],map!$B$4:$D$143,3,0))</f>
        <v>25</v>
      </c>
      <c r="I1016" s="27">
        <f>IF(_6k_data[[#This Row],[Currency]]&lt;&gt;"UAH",VLOOKUP(_6k_data[[#This Row],[EKP]],map!$B$4:$E$143,4,0),0)</f>
        <v>0</v>
      </c>
      <c r="J1016" s="27">
        <f>VLOOKUP(_6k_data[[#This Row],[EKP]],map!$B$4:$F$143,5,0)</f>
        <v>1</v>
      </c>
      <c r="K1016" s="41">
        <f>_6k_data[[#This Row],[kUAH]]*J1016</f>
        <v>1257388.28883</v>
      </c>
    </row>
    <row r="1017" spans="1:11" x14ac:dyDescent="0.35">
      <c r="A1017" s="27" t="s">
        <v>523</v>
      </c>
      <c r="B1017" s="27" t="s">
        <v>127</v>
      </c>
      <c r="C1017" s="27" t="s">
        <v>261</v>
      </c>
      <c r="D1017" s="27" t="s">
        <v>424</v>
      </c>
      <c r="E1017" s="34">
        <v>240522997514</v>
      </c>
      <c r="F1017" s="49">
        <v>2405229.9751400002</v>
      </c>
      <c r="G1017" s="42">
        <f>VLOOKUP(_6k_data[[#This Row],[Source.Name]],Report_date[],2,0)</f>
        <v>45269</v>
      </c>
      <c r="H1017" s="27">
        <f>IF(AND(_6k_data[[#This Row],[EKP]]="B6K003",_6k_data[[#This Row],[Currency]]="FCY"),"x",VLOOKUP(_6k_data[[#This Row],[EKP]],map!$B$4:$D$143,3,0))</f>
        <v>25</v>
      </c>
      <c r="I1017" s="27">
        <f>IF(_6k_data[[#This Row],[Currency]]&lt;&gt;"UAH",VLOOKUP(_6k_data[[#This Row],[EKP]],map!$B$4:$E$143,4,0),0)</f>
        <v>26</v>
      </c>
      <c r="J1017" s="27">
        <f>VLOOKUP(_6k_data[[#This Row],[EKP]],map!$B$4:$F$143,5,0)</f>
        <v>1</v>
      </c>
      <c r="K1017" s="41">
        <f>_6k_data[[#This Row],[kUAH]]*J1017</f>
        <v>2405229.9751400002</v>
      </c>
    </row>
    <row r="1018" spans="1:11" x14ac:dyDescent="0.35">
      <c r="A1018" s="27" t="s">
        <v>523</v>
      </c>
      <c r="B1018" s="27" t="s">
        <v>127</v>
      </c>
      <c r="C1018" s="27" t="s">
        <v>255</v>
      </c>
      <c r="D1018" s="27" t="s">
        <v>424</v>
      </c>
      <c r="E1018" s="34">
        <v>31391909626</v>
      </c>
      <c r="F1018" s="49">
        <v>313919.09626000002</v>
      </c>
      <c r="G1018" s="42">
        <f>VLOOKUP(_6k_data[[#This Row],[Source.Name]],Report_date[],2,0)</f>
        <v>45269</v>
      </c>
      <c r="H1018" s="27">
        <f>IF(AND(_6k_data[[#This Row],[EKP]]="B6K003",_6k_data[[#This Row],[Currency]]="FCY"),"x",VLOOKUP(_6k_data[[#This Row],[EKP]],map!$B$4:$D$143,3,0))</f>
        <v>25</v>
      </c>
      <c r="I1018" s="27">
        <f>IF(_6k_data[[#This Row],[Currency]]&lt;&gt;"UAH",VLOOKUP(_6k_data[[#This Row],[EKP]],map!$B$4:$E$143,4,0),0)</f>
        <v>26</v>
      </c>
      <c r="J1018" s="27">
        <f>VLOOKUP(_6k_data[[#This Row],[EKP]],map!$B$4:$F$143,5,0)</f>
        <v>1</v>
      </c>
      <c r="K1018" s="41">
        <f>_6k_data[[#This Row],[kUAH]]*J1018</f>
        <v>313919.09626000002</v>
      </c>
    </row>
    <row r="1019" spans="1:11" x14ac:dyDescent="0.35">
      <c r="A1019" s="27" t="s">
        <v>523</v>
      </c>
      <c r="B1019" s="27" t="s">
        <v>127</v>
      </c>
      <c r="C1019" s="27" t="s">
        <v>243</v>
      </c>
      <c r="D1019" s="27" t="s">
        <v>423</v>
      </c>
      <c r="E1019" s="34">
        <v>57413380936</v>
      </c>
      <c r="F1019" s="49">
        <v>574133.80935999996</v>
      </c>
      <c r="G1019" s="42">
        <f>VLOOKUP(_6k_data[[#This Row],[Source.Name]],Report_date[],2,0)</f>
        <v>45269</v>
      </c>
      <c r="H1019" s="27">
        <f>IF(AND(_6k_data[[#This Row],[EKP]]="B6K003",_6k_data[[#This Row],[Currency]]="FCY"),"x",VLOOKUP(_6k_data[[#This Row],[EKP]],map!$B$4:$D$143,3,0))</f>
        <v>25</v>
      </c>
      <c r="I1019" s="27">
        <f>IF(_6k_data[[#This Row],[Currency]]&lt;&gt;"UAH",VLOOKUP(_6k_data[[#This Row],[EKP]],map!$B$4:$E$143,4,0),0)</f>
        <v>0</v>
      </c>
      <c r="J1019" s="27">
        <f>VLOOKUP(_6k_data[[#This Row],[EKP]],map!$B$4:$F$143,5,0)</f>
        <v>1</v>
      </c>
      <c r="K1019" s="41">
        <f>_6k_data[[#This Row],[kUAH]]*J1019</f>
        <v>574133.80935999996</v>
      </c>
    </row>
    <row r="1020" spans="1:11" x14ac:dyDescent="0.35">
      <c r="A1020" s="27" t="s">
        <v>523</v>
      </c>
      <c r="B1020" s="27" t="s">
        <v>128</v>
      </c>
      <c r="C1020" s="27" t="s">
        <v>261</v>
      </c>
      <c r="D1020" s="27" t="s">
        <v>424</v>
      </c>
      <c r="E1020" s="34">
        <v>289340002187</v>
      </c>
      <c r="F1020" s="49">
        <v>2893400.0218699998</v>
      </c>
      <c r="G1020" s="42">
        <f>VLOOKUP(_6k_data[[#This Row],[Source.Name]],Report_date[],2,0)</f>
        <v>45269</v>
      </c>
      <c r="H1020" s="27">
        <f>IF(AND(_6k_data[[#This Row],[EKP]]="B6K003",_6k_data[[#This Row],[Currency]]="FCY"),"x",VLOOKUP(_6k_data[[#This Row],[EKP]],map!$B$4:$D$143,3,0))</f>
        <v>27</v>
      </c>
      <c r="I1020" s="27">
        <f>IF(_6k_data[[#This Row],[Currency]]&lt;&gt;"UAH",VLOOKUP(_6k_data[[#This Row],[EKP]],map!$B$4:$E$143,4,0),0)</f>
        <v>28</v>
      </c>
      <c r="J1020" s="27">
        <f>VLOOKUP(_6k_data[[#This Row],[EKP]],map!$B$4:$F$143,5,0)</f>
        <v>1</v>
      </c>
      <c r="K1020" s="41">
        <f>_6k_data[[#This Row],[kUAH]]*J1020</f>
        <v>2893400.0218699998</v>
      </c>
    </row>
    <row r="1021" spans="1:11" x14ac:dyDescent="0.35">
      <c r="A1021" s="27" t="s">
        <v>523</v>
      </c>
      <c r="B1021" s="27" t="s">
        <v>128</v>
      </c>
      <c r="C1021" s="27" t="s">
        <v>243</v>
      </c>
      <c r="D1021" s="27" t="s">
        <v>423</v>
      </c>
      <c r="E1021" s="34">
        <v>189055858522</v>
      </c>
      <c r="F1021" s="49">
        <v>1890558.58522</v>
      </c>
      <c r="G1021" s="42">
        <f>VLOOKUP(_6k_data[[#This Row],[Source.Name]],Report_date[],2,0)</f>
        <v>45269</v>
      </c>
      <c r="H1021" s="27">
        <f>IF(AND(_6k_data[[#This Row],[EKP]]="B6K003",_6k_data[[#This Row],[Currency]]="FCY"),"x",VLOOKUP(_6k_data[[#This Row],[EKP]],map!$B$4:$D$143,3,0))</f>
        <v>27</v>
      </c>
      <c r="I1021" s="27">
        <f>IF(_6k_data[[#This Row],[Currency]]&lt;&gt;"UAH",VLOOKUP(_6k_data[[#This Row],[EKP]],map!$B$4:$E$143,4,0),0)</f>
        <v>0</v>
      </c>
      <c r="J1021" s="27">
        <f>VLOOKUP(_6k_data[[#This Row],[EKP]],map!$B$4:$F$143,5,0)</f>
        <v>1</v>
      </c>
      <c r="K1021" s="41">
        <f>_6k_data[[#This Row],[kUAH]]*J1021</f>
        <v>1890558.58522</v>
      </c>
    </row>
    <row r="1022" spans="1:11" x14ac:dyDescent="0.35">
      <c r="A1022" s="27" t="s">
        <v>523</v>
      </c>
      <c r="B1022" s="27" t="s">
        <v>128</v>
      </c>
      <c r="C1022" s="27" t="s">
        <v>255</v>
      </c>
      <c r="D1022" s="27" t="s">
        <v>424</v>
      </c>
      <c r="E1022" s="34">
        <v>84512601939</v>
      </c>
      <c r="F1022" s="49">
        <v>845126.01939000003</v>
      </c>
      <c r="G1022" s="42">
        <f>VLOOKUP(_6k_data[[#This Row],[Source.Name]],Report_date[],2,0)</f>
        <v>45269</v>
      </c>
      <c r="H1022" s="27">
        <f>IF(AND(_6k_data[[#This Row],[EKP]]="B6K003",_6k_data[[#This Row],[Currency]]="FCY"),"x",VLOOKUP(_6k_data[[#This Row],[EKP]],map!$B$4:$D$143,3,0))</f>
        <v>27</v>
      </c>
      <c r="I1022" s="27">
        <f>IF(_6k_data[[#This Row],[Currency]]&lt;&gt;"UAH",VLOOKUP(_6k_data[[#This Row],[EKP]],map!$B$4:$E$143,4,0),0)</f>
        <v>28</v>
      </c>
      <c r="J1022" s="27">
        <f>VLOOKUP(_6k_data[[#This Row],[EKP]],map!$B$4:$F$143,5,0)</f>
        <v>1</v>
      </c>
      <c r="K1022" s="41">
        <f>_6k_data[[#This Row],[kUAH]]*J1022</f>
        <v>845126.01939000003</v>
      </c>
    </row>
    <row r="1023" spans="1:11" x14ac:dyDescent="0.35">
      <c r="A1023" s="27" t="s">
        <v>523</v>
      </c>
      <c r="B1023" s="27" t="s">
        <v>131</v>
      </c>
      <c r="C1023" s="27" t="s">
        <v>261</v>
      </c>
      <c r="D1023" s="27" t="s">
        <v>424</v>
      </c>
      <c r="E1023" s="34">
        <v>378549112875</v>
      </c>
      <c r="F1023" s="49">
        <v>3785491.1287500001</v>
      </c>
      <c r="G1023" s="42">
        <f>VLOOKUP(_6k_data[[#This Row],[Source.Name]],Report_date[],2,0)</f>
        <v>45269</v>
      </c>
      <c r="H1023" s="27">
        <f>IF(AND(_6k_data[[#This Row],[EKP]]="B6K003",_6k_data[[#This Row],[Currency]]="FCY"),"x",VLOOKUP(_6k_data[[#This Row],[EKP]],map!$B$4:$D$143,3,0))</f>
        <v>27</v>
      </c>
      <c r="I1023" s="27">
        <f>IF(_6k_data[[#This Row],[Currency]]&lt;&gt;"UAH",VLOOKUP(_6k_data[[#This Row],[EKP]],map!$B$4:$E$143,4,0),0)</f>
        <v>28</v>
      </c>
      <c r="J1023" s="27">
        <f>VLOOKUP(_6k_data[[#This Row],[EKP]],map!$B$4:$F$143,5,0)</f>
        <v>1</v>
      </c>
      <c r="K1023" s="41">
        <f>_6k_data[[#This Row],[kUAH]]*J1023</f>
        <v>3785491.1287500001</v>
      </c>
    </row>
    <row r="1024" spans="1:11" x14ac:dyDescent="0.35">
      <c r="A1024" s="27" t="s">
        <v>523</v>
      </c>
      <c r="B1024" s="27" t="s">
        <v>131</v>
      </c>
      <c r="C1024" s="27" t="s">
        <v>255</v>
      </c>
      <c r="D1024" s="27" t="s">
        <v>424</v>
      </c>
      <c r="E1024" s="34">
        <v>259017244855</v>
      </c>
      <c r="F1024" s="49">
        <v>2590172.4485499999</v>
      </c>
      <c r="G1024" s="42">
        <f>VLOOKUP(_6k_data[[#This Row],[Source.Name]],Report_date[],2,0)</f>
        <v>45269</v>
      </c>
      <c r="H1024" s="27">
        <f>IF(AND(_6k_data[[#This Row],[EKP]]="B6K003",_6k_data[[#This Row],[Currency]]="FCY"),"x",VLOOKUP(_6k_data[[#This Row],[EKP]],map!$B$4:$D$143,3,0))</f>
        <v>27</v>
      </c>
      <c r="I1024" s="27">
        <f>IF(_6k_data[[#This Row],[Currency]]&lt;&gt;"UAH",VLOOKUP(_6k_data[[#This Row],[EKP]],map!$B$4:$E$143,4,0),0)</f>
        <v>28</v>
      </c>
      <c r="J1024" s="27">
        <f>VLOOKUP(_6k_data[[#This Row],[EKP]],map!$B$4:$F$143,5,0)</f>
        <v>1</v>
      </c>
      <c r="K1024" s="41">
        <f>_6k_data[[#This Row],[kUAH]]*J1024</f>
        <v>2590172.4485499999</v>
      </c>
    </row>
    <row r="1025" spans="1:11" x14ac:dyDescent="0.35">
      <c r="A1025" s="27" t="s">
        <v>523</v>
      </c>
      <c r="B1025" s="27" t="s">
        <v>131</v>
      </c>
      <c r="C1025" s="27" t="s">
        <v>243</v>
      </c>
      <c r="D1025" s="27" t="s">
        <v>423</v>
      </c>
      <c r="E1025" s="34">
        <v>1689706500930</v>
      </c>
      <c r="F1025" s="49">
        <v>16897065.009300001</v>
      </c>
      <c r="G1025" s="42">
        <f>VLOOKUP(_6k_data[[#This Row],[Source.Name]],Report_date[],2,0)</f>
        <v>45269</v>
      </c>
      <c r="H1025" s="27">
        <f>IF(AND(_6k_data[[#This Row],[EKP]]="B6K003",_6k_data[[#This Row],[Currency]]="FCY"),"x",VLOOKUP(_6k_data[[#This Row],[EKP]],map!$B$4:$D$143,3,0))</f>
        <v>27</v>
      </c>
      <c r="I1025" s="27">
        <f>IF(_6k_data[[#This Row],[Currency]]&lt;&gt;"UAH",VLOOKUP(_6k_data[[#This Row],[EKP]],map!$B$4:$E$143,4,0),0)</f>
        <v>0</v>
      </c>
      <c r="J1025" s="27">
        <f>VLOOKUP(_6k_data[[#This Row],[EKP]],map!$B$4:$F$143,5,0)</f>
        <v>1</v>
      </c>
      <c r="K1025" s="41">
        <f>_6k_data[[#This Row],[kUAH]]*J1025</f>
        <v>16897065.009300001</v>
      </c>
    </row>
    <row r="1026" spans="1:11" x14ac:dyDescent="0.35">
      <c r="A1026" s="27" t="s">
        <v>523</v>
      </c>
      <c r="B1026" s="27" t="s">
        <v>135</v>
      </c>
      <c r="C1026" s="27" t="s">
        <v>255</v>
      </c>
      <c r="D1026" s="27" t="s">
        <v>424</v>
      </c>
      <c r="E1026" s="34">
        <v>9380300000</v>
      </c>
      <c r="F1026" s="49">
        <v>93803</v>
      </c>
      <c r="G1026" s="42">
        <f>VLOOKUP(_6k_data[[#This Row],[Source.Name]],Report_date[],2,0)</f>
        <v>45269</v>
      </c>
      <c r="H1026" s="27">
        <f>IF(AND(_6k_data[[#This Row],[EKP]]="B6K003",_6k_data[[#This Row],[Currency]]="FCY"),"x",VLOOKUP(_6k_data[[#This Row],[EKP]],map!$B$4:$D$143,3,0))</f>
        <v>33</v>
      </c>
      <c r="I1026" s="27">
        <f>IF(_6k_data[[#This Row],[Currency]]&lt;&gt;"UAH",VLOOKUP(_6k_data[[#This Row],[EKP]],map!$B$4:$E$143,4,0),0)</f>
        <v>34</v>
      </c>
      <c r="J1026" s="27">
        <f>VLOOKUP(_6k_data[[#This Row],[EKP]],map!$B$4:$F$143,5,0)</f>
        <v>1</v>
      </c>
      <c r="K1026" s="41">
        <f>_6k_data[[#This Row],[kUAH]]*J1026</f>
        <v>93803</v>
      </c>
    </row>
    <row r="1027" spans="1:11" x14ac:dyDescent="0.35">
      <c r="A1027" s="27" t="s">
        <v>523</v>
      </c>
      <c r="B1027" s="27" t="s">
        <v>135</v>
      </c>
      <c r="C1027" s="27" t="s">
        <v>261</v>
      </c>
      <c r="D1027" s="27" t="s">
        <v>424</v>
      </c>
      <c r="E1027" s="34">
        <v>2611959732</v>
      </c>
      <c r="F1027" s="49">
        <v>26119.597320000001</v>
      </c>
      <c r="G1027" s="42">
        <f>VLOOKUP(_6k_data[[#This Row],[Source.Name]],Report_date[],2,0)</f>
        <v>45269</v>
      </c>
      <c r="H1027" s="27">
        <f>IF(AND(_6k_data[[#This Row],[EKP]]="B6K003",_6k_data[[#This Row],[Currency]]="FCY"),"x",VLOOKUP(_6k_data[[#This Row],[EKP]],map!$B$4:$D$143,3,0))</f>
        <v>33</v>
      </c>
      <c r="I1027" s="27">
        <f>IF(_6k_data[[#This Row],[Currency]]&lt;&gt;"UAH",VLOOKUP(_6k_data[[#This Row],[EKP]],map!$B$4:$E$143,4,0),0)</f>
        <v>34</v>
      </c>
      <c r="J1027" s="27">
        <f>VLOOKUP(_6k_data[[#This Row],[EKP]],map!$B$4:$F$143,5,0)</f>
        <v>1</v>
      </c>
      <c r="K1027" s="41">
        <f>_6k_data[[#This Row],[kUAH]]*J1027</f>
        <v>26119.597320000001</v>
      </c>
    </row>
    <row r="1028" spans="1:11" x14ac:dyDescent="0.35">
      <c r="A1028" s="27" t="s">
        <v>523</v>
      </c>
      <c r="B1028" s="27" t="s">
        <v>135</v>
      </c>
      <c r="C1028" s="27" t="s">
        <v>243</v>
      </c>
      <c r="D1028" s="27" t="s">
        <v>423</v>
      </c>
      <c r="E1028" s="34">
        <v>6401523578</v>
      </c>
      <c r="F1028" s="49">
        <v>64015.235780000003</v>
      </c>
      <c r="G1028" s="42">
        <f>VLOOKUP(_6k_data[[#This Row],[Source.Name]],Report_date[],2,0)</f>
        <v>45269</v>
      </c>
      <c r="H1028" s="27">
        <f>IF(AND(_6k_data[[#This Row],[EKP]]="B6K003",_6k_data[[#This Row],[Currency]]="FCY"),"x",VLOOKUP(_6k_data[[#This Row],[EKP]],map!$B$4:$D$143,3,0))</f>
        <v>33</v>
      </c>
      <c r="I1028" s="27">
        <f>IF(_6k_data[[#This Row],[Currency]]&lt;&gt;"UAH",VLOOKUP(_6k_data[[#This Row],[EKP]],map!$B$4:$E$143,4,0),0)</f>
        <v>0</v>
      </c>
      <c r="J1028" s="27">
        <f>VLOOKUP(_6k_data[[#This Row],[EKP]],map!$B$4:$F$143,5,0)</f>
        <v>1</v>
      </c>
      <c r="K1028" s="41">
        <f>_6k_data[[#This Row],[kUAH]]*J1028</f>
        <v>64015.235780000003</v>
      </c>
    </row>
    <row r="1029" spans="1:11" x14ac:dyDescent="0.35">
      <c r="A1029" s="27" t="s">
        <v>523</v>
      </c>
      <c r="B1029" s="27" t="s">
        <v>144</v>
      </c>
      <c r="C1029" s="27" t="s">
        <v>261</v>
      </c>
      <c r="D1029" s="27" t="s">
        <v>424</v>
      </c>
      <c r="E1029" s="34">
        <v>1314444122</v>
      </c>
      <c r="F1029" s="49">
        <v>13144.441220000001</v>
      </c>
      <c r="G1029" s="42">
        <f>VLOOKUP(_6k_data[[#This Row],[Source.Name]],Report_date[],2,0)</f>
        <v>45269</v>
      </c>
      <c r="H1029" s="27">
        <f>IF(AND(_6k_data[[#This Row],[EKP]]="B6K003",_6k_data[[#This Row],[Currency]]="FCY"),"x",VLOOKUP(_6k_data[[#This Row],[EKP]],map!$B$4:$D$143,3,0))</f>
        <v>43</v>
      </c>
      <c r="I1029" s="27">
        <f>IF(_6k_data[[#This Row],[Currency]]&lt;&gt;"UAH",VLOOKUP(_6k_data[[#This Row],[EKP]],map!$B$4:$E$143,4,0),0)</f>
        <v>44</v>
      </c>
      <c r="J1029" s="27">
        <f>VLOOKUP(_6k_data[[#This Row],[EKP]],map!$B$4:$F$143,5,0)</f>
        <v>1</v>
      </c>
      <c r="K1029" s="41">
        <f>_6k_data[[#This Row],[kUAH]]*J1029</f>
        <v>13144.441220000001</v>
      </c>
    </row>
    <row r="1030" spans="1:11" x14ac:dyDescent="0.35">
      <c r="A1030" s="27" t="s">
        <v>523</v>
      </c>
      <c r="B1030" s="27" t="s">
        <v>146</v>
      </c>
      <c r="C1030" s="27" t="s">
        <v>243</v>
      </c>
      <c r="D1030" s="27" t="s">
        <v>423</v>
      </c>
      <c r="E1030" s="34">
        <v>580225139</v>
      </c>
      <c r="F1030" s="49">
        <v>5802.2513900000004</v>
      </c>
      <c r="G1030" s="42">
        <f>VLOOKUP(_6k_data[[#This Row],[Source.Name]],Report_date[],2,0)</f>
        <v>45269</v>
      </c>
      <c r="H1030" s="27">
        <f>IF(AND(_6k_data[[#This Row],[EKP]]="B6K003",_6k_data[[#This Row],[Currency]]="FCY"),"x",VLOOKUP(_6k_data[[#This Row],[EKP]],map!$B$4:$D$143,3,0))</f>
        <v>45</v>
      </c>
      <c r="I1030" s="27">
        <f>IF(_6k_data[[#This Row],[Currency]]&lt;&gt;"UAH",VLOOKUP(_6k_data[[#This Row],[EKP]],map!$B$4:$E$143,4,0),0)</f>
        <v>0</v>
      </c>
      <c r="J1030" s="27">
        <f>VLOOKUP(_6k_data[[#This Row],[EKP]],map!$B$4:$F$143,5,0)</f>
        <v>1</v>
      </c>
      <c r="K1030" s="41">
        <f>_6k_data[[#This Row],[kUAH]]*J1030</f>
        <v>5802.2513900000004</v>
      </c>
    </row>
    <row r="1031" spans="1:11" x14ac:dyDescent="0.35">
      <c r="A1031" s="27" t="s">
        <v>523</v>
      </c>
      <c r="B1031" s="27" t="s">
        <v>146</v>
      </c>
      <c r="C1031" s="27" t="s">
        <v>255</v>
      </c>
      <c r="D1031" s="27" t="s">
        <v>424</v>
      </c>
      <c r="E1031" s="34">
        <v>11039394727</v>
      </c>
      <c r="F1031" s="49">
        <v>110393.94727</v>
      </c>
      <c r="G1031" s="42">
        <f>VLOOKUP(_6k_data[[#This Row],[Source.Name]],Report_date[],2,0)</f>
        <v>45269</v>
      </c>
      <c r="H1031" s="27">
        <f>IF(AND(_6k_data[[#This Row],[EKP]]="B6K003",_6k_data[[#This Row],[Currency]]="FCY"),"x",VLOOKUP(_6k_data[[#This Row],[EKP]],map!$B$4:$D$143,3,0))</f>
        <v>45</v>
      </c>
      <c r="I1031" s="27">
        <f>IF(_6k_data[[#This Row],[Currency]]&lt;&gt;"UAH",VLOOKUP(_6k_data[[#This Row],[EKP]],map!$B$4:$E$143,4,0),0)</f>
        <v>46</v>
      </c>
      <c r="J1031" s="27">
        <f>VLOOKUP(_6k_data[[#This Row],[EKP]],map!$B$4:$F$143,5,0)</f>
        <v>1</v>
      </c>
      <c r="K1031" s="41">
        <f>_6k_data[[#This Row],[kUAH]]*J1031</f>
        <v>110393.94727</v>
      </c>
    </row>
    <row r="1032" spans="1:11" x14ac:dyDescent="0.35">
      <c r="A1032" s="27" t="s">
        <v>523</v>
      </c>
      <c r="B1032" s="27" t="s">
        <v>146</v>
      </c>
      <c r="C1032" s="27" t="s">
        <v>261</v>
      </c>
      <c r="D1032" s="27" t="s">
        <v>424</v>
      </c>
      <c r="E1032" s="34">
        <v>23085854520</v>
      </c>
      <c r="F1032" s="49">
        <v>230858.54519999999</v>
      </c>
      <c r="G1032" s="42">
        <f>VLOOKUP(_6k_data[[#This Row],[Source.Name]],Report_date[],2,0)</f>
        <v>45269</v>
      </c>
      <c r="H1032" s="27">
        <f>IF(AND(_6k_data[[#This Row],[EKP]]="B6K003",_6k_data[[#This Row],[Currency]]="FCY"),"x",VLOOKUP(_6k_data[[#This Row],[EKP]],map!$B$4:$D$143,3,0))</f>
        <v>45</v>
      </c>
      <c r="I1032" s="27">
        <f>IF(_6k_data[[#This Row],[Currency]]&lt;&gt;"UAH",VLOOKUP(_6k_data[[#This Row],[EKP]],map!$B$4:$E$143,4,0),0)</f>
        <v>46</v>
      </c>
      <c r="J1032" s="27">
        <f>VLOOKUP(_6k_data[[#This Row],[EKP]],map!$B$4:$F$143,5,0)</f>
        <v>1</v>
      </c>
      <c r="K1032" s="41">
        <f>_6k_data[[#This Row],[kUAH]]*J1032</f>
        <v>230858.54519999999</v>
      </c>
    </row>
    <row r="1033" spans="1:11" x14ac:dyDescent="0.35">
      <c r="A1033" s="27" t="s">
        <v>523</v>
      </c>
      <c r="B1033" s="27" t="s">
        <v>148</v>
      </c>
      <c r="C1033" s="27" t="s">
        <v>259</v>
      </c>
      <c r="D1033" s="27" t="s">
        <v>424</v>
      </c>
      <c r="E1033" s="34">
        <v>825658650</v>
      </c>
      <c r="F1033" s="49">
        <v>8256.5864999999994</v>
      </c>
      <c r="G1033" s="42">
        <f>VLOOKUP(_6k_data[[#This Row],[Source.Name]],Report_date[],2,0)</f>
        <v>45269</v>
      </c>
      <c r="H1033" s="27">
        <f>IF(AND(_6k_data[[#This Row],[EKP]]="B6K003",_6k_data[[#This Row],[Currency]]="FCY"),"x",VLOOKUP(_6k_data[[#This Row],[EKP]],map!$B$4:$D$143,3,0))</f>
        <v>49</v>
      </c>
      <c r="I1033" s="27">
        <f>IF(_6k_data[[#This Row],[Currency]]&lt;&gt;"UAH",VLOOKUP(_6k_data[[#This Row],[EKP]],map!$B$4:$E$143,4,0),0)</f>
        <v>50</v>
      </c>
      <c r="J1033" s="27">
        <f>VLOOKUP(_6k_data[[#This Row],[EKP]],map!$B$4:$F$143,5,0)</f>
        <v>1</v>
      </c>
      <c r="K1033" s="41">
        <f>_6k_data[[#This Row],[kUAH]]*J1033</f>
        <v>8256.5864999999994</v>
      </c>
    </row>
    <row r="1034" spans="1:11" x14ac:dyDescent="0.35">
      <c r="A1034" s="27" t="s">
        <v>523</v>
      </c>
      <c r="B1034" s="27" t="s">
        <v>148</v>
      </c>
      <c r="C1034" s="27" t="s">
        <v>261</v>
      </c>
      <c r="D1034" s="27" t="s">
        <v>424</v>
      </c>
      <c r="E1034" s="34">
        <v>330049800000</v>
      </c>
      <c r="F1034" s="49">
        <v>3300498</v>
      </c>
      <c r="G1034" s="42">
        <f>VLOOKUP(_6k_data[[#This Row],[Source.Name]],Report_date[],2,0)</f>
        <v>45269</v>
      </c>
      <c r="H1034" s="27">
        <f>IF(AND(_6k_data[[#This Row],[EKP]]="B6K003",_6k_data[[#This Row],[Currency]]="FCY"),"x",VLOOKUP(_6k_data[[#This Row],[EKP]],map!$B$4:$D$143,3,0))</f>
        <v>49</v>
      </c>
      <c r="I1034" s="27">
        <f>IF(_6k_data[[#This Row],[Currency]]&lt;&gt;"UAH",VLOOKUP(_6k_data[[#This Row],[EKP]],map!$B$4:$E$143,4,0),0)</f>
        <v>50</v>
      </c>
      <c r="J1034" s="27">
        <f>VLOOKUP(_6k_data[[#This Row],[EKP]],map!$B$4:$F$143,5,0)</f>
        <v>1</v>
      </c>
      <c r="K1034" s="41">
        <f>_6k_data[[#This Row],[kUAH]]*J1034</f>
        <v>3300498</v>
      </c>
    </row>
    <row r="1035" spans="1:11" x14ac:dyDescent="0.35">
      <c r="A1035" s="27" t="s">
        <v>523</v>
      </c>
      <c r="B1035" s="27" t="s">
        <v>148</v>
      </c>
      <c r="C1035" s="27" t="s">
        <v>257</v>
      </c>
      <c r="D1035" s="27" t="s">
        <v>424</v>
      </c>
      <c r="E1035" s="34">
        <v>1035940000</v>
      </c>
      <c r="F1035" s="49">
        <v>10359.4</v>
      </c>
      <c r="G1035" s="42">
        <f>VLOOKUP(_6k_data[[#This Row],[Source.Name]],Report_date[],2,0)</f>
        <v>45269</v>
      </c>
      <c r="H1035" s="27">
        <f>IF(AND(_6k_data[[#This Row],[EKP]]="B6K003",_6k_data[[#This Row],[Currency]]="FCY"),"x",VLOOKUP(_6k_data[[#This Row],[EKP]],map!$B$4:$D$143,3,0))</f>
        <v>49</v>
      </c>
      <c r="I1035" s="27">
        <f>IF(_6k_data[[#This Row],[Currency]]&lt;&gt;"UAH",VLOOKUP(_6k_data[[#This Row],[EKP]],map!$B$4:$E$143,4,0),0)</f>
        <v>50</v>
      </c>
      <c r="J1035" s="27">
        <f>VLOOKUP(_6k_data[[#This Row],[EKP]],map!$B$4:$F$143,5,0)</f>
        <v>1</v>
      </c>
      <c r="K1035" s="41">
        <f>_6k_data[[#This Row],[kUAH]]*J1035</f>
        <v>10359.4</v>
      </c>
    </row>
    <row r="1036" spans="1:11" x14ac:dyDescent="0.35">
      <c r="A1036" s="27" t="s">
        <v>523</v>
      </c>
      <c r="B1036" s="27" t="s">
        <v>148</v>
      </c>
      <c r="C1036" s="27" t="s">
        <v>255</v>
      </c>
      <c r="D1036" s="27" t="s">
        <v>424</v>
      </c>
      <c r="E1036" s="34">
        <v>3949600000</v>
      </c>
      <c r="F1036" s="49">
        <v>39496</v>
      </c>
      <c r="G1036" s="42">
        <f>VLOOKUP(_6k_data[[#This Row],[Source.Name]],Report_date[],2,0)</f>
        <v>45269</v>
      </c>
      <c r="H1036" s="27">
        <f>IF(AND(_6k_data[[#This Row],[EKP]]="B6K003",_6k_data[[#This Row],[Currency]]="FCY"),"x",VLOOKUP(_6k_data[[#This Row],[EKP]],map!$B$4:$D$143,3,0))</f>
        <v>49</v>
      </c>
      <c r="I1036" s="27">
        <f>IF(_6k_data[[#This Row],[Currency]]&lt;&gt;"UAH",VLOOKUP(_6k_data[[#This Row],[EKP]],map!$B$4:$E$143,4,0),0)</f>
        <v>50</v>
      </c>
      <c r="J1036" s="27">
        <f>VLOOKUP(_6k_data[[#This Row],[EKP]],map!$B$4:$F$143,5,0)</f>
        <v>1</v>
      </c>
      <c r="K1036" s="41">
        <f>_6k_data[[#This Row],[kUAH]]*J1036</f>
        <v>39496</v>
      </c>
    </row>
    <row r="1037" spans="1:11" x14ac:dyDescent="0.35">
      <c r="A1037" s="27" t="s">
        <v>523</v>
      </c>
      <c r="B1037" s="27" t="s">
        <v>148</v>
      </c>
      <c r="C1037" s="27" t="s">
        <v>243</v>
      </c>
      <c r="D1037" s="27" t="s">
        <v>423</v>
      </c>
      <c r="E1037" s="34">
        <v>70000000000</v>
      </c>
      <c r="F1037" s="49">
        <v>700000</v>
      </c>
      <c r="G1037" s="42">
        <f>VLOOKUP(_6k_data[[#This Row],[Source.Name]],Report_date[],2,0)</f>
        <v>45269</v>
      </c>
      <c r="H1037" s="27">
        <f>IF(AND(_6k_data[[#This Row],[EKP]]="B6K003",_6k_data[[#This Row],[Currency]]="FCY"),"x",VLOOKUP(_6k_data[[#This Row],[EKP]],map!$B$4:$D$143,3,0))</f>
        <v>49</v>
      </c>
      <c r="I1037" s="27">
        <f>IF(_6k_data[[#This Row],[Currency]]&lt;&gt;"UAH",VLOOKUP(_6k_data[[#This Row],[EKP]],map!$B$4:$E$143,4,0),0)</f>
        <v>0</v>
      </c>
      <c r="J1037" s="27">
        <f>VLOOKUP(_6k_data[[#This Row],[EKP]],map!$B$4:$F$143,5,0)</f>
        <v>1</v>
      </c>
      <c r="K1037" s="41">
        <f>_6k_data[[#This Row],[kUAH]]*J1037</f>
        <v>700000</v>
      </c>
    </row>
    <row r="1038" spans="1:11" x14ac:dyDescent="0.35">
      <c r="A1038" s="27" t="s">
        <v>523</v>
      </c>
      <c r="B1038" s="27" t="s">
        <v>148</v>
      </c>
      <c r="C1038" s="27" t="s">
        <v>254</v>
      </c>
      <c r="D1038" s="27" t="s">
        <v>424</v>
      </c>
      <c r="E1038" s="34">
        <v>45030450</v>
      </c>
      <c r="F1038" s="49">
        <v>450.30450000000002</v>
      </c>
      <c r="G1038" s="42">
        <f>VLOOKUP(_6k_data[[#This Row],[Source.Name]],Report_date[],2,0)</f>
        <v>45269</v>
      </c>
      <c r="H1038" s="27">
        <f>IF(AND(_6k_data[[#This Row],[EKP]]="B6K003",_6k_data[[#This Row],[Currency]]="FCY"),"x",VLOOKUP(_6k_data[[#This Row],[EKP]],map!$B$4:$D$143,3,0))</f>
        <v>49</v>
      </c>
      <c r="I1038" s="27">
        <f>IF(_6k_data[[#This Row],[Currency]]&lt;&gt;"UAH",VLOOKUP(_6k_data[[#This Row],[EKP]],map!$B$4:$E$143,4,0),0)</f>
        <v>50</v>
      </c>
      <c r="J1038" s="27">
        <f>VLOOKUP(_6k_data[[#This Row],[EKP]],map!$B$4:$F$143,5,0)</f>
        <v>1</v>
      </c>
      <c r="K1038" s="41">
        <f>_6k_data[[#This Row],[kUAH]]*J1038</f>
        <v>450.30450000000002</v>
      </c>
    </row>
    <row r="1039" spans="1:11" x14ac:dyDescent="0.35">
      <c r="A1039" s="27" t="s">
        <v>523</v>
      </c>
      <c r="B1039" s="27" t="s">
        <v>149</v>
      </c>
      <c r="C1039" s="27" t="s">
        <v>243</v>
      </c>
      <c r="D1039" s="27" t="s">
        <v>423</v>
      </c>
      <c r="E1039" s="34">
        <v>1740442</v>
      </c>
      <c r="F1039" s="49">
        <v>17.404419999999998</v>
      </c>
      <c r="G1039" s="42">
        <f>VLOOKUP(_6k_data[[#This Row],[Source.Name]],Report_date[],2,0)</f>
        <v>45269</v>
      </c>
      <c r="H1039" s="27">
        <f>IF(AND(_6k_data[[#This Row],[EKP]]="B6K003",_6k_data[[#This Row],[Currency]]="FCY"),"x",VLOOKUP(_6k_data[[#This Row],[EKP]],map!$B$4:$D$143,3,0))</f>
        <v>49</v>
      </c>
      <c r="I1039" s="27">
        <f>IF(_6k_data[[#This Row],[Currency]]&lt;&gt;"UAH",VLOOKUP(_6k_data[[#This Row],[EKP]],map!$B$4:$E$143,4,0),0)</f>
        <v>0</v>
      </c>
      <c r="J1039" s="27">
        <f>VLOOKUP(_6k_data[[#This Row],[EKP]],map!$B$4:$F$143,5,0)</f>
        <v>1</v>
      </c>
      <c r="K1039" s="41">
        <f>_6k_data[[#This Row],[kUAH]]*J1039</f>
        <v>17.404419999999998</v>
      </c>
    </row>
    <row r="1040" spans="1:11" x14ac:dyDescent="0.35">
      <c r="A1040" s="27" t="s">
        <v>523</v>
      </c>
      <c r="B1040" s="27" t="s">
        <v>150</v>
      </c>
      <c r="C1040" s="27" t="s">
        <v>257</v>
      </c>
      <c r="D1040" s="27" t="s">
        <v>424</v>
      </c>
      <c r="E1040" s="34">
        <v>3</v>
      </c>
      <c r="F1040" s="49">
        <v>3.0000000000000001E-5</v>
      </c>
      <c r="G1040" s="42">
        <f>VLOOKUP(_6k_data[[#This Row],[Source.Name]],Report_date[],2,0)</f>
        <v>45269</v>
      </c>
      <c r="H1040" s="27">
        <f>IF(AND(_6k_data[[#This Row],[EKP]]="B6K003",_6k_data[[#This Row],[Currency]]="FCY"),"x",VLOOKUP(_6k_data[[#This Row],[EKP]],map!$B$4:$D$143,3,0))</f>
        <v>51</v>
      </c>
      <c r="I1040" s="27">
        <f>IF(_6k_data[[#This Row],[Currency]]&lt;&gt;"UAH",VLOOKUP(_6k_data[[#This Row],[EKP]],map!$B$4:$E$143,4,0),0)</f>
        <v>52</v>
      </c>
      <c r="J1040" s="27">
        <f>VLOOKUP(_6k_data[[#This Row],[EKP]],map!$B$4:$F$143,5,0)</f>
        <v>1</v>
      </c>
      <c r="K1040" s="41">
        <f>_6k_data[[#This Row],[kUAH]]*J1040</f>
        <v>3.0000000000000001E-5</v>
      </c>
    </row>
    <row r="1041" spans="1:11" x14ac:dyDescent="0.35">
      <c r="A1041" s="27" t="s">
        <v>523</v>
      </c>
      <c r="B1041" s="27" t="s">
        <v>150</v>
      </c>
      <c r="C1041" s="27" t="s">
        <v>254</v>
      </c>
      <c r="D1041" s="27" t="s">
        <v>424</v>
      </c>
      <c r="E1041" s="34">
        <v>122021924</v>
      </c>
      <c r="F1041" s="49">
        <v>1220.2192399999999</v>
      </c>
      <c r="G1041" s="42">
        <f>VLOOKUP(_6k_data[[#This Row],[Source.Name]],Report_date[],2,0)</f>
        <v>45269</v>
      </c>
      <c r="H1041" s="27">
        <f>IF(AND(_6k_data[[#This Row],[EKP]]="B6K003",_6k_data[[#This Row],[Currency]]="FCY"),"x",VLOOKUP(_6k_data[[#This Row],[EKP]],map!$B$4:$D$143,3,0))</f>
        <v>51</v>
      </c>
      <c r="I1041" s="27">
        <f>IF(_6k_data[[#This Row],[Currency]]&lt;&gt;"UAH",VLOOKUP(_6k_data[[#This Row],[EKP]],map!$B$4:$E$143,4,0),0)</f>
        <v>52</v>
      </c>
      <c r="J1041" s="27">
        <f>VLOOKUP(_6k_data[[#This Row],[EKP]],map!$B$4:$F$143,5,0)</f>
        <v>1</v>
      </c>
      <c r="K1041" s="41">
        <f>_6k_data[[#This Row],[kUAH]]*J1041</f>
        <v>1220.2192399999999</v>
      </c>
    </row>
    <row r="1042" spans="1:11" x14ac:dyDescent="0.35">
      <c r="A1042" s="27" t="s">
        <v>523</v>
      </c>
      <c r="B1042" s="27" t="s">
        <v>150</v>
      </c>
      <c r="C1042" s="27" t="s">
        <v>259</v>
      </c>
      <c r="D1042" s="27" t="s">
        <v>424</v>
      </c>
      <c r="E1042" s="34">
        <v>163260660</v>
      </c>
      <c r="F1042" s="49">
        <v>1632.6066000000001</v>
      </c>
      <c r="G1042" s="42">
        <f>VLOOKUP(_6k_data[[#This Row],[Source.Name]],Report_date[],2,0)</f>
        <v>45269</v>
      </c>
      <c r="H1042" s="27">
        <f>IF(AND(_6k_data[[#This Row],[EKP]]="B6K003",_6k_data[[#This Row],[Currency]]="FCY"),"x",VLOOKUP(_6k_data[[#This Row],[EKP]],map!$B$4:$D$143,3,0))</f>
        <v>51</v>
      </c>
      <c r="I1042" s="27">
        <f>IF(_6k_data[[#This Row],[Currency]]&lt;&gt;"UAH",VLOOKUP(_6k_data[[#This Row],[EKP]],map!$B$4:$E$143,4,0),0)</f>
        <v>52</v>
      </c>
      <c r="J1042" s="27">
        <f>VLOOKUP(_6k_data[[#This Row],[EKP]],map!$B$4:$F$143,5,0)</f>
        <v>1</v>
      </c>
      <c r="K1042" s="41">
        <f>_6k_data[[#This Row],[kUAH]]*J1042</f>
        <v>1632.6066000000001</v>
      </c>
    </row>
    <row r="1043" spans="1:11" x14ac:dyDescent="0.35">
      <c r="A1043" s="27" t="s">
        <v>523</v>
      </c>
      <c r="B1043" s="27" t="s">
        <v>150</v>
      </c>
      <c r="C1043" s="27" t="s">
        <v>260</v>
      </c>
      <c r="D1043" s="27" t="s">
        <v>424</v>
      </c>
      <c r="E1043" s="34">
        <v>117213444</v>
      </c>
      <c r="F1043" s="49">
        <v>1172.13444</v>
      </c>
      <c r="G1043" s="42">
        <f>VLOOKUP(_6k_data[[#This Row],[Source.Name]],Report_date[],2,0)</f>
        <v>45269</v>
      </c>
      <c r="H1043" s="27">
        <f>IF(AND(_6k_data[[#This Row],[EKP]]="B6K003",_6k_data[[#This Row],[Currency]]="FCY"),"x",VLOOKUP(_6k_data[[#This Row],[EKP]],map!$B$4:$D$143,3,0))</f>
        <v>51</v>
      </c>
      <c r="I1043" s="27">
        <f>IF(_6k_data[[#This Row],[Currency]]&lt;&gt;"UAH",VLOOKUP(_6k_data[[#This Row],[EKP]],map!$B$4:$E$143,4,0),0)</f>
        <v>52</v>
      </c>
      <c r="J1043" s="27">
        <f>VLOOKUP(_6k_data[[#This Row],[EKP]],map!$B$4:$F$143,5,0)</f>
        <v>1</v>
      </c>
      <c r="K1043" s="41">
        <f>_6k_data[[#This Row],[kUAH]]*J1043</f>
        <v>1172.13444</v>
      </c>
    </row>
    <row r="1044" spans="1:11" x14ac:dyDescent="0.35">
      <c r="A1044" s="27" t="s">
        <v>523</v>
      </c>
      <c r="B1044" s="27" t="s">
        <v>150</v>
      </c>
      <c r="C1044" s="27" t="s">
        <v>251</v>
      </c>
      <c r="D1044" s="27" t="s">
        <v>424</v>
      </c>
      <c r="E1044" s="34">
        <v>300097044</v>
      </c>
      <c r="F1044" s="49">
        <v>3000.9704400000001</v>
      </c>
      <c r="G1044" s="42">
        <f>VLOOKUP(_6k_data[[#This Row],[Source.Name]],Report_date[],2,0)</f>
        <v>45269</v>
      </c>
      <c r="H1044" s="27">
        <f>IF(AND(_6k_data[[#This Row],[EKP]]="B6K003",_6k_data[[#This Row],[Currency]]="FCY"),"x",VLOOKUP(_6k_data[[#This Row],[EKP]],map!$B$4:$D$143,3,0))</f>
        <v>51</v>
      </c>
      <c r="I1044" s="27">
        <f>IF(_6k_data[[#This Row],[Currency]]&lt;&gt;"UAH",VLOOKUP(_6k_data[[#This Row],[EKP]],map!$B$4:$E$143,4,0),0)</f>
        <v>52</v>
      </c>
      <c r="J1044" s="27">
        <f>VLOOKUP(_6k_data[[#This Row],[EKP]],map!$B$4:$F$143,5,0)</f>
        <v>1</v>
      </c>
      <c r="K1044" s="41">
        <f>_6k_data[[#This Row],[kUAH]]*J1044</f>
        <v>3000.9704400000001</v>
      </c>
    </row>
    <row r="1045" spans="1:11" x14ac:dyDescent="0.35">
      <c r="A1045" s="27" t="s">
        <v>523</v>
      </c>
      <c r="B1045" s="27" t="s">
        <v>150</v>
      </c>
      <c r="C1045" s="27" t="s">
        <v>256</v>
      </c>
      <c r="D1045" s="27" t="s">
        <v>424</v>
      </c>
      <c r="E1045" s="34">
        <v>4211492960</v>
      </c>
      <c r="F1045" s="49">
        <v>42114.929600000003</v>
      </c>
      <c r="G1045" s="42">
        <f>VLOOKUP(_6k_data[[#This Row],[Source.Name]],Report_date[],2,0)</f>
        <v>45269</v>
      </c>
      <c r="H1045" s="27">
        <f>IF(AND(_6k_data[[#This Row],[EKP]]="B6K003",_6k_data[[#This Row],[Currency]]="FCY"),"x",VLOOKUP(_6k_data[[#This Row],[EKP]],map!$B$4:$D$143,3,0))</f>
        <v>51</v>
      </c>
      <c r="I1045" s="27">
        <f>IF(_6k_data[[#This Row],[Currency]]&lt;&gt;"UAH",VLOOKUP(_6k_data[[#This Row],[EKP]],map!$B$4:$E$143,4,0),0)</f>
        <v>52</v>
      </c>
      <c r="J1045" s="27">
        <f>VLOOKUP(_6k_data[[#This Row],[EKP]],map!$B$4:$F$143,5,0)</f>
        <v>1</v>
      </c>
      <c r="K1045" s="41">
        <f>_6k_data[[#This Row],[kUAH]]*J1045</f>
        <v>42114.929600000003</v>
      </c>
    </row>
    <row r="1046" spans="1:11" x14ac:dyDescent="0.35">
      <c r="A1046" s="27" t="s">
        <v>523</v>
      </c>
      <c r="B1046" s="27" t="s">
        <v>150</v>
      </c>
      <c r="C1046" s="27" t="s">
        <v>262</v>
      </c>
      <c r="D1046" s="27" t="s">
        <v>424</v>
      </c>
      <c r="E1046" s="34">
        <v>1876562582</v>
      </c>
      <c r="F1046" s="49">
        <v>18765.625820000001</v>
      </c>
      <c r="G1046" s="42">
        <f>VLOOKUP(_6k_data[[#This Row],[Source.Name]],Report_date[],2,0)</f>
        <v>45269</v>
      </c>
      <c r="H1046" s="27">
        <f>IF(AND(_6k_data[[#This Row],[EKP]]="B6K003",_6k_data[[#This Row],[Currency]]="FCY"),"x",VLOOKUP(_6k_data[[#This Row],[EKP]],map!$B$4:$D$143,3,0))</f>
        <v>51</v>
      </c>
      <c r="I1046" s="27">
        <f>IF(_6k_data[[#This Row],[Currency]]&lt;&gt;"UAH",VLOOKUP(_6k_data[[#This Row],[EKP]],map!$B$4:$E$143,4,0),0)</f>
        <v>52</v>
      </c>
      <c r="J1046" s="27">
        <f>VLOOKUP(_6k_data[[#This Row],[EKP]],map!$B$4:$F$143,5,0)</f>
        <v>1</v>
      </c>
      <c r="K1046" s="41">
        <f>_6k_data[[#This Row],[kUAH]]*J1046</f>
        <v>18765.625820000001</v>
      </c>
    </row>
    <row r="1047" spans="1:11" x14ac:dyDescent="0.35">
      <c r="A1047" s="27" t="s">
        <v>523</v>
      </c>
      <c r="B1047" s="27" t="s">
        <v>150</v>
      </c>
      <c r="C1047" s="27" t="s">
        <v>252</v>
      </c>
      <c r="D1047" s="27" t="s">
        <v>424</v>
      </c>
      <c r="E1047" s="34">
        <v>417379373</v>
      </c>
      <c r="F1047" s="49">
        <v>4173.7937300000003</v>
      </c>
      <c r="G1047" s="42">
        <f>VLOOKUP(_6k_data[[#This Row],[Source.Name]],Report_date[],2,0)</f>
        <v>45269</v>
      </c>
      <c r="H1047" s="27">
        <f>IF(AND(_6k_data[[#This Row],[EKP]]="B6K003",_6k_data[[#This Row],[Currency]]="FCY"),"x",VLOOKUP(_6k_data[[#This Row],[EKP]],map!$B$4:$D$143,3,0))</f>
        <v>51</v>
      </c>
      <c r="I1047" s="27">
        <f>IF(_6k_data[[#This Row],[Currency]]&lt;&gt;"UAH",VLOOKUP(_6k_data[[#This Row],[EKP]],map!$B$4:$E$143,4,0),0)</f>
        <v>52</v>
      </c>
      <c r="J1047" s="27">
        <f>VLOOKUP(_6k_data[[#This Row],[EKP]],map!$B$4:$F$143,5,0)</f>
        <v>1</v>
      </c>
      <c r="K1047" s="41">
        <f>_6k_data[[#This Row],[kUAH]]*J1047</f>
        <v>4173.7937300000003</v>
      </c>
    </row>
    <row r="1048" spans="1:11" x14ac:dyDescent="0.35">
      <c r="A1048" s="27" t="s">
        <v>523</v>
      </c>
      <c r="B1048" s="27" t="s">
        <v>150</v>
      </c>
      <c r="C1048" s="27" t="s">
        <v>243</v>
      </c>
      <c r="D1048" s="27" t="s">
        <v>423</v>
      </c>
      <c r="E1048" s="34">
        <v>40422030234</v>
      </c>
      <c r="F1048" s="49">
        <v>404220.30233999999</v>
      </c>
      <c r="G1048" s="42">
        <f>VLOOKUP(_6k_data[[#This Row],[Source.Name]],Report_date[],2,0)</f>
        <v>45269</v>
      </c>
      <c r="H1048" s="27">
        <f>IF(AND(_6k_data[[#This Row],[EKP]]="B6K003",_6k_data[[#This Row],[Currency]]="FCY"),"x",VLOOKUP(_6k_data[[#This Row],[EKP]],map!$B$4:$D$143,3,0))</f>
        <v>51</v>
      </c>
      <c r="I1048" s="27">
        <f>IF(_6k_data[[#This Row],[Currency]]&lt;&gt;"UAH",VLOOKUP(_6k_data[[#This Row],[EKP]],map!$B$4:$E$143,4,0),0)</f>
        <v>0</v>
      </c>
      <c r="J1048" s="27">
        <f>VLOOKUP(_6k_data[[#This Row],[EKP]],map!$B$4:$F$143,5,0)</f>
        <v>1</v>
      </c>
      <c r="K1048" s="41">
        <f>_6k_data[[#This Row],[kUAH]]*J1048</f>
        <v>404220.30233999999</v>
      </c>
    </row>
    <row r="1049" spans="1:11" x14ac:dyDescent="0.35">
      <c r="A1049" s="27" t="s">
        <v>523</v>
      </c>
      <c r="B1049" s="27" t="s">
        <v>150</v>
      </c>
      <c r="C1049" s="27" t="s">
        <v>255</v>
      </c>
      <c r="D1049" s="27" t="s">
        <v>424</v>
      </c>
      <c r="E1049" s="34">
        <v>107393294361</v>
      </c>
      <c r="F1049" s="49">
        <v>1073932.94361</v>
      </c>
      <c r="G1049" s="42">
        <f>VLOOKUP(_6k_data[[#This Row],[Source.Name]],Report_date[],2,0)</f>
        <v>45269</v>
      </c>
      <c r="H1049" s="27">
        <f>IF(AND(_6k_data[[#This Row],[EKP]]="B6K003",_6k_data[[#This Row],[Currency]]="FCY"),"x",VLOOKUP(_6k_data[[#This Row],[EKP]],map!$B$4:$D$143,3,0))</f>
        <v>51</v>
      </c>
      <c r="I1049" s="27">
        <f>IF(_6k_data[[#This Row],[Currency]]&lt;&gt;"UAH",VLOOKUP(_6k_data[[#This Row],[EKP]],map!$B$4:$E$143,4,0),0)</f>
        <v>52</v>
      </c>
      <c r="J1049" s="27">
        <f>VLOOKUP(_6k_data[[#This Row],[EKP]],map!$B$4:$F$143,5,0)</f>
        <v>1</v>
      </c>
      <c r="K1049" s="41">
        <f>_6k_data[[#This Row],[kUAH]]*J1049</f>
        <v>1073932.94361</v>
      </c>
    </row>
    <row r="1050" spans="1:11" x14ac:dyDescent="0.35">
      <c r="A1050" s="27" t="s">
        <v>523</v>
      </c>
      <c r="B1050" s="27" t="s">
        <v>150</v>
      </c>
      <c r="C1050" s="27" t="s">
        <v>261</v>
      </c>
      <c r="D1050" s="27" t="s">
        <v>424</v>
      </c>
      <c r="E1050" s="34">
        <v>41490376962</v>
      </c>
      <c r="F1050" s="49">
        <v>414903.76961999998</v>
      </c>
      <c r="G1050" s="42">
        <f>VLOOKUP(_6k_data[[#This Row],[Source.Name]],Report_date[],2,0)</f>
        <v>45269</v>
      </c>
      <c r="H1050" s="27">
        <f>IF(AND(_6k_data[[#This Row],[EKP]]="B6K003",_6k_data[[#This Row],[Currency]]="FCY"),"x",VLOOKUP(_6k_data[[#This Row],[EKP]],map!$B$4:$D$143,3,0))</f>
        <v>51</v>
      </c>
      <c r="I1050" s="27">
        <f>IF(_6k_data[[#This Row],[Currency]]&lt;&gt;"UAH",VLOOKUP(_6k_data[[#This Row],[EKP]],map!$B$4:$E$143,4,0),0)</f>
        <v>52</v>
      </c>
      <c r="J1050" s="27">
        <f>VLOOKUP(_6k_data[[#This Row],[EKP]],map!$B$4:$F$143,5,0)</f>
        <v>1</v>
      </c>
      <c r="K1050" s="41">
        <f>_6k_data[[#This Row],[kUAH]]*J1050</f>
        <v>414903.76961999998</v>
      </c>
    </row>
    <row r="1051" spans="1:11" x14ac:dyDescent="0.35">
      <c r="A1051" s="27" t="s">
        <v>523</v>
      </c>
      <c r="B1051" s="27" t="s">
        <v>192</v>
      </c>
      <c r="C1051" s="27" t="s">
        <v>261</v>
      </c>
      <c r="D1051" s="27" t="s">
        <v>424</v>
      </c>
      <c r="E1051" s="34">
        <v>11195736</v>
      </c>
      <c r="F1051" s="49">
        <v>111.95735999999999</v>
      </c>
      <c r="G1051" s="42">
        <f>VLOOKUP(_6k_data[[#This Row],[Source.Name]],Report_date[],2,0)</f>
        <v>45269</v>
      </c>
      <c r="H1051" s="27">
        <f>IF(AND(_6k_data[[#This Row],[EKP]]="B6K003",_6k_data[[#This Row],[Currency]]="FCY"),"x",VLOOKUP(_6k_data[[#This Row],[EKP]],map!$B$4:$D$143,3,0))</f>
        <v>61</v>
      </c>
      <c r="I1051" s="27">
        <f>IF(_6k_data[[#This Row],[Currency]]&lt;&gt;"UAH",VLOOKUP(_6k_data[[#This Row],[EKP]],map!$B$4:$E$143,4,0),0)</f>
        <v>62</v>
      </c>
      <c r="J1051" s="27">
        <f>VLOOKUP(_6k_data[[#This Row],[EKP]],map!$B$4:$F$143,5,0)</f>
        <v>1</v>
      </c>
      <c r="K1051" s="41">
        <f>_6k_data[[#This Row],[kUAH]]*J1051</f>
        <v>111.95735999999999</v>
      </c>
    </row>
    <row r="1052" spans="1:11" x14ac:dyDescent="0.35">
      <c r="A1052" s="27" t="s">
        <v>523</v>
      </c>
      <c r="B1052" s="27" t="s">
        <v>192</v>
      </c>
      <c r="C1052" s="27" t="s">
        <v>243</v>
      </c>
      <c r="D1052" s="27" t="s">
        <v>423</v>
      </c>
      <c r="E1052" s="34">
        <v>8679478726</v>
      </c>
      <c r="F1052" s="49">
        <v>86794.787259999997</v>
      </c>
      <c r="G1052" s="42">
        <f>VLOOKUP(_6k_data[[#This Row],[Source.Name]],Report_date[],2,0)</f>
        <v>45269</v>
      </c>
      <c r="H1052" s="27">
        <f>IF(AND(_6k_data[[#This Row],[EKP]]="B6K003",_6k_data[[#This Row],[Currency]]="FCY"),"x",VLOOKUP(_6k_data[[#This Row],[EKP]],map!$B$4:$D$143,3,0))</f>
        <v>61</v>
      </c>
      <c r="I1052" s="27">
        <f>IF(_6k_data[[#This Row],[Currency]]&lt;&gt;"UAH",VLOOKUP(_6k_data[[#This Row],[EKP]],map!$B$4:$E$143,4,0),0)</f>
        <v>0</v>
      </c>
      <c r="J1052" s="27">
        <f>VLOOKUP(_6k_data[[#This Row],[EKP]],map!$B$4:$F$143,5,0)</f>
        <v>1</v>
      </c>
      <c r="K1052" s="41">
        <f>_6k_data[[#This Row],[kUAH]]*J1052</f>
        <v>86794.787259999997</v>
      </c>
    </row>
    <row r="1053" spans="1:11" x14ac:dyDescent="0.35">
      <c r="A1053" s="27" t="s">
        <v>523</v>
      </c>
      <c r="B1053" s="27" t="s">
        <v>211</v>
      </c>
      <c r="C1053" s="27" t="s">
        <v>243</v>
      </c>
      <c r="D1053" s="27" t="s">
        <v>423</v>
      </c>
      <c r="E1053" s="34">
        <v>284950055</v>
      </c>
      <c r="F1053" s="49">
        <v>2849.5005500000002</v>
      </c>
      <c r="G1053" s="42">
        <f>VLOOKUP(_6k_data[[#This Row],[Source.Name]],Report_date[],2,0)</f>
        <v>45269</v>
      </c>
      <c r="H1053" s="27">
        <f>IF(AND(_6k_data[[#This Row],[EKP]]="B6K003",_6k_data[[#This Row],[Currency]]="FCY"),"x",VLOOKUP(_6k_data[[#This Row],[EKP]],map!$B$4:$D$143,3,0))</f>
        <v>61</v>
      </c>
      <c r="I1053" s="27">
        <f>IF(_6k_data[[#This Row],[Currency]]&lt;&gt;"UAH",VLOOKUP(_6k_data[[#This Row],[EKP]],map!$B$4:$E$143,4,0),0)</f>
        <v>0</v>
      </c>
      <c r="J1053" s="27">
        <f>VLOOKUP(_6k_data[[#This Row],[EKP]],map!$B$4:$F$143,5,0)</f>
        <v>1</v>
      </c>
      <c r="K1053" s="41">
        <f>_6k_data[[#This Row],[kUAH]]*J1053</f>
        <v>2849.5005500000002</v>
      </c>
    </row>
    <row r="1054" spans="1:11" x14ac:dyDescent="0.35">
      <c r="A1054" s="27" t="s">
        <v>523</v>
      </c>
      <c r="B1054" s="27" t="s">
        <v>211</v>
      </c>
      <c r="C1054" s="27" t="s">
        <v>252</v>
      </c>
      <c r="D1054" s="27" t="s">
        <v>424</v>
      </c>
      <c r="E1054" s="34">
        <v>27277673</v>
      </c>
      <c r="F1054" s="49">
        <v>272.77672999999999</v>
      </c>
      <c r="G1054" s="42">
        <f>VLOOKUP(_6k_data[[#This Row],[Source.Name]],Report_date[],2,0)</f>
        <v>45269</v>
      </c>
      <c r="H1054" s="27">
        <f>IF(AND(_6k_data[[#This Row],[EKP]]="B6K003",_6k_data[[#This Row],[Currency]]="FCY"),"x",VLOOKUP(_6k_data[[#This Row],[EKP]],map!$B$4:$D$143,3,0))</f>
        <v>61</v>
      </c>
      <c r="I1054" s="27">
        <f>IF(_6k_data[[#This Row],[Currency]]&lt;&gt;"UAH",VLOOKUP(_6k_data[[#This Row],[EKP]],map!$B$4:$E$143,4,0),0)</f>
        <v>62</v>
      </c>
      <c r="J1054" s="27">
        <f>VLOOKUP(_6k_data[[#This Row],[EKP]],map!$B$4:$F$143,5,0)</f>
        <v>1</v>
      </c>
      <c r="K1054" s="41">
        <f>_6k_data[[#This Row],[kUAH]]*J1054</f>
        <v>272.77672999999999</v>
      </c>
    </row>
    <row r="1055" spans="1:11" x14ac:dyDescent="0.35">
      <c r="A1055" s="27" t="s">
        <v>523</v>
      </c>
      <c r="B1055" s="27" t="s">
        <v>211</v>
      </c>
      <c r="C1055" s="27" t="s">
        <v>261</v>
      </c>
      <c r="D1055" s="27" t="s">
        <v>424</v>
      </c>
      <c r="E1055" s="34">
        <v>263813961</v>
      </c>
      <c r="F1055" s="49">
        <v>2638.1396100000002</v>
      </c>
      <c r="G1055" s="42">
        <f>VLOOKUP(_6k_data[[#This Row],[Source.Name]],Report_date[],2,0)</f>
        <v>45269</v>
      </c>
      <c r="H1055" s="27">
        <f>IF(AND(_6k_data[[#This Row],[EKP]]="B6K003",_6k_data[[#This Row],[Currency]]="FCY"),"x",VLOOKUP(_6k_data[[#This Row],[EKP]],map!$B$4:$D$143,3,0))</f>
        <v>61</v>
      </c>
      <c r="I1055" s="27">
        <f>IF(_6k_data[[#This Row],[Currency]]&lt;&gt;"UAH",VLOOKUP(_6k_data[[#This Row],[EKP]],map!$B$4:$E$143,4,0),0)</f>
        <v>62</v>
      </c>
      <c r="J1055" s="27">
        <f>VLOOKUP(_6k_data[[#This Row],[EKP]],map!$B$4:$F$143,5,0)</f>
        <v>1</v>
      </c>
      <c r="K1055" s="41">
        <f>_6k_data[[#This Row],[kUAH]]*J1055</f>
        <v>2638.1396100000002</v>
      </c>
    </row>
    <row r="1056" spans="1:11" x14ac:dyDescent="0.35">
      <c r="A1056" s="27" t="s">
        <v>523</v>
      </c>
      <c r="B1056" s="27" t="s">
        <v>211</v>
      </c>
      <c r="C1056" s="27" t="s">
        <v>255</v>
      </c>
      <c r="D1056" s="27" t="s">
        <v>424</v>
      </c>
      <c r="E1056" s="34">
        <v>6</v>
      </c>
      <c r="F1056" s="49">
        <v>6.0000000000000002E-5</v>
      </c>
      <c r="G1056" s="42">
        <f>VLOOKUP(_6k_data[[#This Row],[Source.Name]],Report_date[],2,0)</f>
        <v>45269</v>
      </c>
      <c r="H1056" s="27">
        <f>IF(AND(_6k_data[[#This Row],[EKP]]="B6K003",_6k_data[[#This Row],[Currency]]="FCY"),"x",VLOOKUP(_6k_data[[#This Row],[EKP]],map!$B$4:$D$143,3,0))</f>
        <v>61</v>
      </c>
      <c r="I1056" s="27">
        <f>IF(_6k_data[[#This Row],[Currency]]&lt;&gt;"UAH",VLOOKUP(_6k_data[[#This Row],[EKP]],map!$B$4:$E$143,4,0),0)</f>
        <v>62</v>
      </c>
      <c r="J1056" s="27">
        <f>VLOOKUP(_6k_data[[#This Row],[EKP]],map!$B$4:$F$143,5,0)</f>
        <v>1</v>
      </c>
      <c r="K1056" s="41">
        <f>_6k_data[[#This Row],[kUAH]]*J1056</f>
        <v>6.0000000000000002E-5</v>
      </c>
    </row>
    <row r="1057" spans="1:11" x14ac:dyDescent="0.35">
      <c r="A1057" s="27" t="s">
        <v>523</v>
      </c>
      <c r="B1057" s="27" t="s">
        <v>214</v>
      </c>
      <c r="C1057" s="27" t="s">
        <v>261</v>
      </c>
      <c r="D1057" s="27" t="s">
        <v>424</v>
      </c>
      <c r="E1057" s="34">
        <v>93491767</v>
      </c>
      <c r="F1057" s="49">
        <v>934.91767000000004</v>
      </c>
      <c r="G1057" s="42">
        <f>VLOOKUP(_6k_data[[#This Row],[Source.Name]],Report_date[],2,0)</f>
        <v>45269</v>
      </c>
      <c r="H1057" s="27">
        <f>IF(AND(_6k_data[[#This Row],[EKP]]="B6K003",_6k_data[[#This Row],[Currency]]="FCY"),"x",VLOOKUP(_6k_data[[#This Row],[EKP]],map!$B$4:$D$143,3,0))</f>
        <v>61</v>
      </c>
      <c r="I1057" s="27">
        <f>IF(_6k_data[[#This Row],[Currency]]&lt;&gt;"UAH",VLOOKUP(_6k_data[[#This Row],[EKP]],map!$B$4:$E$143,4,0),0)</f>
        <v>62</v>
      </c>
      <c r="J1057" s="27">
        <f>VLOOKUP(_6k_data[[#This Row],[EKP]],map!$B$4:$F$143,5,0)</f>
        <v>1</v>
      </c>
      <c r="K1057" s="41">
        <f>_6k_data[[#This Row],[kUAH]]*J1057</f>
        <v>934.91767000000004</v>
      </c>
    </row>
    <row r="1058" spans="1:11" x14ac:dyDescent="0.35">
      <c r="A1058" s="27" t="s">
        <v>523</v>
      </c>
      <c r="B1058" s="27" t="s">
        <v>214</v>
      </c>
      <c r="C1058" s="27" t="s">
        <v>252</v>
      </c>
      <c r="D1058" s="27" t="s">
        <v>424</v>
      </c>
      <c r="E1058" s="34">
        <v>5057152</v>
      </c>
      <c r="F1058" s="49">
        <v>50.57152</v>
      </c>
      <c r="G1058" s="42">
        <f>VLOOKUP(_6k_data[[#This Row],[Source.Name]],Report_date[],2,0)</f>
        <v>45269</v>
      </c>
      <c r="H1058" s="27">
        <f>IF(AND(_6k_data[[#This Row],[EKP]]="B6K003",_6k_data[[#This Row],[Currency]]="FCY"),"x",VLOOKUP(_6k_data[[#This Row],[EKP]],map!$B$4:$D$143,3,0))</f>
        <v>61</v>
      </c>
      <c r="I1058" s="27">
        <f>IF(_6k_data[[#This Row],[Currency]]&lt;&gt;"UAH",VLOOKUP(_6k_data[[#This Row],[EKP]],map!$B$4:$E$143,4,0),0)</f>
        <v>62</v>
      </c>
      <c r="J1058" s="27">
        <f>VLOOKUP(_6k_data[[#This Row],[EKP]],map!$B$4:$F$143,5,0)</f>
        <v>1</v>
      </c>
      <c r="K1058" s="41">
        <f>_6k_data[[#This Row],[kUAH]]*J1058</f>
        <v>50.57152</v>
      </c>
    </row>
    <row r="1059" spans="1:11" x14ac:dyDescent="0.35">
      <c r="A1059" s="27" t="s">
        <v>523</v>
      </c>
      <c r="B1059" s="27" t="s">
        <v>214</v>
      </c>
      <c r="C1059" s="27" t="s">
        <v>243</v>
      </c>
      <c r="D1059" s="27" t="s">
        <v>423</v>
      </c>
      <c r="E1059" s="34">
        <v>2930044479</v>
      </c>
      <c r="F1059" s="49">
        <v>29300.444790000001</v>
      </c>
      <c r="G1059" s="42">
        <f>VLOOKUP(_6k_data[[#This Row],[Source.Name]],Report_date[],2,0)</f>
        <v>45269</v>
      </c>
      <c r="H1059" s="27">
        <f>IF(AND(_6k_data[[#This Row],[EKP]]="B6K003",_6k_data[[#This Row],[Currency]]="FCY"),"x",VLOOKUP(_6k_data[[#This Row],[EKP]],map!$B$4:$D$143,3,0))</f>
        <v>61</v>
      </c>
      <c r="I1059" s="27">
        <f>IF(_6k_data[[#This Row],[Currency]]&lt;&gt;"UAH",VLOOKUP(_6k_data[[#This Row],[EKP]],map!$B$4:$E$143,4,0),0)</f>
        <v>0</v>
      </c>
      <c r="J1059" s="27">
        <f>VLOOKUP(_6k_data[[#This Row],[EKP]],map!$B$4:$F$143,5,0)</f>
        <v>1</v>
      </c>
      <c r="K1059" s="41">
        <f>_6k_data[[#This Row],[kUAH]]*J1059</f>
        <v>29300.444790000001</v>
      </c>
    </row>
    <row r="1060" spans="1:11" x14ac:dyDescent="0.35">
      <c r="A1060" s="27" t="s">
        <v>523</v>
      </c>
      <c r="B1060" s="27" t="s">
        <v>193</v>
      </c>
      <c r="C1060" s="27" t="s">
        <v>255</v>
      </c>
      <c r="D1060" s="27" t="s">
        <v>424</v>
      </c>
      <c r="E1060" s="34">
        <v>157798438550</v>
      </c>
      <c r="F1060" s="49">
        <v>1577984.3855000001</v>
      </c>
      <c r="G1060" s="42">
        <f>VLOOKUP(_6k_data[[#This Row],[Source.Name]],Report_date[],2,0)</f>
        <v>45269</v>
      </c>
      <c r="H1060" s="27">
        <f>IF(AND(_6k_data[[#This Row],[EKP]]="B6K003",_6k_data[[#This Row],[Currency]]="FCY"),"x",VLOOKUP(_6k_data[[#This Row],[EKP]],map!$B$4:$D$143,3,0))</f>
        <v>63</v>
      </c>
      <c r="I1060" s="27">
        <f>IF(_6k_data[[#This Row],[Currency]]&lt;&gt;"UAH",VLOOKUP(_6k_data[[#This Row],[EKP]],map!$B$4:$E$143,4,0),0)</f>
        <v>64</v>
      </c>
      <c r="J1060" s="27">
        <f>VLOOKUP(_6k_data[[#This Row],[EKP]],map!$B$4:$F$143,5,0)</f>
        <v>1</v>
      </c>
      <c r="K1060" s="41">
        <f>_6k_data[[#This Row],[kUAH]]*J1060</f>
        <v>1577984.3855000001</v>
      </c>
    </row>
    <row r="1061" spans="1:11" x14ac:dyDescent="0.35">
      <c r="A1061" s="27" t="s">
        <v>523</v>
      </c>
      <c r="B1061" s="27" t="s">
        <v>193</v>
      </c>
      <c r="C1061" s="27" t="s">
        <v>243</v>
      </c>
      <c r="D1061" s="27" t="s">
        <v>423</v>
      </c>
      <c r="E1061" s="34">
        <v>614198304121</v>
      </c>
      <c r="F1061" s="49">
        <v>6141983.0412100004</v>
      </c>
      <c r="G1061" s="42">
        <f>VLOOKUP(_6k_data[[#This Row],[Source.Name]],Report_date[],2,0)</f>
        <v>45269</v>
      </c>
      <c r="H1061" s="27">
        <f>IF(AND(_6k_data[[#This Row],[EKP]]="B6K003",_6k_data[[#This Row],[Currency]]="FCY"),"x",VLOOKUP(_6k_data[[#This Row],[EKP]],map!$B$4:$D$143,3,0))</f>
        <v>63</v>
      </c>
      <c r="I1061" s="27">
        <f>IF(_6k_data[[#This Row],[Currency]]&lt;&gt;"UAH",VLOOKUP(_6k_data[[#This Row],[EKP]],map!$B$4:$E$143,4,0),0)</f>
        <v>0</v>
      </c>
      <c r="J1061" s="27">
        <f>VLOOKUP(_6k_data[[#This Row],[EKP]],map!$B$4:$F$143,5,0)</f>
        <v>1</v>
      </c>
      <c r="K1061" s="41">
        <f>_6k_data[[#This Row],[kUAH]]*J1061</f>
        <v>6141983.0412100004</v>
      </c>
    </row>
    <row r="1062" spans="1:11" x14ac:dyDescent="0.35">
      <c r="A1062" s="27" t="s">
        <v>523</v>
      </c>
      <c r="B1062" s="27" t="s">
        <v>193</v>
      </c>
      <c r="C1062" s="27" t="s">
        <v>261</v>
      </c>
      <c r="D1062" s="27" t="s">
        <v>424</v>
      </c>
      <c r="E1062" s="34">
        <v>39416007625</v>
      </c>
      <c r="F1062" s="49">
        <v>394160.07624999998</v>
      </c>
      <c r="G1062" s="42">
        <f>VLOOKUP(_6k_data[[#This Row],[Source.Name]],Report_date[],2,0)</f>
        <v>45269</v>
      </c>
      <c r="H1062" s="27">
        <f>IF(AND(_6k_data[[#This Row],[EKP]]="B6K003",_6k_data[[#This Row],[Currency]]="FCY"),"x",VLOOKUP(_6k_data[[#This Row],[EKP]],map!$B$4:$D$143,3,0))</f>
        <v>63</v>
      </c>
      <c r="I1062" s="27">
        <f>IF(_6k_data[[#This Row],[Currency]]&lt;&gt;"UAH",VLOOKUP(_6k_data[[#This Row],[EKP]],map!$B$4:$E$143,4,0),0)</f>
        <v>64</v>
      </c>
      <c r="J1062" s="27">
        <f>VLOOKUP(_6k_data[[#This Row],[EKP]],map!$B$4:$F$143,5,0)</f>
        <v>1</v>
      </c>
      <c r="K1062" s="41">
        <f>_6k_data[[#This Row],[kUAH]]*J1062</f>
        <v>394160.07624999998</v>
      </c>
    </row>
    <row r="1063" spans="1:11" x14ac:dyDescent="0.35">
      <c r="A1063" s="27" t="s">
        <v>523</v>
      </c>
      <c r="B1063" s="27" t="s">
        <v>193</v>
      </c>
      <c r="C1063" s="27" t="s">
        <v>252</v>
      </c>
      <c r="D1063" s="27" t="s">
        <v>424</v>
      </c>
      <c r="E1063" s="34">
        <v>400521</v>
      </c>
      <c r="F1063" s="49">
        <v>4.0052099999999999</v>
      </c>
      <c r="G1063" s="42">
        <f>VLOOKUP(_6k_data[[#This Row],[Source.Name]],Report_date[],2,0)</f>
        <v>45269</v>
      </c>
      <c r="H1063" s="27">
        <f>IF(AND(_6k_data[[#This Row],[EKP]]="B6K003",_6k_data[[#This Row],[Currency]]="FCY"),"x",VLOOKUP(_6k_data[[#This Row],[EKP]],map!$B$4:$D$143,3,0))</f>
        <v>63</v>
      </c>
      <c r="I1063" s="27">
        <f>IF(_6k_data[[#This Row],[Currency]]&lt;&gt;"UAH",VLOOKUP(_6k_data[[#This Row],[EKP]],map!$B$4:$E$143,4,0),0)</f>
        <v>64</v>
      </c>
      <c r="J1063" s="27">
        <f>VLOOKUP(_6k_data[[#This Row],[EKP]],map!$B$4:$F$143,5,0)</f>
        <v>1</v>
      </c>
      <c r="K1063" s="41">
        <f>_6k_data[[#This Row],[kUAH]]*J1063</f>
        <v>4.0052099999999999</v>
      </c>
    </row>
    <row r="1064" spans="1:11" x14ac:dyDescent="0.35">
      <c r="A1064" s="27" t="s">
        <v>523</v>
      </c>
      <c r="B1064" s="27" t="s">
        <v>215</v>
      </c>
      <c r="C1064" s="27" t="s">
        <v>261</v>
      </c>
      <c r="D1064" s="27" t="s">
        <v>424</v>
      </c>
      <c r="E1064" s="34">
        <v>880132802</v>
      </c>
      <c r="F1064" s="49">
        <v>8801.3280200000008</v>
      </c>
      <c r="G1064" s="42">
        <f>VLOOKUP(_6k_data[[#This Row],[Source.Name]],Report_date[],2,0)</f>
        <v>45269</v>
      </c>
      <c r="H1064" s="27">
        <f>IF(AND(_6k_data[[#This Row],[EKP]]="B6K003",_6k_data[[#This Row],[Currency]]="FCY"),"x",VLOOKUP(_6k_data[[#This Row],[EKP]],map!$B$4:$D$143,3,0))</f>
        <v>63</v>
      </c>
      <c r="I1064" s="27">
        <f>IF(_6k_data[[#This Row],[Currency]]&lt;&gt;"UAH",VLOOKUP(_6k_data[[#This Row],[EKP]],map!$B$4:$E$143,4,0),0)</f>
        <v>64</v>
      </c>
      <c r="J1064" s="27">
        <f>VLOOKUP(_6k_data[[#This Row],[EKP]],map!$B$4:$F$143,5,0)</f>
        <v>1</v>
      </c>
      <c r="K1064" s="41">
        <f>_6k_data[[#This Row],[kUAH]]*J1064</f>
        <v>8801.3280200000008</v>
      </c>
    </row>
    <row r="1065" spans="1:11" x14ac:dyDescent="0.35">
      <c r="A1065" s="27" t="s">
        <v>523</v>
      </c>
      <c r="B1065" s="27" t="s">
        <v>215</v>
      </c>
      <c r="C1065" s="27" t="s">
        <v>243</v>
      </c>
      <c r="D1065" s="27" t="s">
        <v>423</v>
      </c>
      <c r="E1065" s="34">
        <v>55208692</v>
      </c>
      <c r="F1065" s="49">
        <v>552.08691999999996</v>
      </c>
      <c r="G1065" s="42">
        <f>VLOOKUP(_6k_data[[#This Row],[Source.Name]],Report_date[],2,0)</f>
        <v>45269</v>
      </c>
      <c r="H1065" s="27">
        <f>IF(AND(_6k_data[[#This Row],[EKP]]="B6K003",_6k_data[[#This Row],[Currency]]="FCY"),"x",VLOOKUP(_6k_data[[#This Row],[EKP]],map!$B$4:$D$143,3,0))</f>
        <v>63</v>
      </c>
      <c r="I1065" s="27">
        <f>IF(_6k_data[[#This Row],[Currency]]&lt;&gt;"UAH",VLOOKUP(_6k_data[[#This Row],[EKP]],map!$B$4:$E$143,4,0),0)</f>
        <v>0</v>
      </c>
      <c r="J1065" s="27">
        <f>VLOOKUP(_6k_data[[#This Row],[EKP]],map!$B$4:$F$143,5,0)</f>
        <v>1</v>
      </c>
      <c r="K1065" s="41">
        <f>_6k_data[[#This Row],[kUAH]]*J1065</f>
        <v>552.08691999999996</v>
      </c>
    </row>
    <row r="1066" spans="1:11" x14ac:dyDescent="0.35">
      <c r="A1066" s="27" t="s">
        <v>523</v>
      </c>
      <c r="B1066" s="27" t="s">
        <v>217</v>
      </c>
      <c r="C1066" s="27" t="s">
        <v>243</v>
      </c>
      <c r="D1066" s="27" t="s">
        <v>423</v>
      </c>
      <c r="E1066" s="34">
        <v>892477320</v>
      </c>
      <c r="F1066" s="49">
        <v>8924.7731999999996</v>
      </c>
      <c r="G1066" s="42">
        <f>VLOOKUP(_6k_data[[#This Row],[Source.Name]],Report_date[],2,0)</f>
        <v>45269</v>
      </c>
      <c r="H1066" s="27">
        <f>IF(AND(_6k_data[[#This Row],[EKP]]="B6K003",_6k_data[[#This Row],[Currency]]="FCY"),"x",VLOOKUP(_6k_data[[#This Row],[EKP]],map!$B$4:$D$143,3,0))</f>
        <v>63</v>
      </c>
      <c r="I1066" s="27">
        <f>IF(_6k_data[[#This Row],[Currency]]&lt;&gt;"UAH",VLOOKUP(_6k_data[[#This Row],[EKP]],map!$B$4:$E$143,4,0),0)</f>
        <v>0</v>
      </c>
      <c r="J1066" s="27">
        <f>VLOOKUP(_6k_data[[#This Row],[EKP]],map!$B$4:$F$143,5,0)</f>
        <v>1</v>
      </c>
      <c r="K1066" s="41">
        <f>_6k_data[[#This Row],[kUAH]]*J1066</f>
        <v>8924.7731999999996</v>
      </c>
    </row>
    <row r="1067" spans="1:11" x14ac:dyDescent="0.35">
      <c r="A1067" s="27" t="s">
        <v>523</v>
      </c>
      <c r="B1067" s="27" t="s">
        <v>219</v>
      </c>
      <c r="C1067" s="27" t="s">
        <v>243</v>
      </c>
      <c r="D1067" s="27" t="s">
        <v>423</v>
      </c>
      <c r="E1067" s="34">
        <v>3506402444</v>
      </c>
      <c r="F1067" s="49">
        <v>35064.024440000001</v>
      </c>
      <c r="G1067" s="42">
        <f>VLOOKUP(_6k_data[[#This Row],[Source.Name]],Report_date[],2,0)</f>
        <v>45269</v>
      </c>
      <c r="H1067" s="27">
        <f>IF(AND(_6k_data[[#This Row],[EKP]]="B6K003",_6k_data[[#This Row],[Currency]]="FCY"),"x",VLOOKUP(_6k_data[[#This Row],[EKP]],map!$B$4:$D$143,3,0))</f>
        <v>63</v>
      </c>
      <c r="I1067" s="27">
        <f>IF(_6k_data[[#This Row],[Currency]]&lt;&gt;"UAH",VLOOKUP(_6k_data[[#This Row],[EKP]],map!$B$4:$E$143,4,0),0)</f>
        <v>0</v>
      </c>
      <c r="J1067" s="27">
        <f>VLOOKUP(_6k_data[[#This Row],[EKP]],map!$B$4:$F$143,5,0)</f>
        <v>1</v>
      </c>
      <c r="K1067" s="41">
        <f>_6k_data[[#This Row],[kUAH]]*J1067</f>
        <v>35064.024440000001</v>
      </c>
    </row>
    <row r="1068" spans="1:11" x14ac:dyDescent="0.35">
      <c r="A1068" s="27" t="s">
        <v>523</v>
      </c>
      <c r="B1068" s="27" t="s">
        <v>219</v>
      </c>
      <c r="C1068" s="27" t="s">
        <v>252</v>
      </c>
      <c r="D1068" s="27" t="s">
        <v>424</v>
      </c>
      <c r="E1068" s="34">
        <v>67924</v>
      </c>
      <c r="F1068" s="49">
        <v>0.67923999999999995</v>
      </c>
      <c r="G1068" s="42">
        <f>VLOOKUP(_6k_data[[#This Row],[Source.Name]],Report_date[],2,0)</f>
        <v>45269</v>
      </c>
      <c r="H1068" s="27">
        <f>IF(AND(_6k_data[[#This Row],[EKP]]="B6K003",_6k_data[[#This Row],[Currency]]="FCY"),"x",VLOOKUP(_6k_data[[#This Row],[EKP]],map!$B$4:$D$143,3,0))</f>
        <v>63</v>
      </c>
      <c r="I1068" s="27">
        <f>IF(_6k_data[[#This Row],[Currency]]&lt;&gt;"UAH",VLOOKUP(_6k_data[[#This Row],[EKP]],map!$B$4:$E$143,4,0),0)</f>
        <v>64</v>
      </c>
      <c r="J1068" s="27">
        <f>VLOOKUP(_6k_data[[#This Row],[EKP]],map!$B$4:$F$143,5,0)</f>
        <v>1</v>
      </c>
      <c r="K1068" s="41">
        <f>_6k_data[[#This Row],[kUAH]]*J1068</f>
        <v>0.67923999999999995</v>
      </c>
    </row>
    <row r="1069" spans="1:11" x14ac:dyDescent="0.35">
      <c r="A1069" s="27" t="s">
        <v>523</v>
      </c>
      <c r="B1069" s="27" t="s">
        <v>219</v>
      </c>
      <c r="C1069" s="27" t="s">
        <v>261</v>
      </c>
      <c r="D1069" s="27" t="s">
        <v>424</v>
      </c>
      <c r="E1069" s="34">
        <v>555696</v>
      </c>
      <c r="F1069" s="49">
        <v>5.5569600000000001</v>
      </c>
      <c r="G1069" s="42">
        <f>VLOOKUP(_6k_data[[#This Row],[Source.Name]],Report_date[],2,0)</f>
        <v>45269</v>
      </c>
      <c r="H1069" s="27">
        <f>IF(AND(_6k_data[[#This Row],[EKP]]="B6K003",_6k_data[[#This Row],[Currency]]="FCY"),"x",VLOOKUP(_6k_data[[#This Row],[EKP]],map!$B$4:$D$143,3,0))</f>
        <v>63</v>
      </c>
      <c r="I1069" s="27">
        <f>IF(_6k_data[[#This Row],[Currency]]&lt;&gt;"UAH",VLOOKUP(_6k_data[[#This Row],[EKP]],map!$B$4:$E$143,4,0),0)</f>
        <v>64</v>
      </c>
      <c r="J1069" s="27">
        <f>VLOOKUP(_6k_data[[#This Row],[EKP]],map!$B$4:$F$143,5,0)</f>
        <v>1</v>
      </c>
      <c r="K1069" s="41">
        <f>_6k_data[[#This Row],[kUAH]]*J1069</f>
        <v>5.5569600000000001</v>
      </c>
    </row>
    <row r="1070" spans="1:11" x14ac:dyDescent="0.35">
      <c r="A1070" s="27" t="s">
        <v>523</v>
      </c>
      <c r="B1070" s="27" t="s">
        <v>219</v>
      </c>
      <c r="C1070" s="27" t="s">
        <v>255</v>
      </c>
      <c r="D1070" s="27" t="s">
        <v>424</v>
      </c>
      <c r="E1070" s="34">
        <v>1498673947</v>
      </c>
      <c r="F1070" s="49">
        <v>14986.73947</v>
      </c>
      <c r="G1070" s="42">
        <f>VLOOKUP(_6k_data[[#This Row],[Source.Name]],Report_date[],2,0)</f>
        <v>45269</v>
      </c>
      <c r="H1070" s="27">
        <f>IF(AND(_6k_data[[#This Row],[EKP]]="B6K003",_6k_data[[#This Row],[Currency]]="FCY"),"x",VLOOKUP(_6k_data[[#This Row],[EKP]],map!$B$4:$D$143,3,0))</f>
        <v>63</v>
      </c>
      <c r="I1070" s="27">
        <f>IF(_6k_data[[#This Row],[Currency]]&lt;&gt;"UAH",VLOOKUP(_6k_data[[#This Row],[EKP]],map!$B$4:$E$143,4,0),0)</f>
        <v>64</v>
      </c>
      <c r="J1070" s="27">
        <f>VLOOKUP(_6k_data[[#This Row],[EKP]],map!$B$4:$F$143,5,0)</f>
        <v>1</v>
      </c>
      <c r="K1070" s="41">
        <f>_6k_data[[#This Row],[kUAH]]*J1070</f>
        <v>14986.73947</v>
      </c>
    </row>
    <row r="1071" spans="1:11" x14ac:dyDescent="0.35">
      <c r="A1071" s="27" t="s">
        <v>523</v>
      </c>
      <c r="B1071" s="27" t="s">
        <v>196</v>
      </c>
      <c r="C1071" s="27" t="s">
        <v>243</v>
      </c>
      <c r="D1071" s="27" t="s">
        <v>423</v>
      </c>
      <c r="E1071" s="34">
        <v>3260003781</v>
      </c>
      <c r="F1071" s="49">
        <v>32600.037810000002</v>
      </c>
      <c r="G1071" s="42">
        <f>VLOOKUP(_6k_data[[#This Row],[Source.Name]],Report_date[],2,0)</f>
        <v>45269</v>
      </c>
      <c r="H1071" s="27">
        <f>IF(AND(_6k_data[[#This Row],[EKP]]="B6K003",_6k_data[[#This Row],[Currency]]="FCY"),"x",VLOOKUP(_6k_data[[#This Row],[EKP]],map!$B$4:$D$143,3,0))</f>
        <v>69</v>
      </c>
      <c r="I1071" s="27">
        <f>IF(_6k_data[[#This Row],[Currency]]&lt;&gt;"UAH",VLOOKUP(_6k_data[[#This Row],[EKP]],map!$B$4:$E$143,4,0),0)</f>
        <v>0</v>
      </c>
      <c r="J1071" s="27">
        <f>VLOOKUP(_6k_data[[#This Row],[EKP]],map!$B$4:$F$143,5,0)</f>
        <v>1</v>
      </c>
      <c r="K1071" s="41">
        <f>_6k_data[[#This Row],[kUAH]]*J1071</f>
        <v>32600.037810000002</v>
      </c>
    </row>
    <row r="1072" spans="1:11" x14ac:dyDescent="0.35">
      <c r="A1072" s="27" t="s">
        <v>523</v>
      </c>
      <c r="B1072" s="27" t="s">
        <v>235</v>
      </c>
      <c r="C1072" s="27" t="s">
        <v>243</v>
      </c>
      <c r="D1072" s="27" t="s">
        <v>423</v>
      </c>
      <c r="E1072" s="34">
        <v>330192600000</v>
      </c>
      <c r="F1072" s="49">
        <v>3301926</v>
      </c>
      <c r="G1072" s="42">
        <f>VLOOKUP(_6k_data[[#This Row],[Source.Name]],Report_date[],2,0)</f>
        <v>45269</v>
      </c>
      <c r="H1072" s="27">
        <f>IF(AND(_6k_data[[#This Row],[EKP]]="B6K003",_6k_data[[#This Row],[Currency]]="FCY"),"x",VLOOKUP(_6k_data[[#This Row],[EKP]],map!$B$4:$D$143,3,0))</f>
        <v>75</v>
      </c>
      <c r="I1072" s="27">
        <f>IF(_6k_data[[#This Row],[Currency]]&lt;&gt;"UAH",VLOOKUP(_6k_data[[#This Row],[EKP]],map!$B$4:$E$143,4,0),0)</f>
        <v>0</v>
      </c>
      <c r="J1072" s="27">
        <f>VLOOKUP(_6k_data[[#This Row],[EKP]],map!$B$4:$F$143,5,0)</f>
        <v>1</v>
      </c>
      <c r="K1072" s="41">
        <f>_6k_data[[#This Row],[kUAH]]*J1072</f>
        <v>3301926</v>
      </c>
    </row>
    <row r="1073" spans="1:11" x14ac:dyDescent="0.35">
      <c r="A1073" s="27" t="s">
        <v>523</v>
      </c>
      <c r="B1073" s="27" t="s">
        <v>235</v>
      </c>
      <c r="C1073" s="27" t="s">
        <v>261</v>
      </c>
      <c r="D1073" s="27" t="s">
        <v>424</v>
      </c>
      <c r="E1073" s="34">
        <v>4822837007</v>
      </c>
      <c r="F1073" s="49">
        <v>48228.370069999997</v>
      </c>
      <c r="G1073" s="42">
        <f>VLOOKUP(_6k_data[[#This Row],[Source.Name]],Report_date[],2,0)</f>
        <v>45269</v>
      </c>
      <c r="H1073" s="27">
        <f>IF(AND(_6k_data[[#This Row],[EKP]]="B6K003",_6k_data[[#This Row],[Currency]]="FCY"),"x",VLOOKUP(_6k_data[[#This Row],[EKP]],map!$B$4:$D$143,3,0))</f>
        <v>75</v>
      </c>
      <c r="I1073" s="27">
        <f>IF(_6k_data[[#This Row],[Currency]]&lt;&gt;"UAH",VLOOKUP(_6k_data[[#This Row],[EKP]],map!$B$4:$E$143,4,0),0)</f>
        <v>76</v>
      </c>
      <c r="J1073" s="27">
        <f>VLOOKUP(_6k_data[[#This Row],[EKP]],map!$B$4:$F$143,5,0)</f>
        <v>1</v>
      </c>
      <c r="K1073" s="41">
        <f>_6k_data[[#This Row],[kUAH]]*J1073</f>
        <v>48228.370069999997</v>
      </c>
    </row>
    <row r="1074" spans="1:11" x14ac:dyDescent="0.35">
      <c r="A1074" s="27" t="s">
        <v>523</v>
      </c>
      <c r="B1074" s="27" t="s">
        <v>235</v>
      </c>
      <c r="C1074" s="27" t="s">
        <v>255</v>
      </c>
      <c r="D1074" s="27" t="s">
        <v>424</v>
      </c>
      <c r="E1074" s="34">
        <v>70987513656</v>
      </c>
      <c r="F1074" s="49">
        <v>709875.13656000001</v>
      </c>
      <c r="G1074" s="42">
        <f>VLOOKUP(_6k_data[[#This Row],[Source.Name]],Report_date[],2,0)</f>
        <v>45269</v>
      </c>
      <c r="H1074" s="27">
        <f>IF(AND(_6k_data[[#This Row],[EKP]]="B6K003",_6k_data[[#This Row],[Currency]]="FCY"),"x",VLOOKUP(_6k_data[[#This Row],[EKP]],map!$B$4:$D$143,3,0))</f>
        <v>75</v>
      </c>
      <c r="I1074" s="27">
        <f>IF(_6k_data[[#This Row],[Currency]]&lt;&gt;"UAH",VLOOKUP(_6k_data[[#This Row],[EKP]],map!$B$4:$E$143,4,0),0)</f>
        <v>76</v>
      </c>
      <c r="J1074" s="27">
        <f>VLOOKUP(_6k_data[[#This Row],[EKP]],map!$B$4:$F$143,5,0)</f>
        <v>1</v>
      </c>
      <c r="K1074" s="41">
        <f>_6k_data[[#This Row],[kUAH]]*J1074</f>
        <v>709875.13656000001</v>
      </c>
    </row>
    <row r="1075" spans="1:11" x14ac:dyDescent="0.35">
      <c r="A1075" s="27" t="s">
        <v>523</v>
      </c>
      <c r="B1075" s="27" t="s">
        <v>199</v>
      </c>
      <c r="C1075" s="27" t="s">
        <v>243</v>
      </c>
      <c r="D1075" s="27" t="s">
        <v>423</v>
      </c>
      <c r="E1075" s="34">
        <v>3296438</v>
      </c>
      <c r="F1075" s="49">
        <v>32.964379999999998</v>
      </c>
      <c r="G1075" s="42">
        <f>VLOOKUP(_6k_data[[#This Row],[Source.Name]],Report_date[],2,0)</f>
        <v>45269</v>
      </c>
      <c r="H1075" s="27">
        <f>IF(AND(_6k_data[[#This Row],[EKP]]="B6K003",_6k_data[[#This Row],[Currency]]="FCY"),"x",VLOOKUP(_6k_data[[#This Row],[EKP]],map!$B$4:$D$143,3,0))</f>
        <v>75</v>
      </c>
      <c r="I1075" s="27">
        <f>IF(_6k_data[[#This Row],[Currency]]&lt;&gt;"UAH",VLOOKUP(_6k_data[[#This Row],[EKP]],map!$B$4:$E$143,4,0),0)</f>
        <v>0</v>
      </c>
      <c r="J1075" s="27">
        <f>VLOOKUP(_6k_data[[#This Row],[EKP]],map!$B$4:$F$143,5,0)</f>
        <v>1</v>
      </c>
      <c r="K1075" s="41">
        <f>_6k_data[[#This Row],[kUAH]]*J1075</f>
        <v>32.964379999999998</v>
      </c>
    </row>
    <row r="1076" spans="1:11" x14ac:dyDescent="0.35">
      <c r="A1076" s="27" t="s">
        <v>523</v>
      </c>
      <c r="B1076" s="27" t="s">
        <v>236</v>
      </c>
      <c r="C1076" s="27" t="s">
        <v>261</v>
      </c>
      <c r="D1076" s="27" t="s">
        <v>424</v>
      </c>
      <c r="E1076" s="34">
        <v>7866186900</v>
      </c>
      <c r="F1076" s="49">
        <v>78661.869000000006</v>
      </c>
      <c r="G1076" s="42">
        <f>VLOOKUP(_6k_data[[#This Row],[Source.Name]],Report_date[],2,0)</f>
        <v>45269</v>
      </c>
      <c r="H1076" s="27">
        <f>IF(AND(_6k_data[[#This Row],[EKP]]="B6K003",_6k_data[[#This Row],[Currency]]="FCY"),"x",VLOOKUP(_6k_data[[#This Row],[EKP]],map!$B$4:$D$143,3,0))</f>
        <v>77</v>
      </c>
      <c r="I1076" s="27">
        <f>IF(_6k_data[[#This Row],[Currency]]&lt;&gt;"UAH",VLOOKUP(_6k_data[[#This Row],[EKP]],map!$B$4:$E$143,4,0),0)</f>
        <v>78</v>
      </c>
      <c r="J1076" s="27">
        <f>VLOOKUP(_6k_data[[#This Row],[EKP]],map!$B$4:$F$143,5,0)</f>
        <v>1</v>
      </c>
      <c r="K1076" s="41">
        <f>_6k_data[[#This Row],[kUAH]]*J1076</f>
        <v>78661.869000000006</v>
      </c>
    </row>
    <row r="1077" spans="1:11" x14ac:dyDescent="0.35">
      <c r="A1077" s="27" t="s">
        <v>523</v>
      </c>
      <c r="B1077" s="27" t="s">
        <v>236</v>
      </c>
      <c r="C1077" s="27" t="s">
        <v>255</v>
      </c>
      <c r="D1077" s="27" t="s">
        <v>424</v>
      </c>
      <c r="E1077" s="34">
        <v>130336800</v>
      </c>
      <c r="F1077" s="49">
        <v>1303.3679999999999</v>
      </c>
      <c r="G1077" s="42">
        <f>VLOOKUP(_6k_data[[#This Row],[Source.Name]],Report_date[],2,0)</f>
        <v>45269</v>
      </c>
      <c r="H1077" s="27">
        <f>IF(AND(_6k_data[[#This Row],[EKP]]="B6K003",_6k_data[[#This Row],[Currency]]="FCY"),"x",VLOOKUP(_6k_data[[#This Row],[EKP]],map!$B$4:$D$143,3,0))</f>
        <v>77</v>
      </c>
      <c r="I1077" s="27">
        <f>IF(_6k_data[[#This Row],[Currency]]&lt;&gt;"UAH",VLOOKUP(_6k_data[[#This Row],[EKP]],map!$B$4:$E$143,4,0),0)</f>
        <v>78</v>
      </c>
      <c r="J1077" s="27">
        <f>VLOOKUP(_6k_data[[#This Row],[EKP]],map!$B$4:$F$143,5,0)</f>
        <v>1</v>
      </c>
      <c r="K1077" s="41">
        <f>_6k_data[[#This Row],[kUAH]]*J1077</f>
        <v>1303.3679999999999</v>
      </c>
    </row>
    <row r="1078" spans="1:11" x14ac:dyDescent="0.35">
      <c r="A1078" s="27" t="s">
        <v>523</v>
      </c>
      <c r="B1078" s="27" t="s">
        <v>236</v>
      </c>
      <c r="C1078" s="27" t="s">
        <v>243</v>
      </c>
      <c r="D1078" s="27" t="s">
        <v>423</v>
      </c>
      <c r="E1078" s="34">
        <v>21145239382</v>
      </c>
      <c r="F1078" s="49">
        <v>211452.39382</v>
      </c>
      <c r="G1078" s="42">
        <f>VLOOKUP(_6k_data[[#This Row],[Source.Name]],Report_date[],2,0)</f>
        <v>45269</v>
      </c>
      <c r="H1078" s="27">
        <f>IF(AND(_6k_data[[#This Row],[EKP]]="B6K003",_6k_data[[#This Row],[Currency]]="FCY"),"x",VLOOKUP(_6k_data[[#This Row],[EKP]],map!$B$4:$D$143,3,0))</f>
        <v>77</v>
      </c>
      <c r="I1078" s="27">
        <f>IF(_6k_data[[#This Row],[Currency]]&lt;&gt;"UAH",VLOOKUP(_6k_data[[#This Row],[EKP]],map!$B$4:$E$143,4,0),0)</f>
        <v>0</v>
      </c>
      <c r="J1078" s="27">
        <f>VLOOKUP(_6k_data[[#This Row],[EKP]],map!$B$4:$F$143,5,0)</f>
        <v>1</v>
      </c>
      <c r="K1078" s="41">
        <f>_6k_data[[#This Row],[kUAH]]*J1078</f>
        <v>211452.39382</v>
      </c>
    </row>
    <row r="1079" spans="1:11" x14ac:dyDescent="0.35">
      <c r="A1079" s="27" t="s">
        <v>523</v>
      </c>
      <c r="B1079" s="27" t="s">
        <v>263</v>
      </c>
      <c r="C1079" s="27" t="s">
        <v>248</v>
      </c>
      <c r="D1079" s="27" t="s">
        <v>248</v>
      </c>
      <c r="E1079" s="34">
        <v>284.96269999999998</v>
      </c>
      <c r="F1079" s="49">
        <v>2.849627E-3</v>
      </c>
      <c r="G1079" s="42">
        <f>VLOOKUP(_6k_data[[#This Row],[Source.Name]],Report_date[],2,0)</f>
        <v>45269</v>
      </c>
      <c r="H1079" s="27" t="str">
        <f>IF(AND(_6k_data[[#This Row],[EKP]]="B6K003",_6k_data[[#This Row],[Currency]]="FCY"),"x",VLOOKUP(_6k_data[[#This Row],[EKP]],map!$B$4:$D$143,3,0))</f>
        <v>x</v>
      </c>
      <c r="I1079" s="27" t="str">
        <f>IF(_6k_data[[#This Row],[Currency]]&lt;&gt;"UAH",VLOOKUP(_6k_data[[#This Row],[EKP]],map!$B$4:$E$143,4,0),0)</f>
        <v>x</v>
      </c>
      <c r="J1079" s="27">
        <f>VLOOKUP(_6k_data[[#This Row],[EKP]],map!$B$4:$F$143,5,0)</f>
        <v>1</v>
      </c>
      <c r="K1079" s="41">
        <f>_6k_data[[#This Row],[kUAH]]*J1079</f>
        <v>2.849627E-3</v>
      </c>
    </row>
    <row r="1080" spans="1:11" x14ac:dyDescent="0.35">
      <c r="A1080" s="27" t="s">
        <v>523</v>
      </c>
      <c r="B1080" s="27" t="s">
        <v>264</v>
      </c>
      <c r="C1080" s="27" t="s">
        <v>248</v>
      </c>
      <c r="D1080" s="27" t="s">
        <v>248</v>
      </c>
      <c r="E1080" s="34">
        <v>232.72049999999999</v>
      </c>
      <c r="F1080" s="49">
        <v>2.3272049999999997E-3</v>
      </c>
      <c r="G1080" s="42">
        <f>VLOOKUP(_6k_data[[#This Row],[Source.Name]],Report_date[],2,0)</f>
        <v>45269</v>
      </c>
      <c r="H1080" s="27" t="str">
        <f>IF(AND(_6k_data[[#This Row],[EKP]]="B6K003",_6k_data[[#This Row],[Currency]]="FCY"),"x",VLOOKUP(_6k_data[[#This Row],[EKP]],map!$B$4:$D$143,3,0))</f>
        <v>x</v>
      </c>
      <c r="I1080" s="27" t="str">
        <f>IF(_6k_data[[#This Row],[Currency]]&lt;&gt;"UAH",VLOOKUP(_6k_data[[#This Row],[EKP]],map!$B$4:$E$143,4,0),0)</f>
        <v>x</v>
      </c>
      <c r="J1080" s="27">
        <f>VLOOKUP(_6k_data[[#This Row],[EKP]],map!$B$4:$F$143,5,0)</f>
        <v>1</v>
      </c>
      <c r="K1080" s="41">
        <f>_6k_data[[#This Row],[kUAH]]*J1080</f>
        <v>2.3272049999999997E-3</v>
      </c>
    </row>
    <row r="1081" spans="1:11" x14ac:dyDescent="0.35">
      <c r="A1081" s="27" t="s">
        <v>523</v>
      </c>
      <c r="B1081" s="27" t="s">
        <v>155</v>
      </c>
      <c r="C1081" s="27" t="s">
        <v>248</v>
      </c>
      <c r="D1081" s="27" t="s">
        <v>248</v>
      </c>
      <c r="E1081" s="34">
        <v>4757235204806</v>
      </c>
      <c r="F1081" s="49">
        <v>47572352.04806</v>
      </c>
      <c r="G1081" s="42">
        <f>VLOOKUP(_6k_data[[#This Row],[Source.Name]],Report_date[],2,0)</f>
        <v>45269</v>
      </c>
      <c r="H1081" s="27" t="str">
        <f>IF(AND(_6k_data[[#This Row],[EKP]]="B6K003",_6k_data[[#This Row],[Currency]]="FCY"),"x",VLOOKUP(_6k_data[[#This Row],[EKP]],map!$B$4:$D$143,3,0))</f>
        <v>x</v>
      </c>
      <c r="I1081" s="27">
        <f>IF(_6k_data[[#This Row],[Currency]]&lt;&gt;"UAH",VLOOKUP(_6k_data[[#This Row],[EKP]],map!$B$4:$E$143,4,0),0)</f>
        <v>24</v>
      </c>
      <c r="J1081" s="27">
        <f>VLOOKUP(_6k_data[[#This Row],[EKP]],map!$B$4:$F$143,5,0)</f>
        <v>1</v>
      </c>
      <c r="K1081" s="41">
        <f>_6k_data[[#This Row],[kUAH]]*J1081</f>
        <v>47572352.04806</v>
      </c>
    </row>
    <row r="1082" spans="1:11" x14ac:dyDescent="0.35">
      <c r="A1082" s="27" t="s">
        <v>523</v>
      </c>
      <c r="B1082" s="27" t="s">
        <v>156</v>
      </c>
      <c r="C1082" s="27" t="s">
        <v>248</v>
      </c>
      <c r="D1082" s="27" t="s">
        <v>248</v>
      </c>
      <c r="E1082" s="34">
        <v>2152535417832</v>
      </c>
      <c r="F1082" s="49">
        <v>21525354.178320002</v>
      </c>
      <c r="G1082" s="42">
        <f>VLOOKUP(_6k_data[[#This Row],[Source.Name]],Report_date[],2,0)</f>
        <v>45269</v>
      </c>
      <c r="H1082" s="27" t="str">
        <f>IF(AND(_6k_data[[#This Row],[EKP]]="B6K003",_6k_data[[#This Row],[Currency]]="FCY"),"x",VLOOKUP(_6k_data[[#This Row],[EKP]],map!$B$4:$D$143,3,0))</f>
        <v>x</v>
      </c>
      <c r="I1082" s="27">
        <f>IF(_6k_data[[#This Row],[Currency]]&lt;&gt;"UAH",VLOOKUP(_6k_data[[#This Row],[EKP]],map!$B$4:$E$143,4,0),0)</f>
        <v>60</v>
      </c>
      <c r="J1082" s="27">
        <f>VLOOKUP(_6k_data[[#This Row],[EKP]],map!$B$4:$F$143,5,0)</f>
        <v>1</v>
      </c>
      <c r="K1082" s="41">
        <f>_6k_data[[#This Row],[kUAH]]*J1082</f>
        <v>21525354.178320002</v>
      </c>
    </row>
    <row r="1083" spans="1:11" x14ac:dyDescent="0.35">
      <c r="A1083" s="27" t="s">
        <v>523</v>
      </c>
      <c r="B1083" s="27" t="s">
        <v>157</v>
      </c>
      <c r="C1083" s="27" t="s">
        <v>248</v>
      </c>
      <c r="D1083" s="27" t="s">
        <v>248</v>
      </c>
      <c r="E1083" s="34">
        <v>190118883507</v>
      </c>
      <c r="F1083" s="49">
        <v>1901188.83507</v>
      </c>
      <c r="G1083" s="42">
        <f>VLOOKUP(_6k_data[[#This Row],[Source.Name]],Report_date[],2,0)</f>
        <v>45269</v>
      </c>
      <c r="H1083" s="27" t="str">
        <f>IF(AND(_6k_data[[#This Row],[EKP]]="B6K003",_6k_data[[#This Row],[Currency]]="FCY"),"x",VLOOKUP(_6k_data[[#This Row],[EKP]],map!$B$4:$D$143,3,0))</f>
        <v>x</v>
      </c>
      <c r="I1083" s="27">
        <f>IF(_6k_data[[#This Row],[Currency]]&lt;&gt;"UAH",VLOOKUP(_6k_data[[#This Row],[EKP]],map!$B$4:$E$143,4,0),0)</f>
        <v>80</v>
      </c>
      <c r="J1083" s="27">
        <f>VLOOKUP(_6k_data[[#This Row],[EKP]],map!$B$4:$F$143,5,0)</f>
        <v>1</v>
      </c>
      <c r="K1083" s="41">
        <f>_6k_data[[#This Row],[kUAH]]*J1083</f>
        <v>1901188.83507</v>
      </c>
    </row>
    <row r="1084" spans="1:11" x14ac:dyDescent="0.35">
      <c r="A1084" s="27" t="s">
        <v>523</v>
      </c>
      <c r="B1084" s="27" t="s">
        <v>158</v>
      </c>
      <c r="C1084" s="27" t="s">
        <v>248</v>
      </c>
      <c r="D1084" s="27" t="s">
        <v>248</v>
      </c>
      <c r="E1084" s="34">
        <v>1962416534325</v>
      </c>
      <c r="F1084" s="49">
        <v>19624165.343249999</v>
      </c>
      <c r="G1084" s="42">
        <f>VLOOKUP(_6k_data[[#This Row],[Source.Name]],Report_date[],2,0)</f>
        <v>45269</v>
      </c>
      <c r="H1084" s="27" t="str">
        <f>IF(AND(_6k_data[[#This Row],[EKP]]="B6K003",_6k_data[[#This Row],[Currency]]="FCY"),"x",VLOOKUP(_6k_data[[#This Row],[EKP]],map!$B$4:$D$143,3,0))</f>
        <v>x</v>
      </c>
      <c r="I1084" s="27">
        <f>IF(_6k_data[[#This Row],[Currency]]&lt;&gt;"UAH",VLOOKUP(_6k_data[[#This Row],[EKP]],map!$B$4:$E$143,4,0),0)</f>
        <v>82</v>
      </c>
      <c r="J1084" s="27">
        <f>VLOOKUP(_6k_data[[#This Row],[EKP]],map!$B$4:$F$143,5,0)</f>
        <v>1</v>
      </c>
      <c r="K1084" s="41">
        <f>_6k_data[[#This Row],[kUAH]]*J1084</f>
        <v>19624165.343249999</v>
      </c>
    </row>
    <row r="1085" spans="1:11" x14ac:dyDescent="0.35">
      <c r="A1085" s="27" t="s">
        <v>523</v>
      </c>
      <c r="B1085" s="27" t="s">
        <v>265</v>
      </c>
      <c r="C1085" s="27" t="s">
        <v>248</v>
      </c>
      <c r="D1085" s="27" t="s">
        <v>248</v>
      </c>
      <c r="E1085" s="34">
        <v>242.41720000000001</v>
      </c>
      <c r="F1085" s="49">
        <v>2.424172E-3</v>
      </c>
      <c r="G1085" s="42">
        <f>VLOOKUP(_6k_data[[#This Row],[Source.Name]],Report_date[],2,0)</f>
        <v>45269</v>
      </c>
      <c r="H1085" s="27" t="str">
        <f>IF(AND(_6k_data[[#This Row],[EKP]]="B6K003",_6k_data[[#This Row],[Currency]]="FCY"),"x",VLOOKUP(_6k_data[[#This Row],[EKP]],map!$B$4:$D$143,3,0))</f>
        <v>x</v>
      </c>
      <c r="I1085" s="27">
        <f>IF(_6k_data[[#This Row],[Currency]]&lt;&gt;"UAH",VLOOKUP(_6k_data[[#This Row],[EKP]],map!$B$4:$E$143,4,0),0)</f>
        <v>84</v>
      </c>
      <c r="J1085" s="27">
        <f>VLOOKUP(_6k_data[[#This Row],[EKP]],map!$B$4:$F$143,5,0)</f>
        <v>1</v>
      </c>
      <c r="K1085" s="41">
        <f>_6k_data[[#This Row],[kUAH]]*J1085</f>
        <v>2.424172E-3</v>
      </c>
    </row>
    <row r="1086" spans="1:11" x14ac:dyDescent="0.35">
      <c r="A1086" s="27" t="s">
        <v>523</v>
      </c>
      <c r="B1086" s="27" t="s">
        <v>228</v>
      </c>
      <c r="C1086" s="27" t="s">
        <v>243</v>
      </c>
      <c r="D1086" s="27" t="s">
        <v>423</v>
      </c>
      <c r="E1086" s="34">
        <v>2000000</v>
      </c>
      <c r="F1086" s="49">
        <v>20</v>
      </c>
      <c r="G1086" s="42">
        <f>VLOOKUP(_6k_data[[#This Row],[Source.Name]],Report_date[],2,0)</f>
        <v>45269</v>
      </c>
      <c r="H1086" s="27">
        <f>IF(AND(_6k_data[[#This Row],[EKP]]="B6K003",_6k_data[[#This Row],[Currency]]="FCY"),"x",VLOOKUP(_6k_data[[#This Row],[EKP]],map!$B$4:$D$143,3,0))</f>
        <v>69</v>
      </c>
      <c r="I1086" s="27">
        <f>IF(_6k_data[[#This Row],[Currency]]&lt;&gt;"UAH",VLOOKUP(_6k_data[[#This Row],[EKP]],map!$B$4:$E$143,4,0),0)</f>
        <v>0</v>
      </c>
      <c r="J1086" s="27">
        <f>VLOOKUP(_6k_data[[#This Row],[EKP]],map!$B$4:$F$143,5,0)</f>
        <v>1</v>
      </c>
      <c r="K1086" s="41">
        <f>_6k_data[[#This Row],[kUAH]]*J1086</f>
        <v>20</v>
      </c>
    </row>
    <row r="1087" spans="1:11" x14ac:dyDescent="0.35">
      <c r="A1087" s="27" t="s">
        <v>523</v>
      </c>
      <c r="B1087" s="27" t="s">
        <v>161</v>
      </c>
      <c r="C1087" s="27" t="s">
        <v>261</v>
      </c>
      <c r="D1087" s="27" t="s">
        <v>424</v>
      </c>
      <c r="E1087" s="34">
        <v>1059650748261</v>
      </c>
      <c r="F1087" s="49">
        <v>10596507.48261</v>
      </c>
      <c r="G1087" s="42">
        <f>VLOOKUP(_6k_data[[#This Row],[Source.Name]],Report_date[],2,0)</f>
        <v>45269</v>
      </c>
      <c r="H1087" s="27">
        <f>IF(AND(_6k_data[[#This Row],[EKP]]="B6K003",_6k_data[[#This Row],[Currency]]="FCY"),"x",VLOOKUP(_6k_data[[#This Row],[EKP]],map!$B$4:$D$143,3,0))</f>
        <v>15</v>
      </c>
      <c r="I1087" s="27">
        <f>IF(_6k_data[[#This Row],[Currency]]&lt;&gt;"UAH",VLOOKUP(_6k_data[[#This Row],[EKP]],map!$B$4:$E$143,4,0),0)</f>
        <v>16</v>
      </c>
      <c r="J1087" s="27">
        <f>VLOOKUP(_6k_data[[#This Row],[EKP]],map!$B$4:$F$143,5,0)</f>
        <v>1</v>
      </c>
      <c r="K1087" s="41">
        <f>_6k_data[[#This Row],[kUAH]]*J1087</f>
        <v>10596507.48261</v>
      </c>
    </row>
    <row r="1088" spans="1:11" x14ac:dyDescent="0.35">
      <c r="A1088" s="27" t="s">
        <v>523</v>
      </c>
      <c r="B1088" s="27" t="s">
        <v>238</v>
      </c>
      <c r="C1088" s="27" t="s">
        <v>243</v>
      </c>
      <c r="D1088" s="27" t="s">
        <v>423</v>
      </c>
      <c r="E1088" s="34">
        <v>413770</v>
      </c>
      <c r="F1088" s="49">
        <v>4.1376999999999997</v>
      </c>
      <c r="G1088" s="42">
        <f>VLOOKUP(_6k_data[[#This Row],[Source.Name]],Report_date[],2,0)</f>
        <v>45269</v>
      </c>
      <c r="H1088" s="27">
        <f>IF(AND(_6k_data[[#This Row],[EKP]]="B6K003",_6k_data[[#This Row],[Currency]]="FCY"),"x",VLOOKUP(_6k_data[[#This Row],[EKP]],map!$B$4:$D$143,3,0))</f>
        <v>77</v>
      </c>
      <c r="I1088" s="27">
        <f>IF(_6k_data[[#This Row],[Currency]]&lt;&gt;"UAH",VLOOKUP(_6k_data[[#This Row],[EKP]],map!$B$4:$E$143,4,0),0)</f>
        <v>0</v>
      </c>
      <c r="J1088" s="27">
        <f>VLOOKUP(_6k_data[[#This Row],[EKP]],map!$B$4:$F$143,5,0)</f>
        <v>1</v>
      </c>
      <c r="K1088" s="41">
        <f>_6k_data[[#This Row],[kUAH]]*J1088</f>
        <v>4.1376999999999997</v>
      </c>
    </row>
    <row r="1089" spans="1:11" x14ac:dyDescent="0.35">
      <c r="A1089" s="27" t="s">
        <v>523</v>
      </c>
      <c r="B1089" s="27" t="s">
        <v>113</v>
      </c>
      <c r="C1089" s="27" t="s">
        <v>255</v>
      </c>
      <c r="D1089" s="27" t="s">
        <v>424</v>
      </c>
      <c r="E1089" s="34">
        <v>26034953532</v>
      </c>
      <c r="F1089" s="49">
        <v>260349.53532</v>
      </c>
      <c r="G1089" s="42">
        <f>VLOOKUP(_6k_data[[#This Row],[Source.Name]],Report_date[],2,0)</f>
        <v>45269</v>
      </c>
      <c r="H1089" s="27">
        <f>IF(AND(_6k_data[[#This Row],[EKP]]="B6K003",_6k_data[[#This Row],[Currency]]="FCY"),"x",VLOOKUP(_6k_data[[#This Row],[EKP]],map!$B$4:$D$143,3,0))</f>
        <v>3</v>
      </c>
      <c r="I1089" s="27">
        <f>IF(_6k_data[[#This Row],[Currency]]&lt;&gt;"UAH",VLOOKUP(_6k_data[[#This Row],[EKP]],map!$B$4:$E$143,4,0),0)</f>
        <v>4</v>
      </c>
      <c r="J1089" s="27">
        <f>VLOOKUP(_6k_data[[#This Row],[EKP]],map!$B$4:$F$143,5,0)</f>
        <v>1</v>
      </c>
      <c r="K1089" s="41">
        <f>_6k_data[[#This Row],[kUAH]]*J1089</f>
        <v>260349.53532</v>
      </c>
    </row>
    <row r="1090" spans="1:11" x14ac:dyDescent="0.35">
      <c r="A1090" s="27" t="s">
        <v>523</v>
      </c>
      <c r="B1090" s="27" t="s">
        <v>113</v>
      </c>
      <c r="C1090" s="27" t="s">
        <v>262</v>
      </c>
      <c r="D1090" s="27" t="s">
        <v>424</v>
      </c>
      <c r="E1090" s="34">
        <v>3727478</v>
      </c>
      <c r="F1090" s="49">
        <v>37.27478</v>
      </c>
      <c r="G1090" s="42">
        <f>VLOOKUP(_6k_data[[#This Row],[Source.Name]],Report_date[],2,0)</f>
        <v>45269</v>
      </c>
      <c r="H1090" s="27">
        <f>IF(AND(_6k_data[[#This Row],[EKP]]="B6K003",_6k_data[[#This Row],[Currency]]="FCY"),"x",VLOOKUP(_6k_data[[#This Row],[EKP]],map!$B$4:$D$143,3,0))</f>
        <v>3</v>
      </c>
      <c r="I1090" s="27">
        <f>IF(_6k_data[[#This Row],[Currency]]&lt;&gt;"UAH",VLOOKUP(_6k_data[[#This Row],[EKP]],map!$B$4:$E$143,4,0),0)</f>
        <v>4</v>
      </c>
      <c r="J1090" s="27">
        <f>VLOOKUP(_6k_data[[#This Row],[EKP]],map!$B$4:$F$143,5,0)</f>
        <v>1</v>
      </c>
      <c r="K1090" s="41">
        <f>_6k_data[[#This Row],[kUAH]]*J1090</f>
        <v>37.27478</v>
      </c>
    </row>
    <row r="1091" spans="1:11" x14ac:dyDescent="0.35">
      <c r="A1091" s="27" t="s">
        <v>523</v>
      </c>
      <c r="B1091" s="27" t="s">
        <v>113</v>
      </c>
      <c r="C1091" s="27" t="s">
        <v>261</v>
      </c>
      <c r="D1091" s="27" t="s">
        <v>424</v>
      </c>
      <c r="E1091" s="34">
        <v>70198512001</v>
      </c>
      <c r="F1091" s="49">
        <v>701985.12000999996</v>
      </c>
      <c r="G1091" s="42">
        <f>VLOOKUP(_6k_data[[#This Row],[Source.Name]],Report_date[],2,0)</f>
        <v>45269</v>
      </c>
      <c r="H1091" s="27">
        <f>IF(AND(_6k_data[[#This Row],[EKP]]="B6K003",_6k_data[[#This Row],[Currency]]="FCY"),"x",VLOOKUP(_6k_data[[#This Row],[EKP]],map!$B$4:$D$143,3,0))</f>
        <v>3</v>
      </c>
      <c r="I1091" s="27">
        <f>IF(_6k_data[[#This Row],[Currency]]&lt;&gt;"UAH",VLOOKUP(_6k_data[[#This Row],[EKP]],map!$B$4:$E$143,4,0),0)</f>
        <v>4</v>
      </c>
      <c r="J1091" s="27">
        <f>VLOOKUP(_6k_data[[#This Row],[EKP]],map!$B$4:$F$143,5,0)</f>
        <v>1</v>
      </c>
      <c r="K1091" s="41">
        <f>_6k_data[[#This Row],[kUAH]]*J1091</f>
        <v>701985.12000999996</v>
      </c>
    </row>
    <row r="1092" spans="1:11" x14ac:dyDescent="0.35">
      <c r="A1092" s="27" t="s">
        <v>523</v>
      </c>
      <c r="B1092" s="27" t="s">
        <v>113</v>
      </c>
      <c r="C1092" s="27" t="s">
        <v>252</v>
      </c>
      <c r="D1092" s="27" t="s">
        <v>424</v>
      </c>
      <c r="E1092" s="34">
        <v>711108650</v>
      </c>
      <c r="F1092" s="49">
        <v>7111.0865000000003</v>
      </c>
      <c r="G1092" s="42">
        <f>VLOOKUP(_6k_data[[#This Row],[Source.Name]],Report_date[],2,0)</f>
        <v>45269</v>
      </c>
      <c r="H1092" s="27">
        <f>IF(AND(_6k_data[[#This Row],[EKP]]="B6K003",_6k_data[[#This Row],[Currency]]="FCY"),"x",VLOOKUP(_6k_data[[#This Row],[EKP]],map!$B$4:$D$143,3,0))</f>
        <v>3</v>
      </c>
      <c r="I1092" s="27">
        <f>IF(_6k_data[[#This Row],[Currency]]&lt;&gt;"UAH",VLOOKUP(_6k_data[[#This Row],[EKP]],map!$B$4:$E$143,4,0),0)</f>
        <v>4</v>
      </c>
      <c r="J1092" s="27">
        <f>VLOOKUP(_6k_data[[#This Row],[EKP]],map!$B$4:$F$143,5,0)</f>
        <v>1</v>
      </c>
      <c r="K1092" s="41">
        <f>_6k_data[[#This Row],[kUAH]]*J1092</f>
        <v>7111.0865000000003</v>
      </c>
    </row>
    <row r="1093" spans="1:11" x14ac:dyDescent="0.35">
      <c r="A1093" s="27" t="s">
        <v>523</v>
      </c>
      <c r="B1093" s="27" t="s">
        <v>113</v>
      </c>
      <c r="C1093" s="27" t="s">
        <v>256</v>
      </c>
      <c r="D1093" s="27" t="s">
        <v>424</v>
      </c>
      <c r="E1093" s="34">
        <v>1461104016</v>
      </c>
      <c r="F1093" s="49">
        <v>14611.04016</v>
      </c>
      <c r="G1093" s="42">
        <f>VLOOKUP(_6k_data[[#This Row],[Source.Name]],Report_date[],2,0)</f>
        <v>45269</v>
      </c>
      <c r="H1093" s="27">
        <f>IF(AND(_6k_data[[#This Row],[EKP]]="B6K003",_6k_data[[#This Row],[Currency]]="FCY"),"x",VLOOKUP(_6k_data[[#This Row],[EKP]],map!$B$4:$D$143,3,0))</f>
        <v>3</v>
      </c>
      <c r="I1093" s="27">
        <f>IF(_6k_data[[#This Row],[Currency]]&lt;&gt;"UAH",VLOOKUP(_6k_data[[#This Row],[EKP]],map!$B$4:$E$143,4,0),0)</f>
        <v>4</v>
      </c>
      <c r="J1093" s="27">
        <f>VLOOKUP(_6k_data[[#This Row],[EKP]],map!$B$4:$F$143,5,0)</f>
        <v>1</v>
      </c>
      <c r="K1093" s="41">
        <f>_6k_data[[#This Row],[kUAH]]*J1093</f>
        <v>14611.04016</v>
      </c>
    </row>
    <row r="1094" spans="1:11" x14ac:dyDescent="0.35">
      <c r="A1094" s="27" t="s">
        <v>523</v>
      </c>
      <c r="B1094" s="27" t="s">
        <v>113</v>
      </c>
      <c r="C1094" s="27" t="s">
        <v>243</v>
      </c>
      <c r="D1094" s="27" t="s">
        <v>423</v>
      </c>
      <c r="E1094" s="34">
        <v>145003491390</v>
      </c>
      <c r="F1094" s="49">
        <v>1450034.9139</v>
      </c>
      <c r="G1094" s="42">
        <f>VLOOKUP(_6k_data[[#This Row],[Source.Name]],Report_date[],2,0)</f>
        <v>45269</v>
      </c>
      <c r="H1094" s="27">
        <f>IF(AND(_6k_data[[#This Row],[EKP]]="B6K003",_6k_data[[#This Row],[Currency]]="FCY"),"x",VLOOKUP(_6k_data[[#This Row],[EKP]],map!$B$4:$D$143,3,0))</f>
        <v>3</v>
      </c>
      <c r="I1094" s="27">
        <f>IF(_6k_data[[#This Row],[Currency]]&lt;&gt;"UAH",VLOOKUP(_6k_data[[#This Row],[EKP]],map!$B$4:$E$143,4,0),0)</f>
        <v>0</v>
      </c>
      <c r="J1094" s="27">
        <f>VLOOKUP(_6k_data[[#This Row],[EKP]],map!$B$4:$F$143,5,0)</f>
        <v>1</v>
      </c>
      <c r="K1094" s="41">
        <f>_6k_data[[#This Row],[kUAH]]*J1094</f>
        <v>1450034.9139</v>
      </c>
    </row>
    <row r="1095" spans="1:11" x14ac:dyDescent="0.35">
      <c r="A1095" s="27" t="s">
        <v>523</v>
      </c>
      <c r="B1095" s="27" t="s">
        <v>203</v>
      </c>
      <c r="C1095" s="27" t="s">
        <v>243</v>
      </c>
      <c r="D1095" s="27" t="s">
        <v>423</v>
      </c>
      <c r="E1095" s="34">
        <v>242697880</v>
      </c>
      <c r="F1095" s="49">
        <v>2426.9787999999999</v>
      </c>
      <c r="G1095" s="42">
        <f>VLOOKUP(_6k_data[[#This Row],[Source.Name]],Report_date[],2,0)</f>
        <v>45269</v>
      </c>
      <c r="H1095" s="27">
        <f>IF(AND(_6k_data[[#This Row],[EKP]]="B6K003",_6k_data[[#This Row],[Currency]]="FCY"),"x",VLOOKUP(_6k_data[[#This Row],[EKP]],map!$B$4:$D$143,3,0))</f>
        <v>3</v>
      </c>
      <c r="I1095" s="27">
        <f>IF(_6k_data[[#This Row],[Currency]]&lt;&gt;"UAH",VLOOKUP(_6k_data[[#This Row],[EKP]],map!$B$4:$E$143,4,0),0)</f>
        <v>0</v>
      </c>
      <c r="J1095" s="27">
        <f>VLOOKUP(_6k_data[[#This Row],[EKP]],map!$B$4:$F$143,5,0)</f>
        <v>-1</v>
      </c>
      <c r="K1095" s="41">
        <f>_6k_data[[#This Row],[kUAH]]*J1095</f>
        <v>-2426.9787999999999</v>
      </c>
    </row>
    <row r="1096" spans="1:11" x14ac:dyDescent="0.35">
      <c r="A1096" s="27" t="s">
        <v>523</v>
      </c>
      <c r="B1096" s="27" t="s">
        <v>203</v>
      </c>
      <c r="C1096" s="27" t="s">
        <v>262</v>
      </c>
      <c r="D1096" s="27" t="s">
        <v>424</v>
      </c>
      <c r="E1096" s="34">
        <v>1974300</v>
      </c>
      <c r="F1096" s="49">
        <v>19.742999999999999</v>
      </c>
      <c r="G1096" s="42">
        <f>VLOOKUP(_6k_data[[#This Row],[Source.Name]],Report_date[],2,0)</f>
        <v>45269</v>
      </c>
      <c r="H1096" s="27">
        <f>IF(AND(_6k_data[[#This Row],[EKP]]="B6K003",_6k_data[[#This Row],[Currency]]="FCY"),"x",VLOOKUP(_6k_data[[#This Row],[EKP]],map!$B$4:$D$143,3,0))</f>
        <v>3</v>
      </c>
      <c r="I1096" s="27">
        <f>IF(_6k_data[[#This Row],[Currency]]&lt;&gt;"UAH",VLOOKUP(_6k_data[[#This Row],[EKP]],map!$B$4:$E$143,4,0),0)</f>
        <v>4</v>
      </c>
      <c r="J1096" s="27">
        <f>VLOOKUP(_6k_data[[#This Row],[EKP]],map!$B$4:$F$143,5,0)</f>
        <v>-1</v>
      </c>
      <c r="K1096" s="41">
        <f>_6k_data[[#This Row],[kUAH]]*J1096</f>
        <v>-19.742999999999999</v>
      </c>
    </row>
    <row r="1097" spans="1:11" x14ac:dyDescent="0.35">
      <c r="A1097" s="27" t="s">
        <v>523</v>
      </c>
      <c r="B1097" s="27" t="s">
        <v>203</v>
      </c>
      <c r="C1097" s="27" t="s">
        <v>261</v>
      </c>
      <c r="D1097" s="27" t="s">
        <v>424</v>
      </c>
      <c r="E1097" s="34">
        <v>1426549</v>
      </c>
      <c r="F1097" s="49">
        <v>14.26549</v>
      </c>
      <c r="G1097" s="42">
        <f>VLOOKUP(_6k_data[[#This Row],[Source.Name]],Report_date[],2,0)</f>
        <v>45269</v>
      </c>
      <c r="H1097" s="27">
        <f>IF(AND(_6k_data[[#This Row],[EKP]]="B6K003",_6k_data[[#This Row],[Currency]]="FCY"),"x",VLOOKUP(_6k_data[[#This Row],[EKP]],map!$B$4:$D$143,3,0))</f>
        <v>3</v>
      </c>
      <c r="I1097" s="27">
        <f>IF(_6k_data[[#This Row],[Currency]]&lt;&gt;"UAH",VLOOKUP(_6k_data[[#This Row],[EKP]],map!$B$4:$E$143,4,0),0)</f>
        <v>4</v>
      </c>
      <c r="J1097" s="27">
        <f>VLOOKUP(_6k_data[[#This Row],[EKP]],map!$B$4:$F$143,5,0)</f>
        <v>-1</v>
      </c>
      <c r="K1097" s="41">
        <f>_6k_data[[#This Row],[kUAH]]*J1097</f>
        <v>-14.26549</v>
      </c>
    </row>
    <row r="1098" spans="1:11" x14ac:dyDescent="0.35">
      <c r="A1098" s="27" t="s">
        <v>523</v>
      </c>
      <c r="B1098" s="27" t="s">
        <v>195</v>
      </c>
      <c r="C1098" s="27" t="s">
        <v>243</v>
      </c>
      <c r="D1098" s="27" t="s">
        <v>423</v>
      </c>
      <c r="E1098" s="34">
        <v>1152603988293</v>
      </c>
      <c r="F1098" s="49">
        <v>11526039.882929999</v>
      </c>
      <c r="G1098" s="42">
        <f>VLOOKUP(_6k_data[[#This Row],[Source.Name]],Report_date[],2,0)</f>
        <v>45269</v>
      </c>
      <c r="H1098" s="27">
        <f>IF(AND(_6k_data[[#This Row],[EKP]]="B6K003",_6k_data[[#This Row],[Currency]]="FCY"),"x",VLOOKUP(_6k_data[[#This Row],[EKP]],map!$B$4:$D$143,3,0))</f>
        <v>5</v>
      </c>
      <c r="I1098" s="27">
        <f>IF(_6k_data[[#This Row],[Currency]]&lt;&gt;"UAH",VLOOKUP(_6k_data[[#This Row],[EKP]],map!$B$4:$E$143,4,0),0)</f>
        <v>0</v>
      </c>
      <c r="J1098" s="27">
        <f>VLOOKUP(_6k_data[[#This Row],[EKP]],map!$B$4:$F$143,5,0)</f>
        <v>1</v>
      </c>
      <c r="K1098" s="41">
        <f>_6k_data[[#This Row],[kUAH]]*J1098</f>
        <v>11526039.882929999</v>
      </c>
    </row>
    <row r="1099" spans="1:11" x14ac:dyDescent="0.35">
      <c r="A1099" s="27" t="s">
        <v>523</v>
      </c>
      <c r="B1099" s="27" t="s">
        <v>167</v>
      </c>
      <c r="C1099" s="27" t="s">
        <v>252</v>
      </c>
      <c r="D1099" s="27" t="s">
        <v>424</v>
      </c>
      <c r="E1099" s="34">
        <v>5791397727</v>
      </c>
      <c r="F1099" s="49">
        <v>57913.977270000003</v>
      </c>
      <c r="G1099" s="42">
        <f>VLOOKUP(_6k_data[[#This Row],[Source.Name]],Report_date[],2,0)</f>
        <v>45269</v>
      </c>
      <c r="H1099" s="27">
        <f>IF(AND(_6k_data[[#This Row],[EKP]]="B6K003",_6k_data[[#This Row],[Currency]]="FCY"),"x",VLOOKUP(_6k_data[[#This Row],[EKP]],map!$B$4:$D$143,3,0))</f>
        <v>25</v>
      </c>
      <c r="I1099" s="27">
        <f>IF(_6k_data[[#This Row],[Currency]]&lt;&gt;"UAH",VLOOKUP(_6k_data[[#This Row],[EKP]],map!$B$4:$E$143,4,0),0)</f>
        <v>26</v>
      </c>
      <c r="J1099" s="27">
        <f>VLOOKUP(_6k_data[[#This Row],[EKP]],map!$B$4:$F$143,5,0)</f>
        <v>1</v>
      </c>
      <c r="K1099" s="41">
        <f>_6k_data[[#This Row],[kUAH]]*J1099</f>
        <v>57913.977270000003</v>
      </c>
    </row>
    <row r="1100" spans="1:11" x14ac:dyDescent="0.35">
      <c r="A1100" s="27" t="s">
        <v>523</v>
      </c>
      <c r="B1100" s="27" t="s">
        <v>167</v>
      </c>
      <c r="C1100" s="27" t="s">
        <v>262</v>
      </c>
      <c r="D1100" s="27" t="s">
        <v>424</v>
      </c>
      <c r="E1100" s="34">
        <v>57111701</v>
      </c>
      <c r="F1100" s="49">
        <v>571.11701000000005</v>
      </c>
      <c r="G1100" s="42">
        <f>VLOOKUP(_6k_data[[#This Row],[Source.Name]],Report_date[],2,0)</f>
        <v>45269</v>
      </c>
      <c r="H1100" s="27">
        <f>IF(AND(_6k_data[[#This Row],[EKP]]="B6K003",_6k_data[[#This Row],[Currency]]="FCY"),"x",VLOOKUP(_6k_data[[#This Row],[EKP]],map!$B$4:$D$143,3,0))</f>
        <v>25</v>
      </c>
      <c r="I1100" s="27">
        <f>IF(_6k_data[[#This Row],[Currency]]&lt;&gt;"UAH",VLOOKUP(_6k_data[[#This Row],[EKP]],map!$B$4:$E$143,4,0),0)</f>
        <v>26</v>
      </c>
      <c r="J1100" s="27">
        <f>VLOOKUP(_6k_data[[#This Row],[EKP]],map!$B$4:$F$143,5,0)</f>
        <v>1</v>
      </c>
      <c r="K1100" s="41">
        <f>_6k_data[[#This Row],[kUAH]]*J1100</f>
        <v>571.11701000000005</v>
      </c>
    </row>
    <row r="1101" spans="1:11" x14ac:dyDescent="0.35">
      <c r="A1101" s="27" t="s">
        <v>523</v>
      </c>
      <c r="B1101" s="27" t="s">
        <v>167</v>
      </c>
      <c r="C1101" s="27" t="s">
        <v>251</v>
      </c>
      <c r="D1101" s="27" t="s">
        <v>424</v>
      </c>
      <c r="E1101" s="34">
        <v>48268013</v>
      </c>
      <c r="F1101" s="49">
        <v>482.68013000000002</v>
      </c>
      <c r="G1101" s="42">
        <f>VLOOKUP(_6k_data[[#This Row],[Source.Name]],Report_date[],2,0)</f>
        <v>45269</v>
      </c>
      <c r="H1101" s="27">
        <f>IF(AND(_6k_data[[#This Row],[EKP]]="B6K003",_6k_data[[#This Row],[Currency]]="FCY"),"x",VLOOKUP(_6k_data[[#This Row],[EKP]],map!$B$4:$D$143,3,0))</f>
        <v>25</v>
      </c>
      <c r="I1101" s="27">
        <f>IF(_6k_data[[#This Row],[Currency]]&lt;&gt;"UAH",VLOOKUP(_6k_data[[#This Row],[EKP]],map!$B$4:$E$143,4,0),0)</f>
        <v>26</v>
      </c>
      <c r="J1101" s="27">
        <f>VLOOKUP(_6k_data[[#This Row],[EKP]],map!$B$4:$F$143,5,0)</f>
        <v>1</v>
      </c>
      <c r="K1101" s="41">
        <f>_6k_data[[#This Row],[kUAH]]*J1101</f>
        <v>482.68013000000002</v>
      </c>
    </row>
    <row r="1102" spans="1:11" x14ac:dyDescent="0.35">
      <c r="A1102" s="27" t="s">
        <v>523</v>
      </c>
      <c r="B1102" s="27" t="s">
        <v>167</v>
      </c>
      <c r="C1102" s="27" t="s">
        <v>258</v>
      </c>
      <c r="D1102" s="27" t="s">
        <v>424</v>
      </c>
      <c r="E1102" s="34">
        <v>145993</v>
      </c>
      <c r="F1102" s="49">
        <v>1.4599299999999999</v>
      </c>
      <c r="G1102" s="42">
        <f>VLOOKUP(_6k_data[[#This Row],[Source.Name]],Report_date[],2,0)</f>
        <v>45269</v>
      </c>
      <c r="H1102" s="27">
        <f>IF(AND(_6k_data[[#This Row],[EKP]]="B6K003",_6k_data[[#This Row],[Currency]]="FCY"),"x",VLOOKUP(_6k_data[[#This Row],[EKP]],map!$B$4:$D$143,3,0))</f>
        <v>25</v>
      </c>
      <c r="I1102" s="27">
        <f>IF(_6k_data[[#This Row],[Currency]]&lt;&gt;"UAH",VLOOKUP(_6k_data[[#This Row],[EKP]],map!$B$4:$E$143,4,0),0)</f>
        <v>26</v>
      </c>
      <c r="J1102" s="27">
        <f>VLOOKUP(_6k_data[[#This Row],[EKP]],map!$B$4:$F$143,5,0)</f>
        <v>1</v>
      </c>
      <c r="K1102" s="41">
        <f>_6k_data[[#This Row],[kUAH]]*J1102</f>
        <v>1.4599299999999999</v>
      </c>
    </row>
    <row r="1103" spans="1:11" x14ac:dyDescent="0.35">
      <c r="A1103" s="27" t="s">
        <v>523</v>
      </c>
      <c r="B1103" s="27" t="s">
        <v>167</v>
      </c>
      <c r="C1103" s="27" t="s">
        <v>259</v>
      </c>
      <c r="D1103" s="27" t="s">
        <v>424</v>
      </c>
      <c r="E1103" s="34">
        <v>1734655983</v>
      </c>
      <c r="F1103" s="49">
        <v>17346.559829999998</v>
      </c>
      <c r="G1103" s="42">
        <f>VLOOKUP(_6k_data[[#This Row],[Source.Name]],Report_date[],2,0)</f>
        <v>45269</v>
      </c>
      <c r="H1103" s="27">
        <f>IF(AND(_6k_data[[#This Row],[EKP]]="B6K003",_6k_data[[#This Row],[Currency]]="FCY"),"x",VLOOKUP(_6k_data[[#This Row],[EKP]],map!$B$4:$D$143,3,0))</f>
        <v>25</v>
      </c>
      <c r="I1103" s="27">
        <f>IF(_6k_data[[#This Row],[Currency]]&lt;&gt;"UAH",VLOOKUP(_6k_data[[#This Row],[EKP]],map!$B$4:$E$143,4,0),0)</f>
        <v>26</v>
      </c>
      <c r="J1103" s="27">
        <f>VLOOKUP(_6k_data[[#This Row],[EKP]],map!$B$4:$F$143,5,0)</f>
        <v>1</v>
      </c>
      <c r="K1103" s="41">
        <f>_6k_data[[#This Row],[kUAH]]*J1103</f>
        <v>17346.559829999998</v>
      </c>
    </row>
    <row r="1104" spans="1:11" x14ac:dyDescent="0.35">
      <c r="A1104" s="27" t="s">
        <v>523</v>
      </c>
      <c r="B1104" s="27" t="s">
        <v>167</v>
      </c>
      <c r="C1104" s="27" t="s">
        <v>243</v>
      </c>
      <c r="D1104" s="27" t="s">
        <v>423</v>
      </c>
      <c r="E1104" s="34">
        <v>1761839703913</v>
      </c>
      <c r="F1104" s="49">
        <v>17618397.039129999</v>
      </c>
      <c r="G1104" s="42">
        <f>VLOOKUP(_6k_data[[#This Row],[Source.Name]],Report_date[],2,0)</f>
        <v>45269</v>
      </c>
      <c r="H1104" s="27">
        <f>IF(AND(_6k_data[[#This Row],[EKP]]="B6K003",_6k_data[[#This Row],[Currency]]="FCY"),"x",VLOOKUP(_6k_data[[#This Row],[EKP]],map!$B$4:$D$143,3,0))</f>
        <v>25</v>
      </c>
      <c r="I1104" s="27">
        <f>IF(_6k_data[[#This Row],[Currency]]&lt;&gt;"UAH",VLOOKUP(_6k_data[[#This Row],[EKP]],map!$B$4:$E$143,4,0),0)</f>
        <v>0</v>
      </c>
      <c r="J1104" s="27">
        <f>VLOOKUP(_6k_data[[#This Row],[EKP]],map!$B$4:$F$143,5,0)</f>
        <v>1</v>
      </c>
      <c r="K1104" s="41">
        <f>_6k_data[[#This Row],[kUAH]]*J1104</f>
        <v>17618397.039129999</v>
      </c>
    </row>
    <row r="1105" spans="1:11" x14ac:dyDescent="0.35">
      <c r="A1105" s="27" t="s">
        <v>523</v>
      </c>
      <c r="B1105" s="27" t="s">
        <v>167</v>
      </c>
      <c r="C1105" s="27" t="s">
        <v>256</v>
      </c>
      <c r="D1105" s="27" t="s">
        <v>424</v>
      </c>
      <c r="E1105" s="34">
        <v>2452035865</v>
      </c>
      <c r="F1105" s="49">
        <v>24520.358649999998</v>
      </c>
      <c r="G1105" s="42">
        <f>VLOOKUP(_6k_data[[#This Row],[Source.Name]],Report_date[],2,0)</f>
        <v>45269</v>
      </c>
      <c r="H1105" s="27">
        <f>IF(AND(_6k_data[[#This Row],[EKP]]="B6K003",_6k_data[[#This Row],[Currency]]="FCY"),"x",VLOOKUP(_6k_data[[#This Row],[EKP]],map!$B$4:$D$143,3,0))</f>
        <v>25</v>
      </c>
      <c r="I1105" s="27">
        <f>IF(_6k_data[[#This Row],[Currency]]&lt;&gt;"UAH",VLOOKUP(_6k_data[[#This Row],[EKP]],map!$B$4:$E$143,4,0),0)</f>
        <v>26</v>
      </c>
      <c r="J1105" s="27">
        <f>VLOOKUP(_6k_data[[#This Row],[EKP]],map!$B$4:$F$143,5,0)</f>
        <v>1</v>
      </c>
      <c r="K1105" s="41">
        <f>_6k_data[[#This Row],[kUAH]]*J1105</f>
        <v>24520.358649999998</v>
      </c>
    </row>
    <row r="1106" spans="1:11" x14ac:dyDescent="0.35">
      <c r="A1106" s="27" t="s">
        <v>523</v>
      </c>
      <c r="B1106" s="27" t="s">
        <v>167</v>
      </c>
      <c r="C1106" s="27" t="s">
        <v>261</v>
      </c>
      <c r="D1106" s="27" t="s">
        <v>424</v>
      </c>
      <c r="E1106" s="34">
        <v>1093535455992</v>
      </c>
      <c r="F1106" s="49">
        <v>10935354.55992</v>
      </c>
      <c r="G1106" s="42">
        <f>VLOOKUP(_6k_data[[#This Row],[Source.Name]],Report_date[],2,0)</f>
        <v>45269</v>
      </c>
      <c r="H1106" s="27">
        <f>IF(AND(_6k_data[[#This Row],[EKP]]="B6K003",_6k_data[[#This Row],[Currency]]="FCY"),"x",VLOOKUP(_6k_data[[#This Row],[EKP]],map!$B$4:$D$143,3,0))</f>
        <v>25</v>
      </c>
      <c r="I1106" s="27">
        <f>IF(_6k_data[[#This Row],[Currency]]&lt;&gt;"UAH",VLOOKUP(_6k_data[[#This Row],[EKP]],map!$B$4:$E$143,4,0),0)</f>
        <v>26</v>
      </c>
      <c r="J1106" s="27">
        <f>VLOOKUP(_6k_data[[#This Row],[EKP]],map!$B$4:$F$143,5,0)</f>
        <v>1</v>
      </c>
      <c r="K1106" s="41">
        <f>_6k_data[[#This Row],[kUAH]]*J1106</f>
        <v>10935354.55992</v>
      </c>
    </row>
    <row r="1107" spans="1:11" x14ac:dyDescent="0.35">
      <c r="A1107" s="27" t="s">
        <v>523</v>
      </c>
      <c r="B1107" s="27" t="s">
        <v>167</v>
      </c>
      <c r="C1107" s="27" t="s">
        <v>255</v>
      </c>
      <c r="D1107" s="27" t="s">
        <v>424</v>
      </c>
      <c r="E1107" s="34">
        <v>265997189270</v>
      </c>
      <c r="F1107" s="49">
        <v>2659971.8927000002</v>
      </c>
      <c r="G1107" s="42">
        <f>VLOOKUP(_6k_data[[#This Row],[Source.Name]],Report_date[],2,0)</f>
        <v>45269</v>
      </c>
      <c r="H1107" s="27">
        <f>IF(AND(_6k_data[[#This Row],[EKP]]="B6K003",_6k_data[[#This Row],[Currency]]="FCY"),"x",VLOOKUP(_6k_data[[#This Row],[EKP]],map!$B$4:$D$143,3,0))</f>
        <v>25</v>
      </c>
      <c r="I1107" s="27">
        <f>IF(_6k_data[[#This Row],[Currency]]&lt;&gt;"UAH",VLOOKUP(_6k_data[[#This Row],[EKP]],map!$B$4:$E$143,4,0),0)</f>
        <v>26</v>
      </c>
      <c r="J1107" s="27">
        <f>VLOOKUP(_6k_data[[#This Row],[EKP]],map!$B$4:$F$143,5,0)</f>
        <v>1</v>
      </c>
      <c r="K1107" s="41">
        <f>_6k_data[[#This Row],[kUAH]]*J1107</f>
        <v>2659971.8927000002</v>
      </c>
    </row>
    <row r="1108" spans="1:11" x14ac:dyDescent="0.35">
      <c r="A1108" s="27" t="s">
        <v>523</v>
      </c>
      <c r="B1108" s="27" t="s">
        <v>168</v>
      </c>
      <c r="C1108" s="27" t="s">
        <v>243</v>
      </c>
      <c r="D1108" s="27" t="s">
        <v>423</v>
      </c>
      <c r="E1108" s="34">
        <v>3069657425</v>
      </c>
      <c r="F1108" s="49">
        <v>30696.574250000001</v>
      </c>
      <c r="G1108" s="42">
        <f>VLOOKUP(_6k_data[[#This Row],[Source.Name]],Report_date[],2,0)</f>
        <v>45269</v>
      </c>
      <c r="H1108" s="27">
        <f>IF(AND(_6k_data[[#This Row],[EKP]]="B6K003",_6k_data[[#This Row],[Currency]]="FCY"),"x",VLOOKUP(_6k_data[[#This Row],[EKP]],map!$B$4:$D$143,3,0))</f>
        <v>25</v>
      </c>
      <c r="I1108" s="27">
        <f>IF(_6k_data[[#This Row],[Currency]]&lt;&gt;"UAH",VLOOKUP(_6k_data[[#This Row],[EKP]],map!$B$4:$E$143,4,0),0)</f>
        <v>0</v>
      </c>
      <c r="J1108" s="27">
        <f>VLOOKUP(_6k_data[[#This Row],[EKP]],map!$B$4:$F$143,5,0)</f>
        <v>1</v>
      </c>
      <c r="K1108" s="41">
        <f>_6k_data[[#This Row],[kUAH]]*J1108</f>
        <v>30696.574250000001</v>
      </c>
    </row>
    <row r="1109" spans="1:11" x14ac:dyDescent="0.35">
      <c r="A1109" s="27" t="s">
        <v>523</v>
      </c>
      <c r="B1109" s="27" t="s">
        <v>168</v>
      </c>
      <c r="C1109" s="27" t="s">
        <v>255</v>
      </c>
      <c r="D1109" s="27" t="s">
        <v>424</v>
      </c>
      <c r="E1109" s="34">
        <v>180905861</v>
      </c>
      <c r="F1109" s="49">
        <v>1809.05861</v>
      </c>
      <c r="G1109" s="42">
        <f>VLOOKUP(_6k_data[[#This Row],[Source.Name]],Report_date[],2,0)</f>
        <v>45269</v>
      </c>
      <c r="H1109" s="27">
        <f>IF(AND(_6k_data[[#This Row],[EKP]]="B6K003",_6k_data[[#This Row],[Currency]]="FCY"),"x",VLOOKUP(_6k_data[[#This Row],[EKP]],map!$B$4:$D$143,3,0))</f>
        <v>25</v>
      </c>
      <c r="I1109" s="27">
        <f>IF(_6k_data[[#This Row],[Currency]]&lt;&gt;"UAH",VLOOKUP(_6k_data[[#This Row],[EKP]],map!$B$4:$E$143,4,0),0)</f>
        <v>26</v>
      </c>
      <c r="J1109" s="27">
        <f>VLOOKUP(_6k_data[[#This Row],[EKP]],map!$B$4:$F$143,5,0)</f>
        <v>1</v>
      </c>
      <c r="K1109" s="41">
        <f>_6k_data[[#This Row],[kUAH]]*J1109</f>
        <v>1809.05861</v>
      </c>
    </row>
    <row r="1110" spans="1:11" x14ac:dyDescent="0.35">
      <c r="A1110" s="27" t="s">
        <v>523</v>
      </c>
      <c r="B1110" s="27" t="s">
        <v>168</v>
      </c>
      <c r="C1110" s="27" t="s">
        <v>261</v>
      </c>
      <c r="D1110" s="27" t="s">
        <v>424</v>
      </c>
      <c r="E1110" s="34">
        <v>1782042180</v>
      </c>
      <c r="F1110" s="49">
        <v>17820.4218</v>
      </c>
      <c r="G1110" s="42">
        <f>VLOOKUP(_6k_data[[#This Row],[Source.Name]],Report_date[],2,0)</f>
        <v>45269</v>
      </c>
      <c r="H1110" s="27">
        <f>IF(AND(_6k_data[[#This Row],[EKP]]="B6K003",_6k_data[[#This Row],[Currency]]="FCY"),"x",VLOOKUP(_6k_data[[#This Row],[EKP]],map!$B$4:$D$143,3,0))</f>
        <v>25</v>
      </c>
      <c r="I1110" s="27">
        <f>IF(_6k_data[[#This Row],[Currency]]&lt;&gt;"UAH",VLOOKUP(_6k_data[[#This Row],[EKP]],map!$B$4:$E$143,4,0),0)</f>
        <v>26</v>
      </c>
      <c r="J1110" s="27">
        <f>VLOOKUP(_6k_data[[#This Row],[EKP]],map!$B$4:$F$143,5,0)</f>
        <v>1</v>
      </c>
      <c r="K1110" s="41">
        <f>_6k_data[[#This Row],[kUAH]]*J1110</f>
        <v>17820.4218</v>
      </c>
    </row>
    <row r="1111" spans="1:11" x14ac:dyDescent="0.35">
      <c r="A1111" s="27" t="s">
        <v>523</v>
      </c>
      <c r="B1111" s="27" t="s">
        <v>169</v>
      </c>
      <c r="C1111" s="27" t="s">
        <v>259</v>
      </c>
      <c r="D1111" s="27" t="s">
        <v>424</v>
      </c>
      <c r="E1111" s="34">
        <v>3181423989</v>
      </c>
      <c r="F1111" s="49">
        <v>31814.239890000001</v>
      </c>
      <c r="G1111" s="42">
        <f>VLOOKUP(_6k_data[[#This Row],[Source.Name]],Report_date[],2,0)</f>
        <v>45269</v>
      </c>
      <c r="H1111" s="27">
        <f>IF(AND(_6k_data[[#This Row],[EKP]]="B6K003",_6k_data[[#This Row],[Currency]]="FCY"),"x",VLOOKUP(_6k_data[[#This Row],[EKP]],map!$B$4:$D$143,3,0))</f>
        <v>27</v>
      </c>
      <c r="I1111" s="27">
        <f>IF(_6k_data[[#This Row],[Currency]]&lt;&gt;"UAH",VLOOKUP(_6k_data[[#This Row],[EKP]],map!$B$4:$E$143,4,0),0)</f>
        <v>28</v>
      </c>
      <c r="J1111" s="27">
        <f>VLOOKUP(_6k_data[[#This Row],[EKP]],map!$B$4:$F$143,5,0)</f>
        <v>1</v>
      </c>
      <c r="K1111" s="41">
        <f>_6k_data[[#This Row],[kUAH]]*J1111</f>
        <v>31814.239890000001</v>
      </c>
    </row>
    <row r="1112" spans="1:11" x14ac:dyDescent="0.35">
      <c r="A1112" s="27" t="s">
        <v>523</v>
      </c>
      <c r="B1112" s="27" t="s">
        <v>169</v>
      </c>
      <c r="C1112" s="27" t="s">
        <v>262</v>
      </c>
      <c r="D1112" s="27" t="s">
        <v>424</v>
      </c>
      <c r="E1112" s="34">
        <v>5328015661</v>
      </c>
      <c r="F1112" s="49">
        <v>53280.156609999998</v>
      </c>
      <c r="G1112" s="42">
        <f>VLOOKUP(_6k_data[[#This Row],[Source.Name]],Report_date[],2,0)</f>
        <v>45269</v>
      </c>
      <c r="H1112" s="27">
        <f>IF(AND(_6k_data[[#This Row],[EKP]]="B6K003",_6k_data[[#This Row],[Currency]]="FCY"),"x",VLOOKUP(_6k_data[[#This Row],[EKP]],map!$B$4:$D$143,3,0))</f>
        <v>27</v>
      </c>
      <c r="I1112" s="27">
        <f>IF(_6k_data[[#This Row],[Currency]]&lt;&gt;"UAH",VLOOKUP(_6k_data[[#This Row],[EKP]],map!$B$4:$E$143,4,0),0)</f>
        <v>28</v>
      </c>
      <c r="J1112" s="27">
        <f>VLOOKUP(_6k_data[[#This Row],[EKP]],map!$B$4:$F$143,5,0)</f>
        <v>1</v>
      </c>
      <c r="K1112" s="41">
        <f>_6k_data[[#This Row],[kUAH]]*J1112</f>
        <v>53280.156609999998</v>
      </c>
    </row>
    <row r="1113" spans="1:11" x14ac:dyDescent="0.35">
      <c r="A1113" s="27" t="s">
        <v>523</v>
      </c>
      <c r="B1113" s="27" t="s">
        <v>169</v>
      </c>
      <c r="C1113" s="27" t="s">
        <v>251</v>
      </c>
      <c r="D1113" s="27" t="s">
        <v>424</v>
      </c>
      <c r="E1113" s="34">
        <v>1721125881</v>
      </c>
      <c r="F1113" s="49">
        <v>17211.258809999999</v>
      </c>
      <c r="G1113" s="42">
        <f>VLOOKUP(_6k_data[[#This Row],[Source.Name]],Report_date[],2,0)</f>
        <v>45269</v>
      </c>
      <c r="H1113" s="27">
        <f>IF(AND(_6k_data[[#This Row],[EKP]]="B6K003",_6k_data[[#This Row],[Currency]]="FCY"),"x",VLOOKUP(_6k_data[[#This Row],[EKP]],map!$B$4:$D$143,3,0))</f>
        <v>27</v>
      </c>
      <c r="I1113" s="27">
        <f>IF(_6k_data[[#This Row],[Currency]]&lt;&gt;"UAH",VLOOKUP(_6k_data[[#This Row],[EKP]],map!$B$4:$E$143,4,0),0)</f>
        <v>28</v>
      </c>
      <c r="J1113" s="27">
        <f>VLOOKUP(_6k_data[[#This Row],[EKP]],map!$B$4:$F$143,5,0)</f>
        <v>1</v>
      </c>
      <c r="K1113" s="41">
        <f>_6k_data[[#This Row],[kUAH]]*J1113</f>
        <v>17211.258809999999</v>
      </c>
    </row>
    <row r="1114" spans="1:11" x14ac:dyDescent="0.35">
      <c r="A1114" s="27" t="s">
        <v>523</v>
      </c>
      <c r="B1114" s="27" t="s">
        <v>169</v>
      </c>
      <c r="C1114" s="27" t="s">
        <v>250</v>
      </c>
      <c r="D1114" s="27" t="s">
        <v>424</v>
      </c>
      <c r="E1114" s="34">
        <v>176391365</v>
      </c>
      <c r="F1114" s="49">
        <v>1763.91365</v>
      </c>
      <c r="G1114" s="42">
        <f>VLOOKUP(_6k_data[[#This Row],[Source.Name]],Report_date[],2,0)</f>
        <v>45269</v>
      </c>
      <c r="H1114" s="27">
        <f>IF(AND(_6k_data[[#This Row],[EKP]]="B6K003",_6k_data[[#This Row],[Currency]]="FCY"),"x",VLOOKUP(_6k_data[[#This Row],[EKP]],map!$B$4:$D$143,3,0))</f>
        <v>27</v>
      </c>
      <c r="I1114" s="27">
        <f>IF(_6k_data[[#This Row],[Currency]]&lt;&gt;"UAH",VLOOKUP(_6k_data[[#This Row],[EKP]],map!$B$4:$E$143,4,0),0)</f>
        <v>28</v>
      </c>
      <c r="J1114" s="27">
        <f>VLOOKUP(_6k_data[[#This Row],[EKP]],map!$B$4:$F$143,5,0)</f>
        <v>1</v>
      </c>
      <c r="K1114" s="41">
        <f>_6k_data[[#This Row],[kUAH]]*J1114</f>
        <v>1763.91365</v>
      </c>
    </row>
    <row r="1115" spans="1:11" x14ac:dyDescent="0.35">
      <c r="A1115" s="27" t="s">
        <v>523</v>
      </c>
      <c r="B1115" s="27" t="s">
        <v>169</v>
      </c>
      <c r="C1115" s="27" t="s">
        <v>243</v>
      </c>
      <c r="D1115" s="27" t="s">
        <v>423</v>
      </c>
      <c r="E1115" s="34">
        <v>1711899956053</v>
      </c>
      <c r="F1115" s="49">
        <v>17118999.560529999</v>
      </c>
      <c r="G1115" s="42">
        <f>VLOOKUP(_6k_data[[#This Row],[Source.Name]],Report_date[],2,0)</f>
        <v>45269</v>
      </c>
      <c r="H1115" s="27">
        <f>IF(AND(_6k_data[[#This Row],[EKP]]="B6K003",_6k_data[[#This Row],[Currency]]="FCY"),"x",VLOOKUP(_6k_data[[#This Row],[EKP]],map!$B$4:$D$143,3,0))</f>
        <v>27</v>
      </c>
      <c r="I1115" s="27">
        <f>IF(_6k_data[[#This Row],[Currency]]&lt;&gt;"UAH",VLOOKUP(_6k_data[[#This Row],[EKP]],map!$B$4:$E$143,4,0),0)</f>
        <v>0</v>
      </c>
      <c r="J1115" s="27">
        <f>VLOOKUP(_6k_data[[#This Row],[EKP]],map!$B$4:$F$143,5,0)</f>
        <v>1</v>
      </c>
      <c r="K1115" s="41">
        <f>_6k_data[[#This Row],[kUAH]]*J1115</f>
        <v>17118999.560529999</v>
      </c>
    </row>
    <row r="1116" spans="1:11" x14ac:dyDescent="0.35">
      <c r="A1116" s="27" t="s">
        <v>523</v>
      </c>
      <c r="B1116" s="27" t="s">
        <v>169</v>
      </c>
      <c r="C1116" s="27" t="s">
        <v>253</v>
      </c>
      <c r="D1116" s="27" t="s">
        <v>424</v>
      </c>
      <c r="E1116" s="34">
        <v>190913877</v>
      </c>
      <c r="F1116" s="49">
        <v>1909.13877</v>
      </c>
      <c r="G1116" s="42">
        <f>VLOOKUP(_6k_data[[#This Row],[Source.Name]],Report_date[],2,0)</f>
        <v>45269</v>
      </c>
      <c r="H1116" s="27">
        <f>IF(AND(_6k_data[[#This Row],[EKP]]="B6K003",_6k_data[[#This Row],[Currency]]="FCY"),"x",VLOOKUP(_6k_data[[#This Row],[EKP]],map!$B$4:$D$143,3,0))</f>
        <v>27</v>
      </c>
      <c r="I1116" s="27">
        <f>IF(_6k_data[[#This Row],[Currency]]&lt;&gt;"UAH",VLOOKUP(_6k_data[[#This Row],[EKP]],map!$B$4:$E$143,4,0),0)</f>
        <v>28</v>
      </c>
      <c r="J1116" s="27">
        <f>VLOOKUP(_6k_data[[#This Row],[EKP]],map!$B$4:$F$143,5,0)</f>
        <v>1</v>
      </c>
      <c r="K1116" s="41">
        <f>_6k_data[[#This Row],[kUAH]]*J1116</f>
        <v>1909.13877</v>
      </c>
    </row>
    <row r="1117" spans="1:11" x14ac:dyDescent="0.35">
      <c r="A1117" s="27" t="s">
        <v>523</v>
      </c>
      <c r="B1117" s="27" t="s">
        <v>169</v>
      </c>
      <c r="C1117" s="27" t="s">
        <v>257</v>
      </c>
      <c r="D1117" s="27" t="s">
        <v>424</v>
      </c>
      <c r="E1117" s="34">
        <v>57001154</v>
      </c>
      <c r="F1117" s="49">
        <v>570.01153999999997</v>
      </c>
      <c r="G1117" s="42">
        <f>VLOOKUP(_6k_data[[#This Row],[Source.Name]],Report_date[],2,0)</f>
        <v>45269</v>
      </c>
      <c r="H1117" s="27">
        <f>IF(AND(_6k_data[[#This Row],[EKP]]="B6K003",_6k_data[[#This Row],[Currency]]="FCY"),"x",VLOOKUP(_6k_data[[#This Row],[EKP]],map!$B$4:$D$143,3,0))</f>
        <v>27</v>
      </c>
      <c r="I1117" s="27">
        <f>IF(_6k_data[[#This Row],[Currency]]&lt;&gt;"UAH",VLOOKUP(_6k_data[[#This Row],[EKP]],map!$B$4:$E$143,4,0),0)</f>
        <v>28</v>
      </c>
      <c r="J1117" s="27">
        <f>VLOOKUP(_6k_data[[#This Row],[EKP]],map!$B$4:$F$143,5,0)</f>
        <v>1</v>
      </c>
      <c r="K1117" s="41">
        <f>_6k_data[[#This Row],[kUAH]]*J1117</f>
        <v>570.01153999999997</v>
      </c>
    </row>
    <row r="1118" spans="1:11" x14ac:dyDescent="0.35">
      <c r="A1118" s="27" t="s">
        <v>523</v>
      </c>
      <c r="B1118" s="27" t="s">
        <v>169</v>
      </c>
      <c r="C1118" s="27" t="s">
        <v>258</v>
      </c>
      <c r="D1118" s="27" t="s">
        <v>424</v>
      </c>
      <c r="E1118" s="34">
        <v>29682837</v>
      </c>
      <c r="F1118" s="49">
        <v>296.82837000000001</v>
      </c>
      <c r="G1118" s="42">
        <f>VLOOKUP(_6k_data[[#This Row],[Source.Name]],Report_date[],2,0)</f>
        <v>45269</v>
      </c>
      <c r="H1118" s="27">
        <f>IF(AND(_6k_data[[#This Row],[EKP]]="B6K003",_6k_data[[#This Row],[Currency]]="FCY"),"x",VLOOKUP(_6k_data[[#This Row],[EKP]],map!$B$4:$D$143,3,0))</f>
        <v>27</v>
      </c>
      <c r="I1118" s="27">
        <f>IF(_6k_data[[#This Row],[Currency]]&lt;&gt;"UAH",VLOOKUP(_6k_data[[#This Row],[EKP]],map!$B$4:$E$143,4,0),0)</f>
        <v>28</v>
      </c>
      <c r="J1118" s="27">
        <f>VLOOKUP(_6k_data[[#This Row],[EKP]],map!$B$4:$F$143,5,0)</f>
        <v>1</v>
      </c>
      <c r="K1118" s="41">
        <f>_6k_data[[#This Row],[kUAH]]*J1118</f>
        <v>296.82837000000001</v>
      </c>
    </row>
    <row r="1119" spans="1:11" x14ac:dyDescent="0.35">
      <c r="A1119" s="27" t="s">
        <v>523</v>
      </c>
      <c r="B1119" s="27" t="s">
        <v>169</v>
      </c>
      <c r="C1119" s="27" t="s">
        <v>260</v>
      </c>
      <c r="D1119" s="27" t="s">
        <v>424</v>
      </c>
      <c r="E1119" s="34">
        <v>241130489</v>
      </c>
      <c r="F1119" s="49">
        <v>2411.3048899999999</v>
      </c>
      <c r="G1119" s="42">
        <f>VLOOKUP(_6k_data[[#This Row],[Source.Name]],Report_date[],2,0)</f>
        <v>45269</v>
      </c>
      <c r="H1119" s="27">
        <f>IF(AND(_6k_data[[#This Row],[EKP]]="B6K003",_6k_data[[#This Row],[Currency]]="FCY"),"x",VLOOKUP(_6k_data[[#This Row],[EKP]],map!$B$4:$D$143,3,0))</f>
        <v>27</v>
      </c>
      <c r="I1119" s="27">
        <f>IF(_6k_data[[#This Row],[Currency]]&lt;&gt;"UAH",VLOOKUP(_6k_data[[#This Row],[EKP]],map!$B$4:$E$143,4,0),0)</f>
        <v>28</v>
      </c>
      <c r="J1119" s="27">
        <f>VLOOKUP(_6k_data[[#This Row],[EKP]],map!$B$4:$F$143,5,0)</f>
        <v>1</v>
      </c>
      <c r="K1119" s="41">
        <f>_6k_data[[#This Row],[kUAH]]*J1119</f>
        <v>2411.3048899999999</v>
      </c>
    </row>
    <row r="1120" spans="1:11" x14ac:dyDescent="0.35">
      <c r="A1120" s="27" t="s">
        <v>523</v>
      </c>
      <c r="B1120" s="27" t="s">
        <v>169</v>
      </c>
      <c r="C1120" s="27" t="s">
        <v>254</v>
      </c>
      <c r="D1120" s="27" t="s">
        <v>424</v>
      </c>
      <c r="E1120" s="34">
        <v>233628943</v>
      </c>
      <c r="F1120" s="49">
        <v>2336.2894299999998</v>
      </c>
      <c r="G1120" s="42">
        <f>VLOOKUP(_6k_data[[#This Row],[Source.Name]],Report_date[],2,0)</f>
        <v>45269</v>
      </c>
      <c r="H1120" s="27">
        <f>IF(AND(_6k_data[[#This Row],[EKP]]="B6K003",_6k_data[[#This Row],[Currency]]="FCY"),"x",VLOOKUP(_6k_data[[#This Row],[EKP]],map!$B$4:$D$143,3,0))</f>
        <v>27</v>
      </c>
      <c r="I1120" s="27">
        <f>IF(_6k_data[[#This Row],[Currency]]&lt;&gt;"UAH",VLOOKUP(_6k_data[[#This Row],[EKP]],map!$B$4:$E$143,4,0),0)</f>
        <v>28</v>
      </c>
      <c r="J1120" s="27">
        <f>VLOOKUP(_6k_data[[#This Row],[EKP]],map!$B$4:$F$143,5,0)</f>
        <v>1</v>
      </c>
      <c r="K1120" s="41">
        <f>_6k_data[[#This Row],[kUAH]]*J1120</f>
        <v>2336.2894299999998</v>
      </c>
    </row>
    <row r="1121" spans="1:11" x14ac:dyDescent="0.35">
      <c r="A1121" s="27" t="s">
        <v>523</v>
      </c>
      <c r="B1121" s="27" t="s">
        <v>169</v>
      </c>
      <c r="C1121" s="27" t="s">
        <v>256</v>
      </c>
      <c r="D1121" s="27" t="s">
        <v>424</v>
      </c>
      <c r="E1121" s="34">
        <v>20603523006</v>
      </c>
      <c r="F1121" s="49">
        <v>206035.23006</v>
      </c>
      <c r="G1121" s="42">
        <f>VLOOKUP(_6k_data[[#This Row],[Source.Name]],Report_date[],2,0)</f>
        <v>45269</v>
      </c>
      <c r="H1121" s="27">
        <f>IF(AND(_6k_data[[#This Row],[EKP]]="B6K003",_6k_data[[#This Row],[Currency]]="FCY"),"x",VLOOKUP(_6k_data[[#This Row],[EKP]],map!$B$4:$D$143,3,0))</f>
        <v>27</v>
      </c>
      <c r="I1121" s="27">
        <f>IF(_6k_data[[#This Row],[Currency]]&lt;&gt;"UAH",VLOOKUP(_6k_data[[#This Row],[EKP]],map!$B$4:$E$143,4,0),0)</f>
        <v>28</v>
      </c>
      <c r="J1121" s="27">
        <f>VLOOKUP(_6k_data[[#This Row],[EKP]],map!$B$4:$F$143,5,0)</f>
        <v>1</v>
      </c>
      <c r="K1121" s="41">
        <f>_6k_data[[#This Row],[kUAH]]*J1121</f>
        <v>206035.23006</v>
      </c>
    </row>
    <row r="1122" spans="1:11" x14ac:dyDescent="0.35">
      <c r="A1122" s="27" t="s">
        <v>523</v>
      </c>
      <c r="B1122" s="27" t="s">
        <v>169</v>
      </c>
      <c r="C1122" s="27" t="s">
        <v>255</v>
      </c>
      <c r="D1122" s="27" t="s">
        <v>424</v>
      </c>
      <c r="E1122" s="34">
        <v>716743330209</v>
      </c>
      <c r="F1122" s="49">
        <v>7167433.3020900004</v>
      </c>
      <c r="G1122" s="42">
        <f>VLOOKUP(_6k_data[[#This Row],[Source.Name]],Report_date[],2,0)</f>
        <v>45269</v>
      </c>
      <c r="H1122" s="27">
        <f>IF(AND(_6k_data[[#This Row],[EKP]]="B6K003",_6k_data[[#This Row],[Currency]]="FCY"),"x",VLOOKUP(_6k_data[[#This Row],[EKP]],map!$B$4:$D$143,3,0))</f>
        <v>27</v>
      </c>
      <c r="I1122" s="27">
        <f>IF(_6k_data[[#This Row],[Currency]]&lt;&gt;"UAH",VLOOKUP(_6k_data[[#This Row],[EKP]],map!$B$4:$E$143,4,0),0)</f>
        <v>28</v>
      </c>
      <c r="J1122" s="27">
        <f>VLOOKUP(_6k_data[[#This Row],[EKP]],map!$B$4:$F$143,5,0)</f>
        <v>1</v>
      </c>
      <c r="K1122" s="41">
        <f>_6k_data[[#This Row],[kUAH]]*J1122</f>
        <v>7167433.3020900004</v>
      </c>
    </row>
    <row r="1123" spans="1:11" x14ac:dyDescent="0.35">
      <c r="A1123" s="27" t="s">
        <v>523</v>
      </c>
      <c r="B1123" s="27" t="s">
        <v>169</v>
      </c>
      <c r="C1123" s="27" t="s">
        <v>261</v>
      </c>
      <c r="D1123" s="27" t="s">
        <v>424</v>
      </c>
      <c r="E1123" s="34">
        <v>1858703195212</v>
      </c>
      <c r="F1123" s="49">
        <v>18587031.952119999</v>
      </c>
      <c r="G1123" s="42">
        <f>VLOOKUP(_6k_data[[#This Row],[Source.Name]],Report_date[],2,0)</f>
        <v>45269</v>
      </c>
      <c r="H1123" s="27">
        <f>IF(AND(_6k_data[[#This Row],[EKP]]="B6K003",_6k_data[[#This Row],[Currency]]="FCY"),"x",VLOOKUP(_6k_data[[#This Row],[EKP]],map!$B$4:$D$143,3,0))</f>
        <v>27</v>
      </c>
      <c r="I1123" s="27">
        <f>IF(_6k_data[[#This Row],[Currency]]&lt;&gt;"UAH",VLOOKUP(_6k_data[[#This Row],[EKP]],map!$B$4:$E$143,4,0),0)</f>
        <v>28</v>
      </c>
      <c r="J1123" s="27">
        <f>VLOOKUP(_6k_data[[#This Row],[EKP]],map!$B$4:$F$143,5,0)</f>
        <v>1</v>
      </c>
      <c r="K1123" s="41">
        <f>_6k_data[[#This Row],[kUAH]]*J1123</f>
        <v>18587031.952119999</v>
      </c>
    </row>
    <row r="1124" spans="1:11" x14ac:dyDescent="0.35">
      <c r="A1124" s="27" t="s">
        <v>523</v>
      </c>
      <c r="B1124" s="27" t="s">
        <v>169</v>
      </c>
      <c r="C1124" s="27" t="s">
        <v>252</v>
      </c>
      <c r="D1124" s="27" t="s">
        <v>424</v>
      </c>
      <c r="E1124" s="34">
        <v>9413206609</v>
      </c>
      <c r="F1124" s="49">
        <v>94132.066089999993</v>
      </c>
      <c r="G1124" s="42">
        <f>VLOOKUP(_6k_data[[#This Row],[Source.Name]],Report_date[],2,0)</f>
        <v>45269</v>
      </c>
      <c r="H1124" s="27">
        <f>IF(AND(_6k_data[[#This Row],[EKP]]="B6K003",_6k_data[[#This Row],[Currency]]="FCY"),"x",VLOOKUP(_6k_data[[#This Row],[EKP]],map!$B$4:$D$143,3,0))</f>
        <v>27</v>
      </c>
      <c r="I1124" s="27">
        <f>IF(_6k_data[[#This Row],[Currency]]&lt;&gt;"UAH",VLOOKUP(_6k_data[[#This Row],[EKP]],map!$B$4:$E$143,4,0),0)</f>
        <v>28</v>
      </c>
      <c r="J1124" s="27">
        <f>VLOOKUP(_6k_data[[#This Row],[EKP]],map!$B$4:$F$143,5,0)</f>
        <v>1</v>
      </c>
      <c r="K1124" s="41">
        <f>_6k_data[[#This Row],[kUAH]]*J1124</f>
        <v>94132.066089999993</v>
      </c>
    </row>
    <row r="1125" spans="1:11" x14ac:dyDescent="0.35">
      <c r="A1125" s="27" t="s">
        <v>523</v>
      </c>
      <c r="B1125" s="27" t="s">
        <v>172</v>
      </c>
      <c r="C1125" s="27" t="s">
        <v>261</v>
      </c>
      <c r="D1125" s="27" t="s">
        <v>424</v>
      </c>
      <c r="E1125" s="34">
        <v>134243796</v>
      </c>
      <c r="F1125" s="49">
        <v>1342.43796</v>
      </c>
      <c r="G1125" s="42">
        <f>VLOOKUP(_6k_data[[#This Row],[Source.Name]],Report_date[],2,0)</f>
        <v>45269</v>
      </c>
      <c r="H1125" s="27">
        <f>IF(AND(_6k_data[[#This Row],[EKP]]="B6K003",_6k_data[[#This Row],[Currency]]="FCY"),"x",VLOOKUP(_6k_data[[#This Row],[EKP]],map!$B$4:$D$143,3,0))</f>
        <v>31</v>
      </c>
      <c r="I1125" s="27">
        <f>IF(_6k_data[[#This Row],[Currency]]&lt;&gt;"UAH",VLOOKUP(_6k_data[[#This Row],[EKP]],map!$B$4:$E$143,4,0),0)</f>
        <v>32</v>
      </c>
      <c r="J1125" s="27">
        <f>VLOOKUP(_6k_data[[#This Row],[EKP]],map!$B$4:$F$143,5,0)</f>
        <v>1</v>
      </c>
      <c r="K1125" s="41">
        <f>_6k_data[[#This Row],[kUAH]]*J1125</f>
        <v>1342.43796</v>
      </c>
    </row>
    <row r="1126" spans="1:11" x14ac:dyDescent="0.35">
      <c r="A1126" s="27" t="s">
        <v>523</v>
      </c>
      <c r="B1126" s="27" t="s">
        <v>172</v>
      </c>
      <c r="C1126" s="27" t="s">
        <v>255</v>
      </c>
      <c r="D1126" s="27" t="s">
        <v>424</v>
      </c>
      <c r="E1126" s="34">
        <v>413065796</v>
      </c>
      <c r="F1126" s="49">
        <v>4130.6579599999995</v>
      </c>
      <c r="G1126" s="42">
        <f>VLOOKUP(_6k_data[[#This Row],[Source.Name]],Report_date[],2,0)</f>
        <v>45269</v>
      </c>
      <c r="H1126" s="27">
        <f>IF(AND(_6k_data[[#This Row],[EKP]]="B6K003",_6k_data[[#This Row],[Currency]]="FCY"),"x",VLOOKUP(_6k_data[[#This Row],[EKP]],map!$B$4:$D$143,3,0))</f>
        <v>31</v>
      </c>
      <c r="I1126" s="27">
        <f>IF(_6k_data[[#This Row],[Currency]]&lt;&gt;"UAH",VLOOKUP(_6k_data[[#This Row],[EKP]],map!$B$4:$E$143,4,0),0)</f>
        <v>32</v>
      </c>
      <c r="J1126" s="27">
        <f>VLOOKUP(_6k_data[[#This Row],[EKP]],map!$B$4:$F$143,5,0)</f>
        <v>1</v>
      </c>
      <c r="K1126" s="41">
        <f>_6k_data[[#This Row],[kUAH]]*J1126</f>
        <v>4130.6579599999995</v>
      </c>
    </row>
    <row r="1127" spans="1:11" x14ac:dyDescent="0.35">
      <c r="A1127" s="27" t="s">
        <v>523</v>
      </c>
      <c r="B1127" s="27" t="s">
        <v>172</v>
      </c>
      <c r="C1127" s="27" t="s">
        <v>243</v>
      </c>
      <c r="D1127" s="27" t="s">
        <v>423</v>
      </c>
      <c r="E1127" s="34">
        <v>3908417</v>
      </c>
      <c r="F1127" s="49">
        <v>39.08417</v>
      </c>
      <c r="G1127" s="42">
        <f>VLOOKUP(_6k_data[[#This Row],[Source.Name]],Report_date[],2,0)</f>
        <v>45269</v>
      </c>
      <c r="H1127" s="27">
        <f>IF(AND(_6k_data[[#This Row],[EKP]]="B6K003",_6k_data[[#This Row],[Currency]]="FCY"),"x",VLOOKUP(_6k_data[[#This Row],[EKP]],map!$B$4:$D$143,3,0))</f>
        <v>31</v>
      </c>
      <c r="I1127" s="27">
        <f>IF(_6k_data[[#This Row],[Currency]]&lt;&gt;"UAH",VLOOKUP(_6k_data[[#This Row],[EKP]],map!$B$4:$E$143,4,0),0)</f>
        <v>0</v>
      </c>
      <c r="J1127" s="27">
        <f>VLOOKUP(_6k_data[[#This Row],[EKP]],map!$B$4:$F$143,5,0)</f>
        <v>1</v>
      </c>
      <c r="K1127" s="41">
        <f>_6k_data[[#This Row],[kUAH]]*J1127</f>
        <v>39.08417</v>
      </c>
    </row>
    <row r="1128" spans="1:11" x14ac:dyDescent="0.35">
      <c r="A1128" s="27" t="s">
        <v>523</v>
      </c>
      <c r="B1128" s="27" t="s">
        <v>172</v>
      </c>
      <c r="C1128" s="27" t="s">
        <v>260</v>
      </c>
      <c r="D1128" s="27" t="s">
        <v>424</v>
      </c>
      <c r="E1128" s="34">
        <v>52662000</v>
      </c>
      <c r="F1128" s="49">
        <v>526.62</v>
      </c>
      <c r="G1128" s="42">
        <f>VLOOKUP(_6k_data[[#This Row],[Source.Name]],Report_date[],2,0)</f>
        <v>45269</v>
      </c>
      <c r="H1128" s="27">
        <f>IF(AND(_6k_data[[#This Row],[EKP]]="B6K003",_6k_data[[#This Row],[Currency]]="FCY"),"x",VLOOKUP(_6k_data[[#This Row],[EKP]],map!$B$4:$D$143,3,0))</f>
        <v>31</v>
      </c>
      <c r="I1128" s="27">
        <f>IF(_6k_data[[#This Row],[Currency]]&lt;&gt;"UAH",VLOOKUP(_6k_data[[#This Row],[EKP]],map!$B$4:$E$143,4,0),0)</f>
        <v>32</v>
      </c>
      <c r="J1128" s="27">
        <f>VLOOKUP(_6k_data[[#This Row],[EKP]],map!$B$4:$F$143,5,0)</f>
        <v>1</v>
      </c>
      <c r="K1128" s="41">
        <f>_6k_data[[#This Row],[kUAH]]*J1128</f>
        <v>526.62</v>
      </c>
    </row>
    <row r="1129" spans="1:11" x14ac:dyDescent="0.35">
      <c r="A1129" s="27" t="s">
        <v>523</v>
      </c>
      <c r="B1129" s="27" t="s">
        <v>175</v>
      </c>
      <c r="C1129" s="27" t="s">
        <v>243</v>
      </c>
      <c r="D1129" s="27" t="s">
        <v>423</v>
      </c>
      <c r="E1129" s="34">
        <v>30513248064</v>
      </c>
      <c r="F1129" s="49">
        <v>305132.48064000002</v>
      </c>
      <c r="G1129" s="42">
        <f>VLOOKUP(_6k_data[[#This Row],[Source.Name]],Report_date[],2,0)</f>
        <v>45269</v>
      </c>
      <c r="H1129" s="27">
        <f>IF(AND(_6k_data[[#This Row],[EKP]]="B6K003",_6k_data[[#This Row],[Currency]]="FCY"),"x",VLOOKUP(_6k_data[[#This Row],[EKP]],map!$B$4:$D$143,3,0))</f>
        <v>33</v>
      </c>
      <c r="I1129" s="27">
        <f>IF(_6k_data[[#This Row],[Currency]]&lt;&gt;"UAH",VLOOKUP(_6k_data[[#This Row],[EKP]],map!$B$4:$E$143,4,0),0)</f>
        <v>0</v>
      </c>
      <c r="J1129" s="27">
        <f>VLOOKUP(_6k_data[[#This Row],[EKP]],map!$B$4:$F$143,5,0)</f>
        <v>1</v>
      </c>
      <c r="K1129" s="41">
        <f>_6k_data[[#This Row],[kUAH]]*J1129</f>
        <v>305132.48064000002</v>
      </c>
    </row>
    <row r="1130" spans="1:11" x14ac:dyDescent="0.35">
      <c r="A1130" s="27" t="s">
        <v>523</v>
      </c>
      <c r="B1130" s="27" t="s">
        <v>175</v>
      </c>
      <c r="C1130" s="27" t="s">
        <v>262</v>
      </c>
      <c r="D1130" s="27" t="s">
        <v>424</v>
      </c>
      <c r="E1130" s="34">
        <v>290174</v>
      </c>
      <c r="F1130" s="49">
        <v>2.9017400000000002</v>
      </c>
      <c r="G1130" s="42">
        <f>VLOOKUP(_6k_data[[#This Row],[Source.Name]],Report_date[],2,0)</f>
        <v>45269</v>
      </c>
      <c r="H1130" s="27">
        <f>IF(AND(_6k_data[[#This Row],[EKP]]="B6K003",_6k_data[[#This Row],[Currency]]="FCY"),"x",VLOOKUP(_6k_data[[#This Row],[EKP]],map!$B$4:$D$143,3,0))</f>
        <v>33</v>
      </c>
      <c r="I1130" s="27">
        <f>IF(_6k_data[[#This Row],[Currency]]&lt;&gt;"UAH",VLOOKUP(_6k_data[[#This Row],[EKP]],map!$B$4:$E$143,4,0),0)</f>
        <v>34</v>
      </c>
      <c r="J1130" s="27">
        <f>VLOOKUP(_6k_data[[#This Row],[EKP]],map!$B$4:$F$143,5,0)</f>
        <v>1</v>
      </c>
      <c r="K1130" s="41">
        <f>_6k_data[[#This Row],[kUAH]]*J1130</f>
        <v>2.9017400000000002</v>
      </c>
    </row>
    <row r="1131" spans="1:11" x14ac:dyDescent="0.35">
      <c r="A1131" s="27" t="s">
        <v>523</v>
      </c>
      <c r="B1131" s="27" t="s">
        <v>175</v>
      </c>
      <c r="C1131" s="27" t="s">
        <v>261</v>
      </c>
      <c r="D1131" s="27" t="s">
        <v>424</v>
      </c>
      <c r="E1131" s="34">
        <v>29334983071</v>
      </c>
      <c r="F1131" s="49">
        <v>293349.83071000001</v>
      </c>
      <c r="G1131" s="42">
        <f>VLOOKUP(_6k_data[[#This Row],[Source.Name]],Report_date[],2,0)</f>
        <v>45269</v>
      </c>
      <c r="H1131" s="27">
        <f>IF(AND(_6k_data[[#This Row],[EKP]]="B6K003",_6k_data[[#This Row],[Currency]]="FCY"),"x",VLOOKUP(_6k_data[[#This Row],[EKP]],map!$B$4:$D$143,3,0))</f>
        <v>33</v>
      </c>
      <c r="I1131" s="27">
        <f>IF(_6k_data[[#This Row],[Currency]]&lt;&gt;"UAH",VLOOKUP(_6k_data[[#This Row],[EKP]],map!$B$4:$E$143,4,0),0)</f>
        <v>34</v>
      </c>
      <c r="J1131" s="27">
        <f>VLOOKUP(_6k_data[[#This Row],[EKP]],map!$B$4:$F$143,5,0)</f>
        <v>1</v>
      </c>
      <c r="K1131" s="41">
        <f>_6k_data[[#This Row],[kUAH]]*J1131</f>
        <v>293349.83071000001</v>
      </c>
    </row>
    <row r="1132" spans="1:11" x14ac:dyDescent="0.35">
      <c r="A1132" s="27" t="s">
        <v>523</v>
      </c>
      <c r="B1132" s="27" t="s">
        <v>175</v>
      </c>
      <c r="C1132" s="27" t="s">
        <v>259</v>
      </c>
      <c r="D1132" s="27" t="s">
        <v>424</v>
      </c>
      <c r="E1132" s="34">
        <v>2012044289</v>
      </c>
      <c r="F1132" s="49">
        <v>20120.442889999998</v>
      </c>
      <c r="G1132" s="42">
        <f>VLOOKUP(_6k_data[[#This Row],[Source.Name]],Report_date[],2,0)</f>
        <v>45269</v>
      </c>
      <c r="H1132" s="27">
        <f>IF(AND(_6k_data[[#This Row],[EKP]]="B6K003",_6k_data[[#This Row],[Currency]]="FCY"),"x",VLOOKUP(_6k_data[[#This Row],[EKP]],map!$B$4:$D$143,3,0))</f>
        <v>33</v>
      </c>
      <c r="I1132" s="27">
        <f>IF(_6k_data[[#This Row],[Currency]]&lt;&gt;"UAH",VLOOKUP(_6k_data[[#This Row],[EKP]],map!$B$4:$E$143,4,0),0)</f>
        <v>34</v>
      </c>
      <c r="J1132" s="27">
        <f>VLOOKUP(_6k_data[[#This Row],[EKP]],map!$B$4:$F$143,5,0)</f>
        <v>1</v>
      </c>
      <c r="K1132" s="41">
        <f>_6k_data[[#This Row],[kUAH]]*J1132</f>
        <v>20120.442889999998</v>
      </c>
    </row>
    <row r="1133" spans="1:11" x14ac:dyDescent="0.35">
      <c r="A1133" s="27" t="s">
        <v>523</v>
      </c>
      <c r="B1133" s="27" t="s">
        <v>175</v>
      </c>
      <c r="C1133" s="27" t="s">
        <v>255</v>
      </c>
      <c r="D1133" s="27" t="s">
        <v>424</v>
      </c>
      <c r="E1133" s="34">
        <v>1343442932</v>
      </c>
      <c r="F1133" s="49">
        <v>13434.429319999999</v>
      </c>
      <c r="G1133" s="42">
        <f>VLOOKUP(_6k_data[[#This Row],[Source.Name]],Report_date[],2,0)</f>
        <v>45269</v>
      </c>
      <c r="H1133" s="27">
        <f>IF(AND(_6k_data[[#This Row],[EKP]]="B6K003",_6k_data[[#This Row],[Currency]]="FCY"),"x",VLOOKUP(_6k_data[[#This Row],[EKP]],map!$B$4:$D$143,3,0))</f>
        <v>33</v>
      </c>
      <c r="I1133" s="27">
        <f>IF(_6k_data[[#This Row],[Currency]]&lt;&gt;"UAH",VLOOKUP(_6k_data[[#This Row],[EKP]],map!$B$4:$E$143,4,0),0)</f>
        <v>34</v>
      </c>
      <c r="J1133" s="27">
        <f>VLOOKUP(_6k_data[[#This Row],[EKP]],map!$B$4:$F$143,5,0)</f>
        <v>1</v>
      </c>
      <c r="K1133" s="41">
        <f>_6k_data[[#This Row],[kUAH]]*J1133</f>
        <v>13434.429319999999</v>
      </c>
    </row>
    <row r="1134" spans="1:11" x14ac:dyDescent="0.35">
      <c r="A1134" s="27" t="s">
        <v>523</v>
      </c>
      <c r="B1134" s="27" t="s">
        <v>176</v>
      </c>
      <c r="C1134" s="27" t="s">
        <v>261</v>
      </c>
      <c r="D1134" s="27" t="s">
        <v>424</v>
      </c>
      <c r="E1134" s="34">
        <v>1575915</v>
      </c>
      <c r="F1134" s="49">
        <v>15.75915</v>
      </c>
      <c r="G1134" s="42">
        <f>VLOOKUP(_6k_data[[#This Row],[Source.Name]],Report_date[],2,0)</f>
        <v>45269</v>
      </c>
      <c r="H1134" s="27">
        <f>IF(AND(_6k_data[[#This Row],[EKP]]="B6K003",_6k_data[[#This Row],[Currency]]="FCY"),"x",VLOOKUP(_6k_data[[#This Row],[EKP]],map!$B$4:$D$143,3,0))</f>
        <v>33</v>
      </c>
      <c r="I1134" s="27">
        <f>IF(_6k_data[[#This Row],[Currency]]&lt;&gt;"UAH",VLOOKUP(_6k_data[[#This Row],[EKP]],map!$B$4:$E$143,4,0),0)</f>
        <v>34</v>
      </c>
      <c r="J1134" s="27">
        <f>VLOOKUP(_6k_data[[#This Row],[EKP]],map!$B$4:$F$143,5,0)</f>
        <v>1</v>
      </c>
      <c r="K1134" s="41">
        <f>_6k_data[[#This Row],[kUAH]]*J1134</f>
        <v>15.75915</v>
      </c>
    </row>
    <row r="1135" spans="1:11" x14ac:dyDescent="0.35">
      <c r="A1135" s="27" t="s">
        <v>523</v>
      </c>
      <c r="B1135" s="27" t="s">
        <v>176</v>
      </c>
      <c r="C1135" s="27" t="s">
        <v>243</v>
      </c>
      <c r="D1135" s="27" t="s">
        <v>423</v>
      </c>
      <c r="E1135" s="34">
        <v>98119453</v>
      </c>
      <c r="F1135" s="49">
        <v>981.19452999999999</v>
      </c>
      <c r="G1135" s="42">
        <f>VLOOKUP(_6k_data[[#This Row],[Source.Name]],Report_date[],2,0)</f>
        <v>45269</v>
      </c>
      <c r="H1135" s="27">
        <f>IF(AND(_6k_data[[#This Row],[EKP]]="B6K003",_6k_data[[#This Row],[Currency]]="FCY"),"x",VLOOKUP(_6k_data[[#This Row],[EKP]],map!$B$4:$D$143,3,0))</f>
        <v>33</v>
      </c>
      <c r="I1135" s="27">
        <f>IF(_6k_data[[#This Row],[Currency]]&lt;&gt;"UAH",VLOOKUP(_6k_data[[#This Row],[EKP]],map!$B$4:$E$143,4,0),0)</f>
        <v>0</v>
      </c>
      <c r="J1135" s="27">
        <f>VLOOKUP(_6k_data[[#This Row],[EKP]],map!$B$4:$F$143,5,0)</f>
        <v>1</v>
      </c>
      <c r="K1135" s="41">
        <f>_6k_data[[#This Row],[kUAH]]*J1135</f>
        <v>981.19452999999999</v>
      </c>
    </row>
    <row r="1136" spans="1:11" x14ac:dyDescent="0.35">
      <c r="A1136" s="27" t="s">
        <v>523</v>
      </c>
      <c r="B1136" s="27" t="s">
        <v>176</v>
      </c>
      <c r="C1136" s="27" t="s">
        <v>255</v>
      </c>
      <c r="D1136" s="27" t="s">
        <v>424</v>
      </c>
      <c r="E1136" s="34">
        <v>64260</v>
      </c>
      <c r="F1136" s="49">
        <v>0.64259999999999995</v>
      </c>
      <c r="G1136" s="42">
        <f>VLOOKUP(_6k_data[[#This Row],[Source.Name]],Report_date[],2,0)</f>
        <v>45269</v>
      </c>
      <c r="H1136" s="27">
        <f>IF(AND(_6k_data[[#This Row],[EKP]]="B6K003",_6k_data[[#This Row],[Currency]]="FCY"),"x",VLOOKUP(_6k_data[[#This Row],[EKP]],map!$B$4:$D$143,3,0))</f>
        <v>33</v>
      </c>
      <c r="I1136" s="27">
        <f>IF(_6k_data[[#This Row],[Currency]]&lt;&gt;"UAH",VLOOKUP(_6k_data[[#This Row],[EKP]],map!$B$4:$E$143,4,0),0)</f>
        <v>34</v>
      </c>
      <c r="J1136" s="27">
        <f>VLOOKUP(_6k_data[[#This Row],[EKP]],map!$B$4:$F$143,5,0)</f>
        <v>1</v>
      </c>
      <c r="K1136" s="41">
        <f>_6k_data[[#This Row],[kUAH]]*J1136</f>
        <v>0.64259999999999995</v>
      </c>
    </row>
    <row r="1137" spans="1:11" x14ac:dyDescent="0.35">
      <c r="A1137" s="27" t="s">
        <v>523</v>
      </c>
      <c r="B1137" s="27" t="s">
        <v>183</v>
      </c>
      <c r="C1137" s="27" t="s">
        <v>261</v>
      </c>
      <c r="D1137" s="27" t="s">
        <v>424</v>
      </c>
      <c r="E1137" s="34">
        <v>81926869</v>
      </c>
      <c r="F1137" s="49">
        <v>819.26868999999999</v>
      </c>
      <c r="G1137" s="42">
        <f>VLOOKUP(_6k_data[[#This Row],[Source.Name]],Report_date[],2,0)</f>
        <v>45269</v>
      </c>
      <c r="H1137" s="27">
        <f>IF(AND(_6k_data[[#This Row],[EKP]]="B6K003",_6k_data[[#This Row],[Currency]]="FCY"),"x",VLOOKUP(_6k_data[[#This Row],[EKP]],map!$B$4:$D$143,3,0))</f>
        <v>47</v>
      </c>
      <c r="I1137" s="27">
        <f>IF(_6k_data[[#This Row],[Currency]]&lt;&gt;"UAH",VLOOKUP(_6k_data[[#This Row],[EKP]],map!$B$4:$E$143,4,0),0)</f>
        <v>48</v>
      </c>
      <c r="J1137" s="27">
        <f>VLOOKUP(_6k_data[[#This Row],[EKP]],map!$B$4:$F$143,5,0)</f>
        <v>1</v>
      </c>
      <c r="K1137" s="41">
        <f>_6k_data[[#This Row],[kUAH]]*J1137</f>
        <v>819.26868999999999</v>
      </c>
    </row>
    <row r="1138" spans="1:11" x14ac:dyDescent="0.35">
      <c r="A1138" s="27" t="s">
        <v>523</v>
      </c>
      <c r="B1138" s="27" t="s">
        <v>183</v>
      </c>
      <c r="C1138" s="27" t="s">
        <v>243</v>
      </c>
      <c r="D1138" s="27" t="s">
        <v>423</v>
      </c>
      <c r="E1138" s="34">
        <v>17156837379</v>
      </c>
      <c r="F1138" s="49">
        <v>171568.37379000001</v>
      </c>
      <c r="G1138" s="42">
        <f>VLOOKUP(_6k_data[[#This Row],[Source.Name]],Report_date[],2,0)</f>
        <v>45269</v>
      </c>
      <c r="H1138" s="27">
        <f>IF(AND(_6k_data[[#This Row],[EKP]]="B6K003",_6k_data[[#This Row],[Currency]]="FCY"),"x",VLOOKUP(_6k_data[[#This Row],[EKP]],map!$B$4:$D$143,3,0))</f>
        <v>47</v>
      </c>
      <c r="I1138" s="27">
        <f>IF(_6k_data[[#This Row],[Currency]]&lt;&gt;"UAH",VLOOKUP(_6k_data[[#This Row],[EKP]],map!$B$4:$E$143,4,0),0)</f>
        <v>0</v>
      </c>
      <c r="J1138" s="27">
        <f>VLOOKUP(_6k_data[[#This Row],[EKP]],map!$B$4:$F$143,5,0)</f>
        <v>1</v>
      </c>
      <c r="K1138" s="41">
        <f>_6k_data[[#This Row],[kUAH]]*J1138</f>
        <v>171568.37379000001</v>
      </c>
    </row>
    <row r="1139" spans="1:11" x14ac:dyDescent="0.35">
      <c r="A1139" s="27" t="s">
        <v>523</v>
      </c>
      <c r="B1139" s="27" t="s">
        <v>183</v>
      </c>
      <c r="C1139" s="27" t="s">
        <v>255</v>
      </c>
      <c r="D1139" s="27" t="s">
        <v>424</v>
      </c>
      <c r="E1139" s="34">
        <v>39176240</v>
      </c>
      <c r="F1139" s="49">
        <v>391.76240000000001</v>
      </c>
      <c r="G1139" s="42">
        <f>VLOOKUP(_6k_data[[#This Row],[Source.Name]],Report_date[],2,0)</f>
        <v>45269</v>
      </c>
      <c r="H1139" s="27">
        <f>IF(AND(_6k_data[[#This Row],[EKP]]="B6K003",_6k_data[[#This Row],[Currency]]="FCY"),"x",VLOOKUP(_6k_data[[#This Row],[EKP]],map!$B$4:$D$143,3,0))</f>
        <v>47</v>
      </c>
      <c r="I1139" s="27">
        <f>IF(_6k_data[[#This Row],[Currency]]&lt;&gt;"UAH",VLOOKUP(_6k_data[[#This Row],[EKP]],map!$B$4:$E$143,4,0),0)</f>
        <v>48</v>
      </c>
      <c r="J1139" s="27">
        <f>VLOOKUP(_6k_data[[#This Row],[EKP]],map!$B$4:$F$143,5,0)</f>
        <v>1</v>
      </c>
      <c r="K1139" s="41">
        <f>_6k_data[[#This Row],[kUAH]]*J1139</f>
        <v>391.76240000000001</v>
      </c>
    </row>
    <row r="1140" spans="1:11" x14ac:dyDescent="0.35">
      <c r="A1140" s="27" t="s">
        <v>523</v>
      </c>
      <c r="B1140" s="27" t="s">
        <v>200</v>
      </c>
      <c r="C1140" s="27" t="s">
        <v>261</v>
      </c>
      <c r="D1140" s="27" t="s">
        <v>424</v>
      </c>
      <c r="E1140" s="34">
        <v>4369457132</v>
      </c>
      <c r="F1140" s="49">
        <v>43694.571320000003</v>
      </c>
      <c r="G1140" s="42">
        <f>VLOOKUP(_6k_data[[#This Row],[Source.Name]],Report_date[],2,0)</f>
        <v>45269</v>
      </c>
      <c r="H1140" s="27">
        <f>IF(AND(_6k_data[[#This Row],[EKP]]="B6K003",_6k_data[[#This Row],[Currency]]="FCY"),"x",VLOOKUP(_6k_data[[#This Row],[EKP]],map!$B$4:$D$143,3,0))</f>
        <v>77</v>
      </c>
      <c r="I1140" s="27">
        <f>IF(_6k_data[[#This Row],[Currency]]&lt;&gt;"UAH",VLOOKUP(_6k_data[[#This Row],[EKP]],map!$B$4:$E$143,4,0),0)</f>
        <v>78</v>
      </c>
      <c r="J1140" s="27">
        <f>VLOOKUP(_6k_data[[#This Row],[EKP]],map!$B$4:$F$143,5,0)</f>
        <v>1</v>
      </c>
      <c r="K1140" s="41">
        <f>_6k_data[[#This Row],[kUAH]]*J1140</f>
        <v>43694.571320000003</v>
      </c>
    </row>
    <row r="1141" spans="1:11" x14ac:dyDescent="0.35">
      <c r="A1141" s="27" t="s">
        <v>523</v>
      </c>
      <c r="B1141" s="27" t="s">
        <v>200</v>
      </c>
      <c r="C1141" s="27" t="s">
        <v>255</v>
      </c>
      <c r="D1141" s="27" t="s">
        <v>424</v>
      </c>
      <c r="E1141" s="34">
        <v>1744577184</v>
      </c>
      <c r="F1141" s="49">
        <v>17445.771840000001</v>
      </c>
      <c r="G1141" s="42">
        <f>VLOOKUP(_6k_data[[#This Row],[Source.Name]],Report_date[],2,0)</f>
        <v>45269</v>
      </c>
      <c r="H1141" s="27">
        <f>IF(AND(_6k_data[[#This Row],[EKP]]="B6K003",_6k_data[[#This Row],[Currency]]="FCY"),"x",VLOOKUP(_6k_data[[#This Row],[EKP]],map!$B$4:$D$143,3,0))</f>
        <v>77</v>
      </c>
      <c r="I1141" s="27">
        <f>IF(_6k_data[[#This Row],[Currency]]&lt;&gt;"UAH",VLOOKUP(_6k_data[[#This Row],[EKP]],map!$B$4:$E$143,4,0),0)</f>
        <v>78</v>
      </c>
      <c r="J1141" s="27">
        <f>VLOOKUP(_6k_data[[#This Row],[EKP]],map!$B$4:$F$143,5,0)</f>
        <v>1</v>
      </c>
      <c r="K1141" s="41">
        <f>_6k_data[[#This Row],[kUAH]]*J1141</f>
        <v>17445.771840000001</v>
      </c>
    </row>
    <row r="1142" spans="1:11" x14ac:dyDescent="0.35">
      <c r="A1142" s="27" t="s">
        <v>523</v>
      </c>
      <c r="B1142" s="27" t="s">
        <v>200</v>
      </c>
      <c r="C1142" s="27" t="s">
        <v>243</v>
      </c>
      <c r="D1142" s="27" t="s">
        <v>423</v>
      </c>
      <c r="E1142" s="34">
        <v>17900192451</v>
      </c>
      <c r="F1142" s="49">
        <v>179001.92451000001</v>
      </c>
      <c r="G1142" s="42">
        <f>VLOOKUP(_6k_data[[#This Row],[Source.Name]],Report_date[],2,0)</f>
        <v>45269</v>
      </c>
      <c r="H1142" s="27">
        <f>IF(AND(_6k_data[[#This Row],[EKP]]="B6K003",_6k_data[[#This Row],[Currency]]="FCY"),"x",VLOOKUP(_6k_data[[#This Row],[EKP]],map!$B$4:$D$143,3,0))</f>
        <v>77</v>
      </c>
      <c r="I1142" s="27">
        <f>IF(_6k_data[[#This Row],[Currency]]&lt;&gt;"UAH",VLOOKUP(_6k_data[[#This Row],[EKP]],map!$B$4:$E$143,4,0),0)</f>
        <v>0</v>
      </c>
      <c r="J1142" s="27">
        <f>VLOOKUP(_6k_data[[#This Row],[EKP]],map!$B$4:$F$143,5,0)</f>
        <v>1</v>
      </c>
      <c r="K1142" s="41">
        <f>_6k_data[[#This Row],[kUAH]]*J1142</f>
        <v>179001.92451000001</v>
      </c>
    </row>
    <row r="1143" spans="1:11" x14ac:dyDescent="0.35">
      <c r="A1143" s="27" t="s">
        <v>523</v>
      </c>
      <c r="B1143" s="27" t="s">
        <v>184</v>
      </c>
      <c r="C1143" s="27" t="s">
        <v>261</v>
      </c>
      <c r="D1143" s="27" t="s">
        <v>424</v>
      </c>
      <c r="E1143" s="34">
        <v>345099958</v>
      </c>
      <c r="F1143" s="49">
        <v>3450.9995800000002</v>
      </c>
      <c r="G1143" s="42">
        <f>VLOOKUP(_6k_data[[#This Row],[Source.Name]],Report_date[],2,0)</f>
        <v>45269</v>
      </c>
      <c r="H1143" s="27">
        <f>IF(AND(_6k_data[[#This Row],[EKP]]="B6K003",_6k_data[[#This Row],[Currency]]="FCY"),"x",VLOOKUP(_6k_data[[#This Row],[EKP]],map!$B$4:$D$143,3,0))</f>
        <v>27</v>
      </c>
      <c r="I1143" s="27">
        <f>IF(_6k_data[[#This Row],[Currency]]&lt;&gt;"UAH",VLOOKUP(_6k_data[[#This Row],[EKP]],map!$B$4:$E$143,4,0),0)</f>
        <v>28</v>
      </c>
      <c r="J1143" s="27">
        <f>VLOOKUP(_6k_data[[#This Row],[EKP]],map!$B$4:$F$143,5,0)</f>
        <v>1</v>
      </c>
      <c r="K1143" s="41">
        <f>_6k_data[[#This Row],[kUAH]]*J1143</f>
        <v>3450.9995800000002</v>
      </c>
    </row>
    <row r="1144" spans="1:11" x14ac:dyDescent="0.35">
      <c r="A1144" s="27" t="s">
        <v>523</v>
      </c>
      <c r="B1144" s="27" t="s">
        <v>184</v>
      </c>
      <c r="C1144" s="27" t="s">
        <v>243</v>
      </c>
      <c r="D1144" s="27" t="s">
        <v>423</v>
      </c>
      <c r="E1144" s="34">
        <v>2065897936</v>
      </c>
      <c r="F1144" s="49">
        <v>20658.979360000001</v>
      </c>
      <c r="G1144" s="42">
        <f>VLOOKUP(_6k_data[[#This Row],[Source.Name]],Report_date[],2,0)</f>
        <v>45269</v>
      </c>
      <c r="H1144" s="27">
        <f>IF(AND(_6k_data[[#This Row],[EKP]]="B6K003",_6k_data[[#This Row],[Currency]]="FCY"),"x",VLOOKUP(_6k_data[[#This Row],[EKP]],map!$B$4:$D$143,3,0))</f>
        <v>27</v>
      </c>
      <c r="I1144" s="27">
        <f>IF(_6k_data[[#This Row],[Currency]]&lt;&gt;"UAH",VLOOKUP(_6k_data[[#This Row],[EKP]],map!$B$4:$E$143,4,0),0)</f>
        <v>0</v>
      </c>
      <c r="J1144" s="27">
        <f>VLOOKUP(_6k_data[[#This Row],[EKP]],map!$B$4:$F$143,5,0)</f>
        <v>1</v>
      </c>
      <c r="K1144" s="41">
        <f>_6k_data[[#This Row],[kUAH]]*J1144</f>
        <v>20658.979360000001</v>
      </c>
    </row>
    <row r="1145" spans="1:11" x14ac:dyDescent="0.35">
      <c r="A1145" s="27" t="s">
        <v>523</v>
      </c>
      <c r="B1145" s="27" t="s">
        <v>184</v>
      </c>
      <c r="C1145" s="27" t="s">
        <v>255</v>
      </c>
      <c r="D1145" s="27" t="s">
        <v>424</v>
      </c>
      <c r="E1145" s="34">
        <v>24556507</v>
      </c>
      <c r="F1145" s="49">
        <v>245.56506999999999</v>
      </c>
      <c r="G1145" s="42">
        <f>VLOOKUP(_6k_data[[#This Row],[Source.Name]],Report_date[],2,0)</f>
        <v>45269</v>
      </c>
      <c r="H1145" s="27">
        <f>IF(AND(_6k_data[[#This Row],[EKP]]="B6K003",_6k_data[[#This Row],[Currency]]="FCY"),"x",VLOOKUP(_6k_data[[#This Row],[EKP]],map!$B$4:$D$143,3,0))</f>
        <v>27</v>
      </c>
      <c r="I1145" s="27">
        <f>IF(_6k_data[[#This Row],[Currency]]&lt;&gt;"UAH",VLOOKUP(_6k_data[[#This Row],[EKP]],map!$B$4:$E$143,4,0),0)</f>
        <v>28</v>
      </c>
      <c r="J1145" s="27">
        <f>VLOOKUP(_6k_data[[#This Row],[EKP]],map!$B$4:$F$143,5,0)</f>
        <v>1</v>
      </c>
      <c r="K1145" s="41">
        <f>_6k_data[[#This Row],[kUAH]]*J1145</f>
        <v>245.56506999999999</v>
      </c>
    </row>
    <row r="1146" spans="1:11" x14ac:dyDescent="0.35">
      <c r="A1146" s="27" t="s">
        <v>523</v>
      </c>
      <c r="B1146" s="27" t="s">
        <v>185</v>
      </c>
      <c r="C1146" s="27" t="s">
        <v>261</v>
      </c>
      <c r="D1146" s="27" t="s">
        <v>424</v>
      </c>
      <c r="E1146" s="34">
        <v>630178075548</v>
      </c>
      <c r="F1146" s="49">
        <v>6301780.7554799998</v>
      </c>
      <c r="G1146" s="42">
        <f>VLOOKUP(_6k_data[[#This Row],[Source.Name]],Report_date[],2,0)</f>
        <v>45269</v>
      </c>
      <c r="H1146" s="27">
        <f>IF(AND(_6k_data[[#This Row],[EKP]]="B6K003",_6k_data[[#This Row],[Currency]]="FCY"),"x",VLOOKUP(_6k_data[[#This Row],[EKP]],map!$B$4:$D$143,3,0))</f>
        <v>17</v>
      </c>
      <c r="I1146" s="27">
        <f>IF(_6k_data[[#This Row],[Currency]]&lt;&gt;"UAH",VLOOKUP(_6k_data[[#This Row],[EKP]],map!$B$4:$E$143,4,0),0)</f>
        <v>18</v>
      </c>
      <c r="J1146" s="27">
        <f>VLOOKUP(_6k_data[[#This Row],[EKP]],map!$B$4:$F$143,5,0)</f>
        <v>1</v>
      </c>
      <c r="K1146" s="41">
        <f>_6k_data[[#This Row],[kUAH]]*J1146</f>
        <v>6301780.7554799998</v>
      </c>
    </row>
    <row r="1147" spans="1:11" x14ac:dyDescent="0.35">
      <c r="A1147" s="27" t="s">
        <v>523</v>
      </c>
      <c r="B1147" s="27" t="s">
        <v>185</v>
      </c>
      <c r="C1147" s="27" t="s">
        <v>255</v>
      </c>
      <c r="D1147" s="27" t="s">
        <v>424</v>
      </c>
      <c r="E1147" s="34">
        <v>39355789200</v>
      </c>
      <c r="F1147" s="49">
        <v>393557.89199999999</v>
      </c>
      <c r="G1147" s="42">
        <f>VLOOKUP(_6k_data[[#This Row],[Source.Name]],Report_date[],2,0)</f>
        <v>45269</v>
      </c>
      <c r="H1147" s="27">
        <f>IF(AND(_6k_data[[#This Row],[EKP]]="B6K003",_6k_data[[#This Row],[Currency]]="FCY"),"x",VLOOKUP(_6k_data[[#This Row],[EKP]],map!$B$4:$D$143,3,0))</f>
        <v>17</v>
      </c>
      <c r="I1147" s="27">
        <f>IF(_6k_data[[#This Row],[Currency]]&lt;&gt;"UAH",VLOOKUP(_6k_data[[#This Row],[EKP]],map!$B$4:$E$143,4,0),0)</f>
        <v>18</v>
      </c>
      <c r="J1147" s="27">
        <f>VLOOKUP(_6k_data[[#This Row],[EKP]],map!$B$4:$F$143,5,0)</f>
        <v>1</v>
      </c>
      <c r="K1147" s="41">
        <f>_6k_data[[#This Row],[kUAH]]*J1147</f>
        <v>393557.89199999999</v>
      </c>
    </row>
    <row r="1148" spans="1:11" x14ac:dyDescent="0.35">
      <c r="A1148" s="27" t="s">
        <v>523</v>
      </c>
      <c r="B1148" s="27" t="s">
        <v>186</v>
      </c>
      <c r="C1148" s="27" t="s">
        <v>243</v>
      </c>
      <c r="D1148" s="27" t="s">
        <v>423</v>
      </c>
      <c r="E1148" s="34">
        <v>3205900000000</v>
      </c>
      <c r="F1148" s="49">
        <v>32059000</v>
      </c>
      <c r="G1148" s="42">
        <f>VLOOKUP(_6k_data[[#This Row],[Source.Name]],Report_date[],2,0)</f>
        <v>45269</v>
      </c>
      <c r="H1148" s="27">
        <f>IF(AND(_6k_data[[#This Row],[EKP]]="B6K003",_6k_data[[#This Row],[Currency]]="FCY"),"x",VLOOKUP(_6k_data[[#This Row],[EKP]],map!$B$4:$D$143,3,0))</f>
        <v>11</v>
      </c>
      <c r="I1148" s="27">
        <f>IF(_6k_data[[#This Row],[Currency]]&lt;&gt;"UAH",VLOOKUP(_6k_data[[#This Row],[EKP]],map!$B$4:$E$143,4,0),0)</f>
        <v>0</v>
      </c>
      <c r="J1148" s="27">
        <f>VLOOKUP(_6k_data[[#This Row],[EKP]],map!$B$4:$F$143,5,0)</f>
        <v>1</v>
      </c>
      <c r="K1148" s="41">
        <f>_6k_data[[#This Row],[kUAH]]*J1148</f>
        <v>32059000</v>
      </c>
    </row>
    <row r="1149" spans="1:11" x14ac:dyDescent="0.35">
      <c r="A1149" s="27" t="s">
        <v>524</v>
      </c>
      <c r="B1149" s="27" t="s">
        <v>242</v>
      </c>
      <c r="C1149" s="27" t="s">
        <v>243</v>
      </c>
      <c r="D1149" s="27" t="s">
        <v>423</v>
      </c>
      <c r="E1149" s="34">
        <v>4483114953328</v>
      </c>
      <c r="F1149" s="49">
        <v>44831149.53328</v>
      </c>
      <c r="G1149" s="42">
        <f>VLOOKUP(_6k_data[[#This Row],[Source.Name]],Report_date[],2,0)</f>
        <v>45272</v>
      </c>
      <c r="H1149" s="27" t="str">
        <f>IF(AND(_6k_data[[#This Row],[EKP]]="B6K003",_6k_data[[#This Row],[Currency]]="FCY"),"x",VLOOKUP(_6k_data[[#This Row],[EKP]],map!$B$4:$D$143,3,0))</f>
        <v>x</v>
      </c>
      <c r="I1149" s="27">
        <f>IF(_6k_data[[#This Row],[Currency]]&lt;&gt;"UAH",VLOOKUP(_6k_data[[#This Row],[EKP]],map!$B$4:$E$143,4,0),0)</f>
        <v>0</v>
      </c>
      <c r="J1149" s="27">
        <f>VLOOKUP(_6k_data[[#This Row],[EKP]],map!$B$4:$F$143,5,0)</f>
        <v>0</v>
      </c>
      <c r="K1149" s="41">
        <f>_6k_data[[#This Row],[kUAH]]*J1149</f>
        <v>0</v>
      </c>
    </row>
    <row r="1150" spans="1:11" x14ac:dyDescent="0.35">
      <c r="A1150" s="27" t="s">
        <v>524</v>
      </c>
      <c r="B1150" s="27" t="s">
        <v>244</v>
      </c>
      <c r="C1150" s="27" t="s">
        <v>243</v>
      </c>
      <c r="D1150" s="27" t="s">
        <v>423</v>
      </c>
      <c r="E1150" s="34">
        <v>1973091882118</v>
      </c>
      <c r="F1150" s="49">
        <v>19730918.821180001</v>
      </c>
      <c r="G1150" s="42">
        <f>VLOOKUP(_6k_data[[#This Row],[Source.Name]],Report_date[],2,0)</f>
        <v>45272</v>
      </c>
      <c r="H1150" s="27" t="str">
        <f>IF(AND(_6k_data[[#This Row],[EKP]]="B6K003",_6k_data[[#This Row],[Currency]]="FCY"),"x",VLOOKUP(_6k_data[[#This Row],[EKP]],map!$B$4:$D$143,3,0))</f>
        <v>x</v>
      </c>
      <c r="I1150" s="27">
        <f>IF(_6k_data[[#This Row],[Currency]]&lt;&gt;"UAH",VLOOKUP(_6k_data[[#This Row],[EKP]],map!$B$4:$E$143,4,0),0)</f>
        <v>0</v>
      </c>
      <c r="J1150" s="27">
        <f>VLOOKUP(_6k_data[[#This Row],[EKP]],map!$B$4:$F$143,5,0)</f>
        <v>0</v>
      </c>
      <c r="K1150" s="41">
        <f>_6k_data[[#This Row],[kUAH]]*J1150</f>
        <v>0</v>
      </c>
    </row>
    <row r="1151" spans="1:11" x14ac:dyDescent="0.35">
      <c r="A1151" s="27" t="s">
        <v>524</v>
      </c>
      <c r="B1151" s="27" t="s">
        <v>245</v>
      </c>
      <c r="C1151" s="27" t="s">
        <v>243</v>
      </c>
      <c r="D1151" s="27" t="s">
        <v>423</v>
      </c>
      <c r="E1151" s="34">
        <v>745646442171</v>
      </c>
      <c r="F1151" s="49">
        <v>7456464.4217100004</v>
      </c>
      <c r="G1151" s="42">
        <f>VLOOKUP(_6k_data[[#This Row],[Source.Name]],Report_date[],2,0)</f>
        <v>45272</v>
      </c>
      <c r="H1151" s="27" t="str">
        <f>IF(AND(_6k_data[[#This Row],[EKP]]="B6K003",_6k_data[[#This Row],[Currency]]="FCY"),"x",VLOOKUP(_6k_data[[#This Row],[EKP]],map!$B$4:$D$143,3,0))</f>
        <v>x</v>
      </c>
      <c r="I1151" s="27">
        <f>IF(_6k_data[[#This Row],[Currency]]&lt;&gt;"UAH",VLOOKUP(_6k_data[[#This Row],[EKP]],map!$B$4:$E$143,4,0),0)</f>
        <v>0</v>
      </c>
      <c r="J1151" s="27">
        <f>VLOOKUP(_6k_data[[#This Row],[EKP]],map!$B$4:$F$143,5,0)</f>
        <v>0</v>
      </c>
      <c r="K1151" s="41">
        <f>_6k_data[[#This Row],[kUAH]]*J1151</f>
        <v>0</v>
      </c>
    </row>
    <row r="1152" spans="1:11" x14ac:dyDescent="0.35">
      <c r="A1152" s="27" t="s">
        <v>524</v>
      </c>
      <c r="B1152" s="27" t="s">
        <v>246</v>
      </c>
      <c r="C1152" s="27" t="s">
        <v>243</v>
      </c>
      <c r="D1152" s="27" t="s">
        <v>423</v>
      </c>
      <c r="E1152" s="34">
        <v>1227445439947</v>
      </c>
      <c r="F1152" s="49">
        <v>12274454.39947</v>
      </c>
      <c r="G1152" s="42">
        <f>VLOOKUP(_6k_data[[#This Row],[Source.Name]],Report_date[],2,0)</f>
        <v>45272</v>
      </c>
      <c r="H1152" s="27" t="str">
        <f>IF(AND(_6k_data[[#This Row],[EKP]]="B6K003",_6k_data[[#This Row],[Currency]]="FCY"),"x",VLOOKUP(_6k_data[[#This Row],[EKP]],map!$B$4:$D$143,3,0))</f>
        <v>x</v>
      </c>
      <c r="I1152" s="27">
        <f>IF(_6k_data[[#This Row],[Currency]]&lt;&gt;"UAH",VLOOKUP(_6k_data[[#This Row],[EKP]],map!$B$4:$E$143,4,0),0)</f>
        <v>0</v>
      </c>
      <c r="J1152" s="27">
        <f>VLOOKUP(_6k_data[[#This Row],[EKP]],map!$B$4:$F$143,5,0)</f>
        <v>0</v>
      </c>
      <c r="K1152" s="41">
        <f>_6k_data[[#This Row],[kUAH]]*J1152</f>
        <v>0</v>
      </c>
    </row>
    <row r="1153" spans="1:11" x14ac:dyDescent="0.35">
      <c r="A1153" s="27" t="s">
        <v>524</v>
      </c>
      <c r="B1153" s="27" t="s">
        <v>247</v>
      </c>
      <c r="C1153" s="27" t="s">
        <v>243</v>
      </c>
      <c r="D1153" s="27" t="s">
        <v>423</v>
      </c>
      <c r="E1153" s="34">
        <v>365.23939999999999</v>
      </c>
      <c r="F1153" s="49">
        <v>3.6523939999999998E-3</v>
      </c>
      <c r="G1153" s="42">
        <f>VLOOKUP(_6k_data[[#This Row],[Source.Name]],Report_date[],2,0)</f>
        <v>45272</v>
      </c>
      <c r="H1153" s="27" t="str">
        <f>IF(AND(_6k_data[[#This Row],[EKP]]="B6K003",_6k_data[[#This Row],[Currency]]="FCY"),"x",VLOOKUP(_6k_data[[#This Row],[EKP]],map!$B$4:$D$143,3,0))</f>
        <v>x</v>
      </c>
      <c r="I1153" s="27">
        <f>IF(_6k_data[[#This Row],[Currency]]&lt;&gt;"UAH",VLOOKUP(_6k_data[[#This Row],[EKP]],map!$B$4:$E$143,4,0),0)</f>
        <v>0</v>
      </c>
      <c r="J1153" s="27">
        <f>VLOOKUP(_6k_data[[#This Row],[EKP]],map!$B$4:$F$143,5,0)</f>
        <v>0</v>
      </c>
      <c r="K1153" s="41">
        <f>_6k_data[[#This Row],[kUAH]]*J1153</f>
        <v>0</v>
      </c>
    </row>
    <row r="1154" spans="1:11" x14ac:dyDescent="0.35">
      <c r="A1154" s="27" t="s">
        <v>524</v>
      </c>
      <c r="B1154" s="27" t="s">
        <v>115</v>
      </c>
      <c r="C1154" s="27" t="s">
        <v>248</v>
      </c>
      <c r="D1154" s="27" t="s">
        <v>248</v>
      </c>
      <c r="E1154" s="34">
        <v>9308314741639</v>
      </c>
      <c r="F1154" s="49">
        <v>93083147.416390002</v>
      </c>
      <c r="G1154" s="42">
        <f>VLOOKUP(_6k_data[[#This Row],[Source.Name]],Report_date[],2,0)</f>
        <v>45272</v>
      </c>
      <c r="H1154" s="27">
        <f>IF(AND(_6k_data[[#This Row],[EKP]]="B6K003",_6k_data[[#This Row],[Currency]]="FCY"),"x",VLOOKUP(_6k_data[[#This Row],[EKP]],map!$B$4:$D$143,3,0))</f>
        <v>23</v>
      </c>
      <c r="I1154" s="27" t="str">
        <f>IF(_6k_data[[#This Row],[Currency]]&lt;&gt;"UAH",VLOOKUP(_6k_data[[#This Row],[EKP]],map!$B$4:$E$143,4,0),0)</f>
        <v>x</v>
      </c>
      <c r="J1154" s="27">
        <f>VLOOKUP(_6k_data[[#This Row],[EKP]],map!$B$4:$F$143,5,0)</f>
        <v>1</v>
      </c>
      <c r="K1154" s="41">
        <f>_6k_data[[#This Row],[kUAH]]*J1154</f>
        <v>93083147.416390002</v>
      </c>
    </row>
    <row r="1155" spans="1:11" x14ac:dyDescent="0.35">
      <c r="A1155" s="27" t="s">
        <v>524</v>
      </c>
      <c r="B1155" s="27" t="s">
        <v>116</v>
      </c>
      <c r="C1155" s="27" t="s">
        <v>248</v>
      </c>
      <c r="D1155" s="27" t="s">
        <v>248</v>
      </c>
      <c r="E1155" s="34">
        <v>4197031427594</v>
      </c>
      <c r="F1155" s="49">
        <v>41970314.275940001</v>
      </c>
      <c r="G1155" s="42">
        <f>VLOOKUP(_6k_data[[#This Row],[Source.Name]],Report_date[],2,0)</f>
        <v>45272</v>
      </c>
      <c r="H1155" s="27">
        <f>IF(AND(_6k_data[[#This Row],[EKP]]="B6K003",_6k_data[[#This Row],[Currency]]="FCY"),"x",VLOOKUP(_6k_data[[#This Row],[EKP]],map!$B$4:$D$143,3,0))</f>
        <v>59</v>
      </c>
      <c r="I1155" s="27" t="str">
        <f>IF(_6k_data[[#This Row],[Currency]]&lt;&gt;"UAH",VLOOKUP(_6k_data[[#This Row],[EKP]],map!$B$4:$E$143,4,0),0)</f>
        <v>x</v>
      </c>
      <c r="J1155" s="27">
        <f>VLOOKUP(_6k_data[[#This Row],[EKP]],map!$B$4:$F$143,5,0)</f>
        <v>1</v>
      </c>
      <c r="K1155" s="41">
        <f>_6k_data[[#This Row],[kUAH]]*J1155</f>
        <v>41970314.275940001</v>
      </c>
    </row>
    <row r="1156" spans="1:11" x14ac:dyDescent="0.35">
      <c r="A1156" s="27" t="s">
        <v>524</v>
      </c>
      <c r="B1156" s="27" t="s">
        <v>117</v>
      </c>
      <c r="C1156" s="27" t="s">
        <v>248</v>
      </c>
      <c r="D1156" s="27" t="s">
        <v>248</v>
      </c>
      <c r="E1156" s="34">
        <v>952413774699</v>
      </c>
      <c r="F1156" s="49">
        <v>9524137.7469900008</v>
      </c>
      <c r="G1156" s="42">
        <f>VLOOKUP(_6k_data[[#This Row],[Source.Name]],Report_date[],2,0)</f>
        <v>45272</v>
      </c>
      <c r="H1156" s="27">
        <f>IF(AND(_6k_data[[#This Row],[EKP]]="B6K003",_6k_data[[#This Row],[Currency]]="FCY"),"x",VLOOKUP(_6k_data[[#This Row],[EKP]],map!$B$4:$D$143,3,0))</f>
        <v>79</v>
      </c>
      <c r="I1156" s="27" t="str">
        <f>IF(_6k_data[[#This Row],[Currency]]&lt;&gt;"UAH",VLOOKUP(_6k_data[[#This Row],[EKP]],map!$B$4:$E$143,4,0),0)</f>
        <v>x</v>
      </c>
      <c r="J1156" s="27">
        <f>VLOOKUP(_6k_data[[#This Row],[EKP]],map!$B$4:$F$143,5,0)</f>
        <v>1</v>
      </c>
      <c r="K1156" s="41">
        <f>_6k_data[[#This Row],[kUAH]]*J1156</f>
        <v>9524137.7469900008</v>
      </c>
    </row>
    <row r="1157" spans="1:11" x14ac:dyDescent="0.35">
      <c r="A1157" s="27" t="s">
        <v>524</v>
      </c>
      <c r="B1157" s="27" t="s">
        <v>118</v>
      </c>
      <c r="C1157" s="27" t="s">
        <v>248</v>
      </c>
      <c r="D1157" s="27" t="s">
        <v>248</v>
      </c>
      <c r="E1157" s="34">
        <v>3244617652895</v>
      </c>
      <c r="F1157" s="49">
        <v>32446176.528949998</v>
      </c>
      <c r="G1157" s="42">
        <f>VLOOKUP(_6k_data[[#This Row],[Source.Name]],Report_date[],2,0)</f>
        <v>45272</v>
      </c>
      <c r="H1157" s="27">
        <f>IF(AND(_6k_data[[#This Row],[EKP]]="B6K003",_6k_data[[#This Row],[Currency]]="FCY"),"x",VLOOKUP(_6k_data[[#This Row],[EKP]],map!$B$4:$D$143,3,0))</f>
        <v>81</v>
      </c>
      <c r="I1157" s="27" t="str">
        <f>IF(_6k_data[[#This Row],[Currency]]&lt;&gt;"UAH",VLOOKUP(_6k_data[[#This Row],[EKP]],map!$B$4:$E$143,4,0),0)</f>
        <v>x</v>
      </c>
      <c r="J1157" s="27">
        <f>VLOOKUP(_6k_data[[#This Row],[EKP]],map!$B$4:$F$143,5,0)</f>
        <v>1</v>
      </c>
      <c r="K1157" s="41">
        <f>_6k_data[[#This Row],[kUAH]]*J1157</f>
        <v>32446176.528949998</v>
      </c>
    </row>
    <row r="1158" spans="1:11" x14ac:dyDescent="0.35">
      <c r="A1158" s="27" t="s">
        <v>524</v>
      </c>
      <c r="B1158" s="27" t="s">
        <v>249</v>
      </c>
      <c r="C1158" s="27" t="s">
        <v>248</v>
      </c>
      <c r="D1158" s="27" t="s">
        <v>248</v>
      </c>
      <c r="E1158" s="34">
        <v>286.88479999999998</v>
      </c>
      <c r="F1158" s="49">
        <v>2.8688479999999998E-3</v>
      </c>
      <c r="G1158" s="42">
        <f>VLOOKUP(_6k_data[[#This Row],[Source.Name]],Report_date[],2,0)</f>
        <v>45272</v>
      </c>
      <c r="H1158" s="27">
        <f>IF(AND(_6k_data[[#This Row],[EKP]]="B6K003",_6k_data[[#This Row],[Currency]]="FCY"),"x",VLOOKUP(_6k_data[[#This Row],[EKP]],map!$B$4:$D$143,3,0))</f>
        <v>83</v>
      </c>
      <c r="I1158" s="27" t="str">
        <f>IF(_6k_data[[#This Row],[Currency]]&lt;&gt;"UAH",VLOOKUP(_6k_data[[#This Row],[EKP]],map!$B$4:$E$143,4,0),0)</f>
        <v>x</v>
      </c>
      <c r="J1158" s="27">
        <f>VLOOKUP(_6k_data[[#This Row],[EKP]],map!$B$4:$F$143,5,0)</f>
        <v>1</v>
      </c>
      <c r="K1158" s="41">
        <f>_6k_data[[#This Row],[kUAH]]*J1158</f>
        <v>2.8688479999999998E-3</v>
      </c>
    </row>
    <row r="1159" spans="1:11" x14ac:dyDescent="0.35">
      <c r="A1159" s="27" t="s">
        <v>524</v>
      </c>
      <c r="B1159" s="27" t="s">
        <v>114</v>
      </c>
      <c r="C1159" s="27" t="s">
        <v>243</v>
      </c>
      <c r="D1159" s="27" t="s">
        <v>423</v>
      </c>
      <c r="E1159" s="34">
        <v>1907156305717</v>
      </c>
      <c r="F1159" s="49">
        <v>19071563.05717</v>
      </c>
      <c r="G1159" s="42">
        <f>VLOOKUP(_6k_data[[#This Row],[Source.Name]],Report_date[],2,0)</f>
        <v>45272</v>
      </c>
      <c r="H1159" s="27">
        <f>IF(AND(_6k_data[[#This Row],[EKP]]="B6K003",_6k_data[[#This Row],[Currency]]="FCY"),"x",VLOOKUP(_6k_data[[#This Row],[EKP]],map!$B$4:$D$143,3,0))</f>
        <v>7</v>
      </c>
      <c r="I1159" s="27">
        <f>IF(_6k_data[[#This Row],[Currency]]&lt;&gt;"UAH",VLOOKUP(_6k_data[[#This Row],[EKP]],map!$B$4:$E$143,4,0),0)</f>
        <v>0</v>
      </c>
      <c r="J1159" s="27">
        <f>VLOOKUP(_6k_data[[#This Row],[EKP]],map!$B$4:$F$143,5,0)</f>
        <v>1</v>
      </c>
      <c r="K1159" s="41">
        <f>_6k_data[[#This Row],[kUAH]]*J1159</f>
        <v>19071563.05717</v>
      </c>
    </row>
    <row r="1160" spans="1:11" x14ac:dyDescent="0.35">
      <c r="A1160" s="27" t="s">
        <v>524</v>
      </c>
      <c r="B1160" s="27" t="s">
        <v>122</v>
      </c>
      <c r="C1160" s="27" t="s">
        <v>255</v>
      </c>
      <c r="D1160" s="27" t="s">
        <v>424</v>
      </c>
      <c r="E1160" s="34">
        <v>40263722735</v>
      </c>
      <c r="F1160" s="49">
        <v>402637.22735</v>
      </c>
      <c r="G1160" s="42">
        <f>VLOOKUP(_6k_data[[#This Row],[Source.Name]],Report_date[],2,0)</f>
        <v>45272</v>
      </c>
      <c r="H1160" s="27">
        <f>IF(AND(_6k_data[[#This Row],[EKP]]="B6K003",_6k_data[[#This Row],[Currency]]="FCY"),"x",VLOOKUP(_6k_data[[#This Row],[EKP]],map!$B$4:$D$143,3,0))</f>
        <v>15</v>
      </c>
      <c r="I1160" s="27">
        <f>IF(_6k_data[[#This Row],[Currency]]&lt;&gt;"UAH",VLOOKUP(_6k_data[[#This Row],[EKP]],map!$B$4:$E$143,4,0),0)</f>
        <v>16</v>
      </c>
      <c r="J1160" s="27">
        <f>VLOOKUP(_6k_data[[#This Row],[EKP]],map!$B$4:$F$143,5,0)</f>
        <v>1</v>
      </c>
      <c r="K1160" s="41">
        <f>_6k_data[[#This Row],[kUAH]]*J1160</f>
        <v>402637.22735</v>
      </c>
    </row>
    <row r="1161" spans="1:11" x14ac:dyDescent="0.35">
      <c r="A1161" s="27" t="s">
        <v>524</v>
      </c>
      <c r="B1161" s="27" t="s">
        <v>122</v>
      </c>
      <c r="C1161" s="27" t="s">
        <v>261</v>
      </c>
      <c r="D1161" s="27" t="s">
        <v>424</v>
      </c>
      <c r="E1161" s="34">
        <v>36196591648</v>
      </c>
      <c r="F1161" s="49">
        <v>361965.91648000001</v>
      </c>
      <c r="G1161" s="42">
        <f>VLOOKUP(_6k_data[[#This Row],[Source.Name]],Report_date[],2,0)</f>
        <v>45272</v>
      </c>
      <c r="H1161" s="27">
        <f>IF(AND(_6k_data[[#This Row],[EKP]]="B6K003",_6k_data[[#This Row],[Currency]]="FCY"),"x",VLOOKUP(_6k_data[[#This Row],[EKP]],map!$B$4:$D$143,3,0))</f>
        <v>15</v>
      </c>
      <c r="I1161" s="27">
        <f>IF(_6k_data[[#This Row],[Currency]]&lt;&gt;"UAH",VLOOKUP(_6k_data[[#This Row],[EKP]],map!$B$4:$E$143,4,0),0)</f>
        <v>16</v>
      </c>
      <c r="J1161" s="27">
        <f>VLOOKUP(_6k_data[[#This Row],[EKP]],map!$B$4:$F$143,5,0)</f>
        <v>1</v>
      </c>
      <c r="K1161" s="41">
        <f>_6k_data[[#This Row],[kUAH]]*J1161</f>
        <v>361965.91648000001</v>
      </c>
    </row>
    <row r="1162" spans="1:11" x14ac:dyDescent="0.35">
      <c r="A1162" s="27" t="s">
        <v>524</v>
      </c>
      <c r="B1162" s="27" t="s">
        <v>123</v>
      </c>
      <c r="C1162" s="27" t="s">
        <v>258</v>
      </c>
      <c r="D1162" s="27" t="s">
        <v>424</v>
      </c>
      <c r="E1162" s="34">
        <v>196879724</v>
      </c>
      <c r="F1162" s="49">
        <v>1968.7972400000001</v>
      </c>
      <c r="G1162" s="42">
        <f>VLOOKUP(_6k_data[[#This Row],[Source.Name]],Report_date[],2,0)</f>
        <v>45272</v>
      </c>
      <c r="H1162" s="27">
        <f>IF(AND(_6k_data[[#This Row],[EKP]]="B6K003",_6k_data[[#This Row],[Currency]]="FCY"),"x",VLOOKUP(_6k_data[[#This Row],[EKP]],map!$B$4:$D$143,3,0))</f>
        <v>19</v>
      </c>
      <c r="I1162" s="27">
        <f>IF(_6k_data[[#This Row],[Currency]]&lt;&gt;"UAH",VLOOKUP(_6k_data[[#This Row],[EKP]],map!$B$4:$E$143,4,0),0)</f>
        <v>20</v>
      </c>
      <c r="J1162" s="27">
        <f>VLOOKUP(_6k_data[[#This Row],[EKP]],map!$B$4:$F$143,5,0)</f>
        <v>1</v>
      </c>
      <c r="K1162" s="41">
        <f>_6k_data[[#This Row],[kUAH]]*J1162</f>
        <v>1968.7972400000001</v>
      </c>
    </row>
    <row r="1163" spans="1:11" x14ac:dyDescent="0.35">
      <c r="A1163" s="27" t="s">
        <v>524</v>
      </c>
      <c r="B1163" s="27" t="s">
        <v>123</v>
      </c>
      <c r="C1163" s="27" t="s">
        <v>257</v>
      </c>
      <c r="D1163" s="27" t="s">
        <v>424</v>
      </c>
      <c r="E1163" s="34">
        <v>1254941820</v>
      </c>
      <c r="F1163" s="49">
        <v>12549.4182</v>
      </c>
      <c r="G1163" s="42">
        <f>VLOOKUP(_6k_data[[#This Row],[Source.Name]],Report_date[],2,0)</f>
        <v>45272</v>
      </c>
      <c r="H1163" s="27">
        <f>IF(AND(_6k_data[[#This Row],[EKP]]="B6K003",_6k_data[[#This Row],[Currency]]="FCY"),"x",VLOOKUP(_6k_data[[#This Row],[EKP]],map!$B$4:$D$143,3,0))</f>
        <v>19</v>
      </c>
      <c r="I1163" s="27">
        <f>IF(_6k_data[[#This Row],[Currency]]&lt;&gt;"UAH",VLOOKUP(_6k_data[[#This Row],[EKP]],map!$B$4:$E$143,4,0),0)</f>
        <v>20</v>
      </c>
      <c r="J1163" s="27">
        <f>VLOOKUP(_6k_data[[#This Row],[EKP]],map!$B$4:$F$143,5,0)</f>
        <v>1</v>
      </c>
      <c r="K1163" s="41">
        <f>_6k_data[[#This Row],[kUAH]]*J1163</f>
        <v>12549.4182</v>
      </c>
    </row>
    <row r="1164" spans="1:11" x14ac:dyDescent="0.35">
      <c r="A1164" s="27" t="s">
        <v>524</v>
      </c>
      <c r="B1164" s="27" t="s">
        <v>123</v>
      </c>
      <c r="C1164" s="27" t="s">
        <v>259</v>
      </c>
      <c r="D1164" s="27" t="s">
        <v>424</v>
      </c>
      <c r="E1164" s="34">
        <v>8314377187</v>
      </c>
      <c r="F1164" s="49">
        <v>83143.771869999997</v>
      </c>
      <c r="G1164" s="42">
        <f>VLOOKUP(_6k_data[[#This Row],[Source.Name]],Report_date[],2,0)</f>
        <v>45272</v>
      </c>
      <c r="H1164" s="27">
        <f>IF(AND(_6k_data[[#This Row],[EKP]]="B6K003",_6k_data[[#This Row],[Currency]]="FCY"),"x",VLOOKUP(_6k_data[[#This Row],[EKP]],map!$B$4:$D$143,3,0))</f>
        <v>19</v>
      </c>
      <c r="I1164" s="27">
        <f>IF(_6k_data[[#This Row],[Currency]]&lt;&gt;"UAH",VLOOKUP(_6k_data[[#This Row],[EKP]],map!$B$4:$E$143,4,0),0)</f>
        <v>20</v>
      </c>
      <c r="J1164" s="27">
        <f>VLOOKUP(_6k_data[[#This Row],[EKP]],map!$B$4:$F$143,5,0)</f>
        <v>1</v>
      </c>
      <c r="K1164" s="41">
        <f>_6k_data[[#This Row],[kUAH]]*J1164</f>
        <v>83143.771869999997</v>
      </c>
    </row>
    <row r="1165" spans="1:11" x14ac:dyDescent="0.35">
      <c r="A1165" s="27" t="s">
        <v>524</v>
      </c>
      <c r="B1165" s="27" t="s">
        <v>123</v>
      </c>
      <c r="C1165" s="27" t="s">
        <v>261</v>
      </c>
      <c r="D1165" s="27" t="s">
        <v>424</v>
      </c>
      <c r="E1165" s="34">
        <v>2082943051892</v>
      </c>
      <c r="F1165" s="49">
        <v>20829430.518920001</v>
      </c>
      <c r="G1165" s="42">
        <f>VLOOKUP(_6k_data[[#This Row],[Source.Name]],Report_date[],2,0)</f>
        <v>45272</v>
      </c>
      <c r="H1165" s="27">
        <f>IF(AND(_6k_data[[#This Row],[EKP]]="B6K003",_6k_data[[#This Row],[Currency]]="FCY"),"x",VLOOKUP(_6k_data[[#This Row],[EKP]],map!$B$4:$D$143,3,0))</f>
        <v>19</v>
      </c>
      <c r="I1165" s="27">
        <f>IF(_6k_data[[#This Row],[Currency]]&lt;&gt;"UAH",VLOOKUP(_6k_data[[#This Row],[EKP]],map!$B$4:$E$143,4,0),0)</f>
        <v>20</v>
      </c>
      <c r="J1165" s="27">
        <f>VLOOKUP(_6k_data[[#This Row],[EKP]],map!$B$4:$F$143,5,0)</f>
        <v>1</v>
      </c>
      <c r="K1165" s="41">
        <f>_6k_data[[#This Row],[kUAH]]*J1165</f>
        <v>20829430.518920001</v>
      </c>
    </row>
    <row r="1166" spans="1:11" x14ac:dyDescent="0.35">
      <c r="A1166" s="27" t="s">
        <v>524</v>
      </c>
      <c r="B1166" s="27" t="s">
        <v>123</v>
      </c>
      <c r="C1166" s="27" t="s">
        <v>260</v>
      </c>
      <c r="D1166" s="27" t="s">
        <v>424</v>
      </c>
      <c r="E1166" s="34">
        <v>301950640</v>
      </c>
      <c r="F1166" s="49">
        <v>3019.5064000000002</v>
      </c>
      <c r="G1166" s="42">
        <f>VLOOKUP(_6k_data[[#This Row],[Source.Name]],Report_date[],2,0)</f>
        <v>45272</v>
      </c>
      <c r="H1166" s="27">
        <f>IF(AND(_6k_data[[#This Row],[EKP]]="B6K003",_6k_data[[#This Row],[Currency]]="FCY"),"x",VLOOKUP(_6k_data[[#This Row],[EKP]],map!$B$4:$D$143,3,0))</f>
        <v>19</v>
      </c>
      <c r="I1166" s="27">
        <f>IF(_6k_data[[#This Row],[Currency]]&lt;&gt;"UAH",VLOOKUP(_6k_data[[#This Row],[EKP]],map!$B$4:$E$143,4,0),0)</f>
        <v>20</v>
      </c>
      <c r="J1166" s="27">
        <f>VLOOKUP(_6k_data[[#This Row],[EKP]],map!$B$4:$F$143,5,0)</f>
        <v>1</v>
      </c>
      <c r="K1166" s="41">
        <f>_6k_data[[#This Row],[kUAH]]*J1166</f>
        <v>3019.5064000000002</v>
      </c>
    </row>
    <row r="1167" spans="1:11" x14ac:dyDescent="0.35">
      <c r="A1167" s="27" t="s">
        <v>524</v>
      </c>
      <c r="B1167" s="27" t="s">
        <v>123</v>
      </c>
      <c r="C1167" s="27" t="s">
        <v>252</v>
      </c>
      <c r="D1167" s="27" t="s">
        <v>424</v>
      </c>
      <c r="E1167" s="34">
        <v>43733958979</v>
      </c>
      <c r="F1167" s="49">
        <v>437339.58979</v>
      </c>
      <c r="G1167" s="42">
        <f>VLOOKUP(_6k_data[[#This Row],[Source.Name]],Report_date[],2,0)</f>
        <v>45272</v>
      </c>
      <c r="H1167" s="27">
        <f>IF(AND(_6k_data[[#This Row],[EKP]]="B6K003",_6k_data[[#This Row],[Currency]]="FCY"),"x",VLOOKUP(_6k_data[[#This Row],[EKP]],map!$B$4:$D$143,3,0))</f>
        <v>19</v>
      </c>
      <c r="I1167" s="27">
        <f>IF(_6k_data[[#This Row],[Currency]]&lt;&gt;"UAH",VLOOKUP(_6k_data[[#This Row],[EKP]],map!$B$4:$E$143,4,0),0)</f>
        <v>20</v>
      </c>
      <c r="J1167" s="27">
        <f>VLOOKUP(_6k_data[[#This Row],[EKP]],map!$B$4:$F$143,5,0)</f>
        <v>1</v>
      </c>
      <c r="K1167" s="41">
        <f>_6k_data[[#This Row],[kUAH]]*J1167</f>
        <v>437339.58979</v>
      </c>
    </row>
    <row r="1168" spans="1:11" x14ac:dyDescent="0.35">
      <c r="A1168" s="27" t="s">
        <v>524</v>
      </c>
      <c r="B1168" s="27" t="s">
        <v>123</v>
      </c>
      <c r="C1168" s="27" t="s">
        <v>250</v>
      </c>
      <c r="D1168" s="27" t="s">
        <v>424</v>
      </c>
      <c r="E1168" s="34">
        <v>182928830</v>
      </c>
      <c r="F1168" s="49">
        <v>1829.2882999999999</v>
      </c>
      <c r="G1168" s="42">
        <f>VLOOKUP(_6k_data[[#This Row],[Source.Name]],Report_date[],2,0)</f>
        <v>45272</v>
      </c>
      <c r="H1168" s="27">
        <f>IF(AND(_6k_data[[#This Row],[EKP]]="B6K003",_6k_data[[#This Row],[Currency]]="FCY"),"x",VLOOKUP(_6k_data[[#This Row],[EKP]],map!$B$4:$D$143,3,0))</f>
        <v>19</v>
      </c>
      <c r="I1168" s="27">
        <f>IF(_6k_data[[#This Row],[Currency]]&lt;&gt;"UAH",VLOOKUP(_6k_data[[#This Row],[EKP]],map!$B$4:$E$143,4,0),0)</f>
        <v>20</v>
      </c>
      <c r="J1168" s="27">
        <f>VLOOKUP(_6k_data[[#This Row],[EKP]],map!$B$4:$F$143,5,0)</f>
        <v>1</v>
      </c>
      <c r="K1168" s="41">
        <f>_6k_data[[#This Row],[kUAH]]*J1168</f>
        <v>1829.2882999999999</v>
      </c>
    </row>
    <row r="1169" spans="1:11" x14ac:dyDescent="0.35">
      <c r="A1169" s="27" t="s">
        <v>524</v>
      </c>
      <c r="B1169" s="27" t="s">
        <v>123</v>
      </c>
      <c r="C1169" s="27" t="s">
        <v>251</v>
      </c>
      <c r="D1169" s="27" t="s">
        <v>424</v>
      </c>
      <c r="E1169" s="34">
        <v>1858687661</v>
      </c>
      <c r="F1169" s="49">
        <v>18586.876609999999</v>
      </c>
      <c r="G1169" s="42">
        <f>VLOOKUP(_6k_data[[#This Row],[Source.Name]],Report_date[],2,0)</f>
        <v>45272</v>
      </c>
      <c r="H1169" s="27">
        <f>IF(AND(_6k_data[[#This Row],[EKP]]="B6K003",_6k_data[[#This Row],[Currency]]="FCY"),"x",VLOOKUP(_6k_data[[#This Row],[EKP]],map!$B$4:$D$143,3,0))</f>
        <v>19</v>
      </c>
      <c r="I1169" s="27">
        <f>IF(_6k_data[[#This Row],[Currency]]&lt;&gt;"UAH",VLOOKUP(_6k_data[[#This Row],[EKP]],map!$B$4:$E$143,4,0),0)</f>
        <v>20</v>
      </c>
      <c r="J1169" s="27">
        <f>VLOOKUP(_6k_data[[#This Row],[EKP]],map!$B$4:$F$143,5,0)</f>
        <v>1</v>
      </c>
      <c r="K1169" s="41">
        <f>_6k_data[[#This Row],[kUAH]]*J1169</f>
        <v>18586.876609999999</v>
      </c>
    </row>
    <row r="1170" spans="1:11" x14ac:dyDescent="0.35">
      <c r="A1170" s="27" t="s">
        <v>524</v>
      </c>
      <c r="B1170" s="27" t="s">
        <v>123</v>
      </c>
      <c r="C1170" s="27" t="s">
        <v>253</v>
      </c>
      <c r="D1170" s="27" t="s">
        <v>424</v>
      </c>
      <c r="E1170" s="34">
        <v>196408818</v>
      </c>
      <c r="F1170" s="49">
        <v>1964.08818</v>
      </c>
      <c r="G1170" s="42">
        <f>VLOOKUP(_6k_data[[#This Row],[Source.Name]],Report_date[],2,0)</f>
        <v>45272</v>
      </c>
      <c r="H1170" s="27">
        <f>IF(AND(_6k_data[[#This Row],[EKP]]="B6K003",_6k_data[[#This Row],[Currency]]="FCY"),"x",VLOOKUP(_6k_data[[#This Row],[EKP]],map!$B$4:$D$143,3,0))</f>
        <v>19</v>
      </c>
      <c r="I1170" s="27">
        <f>IF(_6k_data[[#This Row],[Currency]]&lt;&gt;"UAH",VLOOKUP(_6k_data[[#This Row],[EKP]],map!$B$4:$E$143,4,0),0)</f>
        <v>20</v>
      </c>
      <c r="J1170" s="27">
        <f>VLOOKUP(_6k_data[[#This Row],[EKP]],map!$B$4:$F$143,5,0)</f>
        <v>1</v>
      </c>
      <c r="K1170" s="41">
        <f>_6k_data[[#This Row],[kUAH]]*J1170</f>
        <v>1964.08818</v>
      </c>
    </row>
    <row r="1171" spans="1:11" x14ac:dyDescent="0.35">
      <c r="A1171" s="27" t="s">
        <v>524</v>
      </c>
      <c r="B1171" s="27" t="s">
        <v>123</v>
      </c>
      <c r="C1171" s="27" t="s">
        <v>255</v>
      </c>
      <c r="D1171" s="27" t="s">
        <v>424</v>
      </c>
      <c r="E1171" s="34">
        <v>760391316223</v>
      </c>
      <c r="F1171" s="49">
        <v>7603913.1622299999</v>
      </c>
      <c r="G1171" s="42">
        <f>VLOOKUP(_6k_data[[#This Row],[Source.Name]],Report_date[],2,0)</f>
        <v>45272</v>
      </c>
      <c r="H1171" s="27">
        <f>IF(AND(_6k_data[[#This Row],[EKP]]="B6K003",_6k_data[[#This Row],[Currency]]="FCY"),"x",VLOOKUP(_6k_data[[#This Row],[EKP]],map!$B$4:$D$143,3,0))</f>
        <v>19</v>
      </c>
      <c r="I1171" s="27">
        <f>IF(_6k_data[[#This Row],[Currency]]&lt;&gt;"UAH",VLOOKUP(_6k_data[[#This Row],[EKP]],map!$B$4:$E$143,4,0),0)</f>
        <v>20</v>
      </c>
      <c r="J1171" s="27">
        <f>VLOOKUP(_6k_data[[#This Row],[EKP]],map!$B$4:$F$143,5,0)</f>
        <v>1</v>
      </c>
      <c r="K1171" s="41">
        <f>_6k_data[[#This Row],[kUAH]]*J1171</f>
        <v>7603913.1622299999</v>
      </c>
    </row>
    <row r="1172" spans="1:11" x14ac:dyDescent="0.35">
      <c r="A1172" s="27" t="s">
        <v>524</v>
      </c>
      <c r="B1172" s="27" t="s">
        <v>123</v>
      </c>
      <c r="C1172" s="27" t="s">
        <v>256</v>
      </c>
      <c r="D1172" s="27" t="s">
        <v>424</v>
      </c>
      <c r="E1172" s="34">
        <v>22356272728</v>
      </c>
      <c r="F1172" s="49">
        <v>223562.72727999999</v>
      </c>
      <c r="G1172" s="42">
        <f>VLOOKUP(_6k_data[[#This Row],[Source.Name]],Report_date[],2,0)</f>
        <v>45272</v>
      </c>
      <c r="H1172" s="27">
        <f>IF(AND(_6k_data[[#This Row],[EKP]]="B6K003",_6k_data[[#This Row],[Currency]]="FCY"),"x",VLOOKUP(_6k_data[[#This Row],[EKP]],map!$B$4:$D$143,3,0))</f>
        <v>19</v>
      </c>
      <c r="I1172" s="27">
        <f>IF(_6k_data[[#This Row],[Currency]]&lt;&gt;"UAH",VLOOKUP(_6k_data[[#This Row],[EKP]],map!$B$4:$E$143,4,0),0)</f>
        <v>20</v>
      </c>
      <c r="J1172" s="27">
        <f>VLOOKUP(_6k_data[[#This Row],[EKP]],map!$B$4:$F$143,5,0)</f>
        <v>1</v>
      </c>
      <c r="K1172" s="41">
        <f>_6k_data[[#This Row],[kUAH]]*J1172</f>
        <v>223562.72727999999</v>
      </c>
    </row>
    <row r="1173" spans="1:11" x14ac:dyDescent="0.35">
      <c r="A1173" s="27" t="s">
        <v>524</v>
      </c>
      <c r="B1173" s="27" t="s">
        <v>123</v>
      </c>
      <c r="C1173" s="27" t="s">
        <v>254</v>
      </c>
      <c r="D1173" s="27" t="s">
        <v>424</v>
      </c>
      <c r="E1173" s="34">
        <v>278982076</v>
      </c>
      <c r="F1173" s="49">
        <v>2789.8207600000001</v>
      </c>
      <c r="G1173" s="42">
        <f>VLOOKUP(_6k_data[[#This Row],[Source.Name]],Report_date[],2,0)</f>
        <v>45272</v>
      </c>
      <c r="H1173" s="27">
        <f>IF(AND(_6k_data[[#This Row],[EKP]]="B6K003",_6k_data[[#This Row],[Currency]]="FCY"),"x",VLOOKUP(_6k_data[[#This Row],[EKP]],map!$B$4:$D$143,3,0))</f>
        <v>19</v>
      </c>
      <c r="I1173" s="27">
        <f>IF(_6k_data[[#This Row],[Currency]]&lt;&gt;"UAH",VLOOKUP(_6k_data[[#This Row],[EKP]],map!$B$4:$E$143,4,0),0)</f>
        <v>20</v>
      </c>
      <c r="J1173" s="27">
        <f>VLOOKUP(_6k_data[[#This Row],[EKP]],map!$B$4:$F$143,5,0)</f>
        <v>1</v>
      </c>
      <c r="K1173" s="41">
        <f>_6k_data[[#This Row],[kUAH]]*J1173</f>
        <v>2789.8207600000001</v>
      </c>
    </row>
    <row r="1174" spans="1:11" x14ac:dyDescent="0.35">
      <c r="A1174" s="27" t="s">
        <v>524</v>
      </c>
      <c r="B1174" s="27" t="s">
        <v>124</v>
      </c>
      <c r="C1174" s="27" t="s">
        <v>243</v>
      </c>
      <c r="D1174" s="27" t="s">
        <v>423</v>
      </c>
      <c r="E1174" s="34">
        <v>127131923853</v>
      </c>
      <c r="F1174" s="49">
        <v>1271319.23853</v>
      </c>
      <c r="G1174" s="42">
        <f>VLOOKUP(_6k_data[[#This Row],[Source.Name]],Report_date[],2,0)</f>
        <v>45272</v>
      </c>
      <c r="H1174" s="27">
        <f>IF(AND(_6k_data[[#This Row],[EKP]]="B6K003",_6k_data[[#This Row],[Currency]]="FCY"),"x",VLOOKUP(_6k_data[[#This Row],[EKP]],map!$B$4:$D$143,3,0))</f>
        <v>25</v>
      </c>
      <c r="I1174" s="27">
        <f>IF(_6k_data[[#This Row],[Currency]]&lt;&gt;"UAH",VLOOKUP(_6k_data[[#This Row],[EKP]],map!$B$4:$E$143,4,0),0)</f>
        <v>0</v>
      </c>
      <c r="J1174" s="27">
        <f>VLOOKUP(_6k_data[[#This Row],[EKP]],map!$B$4:$F$143,5,0)</f>
        <v>1</v>
      </c>
      <c r="K1174" s="41">
        <f>_6k_data[[#This Row],[kUAH]]*J1174</f>
        <v>1271319.23853</v>
      </c>
    </row>
    <row r="1175" spans="1:11" x14ac:dyDescent="0.35">
      <c r="A1175" s="27" t="s">
        <v>524</v>
      </c>
      <c r="B1175" s="27" t="s">
        <v>124</v>
      </c>
      <c r="C1175" s="27" t="s">
        <v>255</v>
      </c>
      <c r="D1175" s="27" t="s">
        <v>424</v>
      </c>
      <c r="E1175" s="34">
        <v>56985496979</v>
      </c>
      <c r="F1175" s="49">
        <v>569854.96979</v>
      </c>
      <c r="G1175" s="42">
        <f>VLOOKUP(_6k_data[[#This Row],[Source.Name]],Report_date[],2,0)</f>
        <v>45272</v>
      </c>
      <c r="H1175" s="27">
        <f>IF(AND(_6k_data[[#This Row],[EKP]]="B6K003",_6k_data[[#This Row],[Currency]]="FCY"),"x",VLOOKUP(_6k_data[[#This Row],[EKP]],map!$B$4:$D$143,3,0))</f>
        <v>25</v>
      </c>
      <c r="I1175" s="27">
        <f>IF(_6k_data[[#This Row],[Currency]]&lt;&gt;"UAH",VLOOKUP(_6k_data[[#This Row],[EKP]],map!$B$4:$E$143,4,0),0)</f>
        <v>26</v>
      </c>
      <c r="J1175" s="27">
        <f>VLOOKUP(_6k_data[[#This Row],[EKP]],map!$B$4:$F$143,5,0)</f>
        <v>1</v>
      </c>
      <c r="K1175" s="41">
        <f>_6k_data[[#This Row],[kUAH]]*J1175</f>
        <v>569854.96979</v>
      </c>
    </row>
    <row r="1176" spans="1:11" x14ac:dyDescent="0.35">
      <c r="A1176" s="27" t="s">
        <v>524</v>
      </c>
      <c r="B1176" s="27" t="s">
        <v>124</v>
      </c>
      <c r="C1176" s="27" t="s">
        <v>261</v>
      </c>
      <c r="D1176" s="27" t="s">
        <v>424</v>
      </c>
      <c r="E1176" s="34">
        <v>329353194629</v>
      </c>
      <c r="F1176" s="49">
        <v>3293531.9462899999</v>
      </c>
      <c r="G1176" s="42">
        <f>VLOOKUP(_6k_data[[#This Row],[Source.Name]],Report_date[],2,0)</f>
        <v>45272</v>
      </c>
      <c r="H1176" s="27">
        <f>IF(AND(_6k_data[[#This Row],[EKP]]="B6K003",_6k_data[[#This Row],[Currency]]="FCY"),"x",VLOOKUP(_6k_data[[#This Row],[EKP]],map!$B$4:$D$143,3,0))</f>
        <v>25</v>
      </c>
      <c r="I1176" s="27">
        <f>IF(_6k_data[[#This Row],[Currency]]&lt;&gt;"UAH",VLOOKUP(_6k_data[[#This Row],[EKP]],map!$B$4:$E$143,4,0),0)</f>
        <v>26</v>
      </c>
      <c r="J1176" s="27">
        <f>VLOOKUP(_6k_data[[#This Row],[EKP]],map!$B$4:$F$143,5,0)</f>
        <v>1</v>
      </c>
      <c r="K1176" s="41">
        <f>_6k_data[[#This Row],[kUAH]]*J1176</f>
        <v>3293531.9462899999</v>
      </c>
    </row>
    <row r="1177" spans="1:11" x14ac:dyDescent="0.35">
      <c r="A1177" s="27" t="s">
        <v>524</v>
      </c>
      <c r="B1177" s="27" t="s">
        <v>127</v>
      </c>
      <c r="C1177" s="27" t="s">
        <v>255</v>
      </c>
      <c r="D1177" s="27" t="s">
        <v>424</v>
      </c>
      <c r="E1177" s="34">
        <v>28850742344</v>
      </c>
      <c r="F1177" s="49">
        <v>288507.42343999998</v>
      </c>
      <c r="G1177" s="42">
        <f>VLOOKUP(_6k_data[[#This Row],[Source.Name]],Report_date[],2,0)</f>
        <v>45272</v>
      </c>
      <c r="H1177" s="27">
        <f>IF(AND(_6k_data[[#This Row],[EKP]]="B6K003",_6k_data[[#This Row],[Currency]]="FCY"),"x",VLOOKUP(_6k_data[[#This Row],[EKP]],map!$B$4:$D$143,3,0))</f>
        <v>25</v>
      </c>
      <c r="I1177" s="27">
        <f>IF(_6k_data[[#This Row],[Currency]]&lt;&gt;"UAH",VLOOKUP(_6k_data[[#This Row],[EKP]],map!$B$4:$E$143,4,0),0)</f>
        <v>26</v>
      </c>
      <c r="J1177" s="27">
        <f>VLOOKUP(_6k_data[[#This Row],[EKP]],map!$B$4:$F$143,5,0)</f>
        <v>1</v>
      </c>
      <c r="K1177" s="41">
        <f>_6k_data[[#This Row],[kUAH]]*J1177</f>
        <v>288507.42343999998</v>
      </c>
    </row>
    <row r="1178" spans="1:11" x14ac:dyDescent="0.35">
      <c r="A1178" s="27" t="s">
        <v>524</v>
      </c>
      <c r="B1178" s="27" t="s">
        <v>127</v>
      </c>
      <c r="C1178" s="27" t="s">
        <v>261</v>
      </c>
      <c r="D1178" s="27" t="s">
        <v>424</v>
      </c>
      <c r="E1178" s="34">
        <v>222857381564</v>
      </c>
      <c r="F1178" s="49">
        <v>2228573.8156400002</v>
      </c>
      <c r="G1178" s="42">
        <f>VLOOKUP(_6k_data[[#This Row],[Source.Name]],Report_date[],2,0)</f>
        <v>45272</v>
      </c>
      <c r="H1178" s="27">
        <f>IF(AND(_6k_data[[#This Row],[EKP]]="B6K003",_6k_data[[#This Row],[Currency]]="FCY"),"x",VLOOKUP(_6k_data[[#This Row],[EKP]],map!$B$4:$D$143,3,0))</f>
        <v>25</v>
      </c>
      <c r="I1178" s="27">
        <f>IF(_6k_data[[#This Row],[Currency]]&lt;&gt;"UAH",VLOOKUP(_6k_data[[#This Row],[EKP]],map!$B$4:$E$143,4,0),0)</f>
        <v>26</v>
      </c>
      <c r="J1178" s="27">
        <f>VLOOKUP(_6k_data[[#This Row],[EKP]],map!$B$4:$F$143,5,0)</f>
        <v>1</v>
      </c>
      <c r="K1178" s="41">
        <f>_6k_data[[#This Row],[kUAH]]*J1178</f>
        <v>2228573.8156400002</v>
      </c>
    </row>
    <row r="1179" spans="1:11" x14ac:dyDescent="0.35">
      <c r="A1179" s="27" t="s">
        <v>524</v>
      </c>
      <c r="B1179" s="27" t="s">
        <v>127</v>
      </c>
      <c r="C1179" s="27" t="s">
        <v>243</v>
      </c>
      <c r="D1179" s="27" t="s">
        <v>423</v>
      </c>
      <c r="E1179" s="34">
        <v>54656145171</v>
      </c>
      <c r="F1179" s="49">
        <v>546561.45171000005</v>
      </c>
      <c r="G1179" s="42">
        <f>VLOOKUP(_6k_data[[#This Row],[Source.Name]],Report_date[],2,0)</f>
        <v>45272</v>
      </c>
      <c r="H1179" s="27">
        <f>IF(AND(_6k_data[[#This Row],[EKP]]="B6K003",_6k_data[[#This Row],[Currency]]="FCY"),"x",VLOOKUP(_6k_data[[#This Row],[EKP]],map!$B$4:$D$143,3,0))</f>
        <v>25</v>
      </c>
      <c r="I1179" s="27">
        <f>IF(_6k_data[[#This Row],[Currency]]&lt;&gt;"UAH",VLOOKUP(_6k_data[[#This Row],[EKP]],map!$B$4:$E$143,4,0),0)</f>
        <v>0</v>
      </c>
      <c r="J1179" s="27">
        <f>VLOOKUP(_6k_data[[#This Row],[EKP]],map!$B$4:$F$143,5,0)</f>
        <v>1</v>
      </c>
      <c r="K1179" s="41">
        <f>_6k_data[[#This Row],[kUAH]]*J1179</f>
        <v>546561.45171000005</v>
      </c>
    </row>
    <row r="1180" spans="1:11" x14ac:dyDescent="0.35">
      <c r="A1180" s="27" t="s">
        <v>524</v>
      </c>
      <c r="B1180" s="27" t="s">
        <v>128</v>
      </c>
      <c r="C1180" s="27" t="s">
        <v>261</v>
      </c>
      <c r="D1180" s="27" t="s">
        <v>424</v>
      </c>
      <c r="E1180" s="34">
        <v>303450017346</v>
      </c>
      <c r="F1180" s="49">
        <v>3034500.1734600002</v>
      </c>
      <c r="G1180" s="42">
        <f>VLOOKUP(_6k_data[[#This Row],[Source.Name]],Report_date[],2,0)</f>
        <v>45272</v>
      </c>
      <c r="H1180" s="27">
        <f>IF(AND(_6k_data[[#This Row],[EKP]]="B6K003",_6k_data[[#This Row],[Currency]]="FCY"),"x",VLOOKUP(_6k_data[[#This Row],[EKP]],map!$B$4:$D$143,3,0))</f>
        <v>27</v>
      </c>
      <c r="I1180" s="27">
        <f>IF(_6k_data[[#This Row],[Currency]]&lt;&gt;"UAH",VLOOKUP(_6k_data[[#This Row],[EKP]],map!$B$4:$E$143,4,0),0)</f>
        <v>28</v>
      </c>
      <c r="J1180" s="27">
        <f>VLOOKUP(_6k_data[[#This Row],[EKP]],map!$B$4:$F$143,5,0)</f>
        <v>1</v>
      </c>
      <c r="K1180" s="41">
        <f>_6k_data[[#This Row],[kUAH]]*J1180</f>
        <v>3034500.1734600002</v>
      </c>
    </row>
    <row r="1181" spans="1:11" x14ac:dyDescent="0.35">
      <c r="A1181" s="27" t="s">
        <v>524</v>
      </c>
      <c r="B1181" s="27" t="s">
        <v>128</v>
      </c>
      <c r="C1181" s="27" t="s">
        <v>255</v>
      </c>
      <c r="D1181" s="27" t="s">
        <v>424</v>
      </c>
      <c r="E1181" s="34">
        <v>66625918034</v>
      </c>
      <c r="F1181" s="49">
        <v>666259.18033999996</v>
      </c>
      <c r="G1181" s="42">
        <f>VLOOKUP(_6k_data[[#This Row],[Source.Name]],Report_date[],2,0)</f>
        <v>45272</v>
      </c>
      <c r="H1181" s="27">
        <f>IF(AND(_6k_data[[#This Row],[EKP]]="B6K003",_6k_data[[#This Row],[Currency]]="FCY"),"x",VLOOKUP(_6k_data[[#This Row],[EKP]],map!$B$4:$D$143,3,0))</f>
        <v>27</v>
      </c>
      <c r="I1181" s="27">
        <f>IF(_6k_data[[#This Row],[Currency]]&lt;&gt;"UAH",VLOOKUP(_6k_data[[#This Row],[EKP]],map!$B$4:$E$143,4,0),0)</f>
        <v>28</v>
      </c>
      <c r="J1181" s="27">
        <f>VLOOKUP(_6k_data[[#This Row],[EKP]],map!$B$4:$F$143,5,0)</f>
        <v>1</v>
      </c>
      <c r="K1181" s="41">
        <f>_6k_data[[#This Row],[kUAH]]*J1181</f>
        <v>666259.18033999996</v>
      </c>
    </row>
    <row r="1182" spans="1:11" x14ac:dyDescent="0.35">
      <c r="A1182" s="27" t="s">
        <v>524</v>
      </c>
      <c r="B1182" s="27" t="s">
        <v>128</v>
      </c>
      <c r="C1182" s="27" t="s">
        <v>243</v>
      </c>
      <c r="D1182" s="27" t="s">
        <v>423</v>
      </c>
      <c r="E1182" s="34">
        <v>150137758522</v>
      </c>
      <c r="F1182" s="49">
        <v>1501377.58522</v>
      </c>
      <c r="G1182" s="42">
        <f>VLOOKUP(_6k_data[[#This Row],[Source.Name]],Report_date[],2,0)</f>
        <v>45272</v>
      </c>
      <c r="H1182" s="27">
        <f>IF(AND(_6k_data[[#This Row],[EKP]]="B6K003",_6k_data[[#This Row],[Currency]]="FCY"),"x",VLOOKUP(_6k_data[[#This Row],[EKP]],map!$B$4:$D$143,3,0))</f>
        <v>27</v>
      </c>
      <c r="I1182" s="27">
        <f>IF(_6k_data[[#This Row],[Currency]]&lt;&gt;"UAH",VLOOKUP(_6k_data[[#This Row],[EKP]],map!$B$4:$E$143,4,0),0)</f>
        <v>0</v>
      </c>
      <c r="J1182" s="27">
        <f>VLOOKUP(_6k_data[[#This Row],[EKP]],map!$B$4:$F$143,5,0)</f>
        <v>1</v>
      </c>
      <c r="K1182" s="41">
        <f>_6k_data[[#This Row],[kUAH]]*J1182</f>
        <v>1501377.58522</v>
      </c>
    </row>
    <row r="1183" spans="1:11" x14ac:dyDescent="0.35">
      <c r="A1183" s="27" t="s">
        <v>524</v>
      </c>
      <c r="B1183" s="27" t="s">
        <v>131</v>
      </c>
      <c r="C1183" s="27" t="s">
        <v>243</v>
      </c>
      <c r="D1183" s="27" t="s">
        <v>423</v>
      </c>
      <c r="E1183" s="34">
        <v>1801054683709</v>
      </c>
      <c r="F1183" s="49">
        <v>18010546.837090001</v>
      </c>
      <c r="G1183" s="42">
        <f>VLOOKUP(_6k_data[[#This Row],[Source.Name]],Report_date[],2,0)</f>
        <v>45272</v>
      </c>
      <c r="H1183" s="27">
        <f>IF(AND(_6k_data[[#This Row],[EKP]]="B6K003",_6k_data[[#This Row],[Currency]]="FCY"),"x",VLOOKUP(_6k_data[[#This Row],[EKP]],map!$B$4:$D$143,3,0))</f>
        <v>27</v>
      </c>
      <c r="I1183" s="27">
        <f>IF(_6k_data[[#This Row],[Currency]]&lt;&gt;"UAH",VLOOKUP(_6k_data[[#This Row],[EKP]],map!$B$4:$E$143,4,0),0)</f>
        <v>0</v>
      </c>
      <c r="J1183" s="27">
        <f>VLOOKUP(_6k_data[[#This Row],[EKP]],map!$B$4:$F$143,5,0)</f>
        <v>1</v>
      </c>
      <c r="K1183" s="41">
        <f>_6k_data[[#This Row],[kUAH]]*J1183</f>
        <v>18010546.837090001</v>
      </c>
    </row>
    <row r="1184" spans="1:11" x14ac:dyDescent="0.35">
      <c r="A1184" s="27" t="s">
        <v>524</v>
      </c>
      <c r="B1184" s="27" t="s">
        <v>131</v>
      </c>
      <c r="C1184" s="27" t="s">
        <v>261</v>
      </c>
      <c r="D1184" s="27" t="s">
        <v>424</v>
      </c>
      <c r="E1184" s="34">
        <v>379502920755</v>
      </c>
      <c r="F1184" s="49">
        <v>3795029.2075499999</v>
      </c>
      <c r="G1184" s="42">
        <f>VLOOKUP(_6k_data[[#This Row],[Source.Name]],Report_date[],2,0)</f>
        <v>45272</v>
      </c>
      <c r="H1184" s="27">
        <f>IF(AND(_6k_data[[#This Row],[EKP]]="B6K003",_6k_data[[#This Row],[Currency]]="FCY"),"x",VLOOKUP(_6k_data[[#This Row],[EKP]],map!$B$4:$D$143,3,0))</f>
        <v>27</v>
      </c>
      <c r="I1184" s="27">
        <f>IF(_6k_data[[#This Row],[Currency]]&lt;&gt;"UAH",VLOOKUP(_6k_data[[#This Row],[EKP]],map!$B$4:$E$143,4,0),0)</f>
        <v>28</v>
      </c>
      <c r="J1184" s="27">
        <f>VLOOKUP(_6k_data[[#This Row],[EKP]],map!$B$4:$F$143,5,0)</f>
        <v>1</v>
      </c>
      <c r="K1184" s="41">
        <f>_6k_data[[#This Row],[kUAH]]*J1184</f>
        <v>3795029.2075499999</v>
      </c>
    </row>
    <row r="1185" spans="1:11" x14ac:dyDescent="0.35">
      <c r="A1185" s="27" t="s">
        <v>524</v>
      </c>
      <c r="B1185" s="27" t="s">
        <v>131</v>
      </c>
      <c r="C1185" s="27" t="s">
        <v>255</v>
      </c>
      <c r="D1185" s="27" t="s">
        <v>424</v>
      </c>
      <c r="E1185" s="34">
        <v>283828457723</v>
      </c>
      <c r="F1185" s="49">
        <v>2838284.5772299999</v>
      </c>
      <c r="G1185" s="42">
        <f>VLOOKUP(_6k_data[[#This Row],[Source.Name]],Report_date[],2,0)</f>
        <v>45272</v>
      </c>
      <c r="H1185" s="27">
        <f>IF(AND(_6k_data[[#This Row],[EKP]]="B6K003",_6k_data[[#This Row],[Currency]]="FCY"),"x",VLOOKUP(_6k_data[[#This Row],[EKP]],map!$B$4:$D$143,3,0))</f>
        <v>27</v>
      </c>
      <c r="I1185" s="27">
        <f>IF(_6k_data[[#This Row],[Currency]]&lt;&gt;"UAH",VLOOKUP(_6k_data[[#This Row],[EKP]],map!$B$4:$E$143,4,0),0)</f>
        <v>28</v>
      </c>
      <c r="J1185" s="27">
        <f>VLOOKUP(_6k_data[[#This Row],[EKP]],map!$B$4:$F$143,5,0)</f>
        <v>1</v>
      </c>
      <c r="K1185" s="41">
        <f>_6k_data[[#This Row],[kUAH]]*J1185</f>
        <v>2838284.5772299999</v>
      </c>
    </row>
    <row r="1186" spans="1:11" x14ac:dyDescent="0.35">
      <c r="A1186" s="27" t="s">
        <v>524</v>
      </c>
      <c r="B1186" s="27" t="s">
        <v>135</v>
      </c>
      <c r="C1186" s="27" t="s">
        <v>261</v>
      </c>
      <c r="D1186" s="27" t="s">
        <v>424</v>
      </c>
      <c r="E1186" s="34">
        <v>2616959693</v>
      </c>
      <c r="F1186" s="49">
        <v>26169.59693</v>
      </c>
      <c r="G1186" s="42">
        <f>VLOOKUP(_6k_data[[#This Row],[Source.Name]],Report_date[],2,0)</f>
        <v>45272</v>
      </c>
      <c r="H1186" s="27">
        <f>IF(AND(_6k_data[[#This Row],[EKP]]="B6K003",_6k_data[[#This Row],[Currency]]="FCY"),"x",VLOOKUP(_6k_data[[#This Row],[EKP]],map!$B$4:$D$143,3,0))</f>
        <v>33</v>
      </c>
      <c r="I1186" s="27">
        <f>IF(_6k_data[[#This Row],[Currency]]&lt;&gt;"UAH",VLOOKUP(_6k_data[[#This Row],[EKP]],map!$B$4:$E$143,4,0),0)</f>
        <v>34</v>
      </c>
      <c r="J1186" s="27">
        <f>VLOOKUP(_6k_data[[#This Row],[EKP]],map!$B$4:$F$143,5,0)</f>
        <v>1</v>
      </c>
      <c r="K1186" s="41">
        <f>_6k_data[[#This Row],[kUAH]]*J1186</f>
        <v>26169.59693</v>
      </c>
    </row>
    <row r="1187" spans="1:11" x14ac:dyDescent="0.35">
      <c r="A1187" s="27" t="s">
        <v>524</v>
      </c>
      <c r="B1187" s="27" t="s">
        <v>135</v>
      </c>
      <c r="C1187" s="27" t="s">
        <v>255</v>
      </c>
      <c r="D1187" s="27" t="s">
        <v>424</v>
      </c>
      <c r="E1187" s="34">
        <v>9405237500</v>
      </c>
      <c r="F1187" s="49">
        <v>94052.375</v>
      </c>
      <c r="G1187" s="42">
        <f>VLOOKUP(_6k_data[[#This Row],[Source.Name]],Report_date[],2,0)</f>
        <v>45272</v>
      </c>
      <c r="H1187" s="27">
        <f>IF(AND(_6k_data[[#This Row],[EKP]]="B6K003",_6k_data[[#This Row],[Currency]]="FCY"),"x",VLOOKUP(_6k_data[[#This Row],[EKP]],map!$B$4:$D$143,3,0))</f>
        <v>33</v>
      </c>
      <c r="I1187" s="27">
        <f>IF(_6k_data[[#This Row],[Currency]]&lt;&gt;"UAH",VLOOKUP(_6k_data[[#This Row],[EKP]],map!$B$4:$E$143,4,0),0)</f>
        <v>34</v>
      </c>
      <c r="J1187" s="27">
        <f>VLOOKUP(_6k_data[[#This Row],[EKP]],map!$B$4:$F$143,5,0)</f>
        <v>1</v>
      </c>
      <c r="K1187" s="41">
        <f>_6k_data[[#This Row],[kUAH]]*J1187</f>
        <v>94052.375</v>
      </c>
    </row>
    <row r="1188" spans="1:11" x14ac:dyDescent="0.35">
      <c r="A1188" s="27" t="s">
        <v>524</v>
      </c>
      <c r="B1188" s="27" t="s">
        <v>135</v>
      </c>
      <c r="C1188" s="27" t="s">
        <v>243</v>
      </c>
      <c r="D1188" s="27" t="s">
        <v>423</v>
      </c>
      <c r="E1188" s="34">
        <v>8976523578</v>
      </c>
      <c r="F1188" s="49">
        <v>89765.235780000003</v>
      </c>
      <c r="G1188" s="42">
        <f>VLOOKUP(_6k_data[[#This Row],[Source.Name]],Report_date[],2,0)</f>
        <v>45272</v>
      </c>
      <c r="H1188" s="27">
        <f>IF(AND(_6k_data[[#This Row],[EKP]]="B6K003",_6k_data[[#This Row],[Currency]]="FCY"),"x",VLOOKUP(_6k_data[[#This Row],[EKP]],map!$B$4:$D$143,3,0))</f>
        <v>33</v>
      </c>
      <c r="I1188" s="27">
        <f>IF(_6k_data[[#This Row],[Currency]]&lt;&gt;"UAH",VLOOKUP(_6k_data[[#This Row],[EKP]],map!$B$4:$E$143,4,0),0)</f>
        <v>0</v>
      </c>
      <c r="J1188" s="27">
        <f>VLOOKUP(_6k_data[[#This Row],[EKP]],map!$B$4:$F$143,5,0)</f>
        <v>1</v>
      </c>
      <c r="K1188" s="41">
        <f>_6k_data[[#This Row],[kUAH]]*J1188</f>
        <v>89765.235780000003</v>
      </c>
    </row>
    <row r="1189" spans="1:11" x14ac:dyDescent="0.35">
      <c r="A1189" s="27" t="s">
        <v>524</v>
      </c>
      <c r="B1189" s="27" t="s">
        <v>144</v>
      </c>
      <c r="C1189" s="27" t="s">
        <v>261</v>
      </c>
      <c r="D1189" s="27" t="s">
        <v>424</v>
      </c>
      <c r="E1189" s="34">
        <v>1316960305</v>
      </c>
      <c r="F1189" s="49">
        <v>13169.60305</v>
      </c>
      <c r="G1189" s="42">
        <f>VLOOKUP(_6k_data[[#This Row],[Source.Name]],Report_date[],2,0)</f>
        <v>45272</v>
      </c>
      <c r="H1189" s="27">
        <f>IF(AND(_6k_data[[#This Row],[EKP]]="B6K003",_6k_data[[#This Row],[Currency]]="FCY"),"x",VLOOKUP(_6k_data[[#This Row],[EKP]],map!$B$4:$D$143,3,0))</f>
        <v>43</v>
      </c>
      <c r="I1189" s="27">
        <f>IF(_6k_data[[#This Row],[Currency]]&lt;&gt;"UAH",VLOOKUP(_6k_data[[#This Row],[EKP]],map!$B$4:$E$143,4,0),0)</f>
        <v>44</v>
      </c>
      <c r="J1189" s="27">
        <f>VLOOKUP(_6k_data[[#This Row],[EKP]],map!$B$4:$F$143,5,0)</f>
        <v>1</v>
      </c>
      <c r="K1189" s="41">
        <f>_6k_data[[#This Row],[kUAH]]*J1189</f>
        <v>13169.60305</v>
      </c>
    </row>
    <row r="1190" spans="1:11" x14ac:dyDescent="0.35">
      <c r="A1190" s="27" t="s">
        <v>524</v>
      </c>
      <c r="B1190" s="27" t="s">
        <v>146</v>
      </c>
      <c r="C1190" s="27" t="s">
        <v>261</v>
      </c>
      <c r="D1190" s="27" t="s">
        <v>424</v>
      </c>
      <c r="E1190" s="34">
        <v>23130046769</v>
      </c>
      <c r="F1190" s="49">
        <v>231300.46768999999</v>
      </c>
      <c r="G1190" s="42">
        <f>VLOOKUP(_6k_data[[#This Row],[Source.Name]],Report_date[],2,0)</f>
        <v>45272</v>
      </c>
      <c r="H1190" s="27">
        <f>IF(AND(_6k_data[[#This Row],[EKP]]="B6K003",_6k_data[[#This Row],[Currency]]="FCY"),"x",VLOOKUP(_6k_data[[#This Row],[EKP]],map!$B$4:$D$143,3,0))</f>
        <v>45</v>
      </c>
      <c r="I1190" s="27">
        <f>IF(_6k_data[[#This Row],[Currency]]&lt;&gt;"UAH",VLOOKUP(_6k_data[[#This Row],[EKP]],map!$B$4:$E$143,4,0),0)</f>
        <v>46</v>
      </c>
      <c r="J1190" s="27">
        <f>VLOOKUP(_6k_data[[#This Row],[EKP]],map!$B$4:$F$143,5,0)</f>
        <v>1</v>
      </c>
      <c r="K1190" s="41">
        <f>_6k_data[[#This Row],[kUAH]]*J1190</f>
        <v>231300.46768999999</v>
      </c>
    </row>
    <row r="1191" spans="1:11" x14ac:dyDescent="0.35">
      <c r="A1191" s="27" t="s">
        <v>524</v>
      </c>
      <c r="B1191" s="27" t="s">
        <v>146</v>
      </c>
      <c r="C1191" s="27" t="s">
        <v>255</v>
      </c>
      <c r="D1191" s="27" t="s">
        <v>424</v>
      </c>
      <c r="E1191" s="34">
        <v>11068742926</v>
      </c>
      <c r="F1191" s="49">
        <v>110687.42926</v>
      </c>
      <c r="G1191" s="42">
        <f>VLOOKUP(_6k_data[[#This Row],[Source.Name]],Report_date[],2,0)</f>
        <v>45272</v>
      </c>
      <c r="H1191" s="27">
        <f>IF(AND(_6k_data[[#This Row],[EKP]]="B6K003",_6k_data[[#This Row],[Currency]]="FCY"),"x",VLOOKUP(_6k_data[[#This Row],[EKP]],map!$B$4:$D$143,3,0))</f>
        <v>45</v>
      </c>
      <c r="I1191" s="27">
        <f>IF(_6k_data[[#This Row],[Currency]]&lt;&gt;"UAH",VLOOKUP(_6k_data[[#This Row],[EKP]],map!$B$4:$E$143,4,0),0)</f>
        <v>46</v>
      </c>
      <c r="J1191" s="27">
        <f>VLOOKUP(_6k_data[[#This Row],[EKP]],map!$B$4:$F$143,5,0)</f>
        <v>1</v>
      </c>
      <c r="K1191" s="41">
        <f>_6k_data[[#This Row],[kUAH]]*J1191</f>
        <v>110687.42926</v>
      </c>
    </row>
    <row r="1192" spans="1:11" x14ac:dyDescent="0.35">
      <c r="A1192" s="27" t="s">
        <v>524</v>
      </c>
      <c r="B1192" s="27" t="s">
        <v>146</v>
      </c>
      <c r="C1192" s="27" t="s">
        <v>243</v>
      </c>
      <c r="D1192" s="27" t="s">
        <v>423</v>
      </c>
      <c r="E1192" s="34">
        <v>580225139</v>
      </c>
      <c r="F1192" s="49">
        <v>5802.2513900000004</v>
      </c>
      <c r="G1192" s="42">
        <f>VLOOKUP(_6k_data[[#This Row],[Source.Name]],Report_date[],2,0)</f>
        <v>45272</v>
      </c>
      <c r="H1192" s="27">
        <f>IF(AND(_6k_data[[#This Row],[EKP]]="B6K003",_6k_data[[#This Row],[Currency]]="FCY"),"x",VLOOKUP(_6k_data[[#This Row],[EKP]],map!$B$4:$D$143,3,0))</f>
        <v>45</v>
      </c>
      <c r="I1192" s="27">
        <f>IF(_6k_data[[#This Row],[Currency]]&lt;&gt;"UAH",VLOOKUP(_6k_data[[#This Row],[EKP]],map!$B$4:$E$143,4,0),0)</f>
        <v>0</v>
      </c>
      <c r="J1192" s="27">
        <f>VLOOKUP(_6k_data[[#This Row],[EKP]],map!$B$4:$F$143,5,0)</f>
        <v>1</v>
      </c>
      <c r="K1192" s="41">
        <f>_6k_data[[#This Row],[kUAH]]*J1192</f>
        <v>5802.2513900000004</v>
      </c>
    </row>
    <row r="1193" spans="1:11" x14ac:dyDescent="0.35">
      <c r="A1193" s="27" t="s">
        <v>524</v>
      </c>
      <c r="B1193" s="27" t="s">
        <v>148</v>
      </c>
      <c r="C1193" s="27" t="s">
        <v>243</v>
      </c>
      <c r="D1193" s="27" t="s">
        <v>423</v>
      </c>
      <c r="E1193" s="34">
        <v>70000000000</v>
      </c>
      <c r="F1193" s="49">
        <v>700000</v>
      </c>
      <c r="G1193" s="42">
        <f>VLOOKUP(_6k_data[[#This Row],[Source.Name]],Report_date[],2,0)</f>
        <v>45272</v>
      </c>
      <c r="H1193" s="27">
        <f>IF(AND(_6k_data[[#This Row],[EKP]]="B6K003",_6k_data[[#This Row],[Currency]]="FCY"),"x",VLOOKUP(_6k_data[[#This Row],[EKP]],map!$B$4:$D$143,3,0))</f>
        <v>49</v>
      </c>
      <c r="I1193" s="27">
        <f>IF(_6k_data[[#This Row],[Currency]]&lt;&gt;"UAH",VLOOKUP(_6k_data[[#This Row],[EKP]],map!$B$4:$E$143,4,0),0)</f>
        <v>0</v>
      </c>
      <c r="J1193" s="27">
        <f>VLOOKUP(_6k_data[[#This Row],[EKP]],map!$B$4:$F$143,5,0)</f>
        <v>1</v>
      </c>
      <c r="K1193" s="41">
        <f>_6k_data[[#This Row],[kUAH]]*J1193</f>
        <v>700000</v>
      </c>
    </row>
    <row r="1194" spans="1:11" x14ac:dyDescent="0.35">
      <c r="A1194" s="27" t="s">
        <v>524</v>
      </c>
      <c r="B1194" s="27" t="s">
        <v>148</v>
      </c>
      <c r="C1194" s="27" t="s">
        <v>255</v>
      </c>
      <c r="D1194" s="27" t="s">
        <v>424</v>
      </c>
      <c r="E1194" s="34">
        <v>7920200000</v>
      </c>
      <c r="F1194" s="49">
        <v>79202</v>
      </c>
      <c r="G1194" s="42">
        <f>VLOOKUP(_6k_data[[#This Row],[Source.Name]],Report_date[],2,0)</f>
        <v>45272</v>
      </c>
      <c r="H1194" s="27">
        <f>IF(AND(_6k_data[[#This Row],[EKP]]="B6K003",_6k_data[[#This Row],[Currency]]="FCY"),"x",VLOOKUP(_6k_data[[#This Row],[EKP]],map!$B$4:$D$143,3,0))</f>
        <v>49</v>
      </c>
      <c r="I1194" s="27">
        <f>IF(_6k_data[[#This Row],[Currency]]&lt;&gt;"UAH",VLOOKUP(_6k_data[[#This Row],[EKP]],map!$B$4:$E$143,4,0),0)</f>
        <v>50</v>
      </c>
      <c r="J1194" s="27">
        <f>VLOOKUP(_6k_data[[#This Row],[EKP]],map!$B$4:$F$143,5,0)</f>
        <v>1</v>
      </c>
      <c r="K1194" s="41">
        <f>_6k_data[[#This Row],[kUAH]]*J1194</f>
        <v>79202</v>
      </c>
    </row>
    <row r="1195" spans="1:11" x14ac:dyDescent="0.35">
      <c r="A1195" s="27" t="s">
        <v>524</v>
      </c>
      <c r="B1195" s="27" t="s">
        <v>148</v>
      </c>
      <c r="C1195" s="27" t="s">
        <v>261</v>
      </c>
      <c r="D1195" s="27" t="s">
        <v>424</v>
      </c>
      <c r="E1195" s="34">
        <v>330681600000</v>
      </c>
      <c r="F1195" s="49">
        <v>3306816</v>
      </c>
      <c r="G1195" s="42">
        <f>VLOOKUP(_6k_data[[#This Row],[Source.Name]],Report_date[],2,0)</f>
        <v>45272</v>
      </c>
      <c r="H1195" s="27">
        <f>IF(AND(_6k_data[[#This Row],[EKP]]="B6K003",_6k_data[[#This Row],[Currency]]="FCY"),"x",VLOOKUP(_6k_data[[#This Row],[EKP]],map!$B$4:$D$143,3,0))</f>
        <v>49</v>
      </c>
      <c r="I1195" s="27">
        <f>IF(_6k_data[[#This Row],[Currency]]&lt;&gt;"UAH",VLOOKUP(_6k_data[[#This Row],[EKP]],map!$B$4:$E$143,4,0),0)</f>
        <v>50</v>
      </c>
      <c r="J1195" s="27">
        <f>VLOOKUP(_6k_data[[#This Row],[EKP]],map!$B$4:$F$143,5,0)</f>
        <v>1</v>
      </c>
      <c r="K1195" s="41">
        <f>_6k_data[[#This Row],[kUAH]]*J1195</f>
        <v>3306816</v>
      </c>
    </row>
    <row r="1196" spans="1:11" x14ac:dyDescent="0.35">
      <c r="A1196" s="27" t="s">
        <v>524</v>
      </c>
      <c r="B1196" s="27" t="s">
        <v>149</v>
      </c>
      <c r="C1196" s="27" t="s">
        <v>243</v>
      </c>
      <c r="D1196" s="27" t="s">
        <v>423</v>
      </c>
      <c r="E1196" s="34">
        <v>3388557</v>
      </c>
      <c r="F1196" s="49">
        <v>33.885570000000001</v>
      </c>
      <c r="G1196" s="42">
        <f>VLOOKUP(_6k_data[[#This Row],[Source.Name]],Report_date[],2,0)</f>
        <v>45272</v>
      </c>
      <c r="H1196" s="27">
        <f>IF(AND(_6k_data[[#This Row],[EKP]]="B6K003",_6k_data[[#This Row],[Currency]]="FCY"),"x",VLOOKUP(_6k_data[[#This Row],[EKP]],map!$B$4:$D$143,3,0))</f>
        <v>49</v>
      </c>
      <c r="I1196" s="27">
        <f>IF(_6k_data[[#This Row],[Currency]]&lt;&gt;"UAH",VLOOKUP(_6k_data[[#This Row],[EKP]],map!$B$4:$E$143,4,0),0)</f>
        <v>0</v>
      </c>
      <c r="J1196" s="27">
        <f>VLOOKUP(_6k_data[[#This Row],[EKP]],map!$B$4:$F$143,5,0)</f>
        <v>1</v>
      </c>
      <c r="K1196" s="41">
        <f>_6k_data[[#This Row],[kUAH]]*J1196</f>
        <v>33.885570000000001</v>
      </c>
    </row>
    <row r="1197" spans="1:11" x14ac:dyDescent="0.35">
      <c r="A1197" s="27" t="s">
        <v>524</v>
      </c>
      <c r="B1197" s="27" t="s">
        <v>150</v>
      </c>
      <c r="C1197" s="27" t="s">
        <v>257</v>
      </c>
      <c r="D1197" s="27" t="s">
        <v>424</v>
      </c>
      <c r="E1197" s="34">
        <v>1036980003</v>
      </c>
      <c r="F1197" s="49">
        <v>10369.80003</v>
      </c>
      <c r="G1197" s="42">
        <f>VLOOKUP(_6k_data[[#This Row],[Source.Name]],Report_date[],2,0)</f>
        <v>45272</v>
      </c>
      <c r="H1197" s="27">
        <f>IF(AND(_6k_data[[#This Row],[EKP]]="B6K003",_6k_data[[#This Row],[Currency]]="FCY"),"x",VLOOKUP(_6k_data[[#This Row],[EKP]],map!$B$4:$D$143,3,0))</f>
        <v>51</v>
      </c>
      <c r="I1197" s="27">
        <f>IF(_6k_data[[#This Row],[Currency]]&lt;&gt;"UAH",VLOOKUP(_6k_data[[#This Row],[EKP]],map!$B$4:$E$143,4,0),0)</f>
        <v>52</v>
      </c>
      <c r="J1197" s="27">
        <f>VLOOKUP(_6k_data[[#This Row],[EKP]],map!$B$4:$F$143,5,0)</f>
        <v>1</v>
      </c>
      <c r="K1197" s="41">
        <f>_6k_data[[#This Row],[kUAH]]*J1197</f>
        <v>10369.80003</v>
      </c>
    </row>
    <row r="1198" spans="1:11" x14ac:dyDescent="0.35">
      <c r="A1198" s="27" t="s">
        <v>524</v>
      </c>
      <c r="B1198" s="27" t="s">
        <v>150</v>
      </c>
      <c r="C1198" s="27" t="s">
        <v>254</v>
      </c>
      <c r="D1198" s="27" t="s">
        <v>424</v>
      </c>
      <c r="E1198" s="34">
        <v>61256376</v>
      </c>
      <c r="F1198" s="49">
        <v>612.56376</v>
      </c>
      <c r="G1198" s="42">
        <f>VLOOKUP(_6k_data[[#This Row],[Source.Name]],Report_date[],2,0)</f>
        <v>45272</v>
      </c>
      <c r="H1198" s="27">
        <f>IF(AND(_6k_data[[#This Row],[EKP]]="B6K003",_6k_data[[#This Row],[Currency]]="FCY"),"x",VLOOKUP(_6k_data[[#This Row],[EKP]],map!$B$4:$D$143,3,0))</f>
        <v>51</v>
      </c>
      <c r="I1198" s="27">
        <f>IF(_6k_data[[#This Row],[Currency]]&lt;&gt;"UAH",VLOOKUP(_6k_data[[#This Row],[EKP]],map!$B$4:$E$143,4,0),0)</f>
        <v>52</v>
      </c>
      <c r="J1198" s="27">
        <f>VLOOKUP(_6k_data[[#This Row],[EKP]],map!$B$4:$F$143,5,0)</f>
        <v>1</v>
      </c>
      <c r="K1198" s="41">
        <f>_6k_data[[#This Row],[kUAH]]*J1198</f>
        <v>612.56376</v>
      </c>
    </row>
    <row r="1199" spans="1:11" x14ac:dyDescent="0.35">
      <c r="A1199" s="27" t="s">
        <v>524</v>
      </c>
      <c r="B1199" s="27" t="s">
        <v>150</v>
      </c>
      <c r="C1199" s="27" t="s">
        <v>259</v>
      </c>
      <c r="D1199" s="27" t="s">
        <v>424</v>
      </c>
      <c r="E1199" s="34">
        <v>1032917647</v>
      </c>
      <c r="F1199" s="49">
        <v>10329.17647</v>
      </c>
      <c r="G1199" s="42">
        <f>VLOOKUP(_6k_data[[#This Row],[Source.Name]],Report_date[],2,0)</f>
        <v>45272</v>
      </c>
      <c r="H1199" s="27">
        <f>IF(AND(_6k_data[[#This Row],[EKP]]="B6K003",_6k_data[[#This Row],[Currency]]="FCY"),"x",VLOOKUP(_6k_data[[#This Row],[EKP]],map!$B$4:$D$143,3,0))</f>
        <v>51</v>
      </c>
      <c r="I1199" s="27">
        <f>IF(_6k_data[[#This Row],[Currency]]&lt;&gt;"UAH",VLOOKUP(_6k_data[[#This Row],[EKP]],map!$B$4:$E$143,4,0),0)</f>
        <v>52</v>
      </c>
      <c r="J1199" s="27">
        <f>VLOOKUP(_6k_data[[#This Row],[EKP]],map!$B$4:$F$143,5,0)</f>
        <v>1</v>
      </c>
      <c r="K1199" s="41">
        <f>_6k_data[[#This Row],[kUAH]]*J1199</f>
        <v>10329.17647</v>
      </c>
    </row>
    <row r="1200" spans="1:11" x14ac:dyDescent="0.35">
      <c r="A1200" s="27" t="s">
        <v>524</v>
      </c>
      <c r="B1200" s="27" t="s">
        <v>150</v>
      </c>
      <c r="C1200" s="27" t="s">
        <v>260</v>
      </c>
      <c r="D1200" s="27" t="s">
        <v>424</v>
      </c>
      <c r="E1200" s="34">
        <v>5693270</v>
      </c>
      <c r="F1200" s="49">
        <v>56.932699999999997</v>
      </c>
      <c r="G1200" s="42">
        <f>VLOOKUP(_6k_data[[#This Row],[Source.Name]],Report_date[],2,0)</f>
        <v>45272</v>
      </c>
      <c r="H1200" s="27">
        <f>IF(AND(_6k_data[[#This Row],[EKP]]="B6K003",_6k_data[[#This Row],[Currency]]="FCY"),"x",VLOOKUP(_6k_data[[#This Row],[EKP]],map!$B$4:$D$143,3,0))</f>
        <v>51</v>
      </c>
      <c r="I1200" s="27">
        <f>IF(_6k_data[[#This Row],[Currency]]&lt;&gt;"UAH",VLOOKUP(_6k_data[[#This Row],[EKP]],map!$B$4:$E$143,4,0),0)</f>
        <v>52</v>
      </c>
      <c r="J1200" s="27">
        <f>VLOOKUP(_6k_data[[#This Row],[EKP]],map!$B$4:$F$143,5,0)</f>
        <v>1</v>
      </c>
      <c r="K1200" s="41">
        <f>_6k_data[[#This Row],[kUAH]]*J1200</f>
        <v>56.932699999999997</v>
      </c>
    </row>
    <row r="1201" spans="1:11" x14ac:dyDescent="0.35">
      <c r="A1201" s="27" t="s">
        <v>524</v>
      </c>
      <c r="B1201" s="27" t="s">
        <v>150</v>
      </c>
      <c r="C1201" s="27" t="s">
        <v>251</v>
      </c>
      <c r="D1201" s="27" t="s">
        <v>424</v>
      </c>
      <c r="E1201" s="34">
        <v>3679929</v>
      </c>
      <c r="F1201" s="49">
        <v>36.799289999999999</v>
      </c>
      <c r="G1201" s="42">
        <f>VLOOKUP(_6k_data[[#This Row],[Source.Name]],Report_date[],2,0)</f>
        <v>45272</v>
      </c>
      <c r="H1201" s="27">
        <f>IF(AND(_6k_data[[#This Row],[EKP]]="B6K003",_6k_data[[#This Row],[Currency]]="FCY"),"x",VLOOKUP(_6k_data[[#This Row],[EKP]],map!$B$4:$D$143,3,0))</f>
        <v>51</v>
      </c>
      <c r="I1201" s="27">
        <f>IF(_6k_data[[#This Row],[Currency]]&lt;&gt;"UAH",VLOOKUP(_6k_data[[#This Row],[EKP]],map!$B$4:$E$143,4,0),0)</f>
        <v>52</v>
      </c>
      <c r="J1201" s="27">
        <f>VLOOKUP(_6k_data[[#This Row],[EKP]],map!$B$4:$F$143,5,0)</f>
        <v>1</v>
      </c>
      <c r="K1201" s="41">
        <f>_6k_data[[#This Row],[kUAH]]*J1201</f>
        <v>36.799289999999999</v>
      </c>
    </row>
    <row r="1202" spans="1:11" x14ac:dyDescent="0.35">
      <c r="A1202" s="27" t="s">
        <v>524</v>
      </c>
      <c r="B1202" s="27" t="s">
        <v>150</v>
      </c>
      <c r="C1202" s="27" t="s">
        <v>256</v>
      </c>
      <c r="D1202" s="27" t="s">
        <v>424</v>
      </c>
      <c r="E1202" s="34">
        <v>1561915441</v>
      </c>
      <c r="F1202" s="49">
        <v>15619.154409999999</v>
      </c>
      <c r="G1202" s="42">
        <f>VLOOKUP(_6k_data[[#This Row],[Source.Name]],Report_date[],2,0)</f>
        <v>45272</v>
      </c>
      <c r="H1202" s="27">
        <f>IF(AND(_6k_data[[#This Row],[EKP]]="B6K003",_6k_data[[#This Row],[Currency]]="FCY"),"x",VLOOKUP(_6k_data[[#This Row],[EKP]],map!$B$4:$D$143,3,0))</f>
        <v>51</v>
      </c>
      <c r="I1202" s="27">
        <f>IF(_6k_data[[#This Row],[Currency]]&lt;&gt;"UAH",VLOOKUP(_6k_data[[#This Row],[EKP]],map!$B$4:$E$143,4,0),0)</f>
        <v>52</v>
      </c>
      <c r="J1202" s="27">
        <f>VLOOKUP(_6k_data[[#This Row],[EKP]],map!$B$4:$F$143,5,0)</f>
        <v>1</v>
      </c>
      <c r="K1202" s="41">
        <f>_6k_data[[#This Row],[kUAH]]*J1202</f>
        <v>15619.154409999999</v>
      </c>
    </row>
    <row r="1203" spans="1:11" x14ac:dyDescent="0.35">
      <c r="A1203" s="27" t="s">
        <v>524</v>
      </c>
      <c r="B1203" s="27" t="s">
        <v>150</v>
      </c>
      <c r="C1203" s="27" t="s">
        <v>252</v>
      </c>
      <c r="D1203" s="27" t="s">
        <v>424</v>
      </c>
      <c r="E1203" s="34">
        <v>28861955481</v>
      </c>
      <c r="F1203" s="49">
        <v>288619.55481</v>
      </c>
      <c r="G1203" s="42">
        <f>VLOOKUP(_6k_data[[#This Row],[Source.Name]],Report_date[],2,0)</f>
        <v>45272</v>
      </c>
      <c r="H1203" s="27">
        <f>IF(AND(_6k_data[[#This Row],[EKP]]="B6K003",_6k_data[[#This Row],[Currency]]="FCY"),"x",VLOOKUP(_6k_data[[#This Row],[EKP]],map!$B$4:$D$143,3,0))</f>
        <v>51</v>
      </c>
      <c r="I1203" s="27">
        <f>IF(_6k_data[[#This Row],[Currency]]&lt;&gt;"UAH",VLOOKUP(_6k_data[[#This Row],[EKP]],map!$B$4:$E$143,4,0),0)</f>
        <v>52</v>
      </c>
      <c r="J1203" s="27">
        <f>VLOOKUP(_6k_data[[#This Row],[EKP]],map!$B$4:$F$143,5,0)</f>
        <v>1</v>
      </c>
      <c r="K1203" s="41">
        <f>_6k_data[[#This Row],[kUAH]]*J1203</f>
        <v>288619.55481</v>
      </c>
    </row>
    <row r="1204" spans="1:11" x14ac:dyDescent="0.35">
      <c r="A1204" s="27" t="s">
        <v>524</v>
      </c>
      <c r="B1204" s="27" t="s">
        <v>150</v>
      </c>
      <c r="C1204" s="27" t="s">
        <v>262</v>
      </c>
      <c r="D1204" s="27" t="s">
        <v>424</v>
      </c>
      <c r="E1204" s="34">
        <v>1916008133</v>
      </c>
      <c r="F1204" s="49">
        <v>19160.081330000001</v>
      </c>
      <c r="G1204" s="42">
        <f>VLOOKUP(_6k_data[[#This Row],[Source.Name]],Report_date[],2,0)</f>
        <v>45272</v>
      </c>
      <c r="H1204" s="27">
        <f>IF(AND(_6k_data[[#This Row],[EKP]]="B6K003",_6k_data[[#This Row],[Currency]]="FCY"),"x",VLOOKUP(_6k_data[[#This Row],[EKP]],map!$B$4:$D$143,3,0))</f>
        <v>51</v>
      </c>
      <c r="I1204" s="27">
        <f>IF(_6k_data[[#This Row],[Currency]]&lt;&gt;"UAH",VLOOKUP(_6k_data[[#This Row],[EKP]],map!$B$4:$E$143,4,0),0)</f>
        <v>52</v>
      </c>
      <c r="J1204" s="27">
        <f>VLOOKUP(_6k_data[[#This Row],[EKP]],map!$B$4:$F$143,5,0)</f>
        <v>1</v>
      </c>
      <c r="K1204" s="41">
        <f>_6k_data[[#This Row],[kUAH]]*J1204</f>
        <v>19160.081330000001</v>
      </c>
    </row>
    <row r="1205" spans="1:11" x14ac:dyDescent="0.35">
      <c r="A1205" s="27" t="s">
        <v>524</v>
      </c>
      <c r="B1205" s="27" t="s">
        <v>150</v>
      </c>
      <c r="C1205" s="27" t="s">
        <v>255</v>
      </c>
      <c r="D1205" s="27" t="s">
        <v>424</v>
      </c>
      <c r="E1205" s="34">
        <v>121202293787</v>
      </c>
      <c r="F1205" s="49">
        <v>1212022.93787</v>
      </c>
      <c r="G1205" s="42">
        <f>VLOOKUP(_6k_data[[#This Row],[Source.Name]],Report_date[],2,0)</f>
        <v>45272</v>
      </c>
      <c r="H1205" s="27">
        <f>IF(AND(_6k_data[[#This Row],[EKP]]="B6K003",_6k_data[[#This Row],[Currency]]="FCY"),"x",VLOOKUP(_6k_data[[#This Row],[EKP]],map!$B$4:$D$143,3,0))</f>
        <v>51</v>
      </c>
      <c r="I1205" s="27">
        <f>IF(_6k_data[[#This Row],[Currency]]&lt;&gt;"UAH",VLOOKUP(_6k_data[[#This Row],[EKP]],map!$B$4:$E$143,4,0),0)</f>
        <v>52</v>
      </c>
      <c r="J1205" s="27">
        <f>VLOOKUP(_6k_data[[#This Row],[EKP]],map!$B$4:$F$143,5,0)</f>
        <v>1</v>
      </c>
      <c r="K1205" s="41">
        <f>_6k_data[[#This Row],[kUAH]]*J1205</f>
        <v>1212022.93787</v>
      </c>
    </row>
    <row r="1206" spans="1:11" x14ac:dyDescent="0.35">
      <c r="A1206" s="27" t="s">
        <v>524</v>
      </c>
      <c r="B1206" s="27" t="s">
        <v>150</v>
      </c>
      <c r="C1206" s="27" t="s">
        <v>243</v>
      </c>
      <c r="D1206" s="27" t="s">
        <v>423</v>
      </c>
      <c r="E1206" s="34">
        <v>38144019219</v>
      </c>
      <c r="F1206" s="49">
        <v>381440.19218999997</v>
      </c>
      <c r="G1206" s="42">
        <f>VLOOKUP(_6k_data[[#This Row],[Source.Name]],Report_date[],2,0)</f>
        <v>45272</v>
      </c>
      <c r="H1206" s="27">
        <f>IF(AND(_6k_data[[#This Row],[EKP]]="B6K003",_6k_data[[#This Row],[Currency]]="FCY"),"x",VLOOKUP(_6k_data[[#This Row],[EKP]],map!$B$4:$D$143,3,0))</f>
        <v>51</v>
      </c>
      <c r="I1206" s="27">
        <f>IF(_6k_data[[#This Row],[Currency]]&lt;&gt;"UAH",VLOOKUP(_6k_data[[#This Row],[EKP]],map!$B$4:$E$143,4,0),0)</f>
        <v>0</v>
      </c>
      <c r="J1206" s="27">
        <f>VLOOKUP(_6k_data[[#This Row],[EKP]],map!$B$4:$F$143,5,0)</f>
        <v>1</v>
      </c>
      <c r="K1206" s="41">
        <f>_6k_data[[#This Row],[kUAH]]*J1206</f>
        <v>381440.19218999997</v>
      </c>
    </row>
    <row r="1207" spans="1:11" x14ac:dyDescent="0.35">
      <c r="A1207" s="27" t="s">
        <v>524</v>
      </c>
      <c r="B1207" s="27" t="s">
        <v>150</v>
      </c>
      <c r="C1207" s="27" t="s">
        <v>261</v>
      </c>
      <c r="D1207" s="27" t="s">
        <v>424</v>
      </c>
      <c r="E1207" s="34">
        <v>56184329714</v>
      </c>
      <c r="F1207" s="49">
        <v>561843.29714000004</v>
      </c>
      <c r="G1207" s="42">
        <f>VLOOKUP(_6k_data[[#This Row],[Source.Name]],Report_date[],2,0)</f>
        <v>45272</v>
      </c>
      <c r="H1207" s="27">
        <f>IF(AND(_6k_data[[#This Row],[EKP]]="B6K003",_6k_data[[#This Row],[Currency]]="FCY"),"x",VLOOKUP(_6k_data[[#This Row],[EKP]],map!$B$4:$D$143,3,0))</f>
        <v>51</v>
      </c>
      <c r="I1207" s="27">
        <f>IF(_6k_data[[#This Row],[Currency]]&lt;&gt;"UAH",VLOOKUP(_6k_data[[#This Row],[EKP]],map!$B$4:$E$143,4,0),0)</f>
        <v>52</v>
      </c>
      <c r="J1207" s="27">
        <f>VLOOKUP(_6k_data[[#This Row],[EKP]],map!$B$4:$F$143,5,0)</f>
        <v>1</v>
      </c>
      <c r="K1207" s="41">
        <f>_6k_data[[#This Row],[kUAH]]*J1207</f>
        <v>561843.29714000004</v>
      </c>
    </row>
    <row r="1208" spans="1:11" x14ac:dyDescent="0.35">
      <c r="A1208" s="27" t="s">
        <v>524</v>
      </c>
      <c r="B1208" s="27" t="s">
        <v>192</v>
      </c>
      <c r="C1208" s="27" t="s">
        <v>243</v>
      </c>
      <c r="D1208" s="27" t="s">
        <v>423</v>
      </c>
      <c r="E1208" s="34">
        <v>7634067052</v>
      </c>
      <c r="F1208" s="49">
        <v>76340.67052</v>
      </c>
      <c r="G1208" s="42">
        <f>VLOOKUP(_6k_data[[#This Row],[Source.Name]],Report_date[],2,0)</f>
        <v>45272</v>
      </c>
      <c r="H1208" s="27">
        <f>IF(AND(_6k_data[[#This Row],[EKP]]="B6K003",_6k_data[[#This Row],[Currency]]="FCY"),"x",VLOOKUP(_6k_data[[#This Row],[EKP]],map!$B$4:$D$143,3,0))</f>
        <v>61</v>
      </c>
      <c r="I1208" s="27">
        <f>IF(_6k_data[[#This Row],[Currency]]&lt;&gt;"UAH",VLOOKUP(_6k_data[[#This Row],[EKP]],map!$B$4:$E$143,4,0),0)</f>
        <v>0</v>
      </c>
      <c r="J1208" s="27">
        <f>VLOOKUP(_6k_data[[#This Row],[EKP]],map!$B$4:$F$143,5,0)</f>
        <v>1</v>
      </c>
      <c r="K1208" s="41">
        <f>_6k_data[[#This Row],[kUAH]]*J1208</f>
        <v>76340.67052</v>
      </c>
    </row>
    <row r="1209" spans="1:11" x14ac:dyDescent="0.35">
      <c r="A1209" s="27" t="s">
        <v>524</v>
      </c>
      <c r="B1209" s="27" t="s">
        <v>192</v>
      </c>
      <c r="C1209" s="27" t="s">
        <v>261</v>
      </c>
      <c r="D1209" s="27" t="s">
        <v>424</v>
      </c>
      <c r="E1209" s="34">
        <v>12400005</v>
      </c>
      <c r="F1209" s="49">
        <v>124.00005</v>
      </c>
      <c r="G1209" s="42">
        <f>VLOOKUP(_6k_data[[#This Row],[Source.Name]],Report_date[],2,0)</f>
        <v>45272</v>
      </c>
      <c r="H1209" s="27">
        <f>IF(AND(_6k_data[[#This Row],[EKP]]="B6K003",_6k_data[[#This Row],[Currency]]="FCY"),"x",VLOOKUP(_6k_data[[#This Row],[EKP]],map!$B$4:$D$143,3,0))</f>
        <v>61</v>
      </c>
      <c r="I1209" s="27">
        <f>IF(_6k_data[[#This Row],[Currency]]&lt;&gt;"UAH",VLOOKUP(_6k_data[[#This Row],[EKP]],map!$B$4:$E$143,4,0),0)</f>
        <v>62</v>
      </c>
      <c r="J1209" s="27">
        <f>VLOOKUP(_6k_data[[#This Row],[EKP]],map!$B$4:$F$143,5,0)</f>
        <v>1</v>
      </c>
      <c r="K1209" s="41">
        <f>_6k_data[[#This Row],[kUAH]]*J1209</f>
        <v>124.00005</v>
      </c>
    </row>
    <row r="1210" spans="1:11" x14ac:dyDescent="0.35">
      <c r="A1210" s="27" t="s">
        <v>524</v>
      </c>
      <c r="B1210" s="27" t="s">
        <v>211</v>
      </c>
      <c r="C1210" s="27" t="s">
        <v>243</v>
      </c>
      <c r="D1210" s="27" t="s">
        <v>423</v>
      </c>
      <c r="E1210" s="34">
        <v>310146666</v>
      </c>
      <c r="F1210" s="49">
        <v>3101.46666</v>
      </c>
      <c r="G1210" s="42">
        <f>VLOOKUP(_6k_data[[#This Row],[Source.Name]],Report_date[],2,0)</f>
        <v>45272</v>
      </c>
      <c r="H1210" s="27">
        <f>IF(AND(_6k_data[[#This Row],[EKP]]="B6K003",_6k_data[[#This Row],[Currency]]="FCY"),"x",VLOOKUP(_6k_data[[#This Row],[EKP]],map!$B$4:$D$143,3,0))</f>
        <v>61</v>
      </c>
      <c r="I1210" s="27">
        <f>IF(_6k_data[[#This Row],[Currency]]&lt;&gt;"UAH",VLOOKUP(_6k_data[[#This Row],[EKP]],map!$B$4:$E$143,4,0),0)</f>
        <v>0</v>
      </c>
      <c r="J1210" s="27">
        <f>VLOOKUP(_6k_data[[#This Row],[EKP]],map!$B$4:$F$143,5,0)</f>
        <v>1</v>
      </c>
      <c r="K1210" s="41">
        <f>_6k_data[[#This Row],[kUAH]]*J1210</f>
        <v>3101.46666</v>
      </c>
    </row>
    <row r="1211" spans="1:11" x14ac:dyDescent="0.35">
      <c r="A1211" s="27" t="s">
        <v>524</v>
      </c>
      <c r="B1211" s="27" t="s">
        <v>211</v>
      </c>
      <c r="C1211" s="27" t="s">
        <v>252</v>
      </c>
      <c r="D1211" s="27" t="s">
        <v>424</v>
      </c>
      <c r="E1211" s="34">
        <v>30246010</v>
      </c>
      <c r="F1211" s="49">
        <v>302.46010000000001</v>
      </c>
      <c r="G1211" s="42">
        <f>VLOOKUP(_6k_data[[#This Row],[Source.Name]],Report_date[],2,0)</f>
        <v>45272</v>
      </c>
      <c r="H1211" s="27">
        <f>IF(AND(_6k_data[[#This Row],[EKP]]="B6K003",_6k_data[[#This Row],[Currency]]="FCY"),"x",VLOOKUP(_6k_data[[#This Row],[EKP]],map!$B$4:$D$143,3,0))</f>
        <v>61</v>
      </c>
      <c r="I1211" s="27">
        <f>IF(_6k_data[[#This Row],[Currency]]&lt;&gt;"UAH",VLOOKUP(_6k_data[[#This Row],[EKP]],map!$B$4:$E$143,4,0),0)</f>
        <v>62</v>
      </c>
      <c r="J1211" s="27">
        <f>VLOOKUP(_6k_data[[#This Row],[EKP]],map!$B$4:$F$143,5,0)</f>
        <v>1</v>
      </c>
      <c r="K1211" s="41">
        <f>_6k_data[[#This Row],[kUAH]]*J1211</f>
        <v>302.46010000000001</v>
      </c>
    </row>
    <row r="1212" spans="1:11" x14ac:dyDescent="0.35">
      <c r="A1212" s="27" t="s">
        <v>524</v>
      </c>
      <c r="B1212" s="27" t="s">
        <v>211</v>
      </c>
      <c r="C1212" s="27" t="s">
        <v>261</v>
      </c>
      <c r="D1212" s="27" t="s">
        <v>424</v>
      </c>
      <c r="E1212" s="34">
        <v>311404405</v>
      </c>
      <c r="F1212" s="49">
        <v>3114.04405</v>
      </c>
      <c r="G1212" s="42">
        <f>VLOOKUP(_6k_data[[#This Row],[Source.Name]],Report_date[],2,0)</f>
        <v>45272</v>
      </c>
      <c r="H1212" s="27">
        <f>IF(AND(_6k_data[[#This Row],[EKP]]="B6K003",_6k_data[[#This Row],[Currency]]="FCY"),"x",VLOOKUP(_6k_data[[#This Row],[EKP]],map!$B$4:$D$143,3,0))</f>
        <v>61</v>
      </c>
      <c r="I1212" s="27">
        <f>IF(_6k_data[[#This Row],[Currency]]&lt;&gt;"UAH",VLOOKUP(_6k_data[[#This Row],[EKP]],map!$B$4:$E$143,4,0),0)</f>
        <v>62</v>
      </c>
      <c r="J1212" s="27">
        <f>VLOOKUP(_6k_data[[#This Row],[EKP]],map!$B$4:$F$143,5,0)</f>
        <v>1</v>
      </c>
      <c r="K1212" s="41">
        <f>_6k_data[[#This Row],[kUAH]]*J1212</f>
        <v>3114.04405</v>
      </c>
    </row>
    <row r="1213" spans="1:11" x14ac:dyDescent="0.35">
      <c r="A1213" s="27" t="s">
        <v>524</v>
      </c>
      <c r="B1213" s="27" t="s">
        <v>211</v>
      </c>
      <c r="C1213" s="27" t="s">
        <v>255</v>
      </c>
      <c r="D1213" s="27" t="s">
        <v>424</v>
      </c>
      <c r="E1213" s="34">
        <v>497507</v>
      </c>
      <c r="F1213" s="49">
        <v>4.9750699999999997</v>
      </c>
      <c r="G1213" s="42">
        <f>VLOOKUP(_6k_data[[#This Row],[Source.Name]],Report_date[],2,0)</f>
        <v>45272</v>
      </c>
      <c r="H1213" s="27">
        <f>IF(AND(_6k_data[[#This Row],[EKP]]="B6K003",_6k_data[[#This Row],[Currency]]="FCY"),"x",VLOOKUP(_6k_data[[#This Row],[EKP]],map!$B$4:$D$143,3,0))</f>
        <v>61</v>
      </c>
      <c r="I1213" s="27">
        <f>IF(_6k_data[[#This Row],[Currency]]&lt;&gt;"UAH",VLOOKUP(_6k_data[[#This Row],[EKP]],map!$B$4:$E$143,4,0),0)</f>
        <v>62</v>
      </c>
      <c r="J1213" s="27">
        <f>VLOOKUP(_6k_data[[#This Row],[EKP]],map!$B$4:$F$143,5,0)</f>
        <v>1</v>
      </c>
      <c r="K1213" s="41">
        <f>_6k_data[[#This Row],[kUAH]]*J1213</f>
        <v>4.9750699999999997</v>
      </c>
    </row>
    <row r="1214" spans="1:11" x14ac:dyDescent="0.35">
      <c r="A1214" s="27" t="s">
        <v>524</v>
      </c>
      <c r="B1214" s="27" t="s">
        <v>214</v>
      </c>
      <c r="C1214" s="27" t="s">
        <v>252</v>
      </c>
      <c r="D1214" s="27" t="s">
        <v>424</v>
      </c>
      <c r="E1214" s="34">
        <v>5194856</v>
      </c>
      <c r="F1214" s="49">
        <v>51.948560000000001</v>
      </c>
      <c r="G1214" s="42">
        <f>VLOOKUP(_6k_data[[#This Row],[Source.Name]],Report_date[],2,0)</f>
        <v>45272</v>
      </c>
      <c r="H1214" s="27">
        <f>IF(AND(_6k_data[[#This Row],[EKP]]="B6K003",_6k_data[[#This Row],[Currency]]="FCY"),"x",VLOOKUP(_6k_data[[#This Row],[EKP]],map!$B$4:$D$143,3,0))</f>
        <v>61</v>
      </c>
      <c r="I1214" s="27">
        <f>IF(_6k_data[[#This Row],[Currency]]&lt;&gt;"UAH",VLOOKUP(_6k_data[[#This Row],[EKP]],map!$B$4:$E$143,4,0),0)</f>
        <v>62</v>
      </c>
      <c r="J1214" s="27">
        <f>VLOOKUP(_6k_data[[#This Row],[EKP]],map!$B$4:$F$143,5,0)</f>
        <v>1</v>
      </c>
      <c r="K1214" s="41">
        <f>_6k_data[[#This Row],[kUAH]]*J1214</f>
        <v>51.948560000000001</v>
      </c>
    </row>
    <row r="1215" spans="1:11" x14ac:dyDescent="0.35">
      <c r="A1215" s="27" t="s">
        <v>524</v>
      </c>
      <c r="B1215" s="27" t="s">
        <v>214</v>
      </c>
      <c r="C1215" s="27" t="s">
        <v>261</v>
      </c>
      <c r="D1215" s="27" t="s">
        <v>424</v>
      </c>
      <c r="E1215" s="34">
        <v>131262700</v>
      </c>
      <c r="F1215" s="49">
        <v>1312.627</v>
      </c>
      <c r="G1215" s="42">
        <f>VLOOKUP(_6k_data[[#This Row],[Source.Name]],Report_date[],2,0)</f>
        <v>45272</v>
      </c>
      <c r="H1215" s="27">
        <f>IF(AND(_6k_data[[#This Row],[EKP]]="B6K003",_6k_data[[#This Row],[Currency]]="FCY"),"x",VLOOKUP(_6k_data[[#This Row],[EKP]],map!$B$4:$D$143,3,0))</f>
        <v>61</v>
      </c>
      <c r="I1215" s="27">
        <f>IF(_6k_data[[#This Row],[Currency]]&lt;&gt;"UAH",VLOOKUP(_6k_data[[#This Row],[EKP]],map!$B$4:$E$143,4,0),0)</f>
        <v>62</v>
      </c>
      <c r="J1215" s="27">
        <f>VLOOKUP(_6k_data[[#This Row],[EKP]],map!$B$4:$F$143,5,0)</f>
        <v>1</v>
      </c>
      <c r="K1215" s="41">
        <f>_6k_data[[#This Row],[kUAH]]*J1215</f>
        <v>1312.627</v>
      </c>
    </row>
    <row r="1216" spans="1:11" x14ac:dyDescent="0.35">
      <c r="A1216" s="27" t="s">
        <v>524</v>
      </c>
      <c r="B1216" s="27" t="s">
        <v>214</v>
      </c>
      <c r="C1216" s="27" t="s">
        <v>243</v>
      </c>
      <c r="D1216" s="27" t="s">
        <v>423</v>
      </c>
      <c r="E1216" s="34">
        <v>5021662338</v>
      </c>
      <c r="F1216" s="49">
        <v>50216.623379999997</v>
      </c>
      <c r="G1216" s="42">
        <f>VLOOKUP(_6k_data[[#This Row],[Source.Name]],Report_date[],2,0)</f>
        <v>45272</v>
      </c>
      <c r="H1216" s="27">
        <f>IF(AND(_6k_data[[#This Row],[EKP]]="B6K003",_6k_data[[#This Row],[Currency]]="FCY"),"x",VLOOKUP(_6k_data[[#This Row],[EKP]],map!$B$4:$D$143,3,0))</f>
        <v>61</v>
      </c>
      <c r="I1216" s="27">
        <f>IF(_6k_data[[#This Row],[Currency]]&lt;&gt;"UAH",VLOOKUP(_6k_data[[#This Row],[EKP]],map!$B$4:$E$143,4,0),0)</f>
        <v>0</v>
      </c>
      <c r="J1216" s="27">
        <f>VLOOKUP(_6k_data[[#This Row],[EKP]],map!$B$4:$F$143,5,0)</f>
        <v>1</v>
      </c>
      <c r="K1216" s="41">
        <f>_6k_data[[#This Row],[kUAH]]*J1216</f>
        <v>50216.623379999997</v>
      </c>
    </row>
    <row r="1217" spans="1:11" x14ac:dyDescent="0.35">
      <c r="A1217" s="27" t="s">
        <v>524</v>
      </c>
      <c r="B1217" s="27" t="s">
        <v>193</v>
      </c>
      <c r="C1217" s="27" t="s">
        <v>252</v>
      </c>
      <c r="D1217" s="27" t="s">
        <v>424</v>
      </c>
      <c r="E1217" s="34">
        <v>402017</v>
      </c>
      <c r="F1217" s="49">
        <v>4.0201700000000002</v>
      </c>
      <c r="G1217" s="42">
        <f>VLOOKUP(_6k_data[[#This Row],[Source.Name]],Report_date[],2,0)</f>
        <v>45272</v>
      </c>
      <c r="H1217" s="27">
        <f>IF(AND(_6k_data[[#This Row],[EKP]]="B6K003",_6k_data[[#This Row],[Currency]]="FCY"),"x",VLOOKUP(_6k_data[[#This Row],[EKP]],map!$B$4:$D$143,3,0))</f>
        <v>63</v>
      </c>
      <c r="I1217" s="27">
        <f>IF(_6k_data[[#This Row],[Currency]]&lt;&gt;"UAH",VLOOKUP(_6k_data[[#This Row],[EKP]],map!$B$4:$E$143,4,0),0)</f>
        <v>64</v>
      </c>
      <c r="J1217" s="27">
        <f>VLOOKUP(_6k_data[[#This Row],[EKP]],map!$B$4:$F$143,5,0)</f>
        <v>1</v>
      </c>
      <c r="K1217" s="41">
        <f>_6k_data[[#This Row],[kUAH]]*J1217</f>
        <v>4.0201700000000002</v>
      </c>
    </row>
    <row r="1218" spans="1:11" x14ac:dyDescent="0.35">
      <c r="A1218" s="27" t="s">
        <v>524</v>
      </c>
      <c r="B1218" s="27" t="s">
        <v>193</v>
      </c>
      <c r="C1218" s="27" t="s">
        <v>243</v>
      </c>
      <c r="D1218" s="27" t="s">
        <v>423</v>
      </c>
      <c r="E1218" s="34">
        <v>617047515256</v>
      </c>
      <c r="F1218" s="49">
        <v>6170475.1525600003</v>
      </c>
      <c r="G1218" s="42">
        <f>VLOOKUP(_6k_data[[#This Row],[Source.Name]],Report_date[],2,0)</f>
        <v>45272</v>
      </c>
      <c r="H1218" s="27">
        <f>IF(AND(_6k_data[[#This Row],[EKP]]="B6K003",_6k_data[[#This Row],[Currency]]="FCY"),"x",VLOOKUP(_6k_data[[#This Row],[EKP]],map!$B$4:$D$143,3,0))</f>
        <v>63</v>
      </c>
      <c r="I1218" s="27">
        <f>IF(_6k_data[[#This Row],[Currency]]&lt;&gt;"UAH",VLOOKUP(_6k_data[[#This Row],[EKP]],map!$B$4:$E$143,4,0),0)</f>
        <v>0</v>
      </c>
      <c r="J1218" s="27">
        <f>VLOOKUP(_6k_data[[#This Row],[EKP]],map!$B$4:$F$143,5,0)</f>
        <v>1</v>
      </c>
      <c r="K1218" s="41">
        <f>_6k_data[[#This Row],[kUAH]]*J1218</f>
        <v>6170475.1525600003</v>
      </c>
    </row>
    <row r="1219" spans="1:11" x14ac:dyDescent="0.35">
      <c r="A1219" s="27" t="s">
        <v>524</v>
      </c>
      <c r="B1219" s="27" t="s">
        <v>193</v>
      </c>
      <c r="C1219" s="27" t="s">
        <v>261</v>
      </c>
      <c r="D1219" s="27" t="s">
        <v>424</v>
      </c>
      <c r="E1219" s="34">
        <v>39569874649</v>
      </c>
      <c r="F1219" s="49">
        <v>395698.74648999999</v>
      </c>
      <c r="G1219" s="42">
        <f>VLOOKUP(_6k_data[[#This Row],[Source.Name]],Report_date[],2,0)</f>
        <v>45272</v>
      </c>
      <c r="H1219" s="27">
        <f>IF(AND(_6k_data[[#This Row],[EKP]]="B6K003",_6k_data[[#This Row],[Currency]]="FCY"),"x",VLOOKUP(_6k_data[[#This Row],[EKP]],map!$B$4:$D$143,3,0))</f>
        <v>63</v>
      </c>
      <c r="I1219" s="27">
        <f>IF(_6k_data[[#This Row],[Currency]]&lt;&gt;"UAH",VLOOKUP(_6k_data[[#This Row],[EKP]],map!$B$4:$E$143,4,0),0)</f>
        <v>64</v>
      </c>
      <c r="J1219" s="27">
        <f>VLOOKUP(_6k_data[[#This Row],[EKP]],map!$B$4:$F$143,5,0)</f>
        <v>1</v>
      </c>
      <c r="K1219" s="41">
        <f>_6k_data[[#This Row],[kUAH]]*J1219</f>
        <v>395698.74648999999</v>
      </c>
    </row>
    <row r="1220" spans="1:11" x14ac:dyDescent="0.35">
      <c r="A1220" s="27" t="s">
        <v>524</v>
      </c>
      <c r="B1220" s="27" t="s">
        <v>193</v>
      </c>
      <c r="C1220" s="27" t="s">
        <v>255</v>
      </c>
      <c r="D1220" s="27" t="s">
        <v>424</v>
      </c>
      <c r="E1220" s="34">
        <v>158574591842</v>
      </c>
      <c r="F1220" s="49">
        <v>1585745.91842</v>
      </c>
      <c r="G1220" s="42">
        <f>VLOOKUP(_6k_data[[#This Row],[Source.Name]],Report_date[],2,0)</f>
        <v>45272</v>
      </c>
      <c r="H1220" s="27">
        <f>IF(AND(_6k_data[[#This Row],[EKP]]="B6K003",_6k_data[[#This Row],[Currency]]="FCY"),"x",VLOOKUP(_6k_data[[#This Row],[EKP]],map!$B$4:$D$143,3,0))</f>
        <v>63</v>
      </c>
      <c r="I1220" s="27">
        <f>IF(_6k_data[[#This Row],[Currency]]&lt;&gt;"UAH",VLOOKUP(_6k_data[[#This Row],[EKP]],map!$B$4:$E$143,4,0),0)</f>
        <v>64</v>
      </c>
      <c r="J1220" s="27">
        <f>VLOOKUP(_6k_data[[#This Row],[EKP]],map!$B$4:$F$143,5,0)</f>
        <v>1</v>
      </c>
      <c r="K1220" s="41">
        <f>_6k_data[[#This Row],[kUAH]]*J1220</f>
        <v>1585745.91842</v>
      </c>
    </row>
    <row r="1221" spans="1:11" x14ac:dyDescent="0.35">
      <c r="A1221" s="27" t="s">
        <v>524</v>
      </c>
      <c r="B1221" s="27" t="s">
        <v>215</v>
      </c>
      <c r="C1221" s="27" t="s">
        <v>261</v>
      </c>
      <c r="D1221" s="27" t="s">
        <v>424</v>
      </c>
      <c r="E1221" s="34">
        <v>881817600</v>
      </c>
      <c r="F1221" s="49">
        <v>8818.1759999999995</v>
      </c>
      <c r="G1221" s="42">
        <f>VLOOKUP(_6k_data[[#This Row],[Source.Name]],Report_date[],2,0)</f>
        <v>45272</v>
      </c>
      <c r="H1221" s="27">
        <f>IF(AND(_6k_data[[#This Row],[EKP]]="B6K003",_6k_data[[#This Row],[Currency]]="FCY"),"x",VLOOKUP(_6k_data[[#This Row],[EKP]],map!$B$4:$D$143,3,0))</f>
        <v>63</v>
      </c>
      <c r="I1221" s="27">
        <f>IF(_6k_data[[#This Row],[Currency]]&lt;&gt;"UAH",VLOOKUP(_6k_data[[#This Row],[EKP]],map!$B$4:$E$143,4,0),0)</f>
        <v>64</v>
      </c>
      <c r="J1221" s="27">
        <f>VLOOKUP(_6k_data[[#This Row],[EKP]],map!$B$4:$F$143,5,0)</f>
        <v>1</v>
      </c>
      <c r="K1221" s="41">
        <f>_6k_data[[#This Row],[kUAH]]*J1221</f>
        <v>8818.1759999999995</v>
      </c>
    </row>
    <row r="1222" spans="1:11" x14ac:dyDescent="0.35">
      <c r="A1222" s="27" t="s">
        <v>524</v>
      </c>
      <c r="B1222" s="27" t="s">
        <v>215</v>
      </c>
      <c r="C1222" s="27" t="s">
        <v>243</v>
      </c>
      <c r="D1222" s="27" t="s">
        <v>423</v>
      </c>
      <c r="E1222" s="34">
        <v>55557106</v>
      </c>
      <c r="F1222" s="49">
        <v>555.57105999999999</v>
      </c>
      <c r="G1222" s="42">
        <f>VLOOKUP(_6k_data[[#This Row],[Source.Name]],Report_date[],2,0)</f>
        <v>45272</v>
      </c>
      <c r="H1222" s="27">
        <f>IF(AND(_6k_data[[#This Row],[EKP]]="B6K003",_6k_data[[#This Row],[Currency]]="FCY"),"x",VLOOKUP(_6k_data[[#This Row],[EKP]],map!$B$4:$D$143,3,0))</f>
        <v>63</v>
      </c>
      <c r="I1222" s="27">
        <f>IF(_6k_data[[#This Row],[Currency]]&lt;&gt;"UAH",VLOOKUP(_6k_data[[#This Row],[EKP]],map!$B$4:$E$143,4,0),0)</f>
        <v>0</v>
      </c>
      <c r="J1222" s="27">
        <f>VLOOKUP(_6k_data[[#This Row],[EKP]],map!$B$4:$F$143,5,0)</f>
        <v>1</v>
      </c>
      <c r="K1222" s="41">
        <f>_6k_data[[#This Row],[kUAH]]*J1222</f>
        <v>555.57105999999999</v>
      </c>
    </row>
    <row r="1223" spans="1:11" x14ac:dyDescent="0.35">
      <c r="A1223" s="27" t="s">
        <v>524</v>
      </c>
      <c r="B1223" s="27" t="s">
        <v>217</v>
      </c>
      <c r="C1223" s="27" t="s">
        <v>243</v>
      </c>
      <c r="D1223" s="27" t="s">
        <v>423</v>
      </c>
      <c r="E1223" s="34">
        <v>1072648920</v>
      </c>
      <c r="F1223" s="49">
        <v>10726.4892</v>
      </c>
      <c r="G1223" s="42">
        <f>VLOOKUP(_6k_data[[#This Row],[Source.Name]],Report_date[],2,0)</f>
        <v>45272</v>
      </c>
      <c r="H1223" s="27">
        <f>IF(AND(_6k_data[[#This Row],[EKP]]="B6K003",_6k_data[[#This Row],[Currency]]="FCY"),"x",VLOOKUP(_6k_data[[#This Row],[EKP]],map!$B$4:$D$143,3,0))</f>
        <v>63</v>
      </c>
      <c r="I1223" s="27">
        <f>IF(_6k_data[[#This Row],[Currency]]&lt;&gt;"UAH",VLOOKUP(_6k_data[[#This Row],[EKP]],map!$B$4:$E$143,4,0),0)</f>
        <v>0</v>
      </c>
      <c r="J1223" s="27">
        <f>VLOOKUP(_6k_data[[#This Row],[EKP]],map!$B$4:$F$143,5,0)</f>
        <v>1</v>
      </c>
      <c r="K1223" s="41">
        <f>_6k_data[[#This Row],[kUAH]]*J1223</f>
        <v>10726.4892</v>
      </c>
    </row>
    <row r="1224" spans="1:11" x14ac:dyDescent="0.35">
      <c r="A1224" s="27" t="s">
        <v>524</v>
      </c>
      <c r="B1224" s="27" t="s">
        <v>219</v>
      </c>
      <c r="C1224" s="27" t="s">
        <v>255</v>
      </c>
      <c r="D1224" s="27" t="s">
        <v>424</v>
      </c>
      <c r="E1224" s="34">
        <v>1503491464</v>
      </c>
      <c r="F1224" s="49">
        <v>15034.914640000001</v>
      </c>
      <c r="G1224" s="42">
        <f>VLOOKUP(_6k_data[[#This Row],[Source.Name]],Report_date[],2,0)</f>
        <v>45272</v>
      </c>
      <c r="H1224" s="27">
        <f>IF(AND(_6k_data[[#This Row],[EKP]]="B6K003",_6k_data[[#This Row],[Currency]]="FCY"),"x",VLOOKUP(_6k_data[[#This Row],[EKP]],map!$B$4:$D$143,3,0))</f>
        <v>63</v>
      </c>
      <c r="I1224" s="27">
        <f>IF(_6k_data[[#This Row],[Currency]]&lt;&gt;"UAH",VLOOKUP(_6k_data[[#This Row],[EKP]],map!$B$4:$E$143,4,0),0)</f>
        <v>64</v>
      </c>
      <c r="J1224" s="27">
        <f>VLOOKUP(_6k_data[[#This Row],[EKP]],map!$B$4:$F$143,5,0)</f>
        <v>1</v>
      </c>
      <c r="K1224" s="41">
        <f>_6k_data[[#This Row],[kUAH]]*J1224</f>
        <v>15034.914640000001</v>
      </c>
    </row>
    <row r="1225" spans="1:11" x14ac:dyDescent="0.35">
      <c r="A1225" s="27" t="s">
        <v>524</v>
      </c>
      <c r="B1225" s="27" t="s">
        <v>219</v>
      </c>
      <c r="C1225" s="27" t="s">
        <v>243</v>
      </c>
      <c r="D1225" s="27" t="s">
        <v>423</v>
      </c>
      <c r="E1225" s="34">
        <v>999971140</v>
      </c>
      <c r="F1225" s="49">
        <v>9999.7114000000001</v>
      </c>
      <c r="G1225" s="42">
        <f>VLOOKUP(_6k_data[[#This Row],[Source.Name]],Report_date[],2,0)</f>
        <v>45272</v>
      </c>
      <c r="H1225" s="27">
        <f>IF(AND(_6k_data[[#This Row],[EKP]]="B6K003",_6k_data[[#This Row],[Currency]]="FCY"),"x",VLOOKUP(_6k_data[[#This Row],[EKP]],map!$B$4:$D$143,3,0))</f>
        <v>63</v>
      </c>
      <c r="I1225" s="27">
        <f>IF(_6k_data[[#This Row],[Currency]]&lt;&gt;"UAH",VLOOKUP(_6k_data[[#This Row],[EKP]],map!$B$4:$E$143,4,0),0)</f>
        <v>0</v>
      </c>
      <c r="J1225" s="27">
        <f>VLOOKUP(_6k_data[[#This Row],[EKP]],map!$B$4:$F$143,5,0)</f>
        <v>1</v>
      </c>
      <c r="K1225" s="41">
        <f>_6k_data[[#This Row],[kUAH]]*J1225</f>
        <v>9999.7114000000001</v>
      </c>
    </row>
    <row r="1226" spans="1:11" x14ac:dyDescent="0.35">
      <c r="A1226" s="27" t="s">
        <v>524</v>
      </c>
      <c r="B1226" s="27" t="s">
        <v>219</v>
      </c>
      <c r="C1226" s="27" t="s">
        <v>261</v>
      </c>
      <c r="D1226" s="27" t="s">
        <v>424</v>
      </c>
      <c r="E1226" s="34">
        <v>1045910</v>
      </c>
      <c r="F1226" s="49">
        <v>10.459099999999999</v>
      </c>
      <c r="G1226" s="42">
        <f>VLOOKUP(_6k_data[[#This Row],[Source.Name]],Report_date[],2,0)</f>
        <v>45272</v>
      </c>
      <c r="H1226" s="27">
        <f>IF(AND(_6k_data[[#This Row],[EKP]]="B6K003",_6k_data[[#This Row],[Currency]]="FCY"),"x",VLOOKUP(_6k_data[[#This Row],[EKP]],map!$B$4:$D$143,3,0))</f>
        <v>63</v>
      </c>
      <c r="I1226" s="27">
        <f>IF(_6k_data[[#This Row],[Currency]]&lt;&gt;"UAH",VLOOKUP(_6k_data[[#This Row],[EKP]],map!$B$4:$E$143,4,0),0)</f>
        <v>64</v>
      </c>
      <c r="J1226" s="27">
        <f>VLOOKUP(_6k_data[[#This Row],[EKP]],map!$B$4:$F$143,5,0)</f>
        <v>1</v>
      </c>
      <c r="K1226" s="41">
        <f>_6k_data[[#This Row],[kUAH]]*J1226</f>
        <v>10.459099999999999</v>
      </c>
    </row>
    <row r="1227" spans="1:11" x14ac:dyDescent="0.35">
      <c r="A1227" s="27" t="s">
        <v>524</v>
      </c>
      <c r="B1227" s="27" t="s">
        <v>219</v>
      </c>
      <c r="C1227" s="27" t="s">
        <v>252</v>
      </c>
      <c r="D1227" s="27" t="s">
        <v>424</v>
      </c>
      <c r="E1227" s="34">
        <v>68178</v>
      </c>
      <c r="F1227" s="49">
        <v>0.68178000000000005</v>
      </c>
      <c r="G1227" s="42">
        <f>VLOOKUP(_6k_data[[#This Row],[Source.Name]],Report_date[],2,0)</f>
        <v>45272</v>
      </c>
      <c r="H1227" s="27">
        <f>IF(AND(_6k_data[[#This Row],[EKP]]="B6K003",_6k_data[[#This Row],[Currency]]="FCY"),"x",VLOOKUP(_6k_data[[#This Row],[EKP]],map!$B$4:$D$143,3,0))</f>
        <v>63</v>
      </c>
      <c r="I1227" s="27">
        <f>IF(_6k_data[[#This Row],[Currency]]&lt;&gt;"UAH",VLOOKUP(_6k_data[[#This Row],[EKP]],map!$B$4:$E$143,4,0),0)</f>
        <v>64</v>
      </c>
      <c r="J1227" s="27">
        <f>VLOOKUP(_6k_data[[#This Row],[EKP]],map!$B$4:$F$143,5,0)</f>
        <v>1</v>
      </c>
      <c r="K1227" s="41">
        <f>_6k_data[[#This Row],[kUAH]]*J1227</f>
        <v>0.68178000000000005</v>
      </c>
    </row>
    <row r="1228" spans="1:11" x14ac:dyDescent="0.35">
      <c r="A1228" s="27" t="s">
        <v>524</v>
      </c>
      <c r="B1228" s="27" t="s">
        <v>196</v>
      </c>
      <c r="C1228" s="27" t="s">
        <v>243</v>
      </c>
      <c r="D1228" s="27" t="s">
        <v>423</v>
      </c>
      <c r="E1228" s="34">
        <v>150220742</v>
      </c>
      <c r="F1228" s="49">
        <v>1502.20742</v>
      </c>
      <c r="G1228" s="42">
        <f>VLOOKUP(_6k_data[[#This Row],[Source.Name]],Report_date[],2,0)</f>
        <v>45272</v>
      </c>
      <c r="H1228" s="27">
        <f>IF(AND(_6k_data[[#This Row],[EKP]]="B6K003",_6k_data[[#This Row],[Currency]]="FCY"),"x",VLOOKUP(_6k_data[[#This Row],[EKP]],map!$B$4:$D$143,3,0))</f>
        <v>69</v>
      </c>
      <c r="I1228" s="27">
        <f>IF(_6k_data[[#This Row],[Currency]]&lt;&gt;"UAH",VLOOKUP(_6k_data[[#This Row],[EKP]],map!$B$4:$E$143,4,0),0)</f>
        <v>0</v>
      </c>
      <c r="J1228" s="27">
        <f>VLOOKUP(_6k_data[[#This Row],[EKP]],map!$B$4:$F$143,5,0)</f>
        <v>1</v>
      </c>
      <c r="K1228" s="41">
        <f>_6k_data[[#This Row],[kUAH]]*J1228</f>
        <v>1502.20742</v>
      </c>
    </row>
    <row r="1229" spans="1:11" x14ac:dyDescent="0.35">
      <c r="A1229" s="27" t="s">
        <v>524</v>
      </c>
      <c r="B1229" s="27" t="s">
        <v>235</v>
      </c>
      <c r="C1229" s="27" t="s">
        <v>243</v>
      </c>
      <c r="D1229" s="27" t="s">
        <v>423</v>
      </c>
      <c r="E1229" s="34">
        <v>330192600000</v>
      </c>
      <c r="F1229" s="49">
        <v>3301926</v>
      </c>
      <c r="G1229" s="42">
        <f>VLOOKUP(_6k_data[[#This Row],[Source.Name]],Report_date[],2,0)</f>
        <v>45272</v>
      </c>
      <c r="H1229" s="27">
        <f>IF(AND(_6k_data[[#This Row],[EKP]]="B6K003",_6k_data[[#This Row],[Currency]]="FCY"),"x",VLOOKUP(_6k_data[[#This Row],[EKP]],map!$B$4:$D$143,3,0))</f>
        <v>75</v>
      </c>
      <c r="I1229" s="27">
        <f>IF(_6k_data[[#This Row],[Currency]]&lt;&gt;"UAH",VLOOKUP(_6k_data[[#This Row],[EKP]],map!$B$4:$E$143,4,0),0)</f>
        <v>0</v>
      </c>
      <c r="J1229" s="27">
        <f>VLOOKUP(_6k_data[[#This Row],[EKP]],map!$B$4:$F$143,5,0)</f>
        <v>1</v>
      </c>
      <c r="K1229" s="41">
        <f>_6k_data[[#This Row],[kUAH]]*J1229</f>
        <v>3301926</v>
      </c>
    </row>
    <row r="1230" spans="1:11" x14ac:dyDescent="0.35">
      <c r="A1230" s="27" t="s">
        <v>524</v>
      </c>
      <c r="B1230" s="27" t="s">
        <v>235</v>
      </c>
      <c r="C1230" s="27" t="s">
        <v>261</v>
      </c>
      <c r="D1230" s="27" t="s">
        <v>424</v>
      </c>
      <c r="E1230" s="34">
        <v>7916811443</v>
      </c>
      <c r="F1230" s="49">
        <v>79168.114430000001</v>
      </c>
      <c r="G1230" s="42">
        <f>VLOOKUP(_6k_data[[#This Row],[Source.Name]],Report_date[],2,0)</f>
        <v>45272</v>
      </c>
      <c r="H1230" s="27">
        <f>IF(AND(_6k_data[[#This Row],[EKP]]="B6K003",_6k_data[[#This Row],[Currency]]="FCY"),"x",VLOOKUP(_6k_data[[#This Row],[EKP]],map!$B$4:$D$143,3,0))</f>
        <v>75</v>
      </c>
      <c r="I1230" s="27">
        <f>IF(_6k_data[[#This Row],[Currency]]&lt;&gt;"UAH",VLOOKUP(_6k_data[[#This Row],[EKP]],map!$B$4:$E$143,4,0),0)</f>
        <v>76</v>
      </c>
      <c r="J1230" s="27">
        <f>VLOOKUP(_6k_data[[#This Row],[EKP]],map!$B$4:$F$143,5,0)</f>
        <v>1</v>
      </c>
      <c r="K1230" s="41">
        <f>_6k_data[[#This Row],[kUAH]]*J1230</f>
        <v>79168.114430000001</v>
      </c>
    </row>
    <row r="1231" spans="1:11" x14ac:dyDescent="0.35">
      <c r="A1231" s="27" t="s">
        <v>524</v>
      </c>
      <c r="B1231" s="27" t="s">
        <v>235</v>
      </c>
      <c r="C1231" s="27" t="s">
        <v>255</v>
      </c>
      <c r="D1231" s="27" t="s">
        <v>424</v>
      </c>
      <c r="E1231" s="34">
        <v>69984181519</v>
      </c>
      <c r="F1231" s="49">
        <v>699841.81518999999</v>
      </c>
      <c r="G1231" s="42">
        <f>VLOOKUP(_6k_data[[#This Row],[Source.Name]],Report_date[],2,0)</f>
        <v>45272</v>
      </c>
      <c r="H1231" s="27">
        <f>IF(AND(_6k_data[[#This Row],[EKP]]="B6K003",_6k_data[[#This Row],[Currency]]="FCY"),"x",VLOOKUP(_6k_data[[#This Row],[EKP]],map!$B$4:$D$143,3,0))</f>
        <v>75</v>
      </c>
      <c r="I1231" s="27">
        <f>IF(_6k_data[[#This Row],[Currency]]&lt;&gt;"UAH",VLOOKUP(_6k_data[[#This Row],[EKP]],map!$B$4:$E$143,4,0),0)</f>
        <v>76</v>
      </c>
      <c r="J1231" s="27">
        <f>VLOOKUP(_6k_data[[#This Row],[EKP]],map!$B$4:$F$143,5,0)</f>
        <v>1</v>
      </c>
      <c r="K1231" s="41">
        <f>_6k_data[[#This Row],[kUAH]]*J1231</f>
        <v>699841.81518999999</v>
      </c>
    </row>
    <row r="1232" spans="1:11" x14ac:dyDescent="0.35">
      <c r="A1232" s="27" t="s">
        <v>524</v>
      </c>
      <c r="B1232" s="27" t="s">
        <v>236</v>
      </c>
      <c r="C1232" s="27" t="s">
        <v>262</v>
      </c>
      <c r="D1232" s="27" t="s">
        <v>424</v>
      </c>
      <c r="E1232" s="34">
        <v>339318808</v>
      </c>
      <c r="F1232" s="49">
        <v>3393.1880799999999</v>
      </c>
      <c r="G1232" s="42">
        <f>VLOOKUP(_6k_data[[#This Row],[Source.Name]],Report_date[],2,0)</f>
        <v>45272</v>
      </c>
      <c r="H1232" s="27">
        <f>IF(AND(_6k_data[[#This Row],[EKP]]="B6K003",_6k_data[[#This Row],[Currency]]="FCY"),"x",VLOOKUP(_6k_data[[#This Row],[EKP]],map!$B$4:$D$143,3,0))</f>
        <v>77</v>
      </c>
      <c r="I1232" s="27">
        <f>IF(_6k_data[[#This Row],[Currency]]&lt;&gt;"UAH",VLOOKUP(_6k_data[[#This Row],[EKP]],map!$B$4:$E$143,4,0),0)</f>
        <v>78</v>
      </c>
      <c r="J1232" s="27">
        <f>VLOOKUP(_6k_data[[#This Row],[EKP]],map!$B$4:$F$143,5,0)</f>
        <v>1</v>
      </c>
      <c r="K1232" s="41">
        <f>_6k_data[[#This Row],[kUAH]]*J1232</f>
        <v>3393.1880799999999</v>
      </c>
    </row>
    <row r="1233" spans="1:11" x14ac:dyDescent="0.35">
      <c r="A1233" s="27" t="s">
        <v>524</v>
      </c>
      <c r="B1233" s="27" t="s">
        <v>236</v>
      </c>
      <c r="C1233" s="27" t="s">
        <v>255</v>
      </c>
      <c r="D1233" s="27" t="s">
        <v>424</v>
      </c>
      <c r="E1233" s="34">
        <v>1294921296</v>
      </c>
      <c r="F1233" s="49">
        <v>12949.212960000001</v>
      </c>
      <c r="G1233" s="42">
        <f>VLOOKUP(_6k_data[[#This Row],[Source.Name]],Report_date[],2,0)</f>
        <v>45272</v>
      </c>
      <c r="H1233" s="27">
        <f>IF(AND(_6k_data[[#This Row],[EKP]]="B6K003",_6k_data[[#This Row],[Currency]]="FCY"),"x",VLOOKUP(_6k_data[[#This Row],[EKP]],map!$B$4:$D$143,3,0))</f>
        <v>77</v>
      </c>
      <c r="I1233" s="27">
        <f>IF(_6k_data[[#This Row],[Currency]]&lt;&gt;"UAH",VLOOKUP(_6k_data[[#This Row],[EKP]],map!$B$4:$E$143,4,0),0)</f>
        <v>78</v>
      </c>
      <c r="J1233" s="27">
        <f>VLOOKUP(_6k_data[[#This Row],[EKP]],map!$B$4:$F$143,5,0)</f>
        <v>1</v>
      </c>
      <c r="K1233" s="41">
        <f>_6k_data[[#This Row],[kUAH]]*J1233</f>
        <v>12949.212960000001</v>
      </c>
    </row>
    <row r="1234" spans="1:11" x14ac:dyDescent="0.35">
      <c r="A1234" s="27" t="s">
        <v>524</v>
      </c>
      <c r="B1234" s="27" t="s">
        <v>236</v>
      </c>
      <c r="C1234" s="27" t="s">
        <v>243</v>
      </c>
      <c r="D1234" s="27" t="s">
        <v>423</v>
      </c>
      <c r="E1234" s="34">
        <v>27159679308</v>
      </c>
      <c r="F1234" s="49">
        <v>271596.79307999997</v>
      </c>
      <c r="G1234" s="42">
        <f>VLOOKUP(_6k_data[[#This Row],[Source.Name]],Report_date[],2,0)</f>
        <v>45272</v>
      </c>
      <c r="H1234" s="27">
        <f>IF(AND(_6k_data[[#This Row],[EKP]]="B6K003",_6k_data[[#This Row],[Currency]]="FCY"),"x",VLOOKUP(_6k_data[[#This Row],[EKP]],map!$B$4:$D$143,3,0))</f>
        <v>77</v>
      </c>
      <c r="I1234" s="27">
        <f>IF(_6k_data[[#This Row],[Currency]]&lt;&gt;"UAH",VLOOKUP(_6k_data[[#This Row],[EKP]],map!$B$4:$E$143,4,0),0)</f>
        <v>0</v>
      </c>
      <c r="J1234" s="27">
        <f>VLOOKUP(_6k_data[[#This Row],[EKP]],map!$B$4:$F$143,5,0)</f>
        <v>1</v>
      </c>
      <c r="K1234" s="41">
        <f>_6k_data[[#This Row],[kUAH]]*J1234</f>
        <v>271596.79307999997</v>
      </c>
    </row>
    <row r="1235" spans="1:11" x14ac:dyDescent="0.35">
      <c r="A1235" s="27" t="s">
        <v>524</v>
      </c>
      <c r="B1235" s="27" t="s">
        <v>236</v>
      </c>
      <c r="C1235" s="27" t="s">
        <v>261</v>
      </c>
      <c r="D1235" s="27" t="s">
        <v>424</v>
      </c>
      <c r="E1235" s="34">
        <v>16627222092</v>
      </c>
      <c r="F1235" s="49">
        <v>166272.22091999999</v>
      </c>
      <c r="G1235" s="42">
        <f>VLOOKUP(_6k_data[[#This Row],[Source.Name]],Report_date[],2,0)</f>
        <v>45272</v>
      </c>
      <c r="H1235" s="27">
        <f>IF(AND(_6k_data[[#This Row],[EKP]]="B6K003",_6k_data[[#This Row],[Currency]]="FCY"),"x",VLOOKUP(_6k_data[[#This Row],[EKP]],map!$B$4:$D$143,3,0))</f>
        <v>77</v>
      </c>
      <c r="I1235" s="27">
        <f>IF(_6k_data[[#This Row],[Currency]]&lt;&gt;"UAH",VLOOKUP(_6k_data[[#This Row],[EKP]],map!$B$4:$E$143,4,0),0)</f>
        <v>78</v>
      </c>
      <c r="J1235" s="27">
        <f>VLOOKUP(_6k_data[[#This Row],[EKP]],map!$B$4:$F$143,5,0)</f>
        <v>1</v>
      </c>
      <c r="K1235" s="41">
        <f>_6k_data[[#This Row],[kUAH]]*J1235</f>
        <v>166272.22091999999</v>
      </c>
    </row>
    <row r="1236" spans="1:11" x14ac:dyDescent="0.35">
      <c r="A1236" s="27" t="s">
        <v>524</v>
      </c>
      <c r="B1236" s="27" t="s">
        <v>263</v>
      </c>
      <c r="C1236" s="27" t="s">
        <v>248</v>
      </c>
      <c r="D1236" s="27" t="s">
        <v>248</v>
      </c>
      <c r="E1236" s="34">
        <v>284.78210000000001</v>
      </c>
      <c r="F1236" s="49">
        <v>2.8478209999999999E-3</v>
      </c>
      <c r="G1236" s="42">
        <f>VLOOKUP(_6k_data[[#This Row],[Source.Name]],Report_date[],2,0)</f>
        <v>45272</v>
      </c>
      <c r="H1236" s="27" t="str">
        <f>IF(AND(_6k_data[[#This Row],[EKP]]="B6K003",_6k_data[[#This Row],[Currency]]="FCY"),"x",VLOOKUP(_6k_data[[#This Row],[EKP]],map!$B$4:$D$143,3,0))</f>
        <v>x</v>
      </c>
      <c r="I1236" s="27" t="str">
        <f>IF(_6k_data[[#This Row],[Currency]]&lt;&gt;"UAH",VLOOKUP(_6k_data[[#This Row],[EKP]],map!$B$4:$E$143,4,0),0)</f>
        <v>x</v>
      </c>
      <c r="J1236" s="27">
        <f>VLOOKUP(_6k_data[[#This Row],[EKP]],map!$B$4:$F$143,5,0)</f>
        <v>1</v>
      </c>
      <c r="K1236" s="41">
        <f>_6k_data[[#This Row],[kUAH]]*J1236</f>
        <v>2.8478209999999999E-3</v>
      </c>
    </row>
    <row r="1237" spans="1:11" x14ac:dyDescent="0.35">
      <c r="A1237" s="27" t="s">
        <v>524</v>
      </c>
      <c r="B1237" s="27" t="s">
        <v>264</v>
      </c>
      <c r="C1237" s="27" t="s">
        <v>248</v>
      </c>
      <c r="D1237" s="27" t="s">
        <v>248</v>
      </c>
      <c r="E1237" s="34">
        <v>233.14840000000001</v>
      </c>
      <c r="F1237" s="49">
        <v>2.331484E-3</v>
      </c>
      <c r="G1237" s="42">
        <f>VLOOKUP(_6k_data[[#This Row],[Source.Name]],Report_date[],2,0)</f>
        <v>45272</v>
      </c>
      <c r="H1237" s="27" t="str">
        <f>IF(AND(_6k_data[[#This Row],[EKP]]="B6K003",_6k_data[[#This Row],[Currency]]="FCY"),"x",VLOOKUP(_6k_data[[#This Row],[EKP]],map!$B$4:$D$143,3,0))</f>
        <v>x</v>
      </c>
      <c r="I1237" s="27" t="str">
        <f>IF(_6k_data[[#This Row],[Currency]]&lt;&gt;"UAH",VLOOKUP(_6k_data[[#This Row],[EKP]],map!$B$4:$E$143,4,0),0)</f>
        <v>x</v>
      </c>
      <c r="J1237" s="27">
        <f>VLOOKUP(_6k_data[[#This Row],[EKP]],map!$B$4:$F$143,5,0)</f>
        <v>1</v>
      </c>
      <c r="K1237" s="41">
        <f>_6k_data[[#This Row],[kUAH]]*J1237</f>
        <v>2.331484E-3</v>
      </c>
    </row>
    <row r="1238" spans="1:11" x14ac:dyDescent="0.35">
      <c r="A1238" s="27" t="s">
        <v>524</v>
      </c>
      <c r="B1238" s="27" t="s">
        <v>155</v>
      </c>
      <c r="C1238" s="27" t="s">
        <v>248</v>
      </c>
      <c r="D1238" s="27" t="s">
        <v>248</v>
      </c>
      <c r="E1238" s="34">
        <v>4825199788311</v>
      </c>
      <c r="F1238" s="49">
        <v>48251997.883110002</v>
      </c>
      <c r="G1238" s="42">
        <f>VLOOKUP(_6k_data[[#This Row],[Source.Name]],Report_date[],2,0)</f>
        <v>45272</v>
      </c>
      <c r="H1238" s="27" t="str">
        <f>IF(AND(_6k_data[[#This Row],[EKP]]="B6K003",_6k_data[[#This Row],[Currency]]="FCY"),"x",VLOOKUP(_6k_data[[#This Row],[EKP]],map!$B$4:$D$143,3,0))</f>
        <v>x</v>
      </c>
      <c r="I1238" s="27">
        <f>IF(_6k_data[[#This Row],[Currency]]&lt;&gt;"UAH",VLOOKUP(_6k_data[[#This Row],[EKP]],map!$B$4:$E$143,4,0),0)</f>
        <v>24</v>
      </c>
      <c r="J1238" s="27">
        <f>VLOOKUP(_6k_data[[#This Row],[EKP]],map!$B$4:$F$143,5,0)</f>
        <v>1</v>
      </c>
      <c r="K1238" s="41">
        <f>_6k_data[[#This Row],[kUAH]]*J1238</f>
        <v>48251997.883110002</v>
      </c>
    </row>
    <row r="1239" spans="1:11" x14ac:dyDescent="0.35">
      <c r="A1239" s="27" t="s">
        <v>524</v>
      </c>
      <c r="B1239" s="27" t="s">
        <v>156</v>
      </c>
      <c r="C1239" s="27" t="s">
        <v>248</v>
      </c>
      <c r="D1239" s="27" t="s">
        <v>248</v>
      </c>
      <c r="E1239" s="34">
        <v>2223939545476</v>
      </c>
      <c r="F1239" s="49">
        <v>22239395.45476</v>
      </c>
      <c r="G1239" s="42">
        <f>VLOOKUP(_6k_data[[#This Row],[Source.Name]],Report_date[],2,0)</f>
        <v>45272</v>
      </c>
      <c r="H1239" s="27" t="str">
        <f>IF(AND(_6k_data[[#This Row],[EKP]]="B6K003",_6k_data[[#This Row],[Currency]]="FCY"),"x",VLOOKUP(_6k_data[[#This Row],[EKP]],map!$B$4:$D$143,3,0))</f>
        <v>x</v>
      </c>
      <c r="I1239" s="27">
        <f>IF(_6k_data[[#This Row],[Currency]]&lt;&gt;"UAH",VLOOKUP(_6k_data[[#This Row],[EKP]],map!$B$4:$E$143,4,0),0)</f>
        <v>60</v>
      </c>
      <c r="J1239" s="27">
        <f>VLOOKUP(_6k_data[[#This Row],[EKP]],map!$B$4:$F$143,5,0)</f>
        <v>1</v>
      </c>
      <c r="K1239" s="41">
        <f>_6k_data[[#This Row],[kUAH]]*J1239</f>
        <v>22239395.45476</v>
      </c>
    </row>
    <row r="1240" spans="1:11" x14ac:dyDescent="0.35">
      <c r="A1240" s="27" t="s">
        <v>524</v>
      </c>
      <c r="B1240" s="27" t="s">
        <v>157</v>
      </c>
      <c r="C1240" s="27" t="s">
        <v>248</v>
      </c>
      <c r="D1240" s="27" t="s">
        <v>248</v>
      </c>
      <c r="E1240" s="34">
        <v>206767332528</v>
      </c>
      <c r="F1240" s="49">
        <v>2067673.32528</v>
      </c>
      <c r="G1240" s="42">
        <f>VLOOKUP(_6k_data[[#This Row],[Source.Name]],Report_date[],2,0)</f>
        <v>45272</v>
      </c>
      <c r="H1240" s="27" t="str">
        <f>IF(AND(_6k_data[[#This Row],[EKP]]="B6K003",_6k_data[[#This Row],[Currency]]="FCY"),"x",VLOOKUP(_6k_data[[#This Row],[EKP]],map!$B$4:$D$143,3,0))</f>
        <v>x</v>
      </c>
      <c r="I1240" s="27">
        <f>IF(_6k_data[[#This Row],[Currency]]&lt;&gt;"UAH",VLOOKUP(_6k_data[[#This Row],[EKP]],map!$B$4:$E$143,4,0),0)</f>
        <v>80</v>
      </c>
      <c r="J1240" s="27">
        <f>VLOOKUP(_6k_data[[#This Row],[EKP]],map!$B$4:$F$143,5,0)</f>
        <v>1</v>
      </c>
      <c r="K1240" s="41">
        <f>_6k_data[[#This Row],[kUAH]]*J1240</f>
        <v>2067673.32528</v>
      </c>
    </row>
    <row r="1241" spans="1:11" x14ac:dyDescent="0.35">
      <c r="A1241" s="27" t="s">
        <v>524</v>
      </c>
      <c r="B1241" s="27" t="s">
        <v>158</v>
      </c>
      <c r="C1241" s="27" t="s">
        <v>248</v>
      </c>
      <c r="D1241" s="27" t="s">
        <v>248</v>
      </c>
      <c r="E1241" s="34">
        <v>2017172212948</v>
      </c>
      <c r="F1241" s="49">
        <v>20171722.129480001</v>
      </c>
      <c r="G1241" s="42">
        <f>VLOOKUP(_6k_data[[#This Row],[Source.Name]],Report_date[],2,0)</f>
        <v>45272</v>
      </c>
      <c r="H1241" s="27" t="str">
        <f>IF(AND(_6k_data[[#This Row],[EKP]]="B6K003",_6k_data[[#This Row],[Currency]]="FCY"),"x",VLOOKUP(_6k_data[[#This Row],[EKP]],map!$B$4:$D$143,3,0))</f>
        <v>x</v>
      </c>
      <c r="I1241" s="27">
        <f>IF(_6k_data[[#This Row],[Currency]]&lt;&gt;"UAH",VLOOKUP(_6k_data[[#This Row],[EKP]],map!$B$4:$E$143,4,0),0)</f>
        <v>82</v>
      </c>
      <c r="J1241" s="27">
        <f>VLOOKUP(_6k_data[[#This Row],[EKP]],map!$B$4:$F$143,5,0)</f>
        <v>1</v>
      </c>
      <c r="K1241" s="41">
        <f>_6k_data[[#This Row],[kUAH]]*J1241</f>
        <v>20171722.129480001</v>
      </c>
    </row>
    <row r="1242" spans="1:11" x14ac:dyDescent="0.35">
      <c r="A1242" s="27" t="s">
        <v>524</v>
      </c>
      <c r="B1242" s="27" t="s">
        <v>265</v>
      </c>
      <c r="C1242" s="27" t="s">
        <v>248</v>
      </c>
      <c r="D1242" s="27" t="s">
        <v>248</v>
      </c>
      <c r="E1242" s="34">
        <v>239.20609999999999</v>
      </c>
      <c r="F1242" s="49">
        <v>2.392061E-3</v>
      </c>
      <c r="G1242" s="42">
        <f>VLOOKUP(_6k_data[[#This Row],[Source.Name]],Report_date[],2,0)</f>
        <v>45272</v>
      </c>
      <c r="H1242" s="27" t="str">
        <f>IF(AND(_6k_data[[#This Row],[EKP]]="B6K003",_6k_data[[#This Row],[Currency]]="FCY"),"x",VLOOKUP(_6k_data[[#This Row],[EKP]],map!$B$4:$D$143,3,0))</f>
        <v>x</v>
      </c>
      <c r="I1242" s="27">
        <f>IF(_6k_data[[#This Row],[Currency]]&lt;&gt;"UAH",VLOOKUP(_6k_data[[#This Row],[EKP]],map!$B$4:$E$143,4,0),0)</f>
        <v>84</v>
      </c>
      <c r="J1242" s="27">
        <f>VLOOKUP(_6k_data[[#This Row],[EKP]],map!$B$4:$F$143,5,0)</f>
        <v>1</v>
      </c>
      <c r="K1242" s="41">
        <f>_6k_data[[#This Row],[kUAH]]*J1242</f>
        <v>2.392061E-3</v>
      </c>
    </row>
    <row r="1243" spans="1:11" x14ac:dyDescent="0.35">
      <c r="A1243" s="27" t="s">
        <v>524</v>
      </c>
      <c r="B1243" s="27" t="s">
        <v>228</v>
      </c>
      <c r="C1243" s="27" t="s">
        <v>243</v>
      </c>
      <c r="D1243" s="27" t="s">
        <v>423</v>
      </c>
      <c r="E1243" s="34">
        <v>2000000</v>
      </c>
      <c r="F1243" s="49">
        <v>20</v>
      </c>
      <c r="G1243" s="42">
        <f>VLOOKUP(_6k_data[[#This Row],[Source.Name]],Report_date[],2,0)</f>
        <v>45272</v>
      </c>
      <c r="H1243" s="27">
        <f>IF(AND(_6k_data[[#This Row],[EKP]]="B6K003",_6k_data[[#This Row],[Currency]]="FCY"),"x",VLOOKUP(_6k_data[[#This Row],[EKP]],map!$B$4:$D$143,3,0))</f>
        <v>69</v>
      </c>
      <c r="I1243" s="27">
        <f>IF(_6k_data[[#This Row],[Currency]]&lt;&gt;"UAH",VLOOKUP(_6k_data[[#This Row],[EKP]],map!$B$4:$E$143,4,0),0)</f>
        <v>0</v>
      </c>
      <c r="J1243" s="27">
        <f>VLOOKUP(_6k_data[[#This Row],[EKP]],map!$B$4:$F$143,5,0)</f>
        <v>1</v>
      </c>
      <c r="K1243" s="41">
        <f>_6k_data[[#This Row],[kUAH]]*J1243</f>
        <v>20</v>
      </c>
    </row>
    <row r="1244" spans="1:11" x14ac:dyDescent="0.35">
      <c r="A1244" s="27" t="s">
        <v>524</v>
      </c>
      <c r="B1244" s="27" t="s">
        <v>161</v>
      </c>
      <c r="C1244" s="27" t="s">
        <v>261</v>
      </c>
      <c r="D1244" s="27" t="s">
        <v>424</v>
      </c>
      <c r="E1244" s="34">
        <v>1061679191674</v>
      </c>
      <c r="F1244" s="49">
        <v>10616791.91674</v>
      </c>
      <c r="G1244" s="42">
        <f>VLOOKUP(_6k_data[[#This Row],[Source.Name]],Report_date[],2,0)</f>
        <v>45272</v>
      </c>
      <c r="H1244" s="27">
        <f>IF(AND(_6k_data[[#This Row],[EKP]]="B6K003",_6k_data[[#This Row],[Currency]]="FCY"),"x",VLOOKUP(_6k_data[[#This Row],[EKP]],map!$B$4:$D$143,3,0))</f>
        <v>15</v>
      </c>
      <c r="I1244" s="27">
        <f>IF(_6k_data[[#This Row],[Currency]]&lt;&gt;"UAH",VLOOKUP(_6k_data[[#This Row],[EKP]],map!$B$4:$E$143,4,0),0)</f>
        <v>16</v>
      </c>
      <c r="J1244" s="27">
        <f>VLOOKUP(_6k_data[[#This Row],[EKP]],map!$B$4:$F$143,5,0)</f>
        <v>1</v>
      </c>
      <c r="K1244" s="41">
        <f>_6k_data[[#This Row],[kUAH]]*J1244</f>
        <v>10616791.91674</v>
      </c>
    </row>
    <row r="1245" spans="1:11" x14ac:dyDescent="0.35">
      <c r="A1245" s="27" t="s">
        <v>524</v>
      </c>
      <c r="B1245" s="27" t="s">
        <v>238</v>
      </c>
      <c r="C1245" s="27" t="s">
        <v>243</v>
      </c>
      <c r="D1245" s="27" t="s">
        <v>423</v>
      </c>
      <c r="E1245" s="34">
        <v>335305</v>
      </c>
      <c r="F1245" s="49">
        <v>3.3530500000000001</v>
      </c>
      <c r="G1245" s="42">
        <f>VLOOKUP(_6k_data[[#This Row],[Source.Name]],Report_date[],2,0)</f>
        <v>45272</v>
      </c>
      <c r="H1245" s="27">
        <f>IF(AND(_6k_data[[#This Row],[EKP]]="B6K003",_6k_data[[#This Row],[Currency]]="FCY"),"x",VLOOKUP(_6k_data[[#This Row],[EKP]],map!$B$4:$D$143,3,0))</f>
        <v>77</v>
      </c>
      <c r="I1245" s="27">
        <f>IF(_6k_data[[#This Row],[Currency]]&lt;&gt;"UAH",VLOOKUP(_6k_data[[#This Row],[EKP]],map!$B$4:$E$143,4,0),0)</f>
        <v>0</v>
      </c>
      <c r="J1245" s="27">
        <f>VLOOKUP(_6k_data[[#This Row],[EKP]],map!$B$4:$F$143,5,0)</f>
        <v>1</v>
      </c>
      <c r="K1245" s="41">
        <f>_6k_data[[#This Row],[kUAH]]*J1245</f>
        <v>3.3530500000000001</v>
      </c>
    </row>
    <row r="1246" spans="1:11" x14ac:dyDescent="0.35">
      <c r="A1246" s="27" t="s">
        <v>524</v>
      </c>
      <c r="B1246" s="27" t="s">
        <v>113</v>
      </c>
      <c r="C1246" s="27" t="s">
        <v>262</v>
      </c>
      <c r="D1246" s="27" t="s">
        <v>424</v>
      </c>
      <c r="E1246" s="34">
        <v>3805830</v>
      </c>
      <c r="F1246" s="49">
        <v>38.058300000000003</v>
      </c>
      <c r="G1246" s="42">
        <f>VLOOKUP(_6k_data[[#This Row],[Source.Name]],Report_date[],2,0)</f>
        <v>45272</v>
      </c>
      <c r="H1246" s="27">
        <f>IF(AND(_6k_data[[#This Row],[EKP]]="B6K003",_6k_data[[#This Row],[Currency]]="FCY"),"x",VLOOKUP(_6k_data[[#This Row],[EKP]],map!$B$4:$D$143,3,0))</f>
        <v>3</v>
      </c>
      <c r="I1246" s="27">
        <f>IF(_6k_data[[#This Row],[Currency]]&lt;&gt;"UAH",VLOOKUP(_6k_data[[#This Row],[EKP]],map!$B$4:$E$143,4,0),0)</f>
        <v>4</v>
      </c>
      <c r="J1246" s="27">
        <f>VLOOKUP(_6k_data[[#This Row],[EKP]],map!$B$4:$F$143,5,0)</f>
        <v>1</v>
      </c>
      <c r="K1246" s="41">
        <f>_6k_data[[#This Row],[kUAH]]*J1246</f>
        <v>38.058300000000003</v>
      </c>
    </row>
    <row r="1247" spans="1:11" x14ac:dyDescent="0.35">
      <c r="A1247" s="27" t="s">
        <v>524</v>
      </c>
      <c r="B1247" s="27" t="s">
        <v>113</v>
      </c>
      <c r="C1247" s="27" t="s">
        <v>256</v>
      </c>
      <c r="D1247" s="27" t="s">
        <v>424</v>
      </c>
      <c r="E1247" s="34">
        <v>1462930451</v>
      </c>
      <c r="F1247" s="49">
        <v>14629.30451</v>
      </c>
      <c r="G1247" s="42">
        <f>VLOOKUP(_6k_data[[#This Row],[Source.Name]],Report_date[],2,0)</f>
        <v>45272</v>
      </c>
      <c r="H1247" s="27">
        <f>IF(AND(_6k_data[[#This Row],[EKP]]="B6K003",_6k_data[[#This Row],[Currency]]="FCY"),"x",VLOOKUP(_6k_data[[#This Row],[EKP]],map!$B$4:$D$143,3,0))</f>
        <v>3</v>
      </c>
      <c r="I1247" s="27">
        <f>IF(_6k_data[[#This Row],[Currency]]&lt;&gt;"UAH",VLOOKUP(_6k_data[[#This Row],[EKP]],map!$B$4:$E$143,4,0),0)</f>
        <v>4</v>
      </c>
      <c r="J1247" s="27">
        <f>VLOOKUP(_6k_data[[#This Row],[EKP]],map!$B$4:$F$143,5,0)</f>
        <v>1</v>
      </c>
      <c r="K1247" s="41">
        <f>_6k_data[[#This Row],[kUAH]]*J1247</f>
        <v>14629.30451</v>
      </c>
    </row>
    <row r="1248" spans="1:11" x14ac:dyDescent="0.35">
      <c r="A1248" s="27" t="s">
        <v>524</v>
      </c>
      <c r="B1248" s="27" t="s">
        <v>113</v>
      </c>
      <c r="C1248" s="27" t="s">
        <v>261</v>
      </c>
      <c r="D1248" s="27" t="s">
        <v>424</v>
      </c>
      <c r="E1248" s="34">
        <v>66832063057</v>
      </c>
      <c r="F1248" s="49">
        <v>668320.63057000004</v>
      </c>
      <c r="G1248" s="42">
        <f>VLOOKUP(_6k_data[[#This Row],[Source.Name]],Report_date[],2,0)</f>
        <v>45272</v>
      </c>
      <c r="H1248" s="27">
        <f>IF(AND(_6k_data[[#This Row],[EKP]]="B6K003",_6k_data[[#This Row],[Currency]]="FCY"),"x",VLOOKUP(_6k_data[[#This Row],[EKP]],map!$B$4:$D$143,3,0))</f>
        <v>3</v>
      </c>
      <c r="I1248" s="27">
        <f>IF(_6k_data[[#This Row],[Currency]]&lt;&gt;"UAH",VLOOKUP(_6k_data[[#This Row],[EKP]],map!$B$4:$E$143,4,0),0)</f>
        <v>4</v>
      </c>
      <c r="J1248" s="27">
        <f>VLOOKUP(_6k_data[[#This Row],[EKP]],map!$B$4:$F$143,5,0)</f>
        <v>1</v>
      </c>
      <c r="K1248" s="41">
        <f>_6k_data[[#This Row],[kUAH]]*J1248</f>
        <v>668320.63057000004</v>
      </c>
    </row>
    <row r="1249" spans="1:11" x14ac:dyDescent="0.35">
      <c r="A1249" s="27" t="s">
        <v>524</v>
      </c>
      <c r="B1249" s="27" t="s">
        <v>113</v>
      </c>
      <c r="C1249" s="27" t="s">
        <v>252</v>
      </c>
      <c r="D1249" s="27" t="s">
        <v>424</v>
      </c>
      <c r="E1249" s="34">
        <v>704117072</v>
      </c>
      <c r="F1249" s="49">
        <v>7041.1707200000001</v>
      </c>
      <c r="G1249" s="42">
        <f>VLOOKUP(_6k_data[[#This Row],[Source.Name]],Report_date[],2,0)</f>
        <v>45272</v>
      </c>
      <c r="H1249" s="27">
        <f>IF(AND(_6k_data[[#This Row],[EKP]]="B6K003",_6k_data[[#This Row],[Currency]]="FCY"),"x",VLOOKUP(_6k_data[[#This Row],[EKP]],map!$B$4:$D$143,3,0))</f>
        <v>3</v>
      </c>
      <c r="I1249" s="27">
        <f>IF(_6k_data[[#This Row],[Currency]]&lt;&gt;"UAH",VLOOKUP(_6k_data[[#This Row],[EKP]],map!$B$4:$E$143,4,0),0)</f>
        <v>4</v>
      </c>
      <c r="J1249" s="27">
        <f>VLOOKUP(_6k_data[[#This Row],[EKP]],map!$B$4:$F$143,5,0)</f>
        <v>1</v>
      </c>
      <c r="K1249" s="41">
        <f>_6k_data[[#This Row],[kUAH]]*J1249</f>
        <v>7041.1707200000001</v>
      </c>
    </row>
    <row r="1250" spans="1:11" x14ac:dyDescent="0.35">
      <c r="A1250" s="27" t="s">
        <v>524</v>
      </c>
      <c r="B1250" s="27" t="s">
        <v>113</v>
      </c>
      <c r="C1250" s="27" t="s">
        <v>255</v>
      </c>
      <c r="D1250" s="27" t="s">
        <v>424</v>
      </c>
      <c r="E1250" s="34">
        <v>25191542561</v>
      </c>
      <c r="F1250" s="49">
        <v>251915.42561000001</v>
      </c>
      <c r="G1250" s="42">
        <f>VLOOKUP(_6k_data[[#This Row],[Source.Name]],Report_date[],2,0)</f>
        <v>45272</v>
      </c>
      <c r="H1250" s="27">
        <f>IF(AND(_6k_data[[#This Row],[EKP]]="B6K003",_6k_data[[#This Row],[Currency]]="FCY"),"x",VLOOKUP(_6k_data[[#This Row],[EKP]],map!$B$4:$D$143,3,0))</f>
        <v>3</v>
      </c>
      <c r="I1250" s="27">
        <f>IF(_6k_data[[#This Row],[Currency]]&lt;&gt;"UAH",VLOOKUP(_6k_data[[#This Row],[EKP]],map!$B$4:$E$143,4,0),0)</f>
        <v>4</v>
      </c>
      <c r="J1250" s="27">
        <f>VLOOKUP(_6k_data[[#This Row],[EKP]],map!$B$4:$F$143,5,0)</f>
        <v>1</v>
      </c>
      <c r="K1250" s="41">
        <f>_6k_data[[#This Row],[kUAH]]*J1250</f>
        <v>251915.42561000001</v>
      </c>
    </row>
    <row r="1251" spans="1:11" x14ac:dyDescent="0.35">
      <c r="A1251" s="27" t="s">
        <v>524</v>
      </c>
      <c r="B1251" s="27" t="s">
        <v>113</v>
      </c>
      <c r="C1251" s="27" t="s">
        <v>243</v>
      </c>
      <c r="D1251" s="27" t="s">
        <v>423</v>
      </c>
      <c r="E1251" s="34">
        <v>125992997270</v>
      </c>
      <c r="F1251" s="49">
        <v>1259929.9727</v>
      </c>
      <c r="G1251" s="42">
        <f>VLOOKUP(_6k_data[[#This Row],[Source.Name]],Report_date[],2,0)</f>
        <v>45272</v>
      </c>
      <c r="H1251" s="27">
        <f>IF(AND(_6k_data[[#This Row],[EKP]]="B6K003",_6k_data[[#This Row],[Currency]]="FCY"),"x",VLOOKUP(_6k_data[[#This Row],[EKP]],map!$B$4:$D$143,3,0))</f>
        <v>3</v>
      </c>
      <c r="I1251" s="27">
        <f>IF(_6k_data[[#This Row],[Currency]]&lt;&gt;"UAH",VLOOKUP(_6k_data[[#This Row],[EKP]],map!$B$4:$E$143,4,0),0)</f>
        <v>0</v>
      </c>
      <c r="J1251" s="27">
        <f>VLOOKUP(_6k_data[[#This Row],[EKP]],map!$B$4:$F$143,5,0)</f>
        <v>1</v>
      </c>
      <c r="K1251" s="41">
        <f>_6k_data[[#This Row],[kUAH]]*J1251</f>
        <v>1259929.9727</v>
      </c>
    </row>
    <row r="1252" spans="1:11" x14ac:dyDescent="0.35">
      <c r="A1252" s="27" t="s">
        <v>524</v>
      </c>
      <c r="B1252" s="27" t="s">
        <v>203</v>
      </c>
      <c r="C1252" s="27" t="s">
        <v>261</v>
      </c>
      <c r="D1252" s="27" t="s">
        <v>424</v>
      </c>
      <c r="E1252" s="34">
        <v>1429279</v>
      </c>
      <c r="F1252" s="49">
        <v>14.29279</v>
      </c>
      <c r="G1252" s="42">
        <f>VLOOKUP(_6k_data[[#This Row],[Source.Name]],Report_date[],2,0)</f>
        <v>45272</v>
      </c>
      <c r="H1252" s="27">
        <f>IF(AND(_6k_data[[#This Row],[EKP]]="B6K003",_6k_data[[#This Row],[Currency]]="FCY"),"x",VLOOKUP(_6k_data[[#This Row],[EKP]],map!$B$4:$D$143,3,0))</f>
        <v>3</v>
      </c>
      <c r="I1252" s="27">
        <f>IF(_6k_data[[#This Row],[Currency]]&lt;&gt;"UAH",VLOOKUP(_6k_data[[#This Row],[EKP]],map!$B$4:$E$143,4,0),0)</f>
        <v>4</v>
      </c>
      <c r="J1252" s="27">
        <f>VLOOKUP(_6k_data[[#This Row],[EKP]],map!$B$4:$F$143,5,0)</f>
        <v>-1</v>
      </c>
      <c r="K1252" s="41">
        <f>_6k_data[[#This Row],[kUAH]]*J1252</f>
        <v>-14.29279</v>
      </c>
    </row>
    <row r="1253" spans="1:11" x14ac:dyDescent="0.35">
      <c r="A1253" s="27" t="s">
        <v>524</v>
      </c>
      <c r="B1253" s="27" t="s">
        <v>203</v>
      </c>
      <c r="C1253" s="27" t="s">
        <v>262</v>
      </c>
      <c r="D1253" s="27" t="s">
        <v>424</v>
      </c>
      <c r="E1253" s="34">
        <v>2015800</v>
      </c>
      <c r="F1253" s="49">
        <v>20.158000000000001</v>
      </c>
      <c r="G1253" s="42">
        <f>VLOOKUP(_6k_data[[#This Row],[Source.Name]],Report_date[],2,0)</f>
        <v>45272</v>
      </c>
      <c r="H1253" s="27">
        <f>IF(AND(_6k_data[[#This Row],[EKP]]="B6K003",_6k_data[[#This Row],[Currency]]="FCY"),"x",VLOOKUP(_6k_data[[#This Row],[EKP]],map!$B$4:$D$143,3,0))</f>
        <v>3</v>
      </c>
      <c r="I1253" s="27">
        <f>IF(_6k_data[[#This Row],[Currency]]&lt;&gt;"UAH",VLOOKUP(_6k_data[[#This Row],[EKP]],map!$B$4:$E$143,4,0),0)</f>
        <v>4</v>
      </c>
      <c r="J1253" s="27">
        <f>VLOOKUP(_6k_data[[#This Row],[EKP]],map!$B$4:$F$143,5,0)</f>
        <v>-1</v>
      </c>
      <c r="K1253" s="41">
        <f>_6k_data[[#This Row],[kUAH]]*J1253</f>
        <v>-20.158000000000001</v>
      </c>
    </row>
    <row r="1254" spans="1:11" x14ac:dyDescent="0.35">
      <c r="A1254" s="27" t="s">
        <v>524</v>
      </c>
      <c r="B1254" s="27" t="s">
        <v>203</v>
      </c>
      <c r="C1254" s="27" t="s">
        <v>243</v>
      </c>
      <c r="D1254" s="27" t="s">
        <v>423</v>
      </c>
      <c r="E1254" s="34">
        <v>242697880</v>
      </c>
      <c r="F1254" s="49">
        <v>2426.9787999999999</v>
      </c>
      <c r="G1254" s="42">
        <f>VLOOKUP(_6k_data[[#This Row],[Source.Name]],Report_date[],2,0)</f>
        <v>45272</v>
      </c>
      <c r="H1254" s="27">
        <f>IF(AND(_6k_data[[#This Row],[EKP]]="B6K003",_6k_data[[#This Row],[Currency]]="FCY"),"x",VLOOKUP(_6k_data[[#This Row],[EKP]],map!$B$4:$D$143,3,0))</f>
        <v>3</v>
      </c>
      <c r="I1254" s="27">
        <f>IF(_6k_data[[#This Row],[Currency]]&lt;&gt;"UAH",VLOOKUP(_6k_data[[#This Row],[EKP]],map!$B$4:$E$143,4,0),0)</f>
        <v>0</v>
      </c>
      <c r="J1254" s="27">
        <f>VLOOKUP(_6k_data[[#This Row],[EKP]],map!$B$4:$F$143,5,0)</f>
        <v>-1</v>
      </c>
      <c r="K1254" s="41">
        <f>_6k_data[[#This Row],[kUAH]]*J1254</f>
        <v>-2426.9787999999999</v>
      </c>
    </row>
    <row r="1255" spans="1:11" x14ac:dyDescent="0.35">
      <c r="A1255" s="27" t="s">
        <v>524</v>
      </c>
      <c r="B1255" s="27" t="s">
        <v>195</v>
      </c>
      <c r="C1255" s="27" t="s">
        <v>243</v>
      </c>
      <c r="D1255" s="27" t="s">
        <v>423</v>
      </c>
      <c r="E1255" s="34">
        <v>1160169894500</v>
      </c>
      <c r="F1255" s="49">
        <v>11601698.945</v>
      </c>
      <c r="G1255" s="42">
        <f>VLOOKUP(_6k_data[[#This Row],[Source.Name]],Report_date[],2,0)</f>
        <v>45272</v>
      </c>
      <c r="H1255" s="27">
        <f>IF(AND(_6k_data[[#This Row],[EKP]]="B6K003",_6k_data[[#This Row],[Currency]]="FCY"),"x",VLOOKUP(_6k_data[[#This Row],[EKP]],map!$B$4:$D$143,3,0))</f>
        <v>5</v>
      </c>
      <c r="I1255" s="27">
        <f>IF(_6k_data[[#This Row],[Currency]]&lt;&gt;"UAH",VLOOKUP(_6k_data[[#This Row],[EKP]],map!$B$4:$E$143,4,0),0)</f>
        <v>0</v>
      </c>
      <c r="J1255" s="27">
        <f>VLOOKUP(_6k_data[[#This Row],[EKP]],map!$B$4:$F$143,5,0)</f>
        <v>1</v>
      </c>
      <c r="K1255" s="41">
        <f>_6k_data[[#This Row],[kUAH]]*J1255</f>
        <v>11601698.945</v>
      </c>
    </row>
    <row r="1256" spans="1:11" x14ac:dyDescent="0.35">
      <c r="A1256" s="27" t="s">
        <v>524</v>
      </c>
      <c r="B1256" s="27" t="s">
        <v>167</v>
      </c>
      <c r="C1256" s="27" t="s">
        <v>261</v>
      </c>
      <c r="D1256" s="27" t="s">
        <v>424</v>
      </c>
      <c r="E1256" s="34">
        <v>1099717079543</v>
      </c>
      <c r="F1256" s="49">
        <v>10997170.795430001</v>
      </c>
      <c r="G1256" s="42">
        <f>VLOOKUP(_6k_data[[#This Row],[Source.Name]],Report_date[],2,0)</f>
        <v>45272</v>
      </c>
      <c r="H1256" s="27">
        <f>IF(AND(_6k_data[[#This Row],[EKP]]="B6K003",_6k_data[[#This Row],[Currency]]="FCY"),"x",VLOOKUP(_6k_data[[#This Row],[EKP]],map!$B$4:$D$143,3,0))</f>
        <v>25</v>
      </c>
      <c r="I1256" s="27">
        <f>IF(_6k_data[[#This Row],[Currency]]&lt;&gt;"UAH",VLOOKUP(_6k_data[[#This Row],[EKP]],map!$B$4:$E$143,4,0),0)</f>
        <v>26</v>
      </c>
      <c r="J1256" s="27">
        <f>VLOOKUP(_6k_data[[#This Row],[EKP]],map!$B$4:$F$143,5,0)</f>
        <v>1</v>
      </c>
      <c r="K1256" s="41">
        <f>_6k_data[[#This Row],[kUAH]]*J1256</f>
        <v>10997170.795430001</v>
      </c>
    </row>
    <row r="1257" spans="1:11" x14ac:dyDescent="0.35">
      <c r="A1257" s="27" t="s">
        <v>524</v>
      </c>
      <c r="B1257" s="27" t="s">
        <v>167</v>
      </c>
      <c r="C1257" s="27" t="s">
        <v>255</v>
      </c>
      <c r="D1257" s="27" t="s">
        <v>424</v>
      </c>
      <c r="E1257" s="34">
        <v>266999178241</v>
      </c>
      <c r="F1257" s="49">
        <v>2669991.78241</v>
      </c>
      <c r="G1257" s="42">
        <f>VLOOKUP(_6k_data[[#This Row],[Source.Name]],Report_date[],2,0)</f>
        <v>45272</v>
      </c>
      <c r="H1257" s="27">
        <f>IF(AND(_6k_data[[#This Row],[EKP]]="B6K003",_6k_data[[#This Row],[Currency]]="FCY"),"x",VLOOKUP(_6k_data[[#This Row],[EKP]],map!$B$4:$D$143,3,0))</f>
        <v>25</v>
      </c>
      <c r="I1257" s="27">
        <f>IF(_6k_data[[#This Row],[Currency]]&lt;&gt;"UAH",VLOOKUP(_6k_data[[#This Row],[EKP]],map!$B$4:$E$143,4,0),0)</f>
        <v>26</v>
      </c>
      <c r="J1257" s="27">
        <f>VLOOKUP(_6k_data[[#This Row],[EKP]],map!$B$4:$F$143,5,0)</f>
        <v>1</v>
      </c>
      <c r="K1257" s="41">
        <f>_6k_data[[#This Row],[kUAH]]*J1257</f>
        <v>2669991.78241</v>
      </c>
    </row>
    <row r="1258" spans="1:11" x14ac:dyDescent="0.35">
      <c r="A1258" s="27" t="s">
        <v>524</v>
      </c>
      <c r="B1258" s="27" t="s">
        <v>167</v>
      </c>
      <c r="C1258" s="27" t="s">
        <v>243</v>
      </c>
      <c r="D1258" s="27" t="s">
        <v>423</v>
      </c>
      <c r="E1258" s="34">
        <v>1667449566304</v>
      </c>
      <c r="F1258" s="49">
        <v>16674495.663039999</v>
      </c>
      <c r="G1258" s="42">
        <f>VLOOKUP(_6k_data[[#This Row],[Source.Name]],Report_date[],2,0)</f>
        <v>45272</v>
      </c>
      <c r="H1258" s="27">
        <f>IF(AND(_6k_data[[#This Row],[EKP]]="B6K003",_6k_data[[#This Row],[Currency]]="FCY"),"x",VLOOKUP(_6k_data[[#This Row],[EKP]],map!$B$4:$D$143,3,0))</f>
        <v>25</v>
      </c>
      <c r="I1258" s="27">
        <f>IF(_6k_data[[#This Row],[Currency]]&lt;&gt;"UAH",VLOOKUP(_6k_data[[#This Row],[EKP]],map!$B$4:$E$143,4,0),0)</f>
        <v>0</v>
      </c>
      <c r="J1258" s="27">
        <f>VLOOKUP(_6k_data[[#This Row],[EKP]],map!$B$4:$F$143,5,0)</f>
        <v>1</v>
      </c>
      <c r="K1258" s="41">
        <f>_6k_data[[#This Row],[kUAH]]*J1258</f>
        <v>16674495.663039999</v>
      </c>
    </row>
    <row r="1259" spans="1:11" x14ac:dyDescent="0.35">
      <c r="A1259" s="27" t="s">
        <v>524</v>
      </c>
      <c r="B1259" s="27" t="s">
        <v>167</v>
      </c>
      <c r="C1259" s="27" t="s">
        <v>256</v>
      </c>
      <c r="D1259" s="27" t="s">
        <v>424</v>
      </c>
      <c r="E1259" s="34">
        <v>2443284414</v>
      </c>
      <c r="F1259" s="49">
        <v>24432.844140000001</v>
      </c>
      <c r="G1259" s="42">
        <f>VLOOKUP(_6k_data[[#This Row],[Source.Name]],Report_date[],2,0)</f>
        <v>45272</v>
      </c>
      <c r="H1259" s="27">
        <f>IF(AND(_6k_data[[#This Row],[EKP]]="B6K003",_6k_data[[#This Row],[Currency]]="FCY"),"x",VLOOKUP(_6k_data[[#This Row],[EKP]],map!$B$4:$D$143,3,0))</f>
        <v>25</v>
      </c>
      <c r="I1259" s="27">
        <f>IF(_6k_data[[#This Row],[Currency]]&lt;&gt;"UAH",VLOOKUP(_6k_data[[#This Row],[EKP]],map!$B$4:$E$143,4,0),0)</f>
        <v>26</v>
      </c>
      <c r="J1259" s="27">
        <f>VLOOKUP(_6k_data[[#This Row],[EKP]],map!$B$4:$F$143,5,0)</f>
        <v>1</v>
      </c>
      <c r="K1259" s="41">
        <f>_6k_data[[#This Row],[kUAH]]*J1259</f>
        <v>24432.844140000001</v>
      </c>
    </row>
    <row r="1260" spans="1:11" x14ac:dyDescent="0.35">
      <c r="A1260" s="27" t="s">
        <v>524</v>
      </c>
      <c r="B1260" s="27" t="s">
        <v>167</v>
      </c>
      <c r="C1260" s="27" t="s">
        <v>251</v>
      </c>
      <c r="D1260" s="27" t="s">
        <v>424</v>
      </c>
      <c r="E1260" s="34">
        <v>47105470</v>
      </c>
      <c r="F1260" s="49">
        <v>471.05470000000003</v>
      </c>
      <c r="G1260" s="42">
        <f>VLOOKUP(_6k_data[[#This Row],[Source.Name]],Report_date[],2,0)</f>
        <v>45272</v>
      </c>
      <c r="H1260" s="27">
        <f>IF(AND(_6k_data[[#This Row],[EKP]]="B6K003",_6k_data[[#This Row],[Currency]]="FCY"),"x",VLOOKUP(_6k_data[[#This Row],[EKP]],map!$B$4:$D$143,3,0))</f>
        <v>25</v>
      </c>
      <c r="I1260" s="27">
        <f>IF(_6k_data[[#This Row],[Currency]]&lt;&gt;"UAH",VLOOKUP(_6k_data[[#This Row],[EKP]],map!$B$4:$E$143,4,0),0)</f>
        <v>26</v>
      </c>
      <c r="J1260" s="27">
        <f>VLOOKUP(_6k_data[[#This Row],[EKP]],map!$B$4:$F$143,5,0)</f>
        <v>1</v>
      </c>
      <c r="K1260" s="41">
        <f>_6k_data[[#This Row],[kUAH]]*J1260</f>
        <v>471.05470000000003</v>
      </c>
    </row>
    <row r="1261" spans="1:11" x14ac:dyDescent="0.35">
      <c r="A1261" s="27" t="s">
        <v>524</v>
      </c>
      <c r="B1261" s="27" t="s">
        <v>167</v>
      </c>
      <c r="C1261" s="27" t="s">
        <v>262</v>
      </c>
      <c r="D1261" s="27" t="s">
        <v>424</v>
      </c>
      <c r="E1261" s="34">
        <v>58312198</v>
      </c>
      <c r="F1261" s="49">
        <v>583.12198000000001</v>
      </c>
      <c r="G1261" s="42">
        <f>VLOOKUP(_6k_data[[#This Row],[Source.Name]],Report_date[],2,0)</f>
        <v>45272</v>
      </c>
      <c r="H1261" s="27">
        <f>IF(AND(_6k_data[[#This Row],[EKP]]="B6K003",_6k_data[[#This Row],[Currency]]="FCY"),"x",VLOOKUP(_6k_data[[#This Row],[EKP]],map!$B$4:$D$143,3,0))</f>
        <v>25</v>
      </c>
      <c r="I1261" s="27">
        <f>IF(_6k_data[[#This Row],[Currency]]&lt;&gt;"UAH",VLOOKUP(_6k_data[[#This Row],[EKP]],map!$B$4:$E$143,4,0),0)</f>
        <v>26</v>
      </c>
      <c r="J1261" s="27">
        <f>VLOOKUP(_6k_data[[#This Row],[EKP]],map!$B$4:$F$143,5,0)</f>
        <v>1</v>
      </c>
      <c r="K1261" s="41">
        <f>_6k_data[[#This Row],[kUAH]]*J1261</f>
        <v>583.12198000000001</v>
      </c>
    </row>
    <row r="1262" spans="1:11" x14ac:dyDescent="0.35">
      <c r="A1262" s="27" t="s">
        <v>524</v>
      </c>
      <c r="B1262" s="27" t="s">
        <v>167</v>
      </c>
      <c r="C1262" s="27" t="s">
        <v>252</v>
      </c>
      <c r="D1262" s="27" t="s">
        <v>424</v>
      </c>
      <c r="E1262" s="34">
        <v>5796512777</v>
      </c>
      <c r="F1262" s="49">
        <v>57965.127769999999</v>
      </c>
      <c r="G1262" s="42">
        <f>VLOOKUP(_6k_data[[#This Row],[Source.Name]],Report_date[],2,0)</f>
        <v>45272</v>
      </c>
      <c r="H1262" s="27">
        <f>IF(AND(_6k_data[[#This Row],[EKP]]="B6K003",_6k_data[[#This Row],[Currency]]="FCY"),"x",VLOOKUP(_6k_data[[#This Row],[EKP]],map!$B$4:$D$143,3,0))</f>
        <v>25</v>
      </c>
      <c r="I1262" s="27">
        <f>IF(_6k_data[[#This Row],[Currency]]&lt;&gt;"UAH",VLOOKUP(_6k_data[[#This Row],[EKP]],map!$B$4:$E$143,4,0),0)</f>
        <v>26</v>
      </c>
      <c r="J1262" s="27">
        <f>VLOOKUP(_6k_data[[#This Row],[EKP]],map!$B$4:$F$143,5,0)</f>
        <v>1</v>
      </c>
      <c r="K1262" s="41">
        <f>_6k_data[[#This Row],[kUAH]]*J1262</f>
        <v>57965.127769999999</v>
      </c>
    </row>
    <row r="1263" spans="1:11" x14ac:dyDescent="0.35">
      <c r="A1263" s="27" t="s">
        <v>524</v>
      </c>
      <c r="B1263" s="27" t="s">
        <v>167</v>
      </c>
      <c r="C1263" s="27" t="s">
        <v>258</v>
      </c>
      <c r="D1263" s="27" t="s">
        <v>424</v>
      </c>
      <c r="E1263" s="34">
        <v>146911</v>
      </c>
      <c r="F1263" s="49">
        <v>1.4691099999999999</v>
      </c>
      <c r="G1263" s="42">
        <f>VLOOKUP(_6k_data[[#This Row],[Source.Name]],Report_date[],2,0)</f>
        <v>45272</v>
      </c>
      <c r="H1263" s="27">
        <f>IF(AND(_6k_data[[#This Row],[EKP]]="B6K003",_6k_data[[#This Row],[Currency]]="FCY"),"x",VLOOKUP(_6k_data[[#This Row],[EKP]],map!$B$4:$D$143,3,0))</f>
        <v>25</v>
      </c>
      <c r="I1263" s="27">
        <f>IF(_6k_data[[#This Row],[Currency]]&lt;&gt;"UAH",VLOOKUP(_6k_data[[#This Row],[EKP]],map!$B$4:$E$143,4,0),0)</f>
        <v>26</v>
      </c>
      <c r="J1263" s="27">
        <f>VLOOKUP(_6k_data[[#This Row],[EKP]],map!$B$4:$F$143,5,0)</f>
        <v>1</v>
      </c>
      <c r="K1263" s="41">
        <f>_6k_data[[#This Row],[kUAH]]*J1263</f>
        <v>1.4691099999999999</v>
      </c>
    </row>
    <row r="1264" spans="1:11" x14ac:dyDescent="0.35">
      <c r="A1264" s="27" t="s">
        <v>524</v>
      </c>
      <c r="B1264" s="27" t="s">
        <v>167</v>
      </c>
      <c r="C1264" s="27" t="s">
        <v>259</v>
      </c>
      <c r="D1264" s="27" t="s">
        <v>424</v>
      </c>
      <c r="E1264" s="34">
        <v>1736438327</v>
      </c>
      <c r="F1264" s="49">
        <v>17364.383269999998</v>
      </c>
      <c r="G1264" s="42">
        <f>VLOOKUP(_6k_data[[#This Row],[Source.Name]],Report_date[],2,0)</f>
        <v>45272</v>
      </c>
      <c r="H1264" s="27">
        <f>IF(AND(_6k_data[[#This Row],[EKP]]="B6K003",_6k_data[[#This Row],[Currency]]="FCY"),"x",VLOOKUP(_6k_data[[#This Row],[EKP]],map!$B$4:$D$143,3,0))</f>
        <v>25</v>
      </c>
      <c r="I1264" s="27">
        <f>IF(_6k_data[[#This Row],[Currency]]&lt;&gt;"UAH",VLOOKUP(_6k_data[[#This Row],[EKP]],map!$B$4:$E$143,4,0),0)</f>
        <v>26</v>
      </c>
      <c r="J1264" s="27">
        <f>VLOOKUP(_6k_data[[#This Row],[EKP]],map!$B$4:$F$143,5,0)</f>
        <v>1</v>
      </c>
      <c r="K1264" s="41">
        <f>_6k_data[[#This Row],[kUAH]]*J1264</f>
        <v>17364.383269999998</v>
      </c>
    </row>
    <row r="1265" spans="1:11" x14ac:dyDescent="0.35">
      <c r="A1265" s="27" t="s">
        <v>524</v>
      </c>
      <c r="B1265" s="27" t="s">
        <v>168</v>
      </c>
      <c r="C1265" s="27" t="s">
        <v>255</v>
      </c>
      <c r="D1265" s="27" t="s">
        <v>424</v>
      </c>
      <c r="E1265" s="34">
        <v>175309936</v>
      </c>
      <c r="F1265" s="49">
        <v>1753.0993599999999</v>
      </c>
      <c r="G1265" s="42">
        <f>VLOOKUP(_6k_data[[#This Row],[Source.Name]],Report_date[],2,0)</f>
        <v>45272</v>
      </c>
      <c r="H1265" s="27">
        <f>IF(AND(_6k_data[[#This Row],[EKP]]="B6K003",_6k_data[[#This Row],[Currency]]="FCY"),"x",VLOOKUP(_6k_data[[#This Row],[EKP]],map!$B$4:$D$143,3,0))</f>
        <v>25</v>
      </c>
      <c r="I1265" s="27">
        <f>IF(_6k_data[[#This Row],[Currency]]&lt;&gt;"UAH",VLOOKUP(_6k_data[[#This Row],[EKP]],map!$B$4:$E$143,4,0),0)</f>
        <v>26</v>
      </c>
      <c r="J1265" s="27">
        <f>VLOOKUP(_6k_data[[#This Row],[EKP]],map!$B$4:$F$143,5,0)</f>
        <v>1</v>
      </c>
      <c r="K1265" s="41">
        <f>_6k_data[[#This Row],[kUAH]]*J1265</f>
        <v>1753.0993599999999</v>
      </c>
    </row>
    <row r="1266" spans="1:11" x14ac:dyDescent="0.35">
      <c r="A1266" s="27" t="s">
        <v>524</v>
      </c>
      <c r="B1266" s="27" t="s">
        <v>168</v>
      </c>
      <c r="C1266" s="27" t="s">
        <v>261</v>
      </c>
      <c r="D1266" s="27" t="s">
        <v>424</v>
      </c>
      <c r="E1266" s="34">
        <v>1697849351</v>
      </c>
      <c r="F1266" s="49">
        <v>16978.49351</v>
      </c>
      <c r="G1266" s="42">
        <f>VLOOKUP(_6k_data[[#This Row],[Source.Name]],Report_date[],2,0)</f>
        <v>45272</v>
      </c>
      <c r="H1266" s="27">
        <f>IF(AND(_6k_data[[#This Row],[EKP]]="B6K003",_6k_data[[#This Row],[Currency]]="FCY"),"x",VLOOKUP(_6k_data[[#This Row],[EKP]],map!$B$4:$D$143,3,0))</f>
        <v>25</v>
      </c>
      <c r="I1266" s="27">
        <f>IF(_6k_data[[#This Row],[Currency]]&lt;&gt;"UAH",VLOOKUP(_6k_data[[#This Row],[EKP]],map!$B$4:$E$143,4,0),0)</f>
        <v>26</v>
      </c>
      <c r="J1266" s="27">
        <f>VLOOKUP(_6k_data[[#This Row],[EKP]],map!$B$4:$F$143,5,0)</f>
        <v>1</v>
      </c>
      <c r="K1266" s="41">
        <f>_6k_data[[#This Row],[kUAH]]*J1266</f>
        <v>16978.49351</v>
      </c>
    </row>
    <row r="1267" spans="1:11" x14ac:dyDescent="0.35">
      <c r="A1267" s="27" t="s">
        <v>524</v>
      </c>
      <c r="B1267" s="27" t="s">
        <v>168</v>
      </c>
      <c r="C1267" s="27" t="s">
        <v>243</v>
      </c>
      <c r="D1267" s="27" t="s">
        <v>423</v>
      </c>
      <c r="E1267" s="34">
        <v>2955512176</v>
      </c>
      <c r="F1267" s="49">
        <v>29555.121760000002</v>
      </c>
      <c r="G1267" s="42">
        <f>VLOOKUP(_6k_data[[#This Row],[Source.Name]],Report_date[],2,0)</f>
        <v>45272</v>
      </c>
      <c r="H1267" s="27">
        <f>IF(AND(_6k_data[[#This Row],[EKP]]="B6K003",_6k_data[[#This Row],[Currency]]="FCY"),"x",VLOOKUP(_6k_data[[#This Row],[EKP]],map!$B$4:$D$143,3,0))</f>
        <v>25</v>
      </c>
      <c r="I1267" s="27">
        <f>IF(_6k_data[[#This Row],[Currency]]&lt;&gt;"UAH",VLOOKUP(_6k_data[[#This Row],[EKP]],map!$B$4:$E$143,4,0),0)</f>
        <v>0</v>
      </c>
      <c r="J1267" s="27">
        <f>VLOOKUP(_6k_data[[#This Row],[EKP]],map!$B$4:$F$143,5,0)</f>
        <v>1</v>
      </c>
      <c r="K1267" s="41">
        <f>_6k_data[[#This Row],[kUAH]]*J1267</f>
        <v>29555.121760000002</v>
      </c>
    </row>
    <row r="1268" spans="1:11" x14ac:dyDescent="0.35">
      <c r="A1268" s="27" t="s">
        <v>524</v>
      </c>
      <c r="B1268" s="27" t="s">
        <v>169</v>
      </c>
      <c r="C1268" s="27" t="s">
        <v>255</v>
      </c>
      <c r="D1268" s="27" t="s">
        <v>424</v>
      </c>
      <c r="E1268" s="34">
        <v>729364269069</v>
      </c>
      <c r="F1268" s="49">
        <v>7293642.6906899996</v>
      </c>
      <c r="G1268" s="42">
        <f>VLOOKUP(_6k_data[[#This Row],[Source.Name]],Report_date[],2,0)</f>
        <v>45272</v>
      </c>
      <c r="H1268" s="27">
        <f>IF(AND(_6k_data[[#This Row],[EKP]]="B6K003",_6k_data[[#This Row],[Currency]]="FCY"),"x",VLOOKUP(_6k_data[[#This Row],[EKP]],map!$B$4:$D$143,3,0))</f>
        <v>27</v>
      </c>
      <c r="I1268" s="27">
        <f>IF(_6k_data[[#This Row],[Currency]]&lt;&gt;"UAH",VLOOKUP(_6k_data[[#This Row],[EKP]],map!$B$4:$E$143,4,0),0)</f>
        <v>28</v>
      </c>
      <c r="J1268" s="27">
        <f>VLOOKUP(_6k_data[[#This Row],[EKP]],map!$B$4:$F$143,5,0)</f>
        <v>1</v>
      </c>
      <c r="K1268" s="41">
        <f>_6k_data[[#This Row],[kUAH]]*J1268</f>
        <v>7293642.6906899996</v>
      </c>
    </row>
    <row r="1269" spans="1:11" x14ac:dyDescent="0.35">
      <c r="A1269" s="27" t="s">
        <v>524</v>
      </c>
      <c r="B1269" s="27" t="s">
        <v>169</v>
      </c>
      <c r="C1269" s="27" t="s">
        <v>261</v>
      </c>
      <c r="D1269" s="27" t="s">
        <v>424</v>
      </c>
      <c r="E1269" s="34">
        <v>1832844836460</v>
      </c>
      <c r="F1269" s="49">
        <v>18328448.364599999</v>
      </c>
      <c r="G1269" s="42">
        <f>VLOOKUP(_6k_data[[#This Row],[Source.Name]],Report_date[],2,0)</f>
        <v>45272</v>
      </c>
      <c r="H1269" s="27">
        <f>IF(AND(_6k_data[[#This Row],[EKP]]="B6K003",_6k_data[[#This Row],[Currency]]="FCY"),"x",VLOOKUP(_6k_data[[#This Row],[EKP]],map!$B$4:$D$143,3,0))</f>
        <v>27</v>
      </c>
      <c r="I1269" s="27">
        <f>IF(_6k_data[[#This Row],[Currency]]&lt;&gt;"UAH",VLOOKUP(_6k_data[[#This Row],[EKP]],map!$B$4:$E$143,4,0),0)</f>
        <v>28</v>
      </c>
      <c r="J1269" s="27">
        <f>VLOOKUP(_6k_data[[#This Row],[EKP]],map!$B$4:$F$143,5,0)</f>
        <v>1</v>
      </c>
      <c r="K1269" s="41">
        <f>_6k_data[[#This Row],[kUAH]]*J1269</f>
        <v>18328448.364599999</v>
      </c>
    </row>
    <row r="1270" spans="1:11" x14ac:dyDescent="0.35">
      <c r="A1270" s="27" t="s">
        <v>524</v>
      </c>
      <c r="B1270" s="27" t="s">
        <v>169</v>
      </c>
      <c r="C1270" s="27" t="s">
        <v>250</v>
      </c>
      <c r="D1270" s="27" t="s">
        <v>424</v>
      </c>
      <c r="E1270" s="34">
        <v>136312610</v>
      </c>
      <c r="F1270" s="49">
        <v>1363.1261</v>
      </c>
      <c r="G1270" s="42">
        <f>VLOOKUP(_6k_data[[#This Row],[Source.Name]],Report_date[],2,0)</f>
        <v>45272</v>
      </c>
      <c r="H1270" s="27">
        <f>IF(AND(_6k_data[[#This Row],[EKP]]="B6K003",_6k_data[[#This Row],[Currency]]="FCY"),"x",VLOOKUP(_6k_data[[#This Row],[EKP]],map!$B$4:$D$143,3,0))</f>
        <v>27</v>
      </c>
      <c r="I1270" s="27">
        <f>IF(_6k_data[[#This Row],[Currency]]&lt;&gt;"UAH",VLOOKUP(_6k_data[[#This Row],[EKP]],map!$B$4:$E$143,4,0),0)</f>
        <v>28</v>
      </c>
      <c r="J1270" s="27">
        <f>VLOOKUP(_6k_data[[#This Row],[EKP]],map!$B$4:$F$143,5,0)</f>
        <v>1</v>
      </c>
      <c r="K1270" s="41">
        <f>_6k_data[[#This Row],[kUAH]]*J1270</f>
        <v>1363.1261</v>
      </c>
    </row>
    <row r="1271" spans="1:11" x14ac:dyDescent="0.35">
      <c r="A1271" s="27" t="s">
        <v>524</v>
      </c>
      <c r="B1271" s="27" t="s">
        <v>169</v>
      </c>
      <c r="C1271" s="27" t="s">
        <v>243</v>
      </c>
      <c r="D1271" s="27" t="s">
        <v>423</v>
      </c>
      <c r="E1271" s="34">
        <v>1741723378658</v>
      </c>
      <c r="F1271" s="49">
        <v>17417233.78658</v>
      </c>
      <c r="G1271" s="42">
        <f>VLOOKUP(_6k_data[[#This Row],[Source.Name]],Report_date[],2,0)</f>
        <v>45272</v>
      </c>
      <c r="H1271" s="27">
        <f>IF(AND(_6k_data[[#This Row],[EKP]]="B6K003",_6k_data[[#This Row],[Currency]]="FCY"),"x",VLOOKUP(_6k_data[[#This Row],[EKP]],map!$B$4:$D$143,3,0))</f>
        <v>27</v>
      </c>
      <c r="I1271" s="27">
        <f>IF(_6k_data[[#This Row],[Currency]]&lt;&gt;"UAH",VLOOKUP(_6k_data[[#This Row],[EKP]],map!$B$4:$E$143,4,0),0)</f>
        <v>0</v>
      </c>
      <c r="J1271" s="27">
        <f>VLOOKUP(_6k_data[[#This Row],[EKP]],map!$B$4:$F$143,5,0)</f>
        <v>1</v>
      </c>
      <c r="K1271" s="41">
        <f>_6k_data[[#This Row],[kUAH]]*J1271</f>
        <v>17417233.78658</v>
      </c>
    </row>
    <row r="1272" spans="1:11" x14ac:dyDescent="0.35">
      <c r="A1272" s="27" t="s">
        <v>524</v>
      </c>
      <c r="B1272" s="27" t="s">
        <v>169</v>
      </c>
      <c r="C1272" s="27" t="s">
        <v>262</v>
      </c>
      <c r="D1272" s="27" t="s">
        <v>424</v>
      </c>
      <c r="E1272" s="34">
        <v>5440011125</v>
      </c>
      <c r="F1272" s="49">
        <v>54400.111250000002</v>
      </c>
      <c r="G1272" s="42">
        <f>VLOOKUP(_6k_data[[#This Row],[Source.Name]],Report_date[],2,0)</f>
        <v>45272</v>
      </c>
      <c r="H1272" s="27">
        <f>IF(AND(_6k_data[[#This Row],[EKP]]="B6K003",_6k_data[[#This Row],[Currency]]="FCY"),"x",VLOOKUP(_6k_data[[#This Row],[EKP]],map!$B$4:$D$143,3,0))</f>
        <v>27</v>
      </c>
      <c r="I1272" s="27">
        <f>IF(_6k_data[[#This Row],[Currency]]&lt;&gt;"UAH",VLOOKUP(_6k_data[[#This Row],[EKP]],map!$B$4:$E$143,4,0),0)</f>
        <v>28</v>
      </c>
      <c r="J1272" s="27">
        <f>VLOOKUP(_6k_data[[#This Row],[EKP]],map!$B$4:$F$143,5,0)</f>
        <v>1</v>
      </c>
      <c r="K1272" s="41">
        <f>_6k_data[[#This Row],[kUAH]]*J1272</f>
        <v>54400.111250000002</v>
      </c>
    </row>
    <row r="1273" spans="1:11" x14ac:dyDescent="0.35">
      <c r="A1273" s="27" t="s">
        <v>524</v>
      </c>
      <c r="B1273" s="27" t="s">
        <v>169</v>
      </c>
      <c r="C1273" s="27" t="s">
        <v>252</v>
      </c>
      <c r="D1273" s="27" t="s">
        <v>424</v>
      </c>
      <c r="E1273" s="34">
        <v>9368775719</v>
      </c>
      <c r="F1273" s="49">
        <v>93687.757190000004</v>
      </c>
      <c r="G1273" s="42">
        <f>VLOOKUP(_6k_data[[#This Row],[Source.Name]],Report_date[],2,0)</f>
        <v>45272</v>
      </c>
      <c r="H1273" s="27">
        <f>IF(AND(_6k_data[[#This Row],[EKP]]="B6K003",_6k_data[[#This Row],[Currency]]="FCY"),"x",VLOOKUP(_6k_data[[#This Row],[EKP]],map!$B$4:$D$143,3,0))</f>
        <v>27</v>
      </c>
      <c r="I1273" s="27">
        <f>IF(_6k_data[[#This Row],[Currency]]&lt;&gt;"UAH",VLOOKUP(_6k_data[[#This Row],[EKP]],map!$B$4:$E$143,4,0),0)</f>
        <v>28</v>
      </c>
      <c r="J1273" s="27">
        <f>VLOOKUP(_6k_data[[#This Row],[EKP]],map!$B$4:$F$143,5,0)</f>
        <v>1</v>
      </c>
      <c r="K1273" s="41">
        <f>_6k_data[[#This Row],[kUAH]]*J1273</f>
        <v>93687.757190000004</v>
      </c>
    </row>
    <row r="1274" spans="1:11" x14ac:dyDescent="0.35">
      <c r="A1274" s="27" t="s">
        <v>524</v>
      </c>
      <c r="B1274" s="27" t="s">
        <v>169</v>
      </c>
      <c r="C1274" s="27" t="s">
        <v>256</v>
      </c>
      <c r="D1274" s="27" t="s">
        <v>424</v>
      </c>
      <c r="E1274" s="34">
        <v>19764271319</v>
      </c>
      <c r="F1274" s="49">
        <v>197642.71319000001</v>
      </c>
      <c r="G1274" s="42">
        <f>VLOOKUP(_6k_data[[#This Row],[Source.Name]],Report_date[],2,0)</f>
        <v>45272</v>
      </c>
      <c r="H1274" s="27">
        <f>IF(AND(_6k_data[[#This Row],[EKP]]="B6K003",_6k_data[[#This Row],[Currency]]="FCY"),"x",VLOOKUP(_6k_data[[#This Row],[EKP]],map!$B$4:$D$143,3,0))</f>
        <v>27</v>
      </c>
      <c r="I1274" s="27">
        <f>IF(_6k_data[[#This Row],[Currency]]&lt;&gt;"UAH",VLOOKUP(_6k_data[[#This Row],[EKP]],map!$B$4:$E$143,4,0),0)</f>
        <v>28</v>
      </c>
      <c r="J1274" s="27">
        <f>VLOOKUP(_6k_data[[#This Row],[EKP]],map!$B$4:$F$143,5,0)</f>
        <v>1</v>
      </c>
      <c r="K1274" s="41">
        <f>_6k_data[[#This Row],[kUAH]]*J1274</f>
        <v>197642.71319000001</v>
      </c>
    </row>
    <row r="1275" spans="1:11" x14ac:dyDescent="0.35">
      <c r="A1275" s="27" t="s">
        <v>524</v>
      </c>
      <c r="B1275" s="27" t="s">
        <v>169</v>
      </c>
      <c r="C1275" s="27" t="s">
        <v>257</v>
      </c>
      <c r="D1275" s="27" t="s">
        <v>424</v>
      </c>
      <c r="E1275" s="34">
        <v>57058379</v>
      </c>
      <c r="F1275" s="49">
        <v>570.58379000000002</v>
      </c>
      <c r="G1275" s="42">
        <f>VLOOKUP(_6k_data[[#This Row],[Source.Name]],Report_date[],2,0)</f>
        <v>45272</v>
      </c>
      <c r="H1275" s="27">
        <f>IF(AND(_6k_data[[#This Row],[EKP]]="B6K003",_6k_data[[#This Row],[Currency]]="FCY"),"x",VLOOKUP(_6k_data[[#This Row],[EKP]],map!$B$4:$D$143,3,0))</f>
        <v>27</v>
      </c>
      <c r="I1275" s="27">
        <f>IF(_6k_data[[#This Row],[Currency]]&lt;&gt;"UAH",VLOOKUP(_6k_data[[#This Row],[EKP]],map!$B$4:$E$143,4,0),0)</f>
        <v>28</v>
      </c>
      <c r="J1275" s="27">
        <f>VLOOKUP(_6k_data[[#This Row],[EKP]],map!$B$4:$F$143,5,0)</f>
        <v>1</v>
      </c>
      <c r="K1275" s="41">
        <f>_6k_data[[#This Row],[kUAH]]*J1275</f>
        <v>570.58379000000002</v>
      </c>
    </row>
    <row r="1276" spans="1:11" x14ac:dyDescent="0.35">
      <c r="A1276" s="27" t="s">
        <v>524</v>
      </c>
      <c r="B1276" s="27" t="s">
        <v>169</v>
      </c>
      <c r="C1276" s="27" t="s">
        <v>260</v>
      </c>
      <c r="D1276" s="27" t="s">
        <v>424</v>
      </c>
      <c r="E1276" s="34">
        <v>241748632</v>
      </c>
      <c r="F1276" s="49">
        <v>2417.48632</v>
      </c>
      <c r="G1276" s="42">
        <f>VLOOKUP(_6k_data[[#This Row],[Source.Name]],Report_date[],2,0)</f>
        <v>45272</v>
      </c>
      <c r="H1276" s="27">
        <f>IF(AND(_6k_data[[#This Row],[EKP]]="B6K003",_6k_data[[#This Row],[Currency]]="FCY"),"x",VLOOKUP(_6k_data[[#This Row],[EKP]],map!$B$4:$D$143,3,0))</f>
        <v>27</v>
      </c>
      <c r="I1276" s="27">
        <f>IF(_6k_data[[#This Row],[Currency]]&lt;&gt;"UAH",VLOOKUP(_6k_data[[#This Row],[EKP]],map!$B$4:$E$143,4,0),0)</f>
        <v>28</v>
      </c>
      <c r="J1276" s="27">
        <f>VLOOKUP(_6k_data[[#This Row],[EKP]],map!$B$4:$F$143,5,0)</f>
        <v>1</v>
      </c>
      <c r="K1276" s="41">
        <f>_6k_data[[#This Row],[kUAH]]*J1276</f>
        <v>2417.48632</v>
      </c>
    </row>
    <row r="1277" spans="1:11" x14ac:dyDescent="0.35">
      <c r="A1277" s="27" t="s">
        <v>524</v>
      </c>
      <c r="B1277" s="27" t="s">
        <v>169</v>
      </c>
      <c r="C1277" s="27" t="s">
        <v>259</v>
      </c>
      <c r="D1277" s="27" t="s">
        <v>424</v>
      </c>
      <c r="E1277" s="34">
        <v>3332481584</v>
      </c>
      <c r="F1277" s="49">
        <v>33324.815840000003</v>
      </c>
      <c r="G1277" s="42">
        <f>VLOOKUP(_6k_data[[#This Row],[Source.Name]],Report_date[],2,0)</f>
        <v>45272</v>
      </c>
      <c r="H1277" s="27">
        <f>IF(AND(_6k_data[[#This Row],[EKP]]="B6K003",_6k_data[[#This Row],[Currency]]="FCY"),"x",VLOOKUP(_6k_data[[#This Row],[EKP]],map!$B$4:$D$143,3,0))</f>
        <v>27</v>
      </c>
      <c r="I1277" s="27">
        <f>IF(_6k_data[[#This Row],[Currency]]&lt;&gt;"UAH",VLOOKUP(_6k_data[[#This Row],[EKP]],map!$B$4:$E$143,4,0),0)</f>
        <v>28</v>
      </c>
      <c r="J1277" s="27">
        <f>VLOOKUP(_6k_data[[#This Row],[EKP]],map!$B$4:$F$143,5,0)</f>
        <v>1</v>
      </c>
      <c r="K1277" s="41">
        <f>_6k_data[[#This Row],[kUAH]]*J1277</f>
        <v>33324.815840000003</v>
      </c>
    </row>
    <row r="1278" spans="1:11" x14ac:dyDescent="0.35">
      <c r="A1278" s="27" t="s">
        <v>524</v>
      </c>
      <c r="B1278" s="27" t="s">
        <v>169</v>
      </c>
      <c r="C1278" s="27" t="s">
        <v>254</v>
      </c>
      <c r="D1278" s="27" t="s">
        <v>424</v>
      </c>
      <c r="E1278" s="34">
        <v>228921711</v>
      </c>
      <c r="F1278" s="49">
        <v>2289.21711</v>
      </c>
      <c r="G1278" s="42">
        <f>VLOOKUP(_6k_data[[#This Row],[Source.Name]],Report_date[],2,0)</f>
        <v>45272</v>
      </c>
      <c r="H1278" s="27">
        <f>IF(AND(_6k_data[[#This Row],[EKP]]="B6K003",_6k_data[[#This Row],[Currency]]="FCY"),"x",VLOOKUP(_6k_data[[#This Row],[EKP]],map!$B$4:$D$143,3,0))</f>
        <v>27</v>
      </c>
      <c r="I1278" s="27">
        <f>IF(_6k_data[[#This Row],[Currency]]&lt;&gt;"UAH",VLOOKUP(_6k_data[[#This Row],[EKP]],map!$B$4:$E$143,4,0),0)</f>
        <v>28</v>
      </c>
      <c r="J1278" s="27">
        <f>VLOOKUP(_6k_data[[#This Row],[EKP]],map!$B$4:$F$143,5,0)</f>
        <v>1</v>
      </c>
      <c r="K1278" s="41">
        <f>_6k_data[[#This Row],[kUAH]]*J1278</f>
        <v>2289.21711</v>
      </c>
    </row>
    <row r="1279" spans="1:11" x14ac:dyDescent="0.35">
      <c r="A1279" s="27" t="s">
        <v>524</v>
      </c>
      <c r="B1279" s="27" t="s">
        <v>169</v>
      </c>
      <c r="C1279" s="27" t="s">
        <v>251</v>
      </c>
      <c r="D1279" s="27" t="s">
        <v>424</v>
      </c>
      <c r="E1279" s="34">
        <v>1729659347</v>
      </c>
      <c r="F1279" s="49">
        <v>17296.59347</v>
      </c>
      <c r="G1279" s="42">
        <f>VLOOKUP(_6k_data[[#This Row],[Source.Name]],Report_date[],2,0)</f>
        <v>45272</v>
      </c>
      <c r="H1279" s="27">
        <f>IF(AND(_6k_data[[#This Row],[EKP]]="B6K003",_6k_data[[#This Row],[Currency]]="FCY"),"x",VLOOKUP(_6k_data[[#This Row],[EKP]],map!$B$4:$D$143,3,0))</f>
        <v>27</v>
      </c>
      <c r="I1279" s="27">
        <f>IF(_6k_data[[#This Row],[Currency]]&lt;&gt;"UAH",VLOOKUP(_6k_data[[#This Row],[EKP]],map!$B$4:$E$143,4,0),0)</f>
        <v>28</v>
      </c>
      <c r="J1279" s="27">
        <f>VLOOKUP(_6k_data[[#This Row],[EKP]],map!$B$4:$F$143,5,0)</f>
        <v>1</v>
      </c>
      <c r="K1279" s="41">
        <f>_6k_data[[#This Row],[kUAH]]*J1279</f>
        <v>17296.59347</v>
      </c>
    </row>
    <row r="1280" spans="1:11" x14ac:dyDescent="0.35">
      <c r="A1280" s="27" t="s">
        <v>524</v>
      </c>
      <c r="B1280" s="27" t="s">
        <v>169</v>
      </c>
      <c r="C1280" s="27" t="s">
        <v>258</v>
      </c>
      <c r="D1280" s="27" t="s">
        <v>424</v>
      </c>
      <c r="E1280" s="34">
        <v>29869463</v>
      </c>
      <c r="F1280" s="49">
        <v>298.69463000000002</v>
      </c>
      <c r="G1280" s="42">
        <f>VLOOKUP(_6k_data[[#This Row],[Source.Name]],Report_date[],2,0)</f>
        <v>45272</v>
      </c>
      <c r="H1280" s="27">
        <f>IF(AND(_6k_data[[#This Row],[EKP]]="B6K003",_6k_data[[#This Row],[Currency]]="FCY"),"x",VLOOKUP(_6k_data[[#This Row],[EKP]],map!$B$4:$D$143,3,0))</f>
        <v>27</v>
      </c>
      <c r="I1280" s="27">
        <f>IF(_6k_data[[#This Row],[Currency]]&lt;&gt;"UAH",VLOOKUP(_6k_data[[#This Row],[EKP]],map!$B$4:$E$143,4,0),0)</f>
        <v>28</v>
      </c>
      <c r="J1280" s="27">
        <f>VLOOKUP(_6k_data[[#This Row],[EKP]],map!$B$4:$F$143,5,0)</f>
        <v>1</v>
      </c>
      <c r="K1280" s="41">
        <f>_6k_data[[#This Row],[kUAH]]*J1280</f>
        <v>298.69463000000002</v>
      </c>
    </row>
    <row r="1281" spans="1:11" x14ac:dyDescent="0.35">
      <c r="A1281" s="27" t="s">
        <v>524</v>
      </c>
      <c r="B1281" s="27" t="s">
        <v>169</v>
      </c>
      <c r="C1281" s="27" t="s">
        <v>253</v>
      </c>
      <c r="D1281" s="27" t="s">
        <v>424</v>
      </c>
      <c r="E1281" s="34">
        <v>191092661</v>
      </c>
      <c r="F1281" s="49">
        <v>1910.92661</v>
      </c>
      <c r="G1281" s="42">
        <f>VLOOKUP(_6k_data[[#This Row],[Source.Name]],Report_date[],2,0)</f>
        <v>45272</v>
      </c>
      <c r="H1281" s="27">
        <f>IF(AND(_6k_data[[#This Row],[EKP]]="B6K003",_6k_data[[#This Row],[Currency]]="FCY"),"x",VLOOKUP(_6k_data[[#This Row],[EKP]],map!$B$4:$D$143,3,0))</f>
        <v>27</v>
      </c>
      <c r="I1281" s="27">
        <f>IF(_6k_data[[#This Row],[Currency]]&lt;&gt;"UAH",VLOOKUP(_6k_data[[#This Row],[EKP]],map!$B$4:$E$143,4,0),0)</f>
        <v>28</v>
      </c>
      <c r="J1281" s="27">
        <f>VLOOKUP(_6k_data[[#This Row],[EKP]],map!$B$4:$F$143,5,0)</f>
        <v>1</v>
      </c>
      <c r="K1281" s="41">
        <f>_6k_data[[#This Row],[kUAH]]*J1281</f>
        <v>1910.92661</v>
      </c>
    </row>
    <row r="1282" spans="1:11" x14ac:dyDescent="0.35">
      <c r="A1282" s="27" t="s">
        <v>524</v>
      </c>
      <c r="B1282" s="27" t="s">
        <v>172</v>
      </c>
      <c r="C1282" s="27" t="s">
        <v>255</v>
      </c>
      <c r="D1282" s="27" t="s">
        <v>424</v>
      </c>
      <c r="E1282" s="34">
        <v>414163931</v>
      </c>
      <c r="F1282" s="49">
        <v>4141.6393099999996</v>
      </c>
      <c r="G1282" s="42">
        <f>VLOOKUP(_6k_data[[#This Row],[Source.Name]],Report_date[],2,0)</f>
        <v>45272</v>
      </c>
      <c r="H1282" s="27">
        <f>IF(AND(_6k_data[[#This Row],[EKP]]="B6K003",_6k_data[[#This Row],[Currency]]="FCY"),"x",VLOOKUP(_6k_data[[#This Row],[EKP]],map!$B$4:$D$143,3,0))</f>
        <v>31</v>
      </c>
      <c r="I1282" s="27">
        <f>IF(_6k_data[[#This Row],[Currency]]&lt;&gt;"UAH",VLOOKUP(_6k_data[[#This Row],[EKP]],map!$B$4:$E$143,4,0),0)</f>
        <v>32</v>
      </c>
      <c r="J1282" s="27">
        <f>VLOOKUP(_6k_data[[#This Row],[EKP]],map!$B$4:$F$143,5,0)</f>
        <v>1</v>
      </c>
      <c r="K1282" s="41">
        <f>_6k_data[[#This Row],[kUAH]]*J1282</f>
        <v>4141.6393099999996</v>
      </c>
    </row>
    <row r="1283" spans="1:11" x14ac:dyDescent="0.35">
      <c r="A1283" s="27" t="s">
        <v>524</v>
      </c>
      <c r="B1283" s="27" t="s">
        <v>172</v>
      </c>
      <c r="C1283" s="27" t="s">
        <v>260</v>
      </c>
      <c r="D1283" s="27" t="s">
        <v>424</v>
      </c>
      <c r="E1283" s="34">
        <v>52797000</v>
      </c>
      <c r="F1283" s="49">
        <v>527.97</v>
      </c>
      <c r="G1283" s="42">
        <f>VLOOKUP(_6k_data[[#This Row],[Source.Name]],Report_date[],2,0)</f>
        <v>45272</v>
      </c>
      <c r="H1283" s="27">
        <f>IF(AND(_6k_data[[#This Row],[EKP]]="B6K003",_6k_data[[#This Row],[Currency]]="FCY"),"x",VLOOKUP(_6k_data[[#This Row],[EKP]],map!$B$4:$D$143,3,0))</f>
        <v>31</v>
      </c>
      <c r="I1283" s="27">
        <f>IF(_6k_data[[#This Row],[Currency]]&lt;&gt;"UAH",VLOOKUP(_6k_data[[#This Row],[EKP]],map!$B$4:$E$143,4,0),0)</f>
        <v>32</v>
      </c>
      <c r="J1283" s="27">
        <f>VLOOKUP(_6k_data[[#This Row],[EKP]],map!$B$4:$F$143,5,0)</f>
        <v>1</v>
      </c>
      <c r="K1283" s="41">
        <f>_6k_data[[#This Row],[kUAH]]*J1283</f>
        <v>527.97</v>
      </c>
    </row>
    <row r="1284" spans="1:11" x14ac:dyDescent="0.35">
      <c r="A1284" s="27" t="s">
        <v>524</v>
      </c>
      <c r="B1284" s="27" t="s">
        <v>172</v>
      </c>
      <c r="C1284" s="27" t="s">
        <v>243</v>
      </c>
      <c r="D1284" s="27" t="s">
        <v>423</v>
      </c>
      <c r="E1284" s="34">
        <v>200000</v>
      </c>
      <c r="F1284" s="49">
        <v>2</v>
      </c>
      <c r="G1284" s="42">
        <f>VLOOKUP(_6k_data[[#This Row],[Source.Name]],Report_date[],2,0)</f>
        <v>45272</v>
      </c>
      <c r="H1284" s="27">
        <f>IF(AND(_6k_data[[#This Row],[EKP]]="B6K003",_6k_data[[#This Row],[Currency]]="FCY"),"x",VLOOKUP(_6k_data[[#This Row],[EKP]],map!$B$4:$D$143,3,0))</f>
        <v>31</v>
      </c>
      <c r="I1284" s="27">
        <f>IF(_6k_data[[#This Row],[Currency]]&lt;&gt;"UAH",VLOOKUP(_6k_data[[#This Row],[EKP]],map!$B$4:$E$143,4,0),0)</f>
        <v>0</v>
      </c>
      <c r="J1284" s="27">
        <f>VLOOKUP(_6k_data[[#This Row],[EKP]],map!$B$4:$F$143,5,0)</f>
        <v>1</v>
      </c>
      <c r="K1284" s="41">
        <f>_6k_data[[#This Row],[kUAH]]*J1284</f>
        <v>2</v>
      </c>
    </row>
    <row r="1285" spans="1:11" x14ac:dyDescent="0.35">
      <c r="A1285" s="27" t="s">
        <v>524</v>
      </c>
      <c r="B1285" s="27" t="s">
        <v>172</v>
      </c>
      <c r="C1285" s="27" t="s">
        <v>261</v>
      </c>
      <c r="D1285" s="27" t="s">
        <v>424</v>
      </c>
      <c r="E1285" s="34">
        <v>134500772</v>
      </c>
      <c r="F1285" s="49">
        <v>1345.0077200000001</v>
      </c>
      <c r="G1285" s="42">
        <f>VLOOKUP(_6k_data[[#This Row],[Source.Name]],Report_date[],2,0)</f>
        <v>45272</v>
      </c>
      <c r="H1285" s="27">
        <f>IF(AND(_6k_data[[#This Row],[EKP]]="B6K003",_6k_data[[#This Row],[Currency]]="FCY"),"x",VLOOKUP(_6k_data[[#This Row],[EKP]],map!$B$4:$D$143,3,0))</f>
        <v>31</v>
      </c>
      <c r="I1285" s="27">
        <f>IF(_6k_data[[#This Row],[Currency]]&lt;&gt;"UAH",VLOOKUP(_6k_data[[#This Row],[EKP]],map!$B$4:$E$143,4,0),0)</f>
        <v>32</v>
      </c>
      <c r="J1285" s="27">
        <f>VLOOKUP(_6k_data[[#This Row],[EKP]],map!$B$4:$F$143,5,0)</f>
        <v>1</v>
      </c>
      <c r="K1285" s="41">
        <f>_6k_data[[#This Row],[kUAH]]*J1285</f>
        <v>1345.0077200000001</v>
      </c>
    </row>
    <row r="1286" spans="1:11" x14ac:dyDescent="0.35">
      <c r="A1286" s="27" t="s">
        <v>524</v>
      </c>
      <c r="B1286" s="27" t="s">
        <v>175</v>
      </c>
      <c r="C1286" s="27" t="s">
        <v>243</v>
      </c>
      <c r="D1286" s="27" t="s">
        <v>423</v>
      </c>
      <c r="E1286" s="34">
        <v>30347007839</v>
      </c>
      <c r="F1286" s="49">
        <v>303470.07838999998</v>
      </c>
      <c r="G1286" s="42">
        <f>VLOOKUP(_6k_data[[#This Row],[Source.Name]],Report_date[],2,0)</f>
        <v>45272</v>
      </c>
      <c r="H1286" s="27">
        <f>IF(AND(_6k_data[[#This Row],[EKP]]="B6K003",_6k_data[[#This Row],[Currency]]="FCY"),"x",VLOOKUP(_6k_data[[#This Row],[EKP]],map!$B$4:$D$143,3,0))</f>
        <v>33</v>
      </c>
      <c r="I1286" s="27">
        <f>IF(_6k_data[[#This Row],[Currency]]&lt;&gt;"UAH",VLOOKUP(_6k_data[[#This Row],[EKP]],map!$B$4:$E$143,4,0),0)</f>
        <v>0</v>
      </c>
      <c r="J1286" s="27">
        <f>VLOOKUP(_6k_data[[#This Row],[EKP]],map!$B$4:$F$143,5,0)</f>
        <v>1</v>
      </c>
      <c r="K1286" s="41">
        <f>_6k_data[[#This Row],[kUAH]]*J1286</f>
        <v>303470.07838999998</v>
      </c>
    </row>
    <row r="1287" spans="1:11" x14ac:dyDescent="0.35">
      <c r="A1287" s="27" t="s">
        <v>524</v>
      </c>
      <c r="B1287" s="27" t="s">
        <v>175</v>
      </c>
      <c r="C1287" s="27" t="s">
        <v>259</v>
      </c>
      <c r="D1287" s="27" t="s">
        <v>424</v>
      </c>
      <c r="E1287" s="34">
        <v>2016852041</v>
      </c>
      <c r="F1287" s="49">
        <v>20168.520410000001</v>
      </c>
      <c r="G1287" s="42">
        <f>VLOOKUP(_6k_data[[#This Row],[Source.Name]],Report_date[],2,0)</f>
        <v>45272</v>
      </c>
      <c r="H1287" s="27">
        <f>IF(AND(_6k_data[[#This Row],[EKP]]="B6K003",_6k_data[[#This Row],[Currency]]="FCY"),"x",VLOOKUP(_6k_data[[#This Row],[EKP]],map!$B$4:$D$143,3,0))</f>
        <v>33</v>
      </c>
      <c r="I1287" s="27">
        <f>IF(_6k_data[[#This Row],[Currency]]&lt;&gt;"UAH",VLOOKUP(_6k_data[[#This Row],[EKP]],map!$B$4:$E$143,4,0),0)</f>
        <v>34</v>
      </c>
      <c r="J1287" s="27">
        <f>VLOOKUP(_6k_data[[#This Row],[EKP]],map!$B$4:$F$143,5,0)</f>
        <v>1</v>
      </c>
      <c r="K1287" s="41">
        <f>_6k_data[[#This Row],[kUAH]]*J1287</f>
        <v>20168.520410000001</v>
      </c>
    </row>
    <row r="1288" spans="1:11" x14ac:dyDescent="0.35">
      <c r="A1288" s="27" t="s">
        <v>524</v>
      </c>
      <c r="B1288" s="27" t="s">
        <v>175</v>
      </c>
      <c r="C1288" s="27" t="s">
        <v>261</v>
      </c>
      <c r="D1288" s="27" t="s">
        <v>424</v>
      </c>
      <c r="E1288" s="34">
        <v>29391505179</v>
      </c>
      <c r="F1288" s="49">
        <v>293915.05179</v>
      </c>
      <c r="G1288" s="42">
        <f>VLOOKUP(_6k_data[[#This Row],[Source.Name]],Report_date[],2,0)</f>
        <v>45272</v>
      </c>
      <c r="H1288" s="27">
        <f>IF(AND(_6k_data[[#This Row],[EKP]]="B6K003",_6k_data[[#This Row],[Currency]]="FCY"),"x",VLOOKUP(_6k_data[[#This Row],[EKP]],map!$B$4:$D$143,3,0))</f>
        <v>33</v>
      </c>
      <c r="I1288" s="27">
        <f>IF(_6k_data[[#This Row],[Currency]]&lt;&gt;"UAH",VLOOKUP(_6k_data[[#This Row],[EKP]],map!$B$4:$E$143,4,0),0)</f>
        <v>34</v>
      </c>
      <c r="J1288" s="27">
        <f>VLOOKUP(_6k_data[[#This Row],[EKP]],map!$B$4:$F$143,5,0)</f>
        <v>1</v>
      </c>
      <c r="K1288" s="41">
        <f>_6k_data[[#This Row],[kUAH]]*J1288</f>
        <v>293915.05179</v>
      </c>
    </row>
    <row r="1289" spans="1:11" x14ac:dyDescent="0.35">
      <c r="A1289" s="27" t="s">
        <v>524</v>
      </c>
      <c r="B1289" s="27" t="s">
        <v>175</v>
      </c>
      <c r="C1289" s="27" t="s">
        <v>255</v>
      </c>
      <c r="D1289" s="27" t="s">
        <v>424</v>
      </c>
      <c r="E1289" s="34">
        <v>1347014471</v>
      </c>
      <c r="F1289" s="49">
        <v>13470.14471</v>
      </c>
      <c r="G1289" s="42">
        <f>VLOOKUP(_6k_data[[#This Row],[Source.Name]],Report_date[],2,0)</f>
        <v>45272</v>
      </c>
      <c r="H1289" s="27">
        <f>IF(AND(_6k_data[[#This Row],[EKP]]="B6K003",_6k_data[[#This Row],[Currency]]="FCY"),"x",VLOOKUP(_6k_data[[#This Row],[EKP]],map!$B$4:$D$143,3,0))</f>
        <v>33</v>
      </c>
      <c r="I1289" s="27">
        <f>IF(_6k_data[[#This Row],[Currency]]&lt;&gt;"UAH",VLOOKUP(_6k_data[[#This Row],[EKP]],map!$B$4:$E$143,4,0),0)</f>
        <v>34</v>
      </c>
      <c r="J1289" s="27">
        <f>VLOOKUP(_6k_data[[#This Row],[EKP]],map!$B$4:$F$143,5,0)</f>
        <v>1</v>
      </c>
      <c r="K1289" s="41">
        <f>_6k_data[[#This Row],[kUAH]]*J1289</f>
        <v>13470.14471</v>
      </c>
    </row>
    <row r="1290" spans="1:11" x14ac:dyDescent="0.35">
      <c r="A1290" s="27" t="s">
        <v>524</v>
      </c>
      <c r="B1290" s="27" t="s">
        <v>175</v>
      </c>
      <c r="C1290" s="27" t="s">
        <v>262</v>
      </c>
      <c r="D1290" s="27" t="s">
        <v>424</v>
      </c>
      <c r="E1290" s="34">
        <v>296273</v>
      </c>
      <c r="F1290" s="49">
        <v>2.9627300000000001</v>
      </c>
      <c r="G1290" s="42">
        <f>VLOOKUP(_6k_data[[#This Row],[Source.Name]],Report_date[],2,0)</f>
        <v>45272</v>
      </c>
      <c r="H1290" s="27">
        <f>IF(AND(_6k_data[[#This Row],[EKP]]="B6K003",_6k_data[[#This Row],[Currency]]="FCY"),"x",VLOOKUP(_6k_data[[#This Row],[EKP]],map!$B$4:$D$143,3,0))</f>
        <v>33</v>
      </c>
      <c r="I1290" s="27">
        <f>IF(_6k_data[[#This Row],[Currency]]&lt;&gt;"UAH",VLOOKUP(_6k_data[[#This Row],[EKP]],map!$B$4:$E$143,4,0),0)</f>
        <v>34</v>
      </c>
      <c r="J1290" s="27">
        <f>VLOOKUP(_6k_data[[#This Row],[EKP]],map!$B$4:$F$143,5,0)</f>
        <v>1</v>
      </c>
      <c r="K1290" s="41">
        <f>_6k_data[[#This Row],[kUAH]]*J1290</f>
        <v>2.9627300000000001</v>
      </c>
    </row>
    <row r="1291" spans="1:11" x14ac:dyDescent="0.35">
      <c r="A1291" s="27" t="s">
        <v>524</v>
      </c>
      <c r="B1291" s="27" t="s">
        <v>176</v>
      </c>
      <c r="C1291" s="27" t="s">
        <v>243</v>
      </c>
      <c r="D1291" s="27" t="s">
        <v>423</v>
      </c>
      <c r="E1291" s="34">
        <v>94568768</v>
      </c>
      <c r="F1291" s="49">
        <v>945.68768</v>
      </c>
      <c r="G1291" s="42">
        <f>VLOOKUP(_6k_data[[#This Row],[Source.Name]],Report_date[],2,0)</f>
        <v>45272</v>
      </c>
      <c r="H1291" s="27">
        <f>IF(AND(_6k_data[[#This Row],[EKP]]="B6K003",_6k_data[[#This Row],[Currency]]="FCY"),"x",VLOOKUP(_6k_data[[#This Row],[EKP]],map!$B$4:$D$143,3,0))</f>
        <v>33</v>
      </c>
      <c r="I1291" s="27">
        <f>IF(_6k_data[[#This Row],[Currency]]&lt;&gt;"UAH",VLOOKUP(_6k_data[[#This Row],[EKP]],map!$B$4:$E$143,4,0),0)</f>
        <v>0</v>
      </c>
      <c r="J1291" s="27">
        <f>VLOOKUP(_6k_data[[#This Row],[EKP]],map!$B$4:$F$143,5,0)</f>
        <v>1</v>
      </c>
      <c r="K1291" s="41">
        <f>_6k_data[[#This Row],[kUAH]]*J1291</f>
        <v>945.68768</v>
      </c>
    </row>
    <row r="1292" spans="1:11" x14ac:dyDescent="0.35">
      <c r="A1292" s="27" t="s">
        <v>524</v>
      </c>
      <c r="B1292" s="27" t="s">
        <v>176</v>
      </c>
      <c r="C1292" s="27" t="s">
        <v>261</v>
      </c>
      <c r="D1292" s="27" t="s">
        <v>424</v>
      </c>
      <c r="E1292" s="34">
        <v>1578931</v>
      </c>
      <c r="F1292" s="49">
        <v>15.78931</v>
      </c>
      <c r="G1292" s="42">
        <f>VLOOKUP(_6k_data[[#This Row],[Source.Name]],Report_date[],2,0)</f>
        <v>45272</v>
      </c>
      <c r="H1292" s="27">
        <f>IF(AND(_6k_data[[#This Row],[EKP]]="B6K003",_6k_data[[#This Row],[Currency]]="FCY"),"x",VLOOKUP(_6k_data[[#This Row],[EKP]],map!$B$4:$D$143,3,0))</f>
        <v>33</v>
      </c>
      <c r="I1292" s="27">
        <f>IF(_6k_data[[#This Row],[Currency]]&lt;&gt;"UAH",VLOOKUP(_6k_data[[#This Row],[EKP]],map!$B$4:$E$143,4,0),0)</f>
        <v>34</v>
      </c>
      <c r="J1292" s="27">
        <f>VLOOKUP(_6k_data[[#This Row],[EKP]],map!$B$4:$F$143,5,0)</f>
        <v>1</v>
      </c>
      <c r="K1292" s="41">
        <f>_6k_data[[#This Row],[kUAH]]*J1292</f>
        <v>15.78931</v>
      </c>
    </row>
    <row r="1293" spans="1:11" x14ac:dyDescent="0.35">
      <c r="A1293" s="27" t="s">
        <v>524</v>
      </c>
      <c r="B1293" s="27" t="s">
        <v>176</v>
      </c>
      <c r="C1293" s="27" t="s">
        <v>255</v>
      </c>
      <c r="D1293" s="27" t="s">
        <v>424</v>
      </c>
      <c r="E1293" s="34">
        <v>64431</v>
      </c>
      <c r="F1293" s="49">
        <v>0.64431000000000005</v>
      </c>
      <c r="G1293" s="42">
        <f>VLOOKUP(_6k_data[[#This Row],[Source.Name]],Report_date[],2,0)</f>
        <v>45272</v>
      </c>
      <c r="H1293" s="27">
        <f>IF(AND(_6k_data[[#This Row],[EKP]]="B6K003",_6k_data[[#This Row],[Currency]]="FCY"),"x",VLOOKUP(_6k_data[[#This Row],[EKP]],map!$B$4:$D$143,3,0))</f>
        <v>33</v>
      </c>
      <c r="I1293" s="27">
        <f>IF(_6k_data[[#This Row],[Currency]]&lt;&gt;"UAH",VLOOKUP(_6k_data[[#This Row],[EKP]],map!$B$4:$E$143,4,0),0)</f>
        <v>34</v>
      </c>
      <c r="J1293" s="27">
        <f>VLOOKUP(_6k_data[[#This Row],[EKP]],map!$B$4:$F$143,5,0)</f>
        <v>1</v>
      </c>
      <c r="K1293" s="41">
        <f>_6k_data[[#This Row],[kUAH]]*J1293</f>
        <v>0.64431000000000005</v>
      </c>
    </row>
    <row r="1294" spans="1:11" x14ac:dyDescent="0.35">
      <c r="A1294" s="27" t="s">
        <v>524</v>
      </c>
      <c r="B1294" s="27" t="s">
        <v>183</v>
      </c>
      <c r="C1294" s="27" t="s">
        <v>243</v>
      </c>
      <c r="D1294" s="27" t="s">
        <v>423</v>
      </c>
      <c r="E1294" s="34">
        <v>64311623591</v>
      </c>
      <c r="F1294" s="49">
        <v>643116.23591000005</v>
      </c>
      <c r="G1294" s="42">
        <f>VLOOKUP(_6k_data[[#This Row],[Source.Name]],Report_date[],2,0)</f>
        <v>45272</v>
      </c>
      <c r="H1294" s="27">
        <f>IF(AND(_6k_data[[#This Row],[EKP]]="B6K003",_6k_data[[#This Row],[Currency]]="FCY"),"x",VLOOKUP(_6k_data[[#This Row],[EKP]],map!$B$4:$D$143,3,0))</f>
        <v>47</v>
      </c>
      <c r="I1294" s="27">
        <f>IF(_6k_data[[#This Row],[Currency]]&lt;&gt;"UAH",VLOOKUP(_6k_data[[#This Row],[EKP]],map!$B$4:$E$143,4,0),0)</f>
        <v>0</v>
      </c>
      <c r="J1294" s="27">
        <f>VLOOKUP(_6k_data[[#This Row],[EKP]],map!$B$4:$F$143,5,0)</f>
        <v>1</v>
      </c>
      <c r="K1294" s="41">
        <f>_6k_data[[#This Row],[kUAH]]*J1294</f>
        <v>643116.23591000005</v>
      </c>
    </row>
    <row r="1295" spans="1:11" x14ac:dyDescent="0.35">
      <c r="A1295" s="27" t="s">
        <v>524</v>
      </c>
      <c r="B1295" s="27" t="s">
        <v>183</v>
      </c>
      <c r="C1295" s="27" t="s">
        <v>255</v>
      </c>
      <c r="D1295" s="27" t="s">
        <v>424</v>
      </c>
      <c r="E1295" s="34">
        <v>3180242022</v>
      </c>
      <c r="F1295" s="49">
        <v>31802.42022</v>
      </c>
      <c r="G1295" s="42">
        <f>VLOOKUP(_6k_data[[#This Row],[Source.Name]],Report_date[],2,0)</f>
        <v>45272</v>
      </c>
      <c r="H1295" s="27">
        <f>IF(AND(_6k_data[[#This Row],[EKP]]="B6K003",_6k_data[[#This Row],[Currency]]="FCY"),"x",VLOOKUP(_6k_data[[#This Row],[EKP]],map!$B$4:$D$143,3,0))</f>
        <v>47</v>
      </c>
      <c r="I1295" s="27">
        <f>IF(_6k_data[[#This Row],[Currency]]&lt;&gt;"UAH",VLOOKUP(_6k_data[[#This Row],[EKP]],map!$B$4:$E$143,4,0),0)</f>
        <v>48</v>
      </c>
      <c r="J1295" s="27">
        <f>VLOOKUP(_6k_data[[#This Row],[EKP]],map!$B$4:$F$143,5,0)</f>
        <v>1</v>
      </c>
      <c r="K1295" s="41">
        <f>_6k_data[[#This Row],[kUAH]]*J1295</f>
        <v>31802.42022</v>
      </c>
    </row>
    <row r="1296" spans="1:11" x14ac:dyDescent="0.35">
      <c r="A1296" s="27" t="s">
        <v>524</v>
      </c>
      <c r="B1296" s="27" t="s">
        <v>183</v>
      </c>
      <c r="C1296" s="27" t="s">
        <v>261</v>
      </c>
      <c r="D1296" s="27" t="s">
        <v>424</v>
      </c>
      <c r="E1296" s="34">
        <v>5760726554</v>
      </c>
      <c r="F1296" s="49">
        <v>57607.26554</v>
      </c>
      <c r="G1296" s="42">
        <f>VLOOKUP(_6k_data[[#This Row],[Source.Name]],Report_date[],2,0)</f>
        <v>45272</v>
      </c>
      <c r="H1296" s="27">
        <f>IF(AND(_6k_data[[#This Row],[EKP]]="B6K003",_6k_data[[#This Row],[Currency]]="FCY"),"x",VLOOKUP(_6k_data[[#This Row],[EKP]],map!$B$4:$D$143,3,0))</f>
        <v>47</v>
      </c>
      <c r="I1296" s="27">
        <f>IF(_6k_data[[#This Row],[Currency]]&lt;&gt;"UAH",VLOOKUP(_6k_data[[#This Row],[EKP]],map!$B$4:$E$143,4,0),0)</f>
        <v>48</v>
      </c>
      <c r="J1296" s="27">
        <f>VLOOKUP(_6k_data[[#This Row],[EKP]],map!$B$4:$F$143,5,0)</f>
        <v>1</v>
      </c>
      <c r="K1296" s="41">
        <f>_6k_data[[#This Row],[kUAH]]*J1296</f>
        <v>57607.26554</v>
      </c>
    </row>
    <row r="1297" spans="1:11" x14ac:dyDescent="0.35">
      <c r="A1297" s="27" t="s">
        <v>524</v>
      </c>
      <c r="B1297" s="27" t="s">
        <v>200</v>
      </c>
      <c r="C1297" s="27" t="s">
        <v>255</v>
      </c>
      <c r="D1297" s="27" t="s">
        <v>424</v>
      </c>
      <c r="E1297" s="34">
        <v>325445572</v>
      </c>
      <c r="F1297" s="49">
        <v>3254.4557199999999</v>
      </c>
      <c r="G1297" s="42">
        <f>VLOOKUP(_6k_data[[#This Row],[Source.Name]],Report_date[],2,0)</f>
        <v>45272</v>
      </c>
      <c r="H1297" s="27">
        <f>IF(AND(_6k_data[[#This Row],[EKP]]="B6K003",_6k_data[[#This Row],[Currency]]="FCY"),"x",VLOOKUP(_6k_data[[#This Row],[EKP]],map!$B$4:$D$143,3,0))</f>
        <v>77</v>
      </c>
      <c r="I1297" s="27">
        <f>IF(_6k_data[[#This Row],[Currency]]&lt;&gt;"UAH",VLOOKUP(_6k_data[[#This Row],[EKP]],map!$B$4:$E$143,4,0),0)</f>
        <v>78</v>
      </c>
      <c r="J1297" s="27">
        <f>VLOOKUP(_6k_data[[#This Row],[EKP]],map!$B$4:$F$143,5,0)</f>
        <v>1</v>
      </c>
      <c r="K1297" s="41">
        <f>_6k_data[[#This Row],[kUAH]]*J1297</f>
        <v>3254.4557199999999</v>
      </c>
    </row>
    <row r="1298" spans="1:11" x14ac:dyDescent="0.35">
      <c r="A1298" s="27" t="s">
        <v>524</v>
      </c>
      <c r="B1298" s="27" t="s">
        <v>200</v>
      </c>
      <c r="C1298" s="27" t="s">
        <v>261</v>
      </c>
      <c r="D1298" s="27" t="s">
        <v>424</v>
      </c>
      <c r="E1298" s="34">
        <v>9522780485</v>
      </c>
      <c r="F1298" s="49">
        <v>95227.80485</v>
      </c>
      <c r="G1298" s="42">
        <f>VLOOKUP(_6k_data[[#This Row],[Source.Name]],Report_date[],2,0)</f>
        <v>45272</v>
      </c>
      <c r="H1298" s="27">
        <f>IF(AND(_6k_data[[#This Row],[EKP]]="B6K003",_6k_data[[#This Row],[Currency]]="FCY"),"x",VLOOKUP(_6k_data[[#This Row],[EKP]],map!$B$4:$D$143,3,0))</f>
        <v>77</v>
      </c>
      <c r="I1298" s="27">
        <f>IF(_6k_data[[#This Row],[Currency]]&lt;&gt;"UAH",VLOOKUP(_6k_data[[#This Row],[EKP]],map!$B$4:$E$143,4,0),0)</f>
        <v>78</v>
      </c>
      <c r="J1298" s="27">
        <f>VLOOKUP(_6k_data[[#This Row],[EKP]],map!$B$4:$F$143,5,0)</f>
        <v>1</v>
      </c>
      <c r="K1298" s="41">
        <f>_6k_data[[#This Row],[kUAH]]*J1298</f>
        <v>95227.80485</v>
      </c>
    </row>
    <row r="1299" spans="1:11" x14ac:dyDescent="0.35">
      <c r="A1299" s="27" t="s">
        <v>524</v>
      </c>
      <c r="B1299" s="27" t="s">
        <v>200</v>
      </c>
      <c r="C1299" s="27" t="s">
        <v>243</v>
      </c>
      <c r="D1299" s="27" t="s">
        <v>423</v>
      </c>
      <c r="E1299" s="34">
        <v>72070822577</v>
      </c>
      <c r="F1299" s="49">
        <v>720708.22577000002</v>
      </c>
      <c r="G1299" s="42">
        <f>VLOOKUP(_6k_data[[#This Row],[Source.Name]],Report_date[],2,0)</f>
        <v>45272</v>
      </c>
      <c r="H1299" s="27">
        <f>IF(AND(_6k_data[[#This Row],[EKP]]="B6K003",_6k_data[[#This Row],[Currency]]="FCY"),"x",VLOOKUP(_6k_data[[#This Row],[EKP]],map!$B$4:$D$143,3,0))</f>
        <v>77</v>
      </c>
      <c r="I1299" s="27">
        <f>IF(_6k_data[[#This Row],[Currency]]&lt;&gt;"UAH",VLOOKUP(_6k_data[[#This Row],[EKP]],map!$B$4:$E$143,4,0),0)</f>
        <v>0</v>
      </c>
      <c r="J1299" s="27">
        <f>VLOOKUP(_6k_data[[#This Row],[EKP]],map!$B$4:$F$143,5,0)</f>
        <v>1</v>
      </c>
      <c r="K1299" s="41">
        <f>_6k_data[[#This Row],[kUAH]]*J1299</f>
        <v>720708.22577000002</v>
      </c>
    </row>
    <row r="1300" spans="1:11" x14ac:dyDescent="0.35">
      <c r="A1300" s="27" t="s">
        <v>524</v>
      </c>
      <c r="B1300" s="27" t="s">
        <v>184</v>
      </c>
      <c r="C1300" s="27" t="s">
        <v>261</v>
      </c>
      <c r="D1300" s="27" t="s">
        <v>424</v>
      </c>
      <c r="E1300" s="34">
        <v>266183571</v>
      </c>
      <c r="F1300" s="49">
        <v>2661.8357099999998</v>
      </c>
      <c r="G1300" s="42">
        <f>VLOOKUP(_6k_data[[#This Row],[Source.Name]],Report_date[],2,0)</f>
        <v>45272</v>
      </c>
      <c r="H1300" s="27">
        <f>IF(AND(_6k_data[[#This Row],[EKP]]="B6K003",_6k_data[[#This Row],[Currency]]="FCY"),"x",VLOOKUP(_6k_data[[#This Row],[EKP]],map!$B$4:$D$143,3,0))</f>
        <v>27</v>
      </c>
      <c r="I1300" s="27">
        <f>IF(_6k_data[[#This Row],[Currency]]&lt;&gt;"UAH",VLOOKUP(_6k_data[[#This Row],[EKP]],map!$B$4:$E$143,4,0),0)</f>
        <v>28</v>
      </c>
      <c r="J1300" s="27">
        <f>VLOOKUP(_6k_data[[#This Row],[EKP]],map!$B$4:$F$143,5,0)</f>
        <v>1</v>
      </c>
      <c r="K1300" s="41">
        <f>_6k_data[[#This Row],[kUAH]]*J1300</f>
        <v>2661.8357099999998</v>
      </c>
    </row>
    <row r="1301" spans="1:11" x14ac:dyDescent="0.35">
      <c r="A1301" s="27" t="s">
        <v>524</v>
      </c>
      <c r="B1301" s="27" t="s">
        <v>184</v>
      </c>
      <c r="C1301" s="27" t="s">
        <v>243</v>
      </c>
      <c r="D1301" s="27" t="s">
        <v>423</v>
      </c>
      <c r="E1301" s="34">
        <v>2018218124</v>
      </c>
      <c r="F1301" s="49">
        <v>20182.181240000002</v>
      </c>
      <c r="G1301" s="42">
        <f>VLOOKUP(_6k_data[[#This Row],[Source.Name]],Report_date[],2,0)</f>
        <v>45272</v>
      </c>
      <c r="H1301" s="27">
        <f>IF(AND(_6k_data[[#This Row],[EKP]]="B6K003",_6k_data[[#This Row],[Currency]]="FCY"),"x",VLOOKUP(_6k_data[[#This Row],[EKP]],map!$B$4:$D$143,3,0))</f>
        <v>27</v>
      </c>
      <c r="I1301" s="27">
        <f>IF(_6k_data[[#This Row],[Currency]]&lt;&gt;"UAH",VLOOKUP(_6k_data[[#This Row],[EKP]],map!$B$4:$E$143,4,0),0)</f>
        <v>0</v>
      </c>
      <c r="J1301" s="27">
        <f>VLOOKUP(_6k_data[[#This Row],[EKP]],map!$B$4:$F$143,5,0)</f>
        <v>1</v>
      </c>
      <c r="K1301" s="41">
        <f>_6k_data[[#This Row],[kUAH]]*J1301</f>
        <v>20182.181240000002</v>
      </c>
    </row>
    <row r="1302" spans="1:11" x14ac:dyDescent="0.35">
      <c r="A1302" s="27" t="s">
        <v>524</v>
      </c>
      <c r="B1302" s="27" t="s">
        <v>184</v>
      </c>
      <c r="C1302" s="27" t="s">
        <v>255</v>
      </c>
      <c r="D1302" s="27" t="s">
        <v>424</v>
      </c>
      <c r="E1302" s="34">
        <v>24279532</v>
      </c>
      <c r="F1302" s="49">
        <v>242.79532</v>
      </c>
      <c r="G1302" s="42">
        <f>VLOOKUP(_6k_data[[#This Row],[Source.Name]],Report_date[],2,0)</f>
        <v>45272</v>
      </c>
      <c r="H1302" s="27">
        <f>IF(AND(_6k_data[[#This Row],[EKP]]="B6K003",_6k_data[[#This Row],[Currency]]="FCY"),"x",VLOOKUP(_6k_data[[#This Row],[EKP]],map!$B$4:$D$143,3,0))</f>
        <v>27</v>
      </c>
      <c r="I1302" s="27">
        <f>IF(_6k_data[[#This Row],[Currency]]&lt;&gt;"UAH",VLOOKUP(_6k_data[[#This Row],[EKP]],map!$B$4:$E$143,4,0),0)</f>
        <v>28</v>
      </c>
      <c r="J1302" s="27">
        <f>VLOOKUP(_6k_data[[#This Row],[EKP]],map!$B$4:$F$143,5,0)</f>
        <v>1</v>
      </c>
      <c r="K1302" s="41">
        <f>_6k_data[[#This Row],[kUAH]]*J1302</f>
        <v>242.79532</v>
      </c>
    </row>
    <row r="1303" spans="1:11" x14ac:dyDescent="0.35">
      <c r="A1303" s="27" t="s">
        <v>524</v>
      </c>
      <c r="B1303" s="27" t="s">
        <v>185</v>
      </c>
      <c r="C1303" s="27" t="s">
        <v>261</v>
      </c>
      <c r="D1303" s="27" t="s">
        <v>424</v>
      </c>
      <c r="E1303" s="34">
        <v>631399095334</v>
      </c>
      <c r="F1303" s="49">
        <v>6313990.9533399995</v>
      </c>
      <c r="G1303" s="42">
        <f>VLOOKUP(_6k_data[[#This Row],[Source.Name]],Report_date[],2,0)</f>
        <v>45272</v>
      </c>
      <c r="H1303" s="27">
        <f>IF(AND(_6k_data[[#This Row],[EKP]]="B6K003",_6k_data[[#This Row],[Currency]]="FCY"),"x",VLOOKUP(_6k_data[[#This Row],[EKP]],map!$B$4:$D$143,3,0))</f>
        <v>17</v>
      </c>
      <c r="I1303" s="27">
        <f>IF(_6k_data[[#This Row],[Currency]]&lt;&gt;"UAH",VLOOKUP(_6k_data[[#This Row],[EKP]],map!$B$4:$E$143,4,0),0)</f>
        <v>18</v>
      </c>
      <c r="J1303" s="27">
        <f>VLOOKUP(_6k_data[[#This Row],[EKP]],map!$B$4:$F$143,5,0)</f>
        <v>1</v>
      </c>
      <c r="K1303" s="41">
        <f>_6k_data[[#This Row],[kUAH]]*J1303</f>
        <v>6313990.9533399995</v>
      </c>
    </row>
    <row r="1304" spans="1:11" x14ac:dyDescent="0.35">
      <c r="A1304" s="27" t="s">
        <v>524</v>
      </c>
      <c r="B1304" s="27" t="s">
        <v>185</v>
      </c>
      <c r="C1304" s="27" t="s">
        <v>255</v>
      </c>
      <c r="D1304" s="27" t="s">
        <v>424</v>
      </c>
      <c r="E1304" s="34">
        <v>39460416450</v>
      </c>
      <c r="F1304" s="49">
        <v>394604.16450000001</v>
      </c>
      <c r="G1304" s="42">
        <f>VLOOKUP(_6k_data[[#This Row],[Source.Name]],Report_date[],2,0)</f>
        <v>45272</v>
      </c>
      <c r="H1304" s="27">
        <f>IF(AND(_6k_data[[#This Row],[EKP]]="B6K003",_6k_data[[#This Row],[Currency]]="FCY"),"x",VLOOKUP(_6k_data[[#This Row],[EKP]],map!$B$4:$D$143,3,0))</f>
        <v>17</v>
      </c>
      <c r="I1304" s="27">
        <f>IF(_6k_data[[#This Row],[Currency]]&lt;&gt;"UAH",VLOOKUP(_6k_data[[#This Row],[EKP]],map!$B$4:$E$143,4,0),0)</f>
        <v>18</v>
      </c>
      <c r="J1304" s="27">
        <f>VLOOKUP(_6k_data[[#This Row],[EKP]],map!$B$4:$F$143,5,0)</f>
        <v>1</v>
      </c>
      <c r="K1304" s="41">
        <f>_6k_data[[#This Row],[kUAH]]*J1304</f>
        <v>394604.16450000001</v>
      </c>
    </row>
    <row r="1305" spans="1:11" x14ac:dyDescent="0.35">
      <c r="A1305" s="27" t="s">
        <v>524</v>
      </c>
      <c r="B1305" s="27" t="s">
        <v>186</v>
      </c>
      <c r="C1305" s="27" t="s">
        <v>243</v>
      </c>
      <c r="D1305" s="27" t="s">
        <v>423</v>
      </c>
      <c r="E1305" s="34">
        <v>3225900000000</v>
      </c>
      <c r="F1305" s="49">
        <v>32259000</v>
      </c>
      <c r="G1305" s="42">
        <f>VLOOKUP(_6k_data[[#This Row],[Source.Name]],Report_date[],2,0)</f>
        <v>45272</v>
      </c>
      <c r="H1305" s="27">
        <f>IF(AND(_6k_data[[#This Row],[EKP]]="B6K003",_6k_data[[#This Row],[Currency]]="FCY"),"x",VLOOKUP(_6k_data[[#This Row],[EKP]],map!$B$4:$D$143,3,0))</f>
        <v>11</v>
      </c>
      <c r="I1305" s="27">
        <f>IF(_6k_data[[#This Row],[Currency]]&lt;&gt;"UAH",VLOOKUP(_6k_data[[#This Row],[EKP]],map!$B$4:$E$143,4,0),0)</f>
        <v>0</v>
      </c>
      <c r="J1305" s="27">
        <f>VLOOKUP(_6k_data[[#This Row],[EKP]],map!$B$4:$F$143,5,0)</f>
        <v>1</v>
      </c>
      <c r="K1305" s="41">
        <f>_6k_data[[#This Row],[kUAH]]*J1305</f>
        <v>32259000</v>
      </c>
    </row>
    <row r="1306" spans="1:11" x14ac:dyDescent="0.35">
      <c r="A1306" s="27" t="s">
        <v>525</v>
      </c>
      <c r="B1306" s="27" t="s">
        <v>242</v>
      </c>
      <c r="C1306" s="27" t="s">
        <v>243</v>
      </c>
      <c r="D1306" s="27" t="s">
        <v>423</v>
      </c>
      <c r="E1306" s="34">
        <v>4667927929614</v>
      </c>
      <c r="F1306" s="49">
        <v>46679279.29614</v>
      </c>
      <c r="G1306" s="42">
        <f>VLOOKUP(_6k_data[[#This Row],[Source.Name]],Report_date[],2,0)</f>
        <v>45273</v>
      </c>
      <c r="H1306" s="27" t="str">
        <f>IF(AND(_6k_data[[#This Row],[EKP]]="B6K003",_6k_data[[#This Row],[Currency]]="FCY"),"x",VLOOKUP(_6k_data[[#This Row],[EKP]],map!$B$4:$D$143,3,0))</f>
        <v>x</v>
      </c>
      <c r="I1306" s="27">
        <f>IF(_6k_data[[#This Row],[Currency]]&lt;&gt;"UAH",VLOOKUP(_6k_data[[#This Row],[EKP]],map!$B$4:$E$143,4,0),0)</f>
        <v>0</v>
      </c>
      <c r="J1306" s="27">
        <f>VLOOKUP(_6k_data[[#This Row],[EKP]],map!$B$4:$F$143,5,0)</f>
        <v>0</v>
      </c>
      <c r="K1306" s="41">
        <f>_6k_data[[#This Row],[kUAH]]*J1306</f>
        <v>0</v>
      </c>
    </row>
    <row r="1307" spans="1:11" x14ac:dyDescent="0.35">
      <c r="A1307" s="27" t="s">
        <v>525</v>
      </c>
      <c r="B1307" s="27" t="s">
        <v>244</v>
      </c>
      <c r="C1307" s="27" t="s">
        <v>243</v>
      </c>
      <c r="D1307" s="27" t="s">
        <v>423</v>
      </c>
      <c r="E1307" s="34">
        <v>1990146244431</v>
      </c>
      <c r="F1307" s="49">
        <v>19901462.444309998</v>
      </c>
      <c r="G1307" s="42">
        <f>VLOOKUP(_6k_data[[#This Row],[Source.Name]],Report_date[],2,0)</f>
        <v>45273</v>
      </c>
      <c r="H1307" s="27" t="str">
        <f>IF(AND(_6k_data[[#This Row],[EKP]]="B6K003",_6k_data[[#This Row],[Currency]]="FCY"),"x",VLOOKUP(_6k_data[[#This Row],[EKP]],map!$B$4:$D$143,3,0))</f>
        <v>x</v>
      </c>
      <c r="I1307" s="27">
        <f>IF(_6k_data[[#This Row],[Currency]]&lt;&gt;"UAH",VLOOKUP(_6k_data[[#This Row],[EKP]],map!$B$4:$E$143,4,0),0)</f>
        <v>0</v>
      </c>
      <c r="J1307" s="27">
        <f>VLOOKUP(_6k_data[[#This Row],[EKP]],map!$B$4:$F$143,5,0)</f>
        <v>0</v>
      </c>
      <c r="K1307" s="41">
        <f>_6k_data[[#This Row],[kUAH]]*J1307</f>
        <v>0</v>
      </c>
    </row>
    <row r="1308" spans="1:11" x14ac:dyDescent="0.35">
      <c r="A1308" s="27" t="s">
        <v>525</v>
      </c>
      <c r="B1308" s="27" t="s">
        <v>245</v>
      </c>
      <c r="C1308" s="27" t="s">
        <v>243</v>
      </c>
      <c r="D1308" s="27" t="s">
        <v>423</v>
      </c>
      <c r="E1308" s="34">
        <v>681112970657</v>
      </c>
      <c r="F1308" s="49">
        <v>6811129.7065700004</v>
      </c>
      <c r="G1308" s="42">
        <f>VLOOKUP(_6k_data[[#This Row],[Source.Name]],Report_date[],2,0)</f>
        <v>45273</v>
      </c>
      <c r="H1308" s="27" t="str">
        <f>IF(AND(_6k_data[[#This Row],[EKP]]="B6K003",_6k_data[[#This Row],[Currency]]="FCY"),"x",VLOOKUP(_6k_data[[#This Row],[EKP]],map!$B$4:$D$143,3,0))</f>
        <v>x</v>
      </c>
      <c r="I1308" s="27">
        <f>IF(_6k_data[[#This Row],[Currency]]&lt;&gt;"UAH",VLOOKUP(_6k_data[[#This Row],[EKP]],map!$B$4:$E$143,4,0),0)</f>
        <v>0</v>
      </c>
      <c r="J1308" s="27">
        <f>VLOOKUP(_6k_data[[#This Row],[EKP]],map!$B$4:$F$143,5,0)</f>
        <v>0</v>
      </c>
      <c r="K1308" s="41">
        <f>_6k_data[[#This Row],[kUAH]]*J1308</f>
        <v>0</v>
      </c>
    </row>
    <row r="1309" spans="1:11" x14ac:dyDescent="0.35">
      <c r="A1309" s="27" t="s">
        <v>525</v>
      </c>
      <c r="B1309" s="27" t="s">
        <v>246</v>
      </c>
      <c r="C1309" s="27" t="s">
        <v>243</v>
      </c>
      <c r="D1309" s="27" t="s">
        <v>423</v>
      </c>
      <c r="E1309" s="34">
        <v>1309033273774</v>
      </c>
      <c r="F1309" s="49">
        <v>13090332.737740001</v>
      </c>
      <c r="G1309" s="42">
        <f>VLOOKUP(_6k_data[[#This Row],[Source.Name]],Report_date[],2,0)</f>
        <v>45273</v>
      </c>
      <c r="H1309" s="27" t="str">
        <f>IF(AND(_6k_data[[#This Row],[EKP]]="B6K003",_6k_data[[#This Row],[Currency]]="FCY"),"x",VLOOKUP(_6k_data[[#This Row],[EKP]],map!$B$4:$D$143,3,0))</f>
        <v>x</v>
      </c>
      <c r="I1309" s="27">
        <f>IF(_6k_data[[#This Row],[Currency]]&lt;&gt;"UAH",VLOOKUP(_6k_data[[#This Row],[EKP]],map!$B$4:$E$143,4,0),0)</f>
        <v>0</v>
      </c>
      <c r="J1309" s="27">
        <f>VLOOKUP(_6k_data[[#This Row],[EKP]],map!$B$4:$F$143,5,0)</f>
        <v>0</v>
      </c>
      <c r="K1309" s="41">
        <f>_6k_data[[#This Row],[kUAH]]*J1309</f>
        <v>0</v>
      </c>
    </row>
    <row r="1310" spans="1:11" x14ac:dyDescent="0.35">
      <c r="A1310" s="27" t="s">
        <v>525</v>
      </c>
      <c r="B1310" s="27" t="s">
        <v>247</v>
      </c>
      <c r="C1310" s="27" t="s">
        <v>243</v>
      </c>
      <c r="D1310" s="27" t="s">
        <v>423</v>
      </c>
      <c r="E1310" s="34">
        <v>356.59350000000001</v>
      </c>
      <c r="F1310" s="49">
        <v>3.5659350000000001E-3</v>
      </c>
      <c r="G1310" s="42">
        <f>VLOOKUP(_6k_data[[#This Row],[Source.Name]],Report_date[],2,0)</f>
        <v>45273</v>
      </c>
      <c r="H1310" s="27" t="str">
        <f>IF(AND(_6k_data[[#This Row],[EKP]]="B6K003",_6k_data[[#This Row],[Currency]]="FCY"),"x",VLOOKUP(_6k_data[[#This Row],[EKP]],map!$B$4:$D$143,3,0))</f>
        <v>x</v>
      </c>
      <c r="I1310" s="27">
        <f>IF(_6k_data[[#This Row],[Currency]]&lt;&gt;"UAH",VLOOKUP(_6k_data[[#This Row],[EKP]],map!$B$4:$E$143,4,0),0)</f>
        <v>0</v>
      </c>
      <c r="J1310" s="27">
        <f>VLOOKUP(_6k_data[[#This Row],[EKP]],map!$B$4:$F$143,5,0)</f>
        <v>0</v>
      </c>
      <c r="K1310" s="41">
        <f>_6k_data[[#This Row],[kUAH]]*J1310</f>
        <v>0</v>
      </c>
    </row>
    <row r="1311" spans="1:11" x14ac:dyDescent="0.35">
      <c r="A1311" s="27" t="s">
        <v>525</v>
      </c>
      <c r="B1311" s="27" t="s">
        <v>115</v>
      </c>
      <c r="C1311" s="27" t="s">
        <v>248</v>
      </c>
      <c r="D1311" s="27" t="s">
        <v>248</v>
      </c>
      <c r="E1311" s="34">
        <v>9523639395285</v>
      </c>
      <c r="F1311" s="49">
        <v>95236393.952849999</v>
      </c>
      <c r="G1311" s="42">
        <f>VLOOKUP(_6k_data[[#This Row],[Source.Name]],Report_date[],2,0)</f>
        <v>45273</v>
      </c>
      <c r="H1311" s="27">
        <f>IF(AND(_6k_data[[#This Row],[EKP]]="B6K003",_6k_data[[#This Row],[Currency]]="FCY"),"x",VLOOKUP(_6k_data[[#This Row],[EKP]],map!$B$4:$D$143,3,0))</f>
        <v>23</v>
      </c>
      <c r="I1311" s="27" t="str">
        <f>IF(_6k_data[[#This Row],[Currency]]&lt;&gt;"UAH",VLOOKUP(_6k_data[[#This Row],[EKP]],map!$B$4:$E$143,4,0),0)</f>
        <v>x</v>
      </c>
      <c r="J1311" s="27">
        <f>VLOOKUP(_6k_data[[#This Row],[EKP]],map!$B$4:$F$143,5,0)</f>
        <v>1</v>
      </c>
      <c r="K1311" s="41">
        <f>_6k_data[[#This Row],[kUAH]]*J1311</f>
        <v>95236393.952849999</v>
      </c>
    </row>
    <row r="1312" spans="1:11" x14ac:dyDescent="0.35">
      <c r="A1312" s="27" t="s">
        <v>525</v>
      </c>
      <c r="B1312" s="27" t="s">
        <v>116</v>
      </c>
      <c r="C1312" s="27" t="s">
        <v>248</v>
      </c>
      <c r="D1312" s="27" t="s">
        <v>248</v>
      </c>
      <c r="E1312" s="34">
        <v>4206074878160</v>
      </c>
      <c r="F1312" s="49">
        <v>42060748.781599998</v>
      </c>
      <c r="G1312" s="42">
        <f>VLOOKUP(_6k_data[[#This Row],[Source.Name]],Report_date[],2,0)</f>
        <v>45273</v>
      </c>
      <c r="H1312" s="27">
        <f>IF(AND(_6k_data[[#This Row],[EKP]]="B6K003",_6k_data[[#This Row],[Currency]]="FCY"),"x",VLOOKUP(_6k_data[[#This Row],[EKP]],map!$B$4:$D$143,3,0))</f>
        <v>59</v>
      </c>
      <c r="I1312" s="27" t="str">
        <f>IF(_6k_data[[#This Row],[Currency]]&lt;&gt;"UAH",VLOOKUP(_6k_data[[#This Row],[EKP]],map!$B$4:$E$143,4,0),0)</f>
        <v>x</v>
      </c>
      <c r="J1312" s="27">
        <f>VLOOKUP(_6k_data[[#This Row],[EKP]],map!$B$4:$F$143,5,0)</f>
        <v>1</v>
      </c>
      <c r="K1312" s="41">
        <f>_6k_data[[#This Row],[kUAH]]*J1312</f>
        <v>42060748.781599998</v>
      </c>
    </row>
    <row r="1313" spans="1:11" x14ac:dyDescent="0.35">
      <c r="A1313" s="27" t="s">
        <v>525</v>
      </c>
      <c r="B1313" s="27" t="s">
        <v>117</v>
      </c>
      <c r="C1313" s="27" t="s">
        <v>248</v>
      </c>
      <c r="D1313" s="27" t="s">
        <v>248</v>
      </c>
      <c r="E1313" s="34">
        <v>887639452496</v>
      </c>
      <c r="F1313" s="49">
        <v>8876394.5249600001</v>
      </c>
      <c r="G1313" s="42">
        <f>VLOOKUP(_6k_data[[#This Row],[Source.Name]],Report_date[],2,0)</f>
        <v>45273</v>
      </c>
      <c r="H1313" s="27">
        <f>IF(AND(_6k_data[[#This Row],[EKP]]="B6K003",_6k_data[[#This Row],[Currency]]="FCY"),"x",VLOOKUP(_6k_data[[#This Row],[EKP]],map!$B$4:$D$143,3,0))</f>
        <v>79</v>
      </c>
      <c r="I1313" s="27" t="str">
        <f>IF(_6k_data[[#This Row],[Currency]]&lt;&gt;"UAH",VLOOKUP(_6k_data[[#This Row],[EKP]],map!$B$4:$E$143,4,0),0)</f>
        <v>x</v>
      </c>
      <c r="J1313" s="27">
        <f>VLOOKUP(_6k_data[[#This Row],[EKP]],map!$B$4:$F$143,5,0)</f>
        <v>1</v>
      </c>
      <c r="K1313" s="41">
        <f>_6k_data[[#This Row],[kUAH]]*J1313</f>
        <v>8876394.5249600001</v>
      </c>
    </row>
    <row r="1314" spans="1:11" x14ac:dyDescent="0.35">
      <c r="A1314" s="27" t="s">
        <v>525</v>
      </c>
      <c r="B1314" s="27" t="s">
        <v>118</v>
      </c>
      <c r="C1314" s="27" t="s">
        <v>248</v>
      </c>
      <c r="D1314" s="27" t="s">
        <v>248</v>
      </c>
      <c r="E1314" s="34">
        <v>3318435425665</v>
      </c>
      <c r="F1314" s="49">
        <v>33184354.256650001</v>
      </c>
      <c r="G1314" s="42">
        <f>VLOOKUP(_6k_data[[#This Row],[Source.Name]],Report_date[],2,0)</f>
        <v>45273</v>
      </c>
      <c r="H1314" s="27">
        <f>IF(AND(_6k_data[[#This Row],[EKP]]="B6K003",_6k_data[[#This Row],[Currency]]="FCY"),"x",VLOOKUP(_6k_data[[#This Row],[EKP]],map!$B$4:$D$143,3,0))</f>
        <v>81</v>
      </c>
      <c r="I1314" s="27" t="str">
        <f>IF(_6k_data[[#This Row],[Currency]]&lt;&gt;"UAH",VLOOKUP(_6k_data[[#This Row],[EKP]],map!$B$4:$E$143,4,0),0)</f>
        <v>x</v>
      </c>
      <c r="J1314" s="27">
        <f>VLOOKUP(_6k_data[[#This Row],[EKP]],map!$B$4:$F$143,5,0)</f>
        <v>1</v>
      </c>
      <c r="K1314" s="41">
        <f>_6k_data[[#This Row],[kUAH]]*J1314</f>
        <v>33184354.256650001</v>
      </c>
    </row>
    <row r="1315" spans="1:11" x14ac:dyDescent="0.35">
      <c r="A1315" s="27" t="s">
        <v>525</v>
      </c>
      <c r="B1315" s="27" t="s">
        <v>249</v>
      </c>
      <c r="C1315" s="27" t="s">
        <v>248</v>
      </c>
      <c r="D1315" s="27" t="s">
        <v>248</v>
      </c>
      <c r="E1315" s="34">
        <v>286.99189999999999</v>
      </c>
      <c r="F1315" s="49">
        <v>2.8699189999999999E-3</v>
      </c>
      <c r="G1315" s="42">
        <f>VLOOKUP(_6k_data[[#This Row],[Source.Name]],Report_date[],2,0)</f>
        <v>45273</v>
      </c>
      <c r="H1315" s="27">
        <f>IF(AND(_6k_data[[#This Row],[EKP]]="B6K003",_6k_data[[#This Row],[Currency]]="FCY"),"x",VLOOKUP(_6k_data[[#This Row],[EKP]],map!$B$4:$D$143,3,0))</f>
        <v>83</v>
      </c>
      <c r="I1315" s="27" t="str">
        <f>IF(_6k_data[[#This Row],[Currency]]&lt;&gt;"UAH",VLOOKUP(_6k_data[[#This Row],[EKP]],map!$B$4:$E$143,4,0),0)</f>
        <v>x</v>
      </c>
      <c r="J1315" s="27">
        <f>VLOOKUP(_6k_data[[#This Row],[EKP]],map!$B$4:$F$143,5,0)</f>
        <v>1</v>
      </c>
      <c r="K1315" s="41">
        <f>_6k_data[[#This Row],[kUAH]]*J1315</f>
        <v>2.8699189999999999E-3</v>
      </c>
    </row>
    <row r="1316" spans="1:11" x14ac:dyDescent="0.35">
      <c r="A1316" s="27" t="s">
        <v>525</v>
      </c>
      <c r="B1316" s="27" t="s">
        <v>114</v>
      </c>
      <c r="C1316" s="27" t="s">
        <v>243</v>
      </c>
      <c r="D1316" s="27" t="s">
        <v>423</v>
      </c>
      <c r="E1316" s="34">
        <v>1906601089221</v>
      </c>
      <c r="F1316" s="49">
        <v>19066010.892209999</v>
      </c>
      <c r="G1316" s="42">
        <f>VLOOKUP(_6k_data[[#This Row],[Source.Name]],Report_date[],2,0)</f>
        <v>45273</v>
      </c>
      <c r="H1316" s="27">
        <f>IF(AND(_6k_data[[#This Row],[EKP]]="B6K003",_6k_data[[#This Row],[Currency]]="FCY"),"x",VLOOKUP(_6k_data[[#This Row],[EKP]],map!$B$4:$D$143,3,0))</f>
        <v>7</v>
      </c>
      <c r="I1316" s="27">
        <f>IF(_6k_data[[#This Row],[Currency]]&lt;&gt;"UAH",VLOOKUP(_6k_data[[#This Row],[EKP]],map!$B$4:$E$143,4,0),0)</f>
        <v>0</v>
      </c>
      <c r="J1316" s="27">
        <f>VLOOKUP(_6k_data[[#This Row],[EKP]],map!$B$4:$F$143,5,0)</f>
        <v>1</v>
      </c>
      <c r="K1316" s="41">
        <f>_6k_data[[#This Row],[kUAH]]*J1316</f>
        <v>19066010.892209999</v>
      </c>
    </row>
    <row r="1317" spans="1:11" x14ac:dyDescent="0.35">
      <c r="A1317" s="27" t="s">
        <v>525</v>
      </c>
      <c r="B1317" s="27" t="s">
        <v>122</v>
      </c>
      <c r="C1317" s="27" t="s">
        <v>255</v>
      </c>
      <c r="D1317" s="27" t="s">
        <v>424</v>
      </c>
      <c r="E1317" s="34">
        <v>40337741043</v>
      </c>
      <c r="F1317" s="49">
        <v>403377.41042999999</v>
      </c>
      <c r="G1317" s="42">
        <f>VLOOKUP(_6k_data[[#This Row],[Source.Name]],Report_date[],2,0)</f>
        <v>45273</v>
      </c>
      <c r="H1317" s="27">
        <f>IF(AND(_6k_data[[#This Row],[EKP]]="B6K003",_6k_data[[#This Row],[Currency]]="FCY"),"x",VLOOKUP(_6k_data[[#This Row],[EKP]],map!$B$4:$D$143,3,0))</f>
        <v>15</v>
      </c>
      <c r="I1317" s="27">
        <f>IF(_6k_data[[#This Row],[Currency]]&lt;&gt;"UAH",VLOOKUP(_6k_data[[#This Row],[EKP]],map!$B$4:$E$143,4,0),0)</f>
        <v>16</v>
      </c>
      <c r="J1317" s="27">
        <f>VLOOKUP(_6k_data[[#This Row],[EKP]],map!$B$4:$F$143,5,0)</f>
        <v>1</v>
      </c>
      <c r="K1317" s="41">
        <f>_6k_data[[#This Row],[kUAH]]*J1317</f>
        <v>403377.41042999999</v>
      </c>
    </row>
    <row r="1318" spans="1:11" x14ac:dyDescent="0.35">
      <c r="A1318" s="27" t="s">
        <v>525</v>
      </c>
      <c r="B1318" s="27" t="s">
        <v>122</v>
      </c>
      <c r="C1318" s="27" t="s">
        <v>261</v>
      </c>
      <c r="D1318" s="27" t="s">
        <v>424</v>
      </c>
      <c r="E1318" s="34">
        <v>36323872382</v>
      </c>
      <c r="F1318" s="49">
        <v>363238.72382000001</v>
      </c>
      <c r="G1318" s="42">
        <f>VLOOKUP(_6k_data[[#This Row],[Source.Name]],Report_date[],2,0)</f>
        <v>45273</v>
      </c>
      <c r="H1318" s="27">
        <f>IF(AND(_6k_data[[#This Row],[EKP]]="B6K003",_6k_data[[#This Row],[Currency]]="FCY"),"x",VLOOKUP(_6k_data[[#This Row],[EKP]],map!$B$4:$D$143,3,0))</f>
        <v>15</v>
      </c>
      <c r="I1318" s="27">
        <f>IF(_6k_data[[#This Row],[Currency]]&lt;&gt;"UAH",VLOOKUP(_6k_data[[#This Row],[EKP]],map!$B$4:$E$143,4,0),0)</f>
        <v>16</v>
      </c>
      <c r="J1318" s="27">
        <f>VLOOKUP(_6k_data[[#This Row],[EKP]],map!$B$4:$F$143,5,0)</f>
        <v>1</v>
      </c>
      <c r="K1318" s="41">
        <f>_6k_data[[#This Row],[kUAH]]*J1318</f>
        <v>363238.72382000001</v>
      </c>
    </row>
    <row r="1319" spans="1:11" x14ac:dyDescent="0.35">
      <c r="A1319" s="27" t="s">
        <v>525</v>
      </c>
      <c r="B1319" s="27" t="s">
        <v>123</v>
      </c>
      <c r="C1319" s="27" t="s">
        <v>260</v>
      </c>
      <c r="D1319" s="27" t="s">
        <v>424</v>
      </c>
      <c r="E1319" s="34">
        <v>299843103</v>
      </c>
      <c r="F1319" s="49">
        <v>2998.4310300000002</v>
      </c>
      <c r="G1319" s="42">
        <f>VLOOKUP(_6k_data[[#This Row],[Source.Name]],Report_date[],2,0)</f>
        <v>45273</v>
      </c>
      <c r="H1319" s="27">
        <f>IF(AND(_6k_data[[#This Row],[EKP]]="B6K003",_6k_data[[#This Row],[Currency]]="FCY"),"x",VLOOKUP(_6k_data[[#This Row],[EKP]],map!$B$4:$D$143,3,0))</f>
        <v>19</v>
      </c>
      <c r="I1319" s="27">
        <f>IF(_6k_data[[#This Row],[Currency]]&lt;&gt;"UAH",VLOOKUP(_6k_data[[#This Row],[EKP]],map!$B$4:$E$143,4,0),0)</f>
        <v>20</v>
      </c>
      <c r="J1319" s="27">
        <f>VLOOKUP(_6k_data[[#This Row],[EKP]],map!$B$4:$F$143,5,0)</f>
        <v>1</v>
      </c>
      <c r="K1319" s="41">
        <f>_6k_data[[#This Row],[kUAH]]*J1319</f>
        <v>2998.4310300000002</v>
      </c>
    </row>
    <row r="1320" spans="1:11" x14ac:dyDescent="0.35">
      <c r="A1320" s="27" t="s">
        <v>525</v>
      </c>
      <c r="B1320" s="27" t="s">
        <v>123</v>
      </c>
      <c r="C1320" s="27" t="s">
        <v>259</v>
      </c>
      <c r="D1320" s="27" t="s">
        <v>424</v>
      </c>
      <c r="E1320" s="34">
        <v>7449069271</v>
      </c>
      <c r="F1320" s="49">
        <v>74490.692710000003</v>
      </c>
      <c r="G1320" s="42">
        <f>VLOOKUP(_6k_data[[#This Row],[Source.Name]],Report_date[],2,0)</f>
        <v>45273</v>
      </c>
      <c r="H1320" s="27">
        <f>IF(AND(_6k_data[[#This Row],[EKP]]="B6K003",_6k_data[[#This Row],[Currency]]="FCY"),"x",VLOOKUP(_6k_data[[#This Row],[EKP]],map!$B$4:$D$143,3,0))</f>
        <v>19</v>
      </c>
      <c r="I1320" s="27">
        <f>IF(_6k_data[[#This Row],[Currency]]&lt;&gt;"UAH",VLOOKUP(_6k_data[[#This Row],[EKP]],map!$B$4:$E$143,4,0),0)</f>
        <v>20</v>
      </c>
      <c r="J1320" s="27">
        <f>VLOOKUP(_6k_data[[#This Row],[EKP]],map!$B$4:$F$143,5,0)</f>
        <v>1</v>
      </c>
      <c r="K1320" s="41">
        <f>_6k_data[[#This Row],[kUAH]]*J1320</f>
        <v>74490.692710000003</v>
      </c>
    </row>
    <row r="1321" spans="1:11" x14ac:dyDescent="0.35">
      <c r="A1321" s="27" t="s">
        <v>525</v>
      </c>
      <c r="B1321" s="27" t="s">
        <v>123</v>
      </c>
      <c r="C1321" s="27" t="s">
        <v>258</v>
      </c>
      <c r="D1321" s="27" t="s">
        <v>424</v>
      </c>
      <c r="E1321" s="34">
        <v>194860485</v>
      </c>
      <c r="F1321" s="49">
        <v>1948.6048499999999</v>
      </c>
      <c r="G1321" s="42">
        <f>VLOOKUP(_6k_data[[#This Row],[Source.Name]],Report_date[],2,0)</f>
        <v>45273</v>
      </c>
      <c r="H1321" s="27">
        <f>IF(AND(_6k_data[[#This Row],[EKP]]="B6K003",_6k_data[[#This Row],[Currency]]="FCY"),"x",VLOOKUP(_6k_data[[#This Row],[EKP]],map!$B$4:$D$143,3,0))</f>
        <v>19</v>
      </c>
      <c r="I1321" s="27">
        <f>IF(_6k_data[[#This Row],[Currency]]&lt;&gt;"UAH",VLOOKUP(_6k_data[[#This Row],[EKP]],map!$B$4:$E$143,4,0),0)</f>
        <v>20</v>
      </c>
      <c r="J1321" s="27">
        <f>VLOOKUP(_6k_data[[#This Row],[EKP]],map!$B$4:$F$143,5,0)</f>
        <v>1</v>
      </c>
      <c r="K1321" s="41">
        <f>_6k_data[[#This Row],[kUAH]]*J1321</f>
        <v>1948.6048499999999</v>
      </c>
    </row>
    <row r="1322" spans="1:11" x14ac:dyDescent="0.35">
      <c r="A1322" s="27" t="s">
        <v>525</v>
      </c>
      <c r="B1322" s="27" t="s">
        <v>123</v>
      </c>
      <c r="C1322" s="27" t="s">
        <v>255</v>
      </c>
      <c r="D1322" s="27" t="s">
        <v>424</v>
      </c>
      <c r="E1322" s="34">
        <v>754633934238</v>
      </c>
      <c r="F1322" s="49">
        <v>7546339.3423800003</v>
      </c>
      <c r="G1322" s="42">
        <f>VLOOKUP(_6k_data[[#This Row],[Source.Name]],Report_date[],2,0)</f>
        <v>45273</v>
      </c>
      <c r="H1322" s="27">
        <f>IF(AND(_6k_data[[#This Row],[EKP]]="B6K003",_6k_data[[#This Row],[Currency]]="FCY"),"x",VLOOKUP(_6k_data[[#This Row],[EKP]],map!$B$4:$D$143,3,0))</f>
        <v>19</v>
      </c>
      <c r="I1322" s="27">
        <f>IF(_6k_data[[#This Row],[Currency]]&lt;&gt;"UAH",VLOOKUP(_6k_data[[#This Row],[EKP]],map!$B$4:$E$143,4,0),0)</f>
        <v>20</v>
      </c>
      <c r="J1322" s="27">
        <f>VLOOKUP(_6k_data[[#This Row],[EKP]],map!$B$4:$F$143,5,0)</f>
        <v>1</v>
      </c>
      <c r="K1322" s="41">
        <f>_6k_data[[#This Row],[kUAH]]*J1322</f>
        <v>7546339.3423800003</v>
      </c>
    </row>
    <row r="1323" spans="1:11" x14ac:dyDescent="0.35">
      <c r="A1323" s="27" t="s">
        <v>525</v>
      </c>
      <c r="B1323" s="27" t="s">
        <v>123</v>
      </c>
      <c r="C1323" s="27" t="s">
        <v>250</v>
      </c>
      <c r="D1323" s="27" t="s">
        <v>424</v>
      </c>
      <c r="E1323" s="34">
        <v>187725696</v>
      </c>
      <c r="F1323" s="49">
        <v>1877.2569599999999</v>
      </c>
      <c r="G1323" s="42">
        <f>VLOOKUP(_6k_data[[#This Row],[Source.Name]],Report_date[],2,0)</f>
        <v>45273</v>
      </c>
      <c r="H1323" s="27">
        <f>IF(AND(_6k_data[[#This Row],[EKP]]="B6K003",_6k_data[[#This Row],[Currency]]="FCY"),"x",VLOOKUP(_6k_data[[#This Row],[EKP]],map!$B$4:$D$143,3,0))</f>
        <v>19</v>
      </c>
      <c r="I1323" s="27">
        <f>IF(_6k_data[[#This Row],[Currency]]&lt;&gt;"UAH",VLOOKUP(_6k_data[[#This Row],[EKP]],map!$B$4:$E$143,4,0),0)</f>
        <v>20</v>
      </c>
      <c r="J1323" s="27">
        <f>VLOOKUP(_6k_data[[#This Row],[EKP]],map!$B$4:$F$143,5,0)</f>
        <v>1</v>
      </c>
      <c r="K1323" s="41">
        <f>_6k_data[[#This Row],[kUAH]]*J1323</f>
        <v>1877.2569599999999</v>
      </c>
    </row>
    <row r="1324" spans="1:11" x14ac:dyDescent="0.35">
      <c r="A1324" s="27" t="s">
        <v>525</v>
      </c>
      <c r="B1324" s="27" t="s">
        <v>123</v>
      </c>
      <c r="C1324" s="27" t="s">
        <v>261</v>
      </c>
      <c r="D1324" s="27" t="s">
        <v>424</v>
      </c>
      <c r="E1324" s="34">
        <v>2116057852494</v>
      </c>
      <c r="F1324" s="49">
        <v>21160578.524939999</v>
      </c>
      <c r="G1324" s="42">
        <f>VLOOKUP(_6k_data[[#This Row],[Source.Name]],Report_date[],2,0)</f>
        <v>45273</v>
      </c>
      <c r="H1324" s="27">
        <f>IF(AND(_6k_data[[#This Row],[EKP]]="B6K003",_6k_data[[#This Row],[Currency]]="FCY"),"x",VLOOKUP(_6k_data[[#This Row],[EKP]],map!$B$4:$D$143,3,0))</f>
        <v>19</v>
      </c>
      <c r="I1324" s="27">
        <f>IF(_6k_data[[#This Row],[Currency]]&lt;&gt;"UAH",VLOOKUP(_6k_data[[#This Row],[EKP]],map!$B$4:$E$143,4,0),0)</f>
        <v>20</v>
      </c>
      <c r="J1324" s="27">
        <f>VLOOKUP(_6k_data[[#This Row],[EKP]],map!$B$4:$F$143,5,0)</f>
        <v>1</v>
      </c>
      <c r="K1324" s="41">
        <f>_6k_data[[#This Row],[kUAH]]*J1324</f>
        <v>21160578.524939999</v>
      </c>
    </row>
    <row r="1325" spans="1:11" x14ac:dyDescent="0.35">
      <c r="A1325" s="27" t="s">
        <v>525</v>
      </c>
      <c r="B1325" s="27" t="s">
        <v>123</v>
      </c>
      <c r="C1325" s="27" t="s">
        <v>254</v>
      </c>
      <c r="D1325" s="27" t="s">
        <v>424</v>
      </c>
      <c r="E1325" s="34">
        <v>218119225</v>
      </c>
      <c r="F1325" s="49">
        <v>2181.1922500000001</v>
      </c>
      <c r="G1325" s="42">
        <f>VLOOKUP(_6k_data[[#This Row],[Source.Name]],Report_date[],2,0)</f>
        <v>45273</v>
      </c>
      <c r="H1325" s="27">
        <f>IF(AND(_6k_data[[#This Row],[EKP]]="B6K003",_6k_data[[#This Row],[Currency]]="FCY"),"x",VLOOKUP(_6k_data[[#This Row],[EKP]],map!$B$4:$D$143,3,0))</f>
        <v>19</v>
      </c>
      <c r="I1325" s="27">
        <f>IF(_6k_data[[#This Row],[Currency]]&lt;&gt;"UAH",VLOOKUP(_6k_data[[#This Row],[EKP]],map!$B$4:$E$143,4,0),0)</f>
        <v>20</v>
      </c>
      <c r="J1325" s="27">
        <f>VLOOKUP(_6k_data[[#This Row],[EKP]],map!$B$4:$F$143,5,0)</f>
        <v>1</v>
      </c>
      <c r="K1325" s="41">
        <f>_6k_data[[#This Row],[kUAH]]*J1325</f>
        <v>2181.1922500000001</v>
      </c>
    </row>
    <row r="1326" spans="1:11" x14ac:dyDescent="0.35">
      <c r="A1326" s="27" t="s">
        <v>525</v>
      </c>
      <c r="B1326" s="27" t="s">
        <v>123</v>
      </c>
      <c r="C1326" s="27" t="s">
        <v>252</v>
      </c>
      <c r="D1326" s="27" t="s">
        <v>424</v>
      </c>
      <c r="E1326" s="34">
        <v>43586720748</v>
      </c>
      <c r="F1326" s="49">
        <v>435867.20747999998</v>
      </c>
      <c r="G1326" s="42">
        <f>VLOOKUP(_6k_data[[#This Row],[Source.Name]],Report_date[],2,0)</f>
        <v>45273</v>
      </c>
      <c r="H1326" s="27">
        <f>IF(AND(_6k_data[[#This Row],[EKP]]="B6K003",_6k_data[[#This Row],[Currency]]="FCY"),"x",VLOOKUP(_6k_data[[#This Row],[EKP]],map!$B$4:$D$143,3,0))</f>
        <v>19</v>
      </c>
      <c r="I1326" s="27">
        <f>IF(_6k_data[[#This Row],[Currency]]&lt;&gt;"UAH",VLOOKUP(_6k_data[[#This Row],[EKP]],map!$B$4:$E$143,4,0),0)</f>
        <v>20</v>
      </c>
      <c r="J1326" s="27">
        <f>VLOOKUP(_6k_data[[#This Row],[EKP]],map!$B$4:$F$143,5,0)</f>
        <v>1</v>
      </c>
      <c r="K1326" s="41">
        <f>_6k_data[[#This Row],[kUAH]]*J1326</f>
        <v>435867.20747999998</v>
      </c>
    </row>
    <row r="1327" spans="1:11" x14ac:dyDescent="0.35">
      <c r="A1327" s="27" t="s">
        <v>525</v>
      </c>
      <c r="B1327" s="27" t="s">
        <v>123</v>
      </c>
      <c r="C1327" s="27" t="s">
        <v>253</v>
      </c>
      <c r="D1327" s="27" t="s">
        <v>424</v>
      </c>
      <c r="E1327" s="34">
        <v>196688281</v>
      </c>
      <c r="F1327" s="49">
        <v>1966.8828100000001</v>
      </c>
      <c r="G1327" s="42">
        <f>VLOOKUP(_6k_data[[#This Row],[Source.Name]],Report_date[],2,0)</f>
        <v>45273</v>
      </c>
      <c r="H1327" s="27">
        <f>IF(AND(_6k_data[[#This Row],[EKP]]="B6K003",_6k_data[[#This Row],[Currency]]="FCY"),"x",VLOOKUP(_6k_data[[#This Row],[EKP]],map!$B$4:$D$143,3,0))</f>
        <v>19</v>
      </c>
      <c r="I1327" s="27">
        <f>IF(_6k_data[[#This Row],[Currency]]&lt;&gt;"UAH",VLOOKUP(_6k_data[[#This Row],[EKP]],map!$B$4:$E$143,4,0),0)</f>
        <v>20</v>
      </c>
      <c r="J1327" s="27">
        <f>VLOOKUP(_6k_data[[#This Row],[EKP]],map!$B$4:$F$143,5,0)</f>
        <v>1</v>
      </c>
      <c r="K1327" s="41">
        <f>_6k_data[[#This Row],[kUAH]]*J1327</f>
        <v>1966.8828100000001</v>
      </c>
    </row>
    <row r="1328" spans="1:11" x14ac:dyDescent="0.35">
      <c r="A1328" s="27" t="s">
        <v>525</v>
      </c>
      <c r="B1328" s="27" t="s">
        <v>123</v>
      </c>
      <c r="C1328" s="27" t="s">
        <v>257</v>
      </c>
      <c r="D1328" s="27" t="s">
        <v>424</v>
      </c>
      <c r="E1328" s="34">
        <v>218617610</v>
      </c>
      <c r="F1328" s="49">
        <v>2186.1761000000001</v>
      </c>
      <c r="G1328" s="42">
        <f>VLOOKUP(_6k_data[[#This Row],[Source.Name]],Report_date[],2,0)</f>
        <v>45273</v>
      </c>
      <c r="H1328" s="27">
        <f>IF(AND(_6k_data[[#This Row],[EKP]]="B6K003",_6k_data[[#This Row],[Currency]]="FCY"),"x",VLOOKUP(_6k_data[[#This Row],[EKP]],map!$B$4:$D$143,3,0))</f>
        <v>19</v>
      </c>
      <c r="I1328" s="27">
        <f>IF(_6k_data[[#This Row],[Currency]]&lt;&gt;"UAH",VLOOKUP(_6k_data[[#This Row],[EKP]],map!$B$4:$E$143,4,0),0)</f>
        <v>20</v>
      </c>
      <c r="J1328" s="27">
        <f>VLOOKUP(_6k_data[[#This Row],[EKP]],map!$B$4:$F$143,5,0)</f>
        <v>1</v>
      </c>
      <c r="K1328" s="41">
        <f>_6k_data[[#This Row],[kUAH]]*J1328</f>
        <v>2186.1761000000001</v>
      </c>
    </row>
    <row r="1329" spans="1:11" x14ac:dyDescent="0.35">
      <c r="A1329" s="27" t="s">
        <v>525</v>
      </c>
      <c r="B1329" s="27" t="s">
        <v>123</v>
      </c>
      <c r="C1329" s="27" t="s">
        <v>256</v>
      </c>
      <c r="D1329" s="27" t="s">
        <v>424</v>
      </c>
      <c r="E1329" s="34">
        <v>22258475047</v>
      </c>
      <c r="F1329" s="49">
        <v>222584.75047</v>
      </c>
      <c r="G1329" s="42">
        <f>VLOOKUP(_6k_data[[#This Row],[Source.Name]],Report_date[],2,0)</f>
        <v>45273</v>
      </c>
      <c r="H1329" s="27">
        <f>IF(AND(_6k_data[[#This Row],[EKP]]="B6K003",_6k_data[[#This Row],[Currency]]="FCY"),"x",VLOOKUP(_6k_data[[#This Row],[EKP]],map!$B$4:$D$143,3,0))</f>
        <v>19</v>
      </c>
      <c r="I1329" s="27">
        <f>IF(_6k_data[[#This Row],[Currency]]&lt;&gt;"UAH",VLOOKUP(_6k_data[[#This Row],[EKP]],map!$B$4:$E$143,4,0),0)</f>
        <v>20</v>
      </c>
      <c r="J1329" s="27">
        <f>VLOOKUP(_6k_data[[#This Row],[EKP]],map!$B$4:$F$143,5,0)</f>
        <v>1</v>
      </c>
      <c r="K1329" s="41">
        <f>_6k_data[[#This Row],[kUAH]]*J1329</f>
        <v>222584.75047</v>
      </c>
    </row>
    <row r="1330" spans="1:11" x14ac:dyDescent="0.35">
      <c r="A1330" s="27" t="s">
        <v>525</v>
      </c>
      <c r="B1330" s="27" t="s">
        <v>123</v>
      </c>
      <c r="C1330" s="27" t="s">
        <v>251</v>
      </c>
      <c r="D1330" s="27" t="s">
        <v>424</v>
      </c>
      <c r="E1330" s="34">
        <v>1866181954</v>
      </c>
      <c r="F1330" s="49">
        <v>18661.81954</v>
      </c>
      <c r="G1330" s="42">
        <f>VLOOKUP(_6k_data[[#This Row],[Source.Name]],Report_date[],2,0)</f>
        <v>45273</v>
      </c>
      <c r="H1330" s="27">
        <f>IF(AND(_6k_data[[#This Row],[EKP]]="B6K003",_6k_data[[#This Row],[Currency]]="FCY"),"x",VLOOKUP(_6k_data[[#This Row],[EKP]],map!$B$4:$D$143,3,0))</f>
        <v>19</v>
      </c>
      <c r="I1330" s="27">
        <f>IF(_6k_data[[#This Row],[Currency]]&lt;&gt;"UAH",VLOOKUP(_6k_data[[#This Row],[EKP]],map!$B$4:$E$143,4,0),0)</f>
        <v>20</v>
      </c>
      <c r="J1330" s="27">
        <f>VLOOKUP(_6k_data[[#This Row],[EKP]],map!$B$4:$F$143,5,0)</f>
        <v>1</v>
      </c>
      <c r="K1330" s="41">
        <f>_6k_data[[#This Row],[kUAH]]*J1330</f>
        <v>18661.81954</v>
      </c>
    </row>
    <row r="1331" spans="1:11" x14ac:dyDescent="0.35">
      <c r="A1331" s="27" t="s">
        <v>525</v>
      </c>
      <c r="B1331" s="27" t="s">
        <v>124</v>
      </c>
      <c r="C1331" s="27" t="s">
        <v>261</v>
      </c>
      <c r="D1331" s="27" t="s">
        <v>424</v>
      </c>
      <c r="E1331" s="34">
        <v>329952015733</v>
      </c>
      <c r="F1331" s="49">
        <v>3299520.1573299998</v>
      </c>
      <c r="G1331" s="42">
        <f>VLOOKUP(_6k_data[[#This Row],[Source.Name]],Report_date[],2,0)</f>
        <v>45273</v>
      </c>
      <c r="H1331" s="27">
        <f>IF(AND(_6k_data[[#This Row],[EKP]]="B6K003",_6k_data[[#This Row],[Currency]]="FCY"),"x",VLOOKUP(_6k_data[[#This Row],[EKP]],map!$B$4:$D$143,3,0))</f>
        <v>25</v>
      </c>
      <c r="I1331" s="27">
        <f>IF(_6k_data[[#This Row],[Currency]]&lt;&gt;"UAH",VLOOKUP(_6k_data[[#This Row],[EKP]],map!$B$4:$E$143,4,0),0)</f>
        <v>26</v>
      </c>
      <c r="J1331" s="27">
        <f>VLOOKUP(_6k_data[[#This Row],[EKP]],map!$B$4:$F$143,5,0)</f>
        <v>1</v>
      </c>
      <c r="K1331" s="41">
        <f>_6k_data[[#This Row],[kUAH]]*J1331</f>
        <v>3299520.1573299998</v>
      </c>
    </row>
    <row r="1332" spans="1:11" x14ac:dyDescent="0.35">
      <c r="A1332" s="27" t="s">
        <v>525</v>
      </c>
      <c r="B1332" s="27" t="s">
        <v>124</v>
      </c>
      <c r="C1332" s="27" t="s">
        <v>255</v>
      </c>
      <c r="D1332" s="27" t="s">
        <v>424</v>
      </c>
      <c r="E1332" s="34">
        <v>57274359354</v>
      </c>
      <c r="F1332" s="49">
        <v>572743.59354000003</v>
      </c>
      <c r="G1332" s="42">
        <f>VLOOKUP(_6k_data[[#This Row],[Source.Name]],Report_date[],2,0)</f>
        <v>45273</v>
      </c>
      <c r="H1332" s="27">
        <f>IF(AND(_6k_data[[#This Row],[EKP]]="B6K003",_6k_data[[#This Row],[Currency]]="FCY"),"x",VLOOKUP(_6k_data[[#This Row],[EKP]],map!$B$4:$D$143,3,0))</f>
        <v>25</v>
      </c>
      <c r="I1332" s="27">
        <f>IF(_6k_data[[#This Row],[Currency]]&lt;&gt;"UAH",VLOOKUP(_6k_data[[#This Row],[EKP]],map!$B$4:$E$143,4,0),0)</f>
        <v>26</v>
      </c>
      <c r="J1332" s="27">
        <f>VLOOKUP(_6k_data[[#This Row],[EKP]],map!$B$4:$F$143,5,0)</f>
        <v>1</v>
      </c>
      <c r="K1332" s="41">
        <f>_6k_data[[#This Row],[kUAH]]*J1332</f>
        <v>572743.59354000003</v>
      </c>
    </row>
    <row r="1333" spans="1:11" x14ac:dyDescent="0.35">
      <c r="A1333" s="27" t="s">
        <v>525</v>
      </c>
      <c r="B1333" s="27" t="s">
        <v>124</v>
      </c>
      <c r="C1333" s="27" t="s">
        <v>243</v>
      </c>
      <c r="D1333" s="27" t="s">
        <v>423</v>
      </c>
      <c r="E1333" s="34">
        <v>126605083397</v>
      </c>
      <c r="F1333" s="49">
        <v>1266050.83397</v>
      </c>
      <c r="G1333" s="42">
        <f>VLOOKUP(_6k_data[[#This Row],[Source.Name]],Report_date[],2,0)</f>
        <v>45273</v>
      </c>
      <c r="H1333" s="27">
        <f>IF(AND(_6k_data[[#This Row],[EKP]]="B6K003",_6k_data[[#This Row],[Currency]]="FCY"),"x",VLOOKUP(_6k_data[[#This Row],[EKP]],map!$B$4:$D$143,3,0))</f>
        <v>25</v>
      </c>
      <c r="I1333" s="27">
        <f>IF(_6k_data[[#This Row],[Currency]]&lt;&gt;"UAH",VLOOKUP(_6k_data[[#This Row],[EKP]],map!$B$4:$E$143,4,0),0)</f>
        <v>0</v>
      </c>
      <c r="J1333" s="27">
        <f>VLOOKUP(_6k_data[[#This Row],[EKP]],map!$B$4:$F$143,5,0)</f>
        <v>1</v>
      </c>
      <c r="K1333" s="41">
        <f>_6k_data[[#This Row],[kUAH]]*J1333</f>
        <v>1266050.83397</v>
      </c>
    </row>
    <row r="1334" spans="1:11" x14ac:dyDescent="0.35">
      <c r="A1334" s="27" t="s">
        <v>525</v>
      </c>
      <c r="B1334" s="27" t="s">
        <v>127</v>
      </c>
      <c r="C1334" s="27" t="s">
        <v>243</v>
      </c>
      <c r="D1334" s="27" t="s">
        <v>423</v>
      </c>
      <c r="E1334" s="34">
        <v>55646055249</v>
      </c>
      <c r="F1334" s="49">
        <v>556460.55249000003</v>
      </c>
      <c r="G1334" s="42">
        <f>VLOOKUP(_6k_data[[#This Row],[Source.Name]],Report_date[],2,0)</f>
        <v>45273</v>
      </c>
      <c r="H1334" s="27">
        <f>IF(AND(_6k_data[[#This Row],[EKP]]="B6K003",_6k_data[[#This Row],[Currency]]="FCY"),"x",VLOOKUP(_6k_data[[#This Row],[EKP]],map!$B$4:$D$143,3,0))</f>
        <v>25</v>
      </c>
      <c r="I1334" s="27">
        <f>IF(_6k_data[[#This Row],[Currency]]&lt;&gt;"UAH",VLOOKUP(_6k_data[[#This Row],[EKP]],map!$B$4:$E$143,4,0),0)</f>
        <v>0</v>
      </c>
      <c r="J1334" s="27">
        <f>VLOOKUP(_6k_data[[#This Row],[EKP]],map!$B$4:$F$143,5,0)</f>
        <v>1</v>
      </c>
      <c r="K1334" s="41">
        <f>_6k_data[[#This Row],[kUAH]]*J1334</f>
        <v>556460.55249000003</v>
      </c>
    </row>
    <row r="1335" spans="1:11" x14ac:dyDescent="0.35">
      <c r="A1335" s="27" t="s">
        <v>525</v>
      </c>
      <c r="B1335" s="27" t="s">
        <v>127</v>
      </c>
      <c r="C1335" s="27" t="s">
        <v>261</v>
      </c>
      <c r="D1335" s="27" t="s">
        <v>424</v>
      </c>
      <c r="E1335" s="34">
        <v>226368101690</v>
      </c>
      <c r="F1335" s="49">
        <v>2263681.0169000002</v>
      </c>
      <c r="G1335" s="42">
        <f>VLOOKUP(_6k_data[[#This Row],[Source.Name]],Report_date[],2,0)</f>
        <v>45273</v>
      </c>
      <c r="H1335" s="27">
        <f>IF(AND(_6k_data[[#This Row],[EKP]]="B6K003",_6k_data[[#This Row],[Currency]]="FCY"),"x",VLOOKUP(_6k_data[[#This Row],[EKP]],map!$B$4:$D$143,3,0))</f>
        <v>25</v>
      </c>
      <c r="I1335" s="27">
        <f>IF(_6k_data[[#This Row],[Currency]]&lt;&gt;"UAH",VLOOKUP(_6k_data[[#This Row],[EKP]],map!$B$4:$E$143,4,0),0)</f>
        <v>26</v>
      </c>
      <c r="J1335" s="27">
        <f>VLOOKUP(_6k_data[[#This Row],[EKP]],map!$B$4:$F$143,5,0)</f>
        <v>1</v>
      </c>
      <c r="K1335" s="41">
        <f>_6k_data[[#This Row],[kUAH]]*J1335</f>
        <v>2263681.0169000002</v>
      </c>
    </row>
    <row r="1336" spans="1:11" x14ac:dyDescent="0.35">
      <c r="A1336" s="27" t="s">
        <v>525</v>
      </c>
      <c r="B1336" s="27" t="s">
        <v>127</v>
      </c>
      <c r="C1336" s="27" t="s">
        <v>255</v>
      </c>
      <c r="D1336" s="27" t="s">
        <v>424</v>
      </c>
      <c r="E1336" s="34">
        <v>29081254687</v>
      </c>
      <c r="F1336" s="49">
        <v>290812.54687000002</v>
      </c>
      <c r="G1336" s="42">
        <f>VLOOKUP(_6k_data[[#This Row],[Source.Name]],Report_date[],2,0)</f>
        <v>45273</v>
      </c>
      <c r="H1336" s="27">
        <f>IF(AND(_6k_data[[#This Row],[EKP]]="B6K003",_6k_data[[#This Row],[Currency]]="FCY"),"x",VLOOKUP(_6k_data[[#This Row],[EKP]],map!$B$4:$D$143,3,0))</f>
        <v>25</v>
      </c>
      <c r="I1336" s="27">
        <f>IF(_6k_data[[#This Row],[Currency]]&lt;&gt;"UAH",VLOOKUP(_6k_data[[#This Row],[EKP]],map!$B$4:$E$143,4,0),0)</f>
        <v>26</v>
      </c>
      <c r="J1336" s="27">
        <f>VLOOKUP(_6k_data[[#This Row],[EKP]],map!$B$4:$F$143,5,0)</f>
        <v>1</v>
      </c>
      <c r="K1336" s="41">
        <f>_6k_data[[#This Row],[kUAH]]*J1336</f>
        <v>290812.54687000002</v>
      </c>
    </row>
    <row r="1337" spans="1:11" x14ac:dyDescent="0.35">
      <c r="A1337" s="27" t="s">
        <v>525</v>
      </c>
      <c r="B1337" s="27" t="s">
        <v>128</v>
      </c>
      <c r="C1337" s="27" t="s">
        <v>261</v>
      </c>
      <c r="D1337" s="27" t="s">
        <v>424</v>
      </c>
      <c r="E1337" s="34">
        <v>297615990383</v>
      </c>
      <c r="F1337" s="49">
        <v>2976159.9038300002</v>
      </c>
      <c r="G1337" s="42">
        <f>VLOOKUP(_6k_data[[#This Row],[Source.Name]],Report_date[],2,0)</f>
        <v>45273</v>
      </c>
      <c r="H1337" s="27">
        <f>IF(AND(_6k_data[[#This Row],[EKP]]="B6K003",_6k_data[[#This Row],[Currency]]="FCY"),"x",VLOOKUP(_6k_data[[#This Row],[EKP]],map!$B$4:$D$143,3,0))</f>
        <v>27</v>
      </c>
      <c r="I1337" s="27">
        <f>IF(_6k_data[[#This Row],[Currency]]&lt;&gt;"UAH",VLOOKUP(_6k_data[[#This Row],[EKP]],map!$B$4:$E$143,4,0),0)</f>
        <v>28</v>
      </c>
      <c r="J1337" s="27">
        <f>VLOOKUP(_6k_data[[#This Row],[EKP]],map!$B$4:$F$143,5,0)</f>
        <v>1</v>
      </c>
      <c r="K1337" s="41">
        <f>_6k_data[[#This Row],[kUAH]]*J1337</f>
        <v>2976159.9038300002</v>
      </c>
    </row>
    <row r="1338" spans="1:11" x14ac:dyDescent="0.35">
      <c r="A1338" s="27" t="s">
        <v>525</v>
      </c>
      <c r="B1338" s="27" t="s">
        <v>128</v>
      </c>
      <c r="C1338" s="27" t="s">
        <v>243</v>
      </c>
      <c r="D1338" s="27" t="s">
        <v>423</v>
      </c>
      <c r="E1338" s="34">
        <v>149491566602</v>
      </c>
      <c r="F1338" s="49">
        <v>1494915.6660199999</v>
      </c>
      <c r="G1338" s="42">
        <f>VLOOKUP(_6k_data[[#This Row],[Source.Name]],Report_date[],2,0)</f>
        <v>45273</v>
      </c>
      <c r="H1338" s="27">
        <f>IF(AND(_6k_data[[#This Row],[EKP]]="B6K003",_6k_data[[#This Row],[Currency]]="FCY"),"x",VLOOKUP(_6k_data[[#This Row],[EKP]],map!$B$4:$D$143,3,0))</f>
        <v>27</v>
      </c>
      <c r="I1338" s="27">
        <f>IF(_6k_data[[#This Row],[Currency]]&lt;&gt;"UAH",VLOOKUP(_6k_data[[#This Row],[EKP]],map!$B$4:$E$143,4,0),0)</f>
        <v>0</v>
      </c>
      <c r="J1338" s="27">
        <f>VLOOKUP(_6k_data[[#This Row],[EKP]],map!$B$4:$F$143,5,0)</f>
        <v>1</v>
      </c>
      <c r="K1338" s="41">
        <f>_6k_data[[#This Row],[kUAH]]*J1338</f>
        <v>1494915.6660199999</v>
      </c>
    </row>
    <row r="1339" spans="1:11" x14ac:dyDescent="0.35">
      <c r="A1339" s="27" t="s">
        <v>525</v>
      </c>
      <c r="B1339" s="27" t="s">
        <v>128</v>
      </c>
      <c r="C1339" s="27" t="s">
        <v>255</v>
      </c>
      <c r="D1339" s="27" t="s">
        <v>424</v>
      </c>
      <c r="E1339" s="34">
        <v>71191864551</v>
      </c>
      <c r="F1339" s="49">
        <v>711918.64550999994</v>
      </c>
      <c r="G1339" s="42">
        <f>VLOOKUP(_6k_data[[#This Row],[Source.Name]],Report_date[],2,0)</f>
        <v>45273</v>
      </c>
      <c r="H1339" s="27">
        <f>IF(AND(_6k_data[[#This Row],[EKP]]="B6K003",_6k_data[[#This Row],[Currency]]="FCY"),"x",VLOOKUP(_6k_data[[#This Row],[EKP]],map!$B$4:$D$143,3,0))</f>
        <v>27</v>
      </c>
      <c r="I1339" s="27">
        <f>IF(_6k_data[[#This Row],[Currency]]&lt;&gt;"UAH",VLOOKUP(_6k_data[[#This Row],[EKP]],map!$B$4:$E$143,4,0),0)</f>
        <v>28</v>
      </c>
      <c r="J1339" s="27">
        <f>VLOOKUP(_6k_data[[#This Row],[EKP]],map!$B$4:$F$143,5,0)</f>
        <v>1</v>
      </c>
      <c r="K1339" s="41">
        <f>_6k_data[[#This Row],[kUAH]]*J1339</f>
        <v>711918.64550999994</v>
      </c>
    </row>
    <row r="1340" spans="1:11" x14ac:dyDescent="0.35">
      <c r="A1340" s="27" t="s">
        <v>525</v>
      </c>
      <c r="B1340" s="27" t="s">
        <v>131</v>
      </c>
      <c r="C1340" s="27" t="s">
        <v>243</v>
      </c>
      <c r="D1340" s="27" t="s">
        <v>423</v>
      </c>
      <c r="E1340" s="34">
        <v>1852180245574</v>
      </c>
      <c r="F1340" s="49">
        <v>18521802.455740001</v>
      </c>
      <c r="G1340" s="42">
        <f>VLOOKUP(_6k_data[[#This Row],[Source.Name]],Report_date[],2,0)</f>
        <v>45273</v>
      </c>
      <c r="H1340" s="27">
        <f>IF(AND(_6k_data[[#This Row],[EKP]]="B6K003",_6k_data[[#This Row],[Currency]]="FCY"),"x",VLOOKUP(_6k_data[[#This Row],[EKP]],map!$B$4:$D$143,3,0))</f>
        <v>27</v>
      </c>
      <c r="I1340" s="27">
        <f>IF(_6k_data[[#This Row],[Currency]]&lt;&gt;"UAH",VLOOKUP(_6k_data[[#This Row],[EKP]],map!$B$4:$E$143,4,0),0)</f>
        <v>0</v>
      </c>
      <c r="J1340" s="27">
        <f>VLOOKUP(_6k_data[[#This Row],[EKP]],map!$B$4:$F$143,5,0)</f>
        <v>1</v>
      </c>
      <c r="K1340" s="41">
        <f>_6k_data[[#This Row],[kUAH]]*J1340</f>
        <v>18521802.455740001</v>
      </c>
    </row>
    <row r="1341" spans="1:11" x14ac:dyDescent="0.35">
      <c r="A1341" s="27" t="s">
        <v>525</v>
      </c>
      <c r="B1341" s="27" t="s">
        <v>131</v>
      </c>
      <c r="C1341" s="27" t="s">
        <v>261</v>
      </c>
      <c r="D1341" s="27" t="s">
        <v>424</v>
      </c>
      <c r="E1341" s="34">
        <v>415925358672</v>
      </c>
      <c r="F1341" s="49">
        <v>4159253.58672</v>
      </c>
      <c r="G1341" s="42">
        <f>VLOOKUP(_6k_data[[#This Row],[Source.Name]],Report_date[],2,0)</f>
        <v>45273</v>
      </c>
      <c r="H1341" s="27">
        <f>IF(AND(_6k_data[[#This Row],[EKP]]="B6K003",_6k_data[[#This Row],[Currency]]="FCY"),"x",VLOOKUP(_6k_data[[#This Row],[EKP]],map!$B$4:$D$143,3,0))</f>
        <v>27</v>
      </c>
      <c r="I1341" s="27">
        <f>IF(_6k_data[[#This Row],[Currency]]&lt;&gt;"UAH",VLOOKUP(_6k_data[[#This Row],[EKP]],map!$B$4:$E$143,4,0),0)</f>
        <v>28</v>
      </c>
      <c r="J1341" s="27">
        <f>VLOOKUP(_6k_data[[#This Row],[EKP]],map!$B$4:$F$143,5,0)</f>
        <v>1</v>
      </c>
      <c r="K1341" s="41">
        <f>_6k_data[[#This Row],[kUAH]]*J1341</f>
        <v>4159253.58672</v>
      </c>
    </row>
    <row r="1342" spans="1:11" x14ac:dyDescent="0.35">
      <c r="A1342" s="27" t="s">
        <v>525</v>
      </c>
      <c r="B1342" s="27" t="s">
        <v>131</v>
      </c>
      <c r="C1342" s="27" t="s">
        <v>255</v>
      </c>
      <c r="D1342" s="27" t="s">
        <v>424</v>
      </c>
      <c r="E1342" s="34">
        <v>269684148245</v>
      </c>
      <c r="F1342" s="49">
        <v>2696841.48245</v>
      </c>
      <c r="G1342" s="42">
        <f>VLOOKUP(_6k_data[[#This Row],[Source.Name]],Report_date[],2,0)</f>
        <v>45273</v>
      </c>
      <c r="H1342" s="27">
        <f>IF(AND(_6k_data[[#This Row],[EKP]]="B6K003",_6k_data[[#This Row],[Currency]]="FCY"),"x",VLOOKUP(_6k_data[[#This Row],[EKP]],map!$B$4:$D$143,3,0))</f>
        <v>27</v>
      </c>
      <c r="I1342" s="27">
        <f>IF(_6k_data[[#This Row],[Currency]]&lt;&gt;"UAH",VLOOKUP(_6k_data[[#This Row],[EKP]],map!$B$4:$E$143,4,0),0)</f>
        <v>28</v>
      </c>
      <c r="J1342" s="27">
        <f>VLOOKUP(_6k_data[[#This Row],[EKP]],map!$B$4:$F$143,5,0)</f>
        <v>1</v>
      </c>
      <c r="K1342" s="41">
        <f>_6k_data[[#This Row],[kUAH]]*J1342</f>
        <v>2696841.48245</v>
      </c>
    </row>
    <row r="1343" spans="1:11" x14ac:dyDescent="0.35">
      <c r="A1343" s="27" t="s">
        <v>525</v>
      </c>
      <c r="B1343" s="27" t="s">
        <v>135</v>
      </c>
      <c r="C1343" s="27" t="s">
        <v>255</v>
      </c>
      <c r="D1343" s="27" t="s">
        <v>424</v>
      </c>
      <c r="E1343" s="34">
        <v>9422527500</v>
      </c>
      <c r="F1343" s="49">
        <v>94225.274999999994</v>
      </c>
      <c r="G1343" s="42">
        <f>VLOOKUP(_6k_data[[#This Row],[Source.Name]],Report_date[],2,0)</f>
        <v>45273</v>
      </c>
      <c r="H1343" s="27">
        <f>IF(AND(_6k_data[[#This Row],[EKP]]="B6K003",_6k_data[[#This Row],[Currency]]="FCY"),"x",VLOOKUP(_6k_data[[#This Row],[EKP]],map!$B$4:$D$143,3,0))</f>
        <v>33</v>
      </c>
      <c r="I1343" s="27">
        <f>IF(_6k_data[[#This Row],[Currency]]&lt;&gt;"UAH",VLOOKUP(_6k_data[[#This Row],[EKP]],map!$B$4:$E$143,4,0),0)</f>
        <v>34</v>
      </c>
      <c r="J1343" s="27">
        <f>VLOOKUP(_6k_data[[#This Row],[EKP]],map!$B$4:$F$143,5,0)</f>
        <v>1</v>
      </c>
      <c r="K1343" s="41">
        <f>_6k_data[[#This Row],[kUAH]]*J1343</f>
        <v>94225.274999999994</v>
      </c>
    </row>
    <row r="1344" spans="1:11" x14ac:dyDescent="0.35">
      <c r="A1344" s="27" t="s">
        <v>525</v>
      </c>
      <c r="B1344" s="27" t="s">
        <v>135</v>
      </c>
      <c r="C1344" s="27" t="s">
        <v>261</v>
      </c>
      <c r="D1344" s="27" t="s">
        <v>424</v>
      </c>
      <c r="E1344" s="34">
        <v>2626161901</v>
      </c>
      <c r="F1344" s="49">
        <v>26261.619009999999</v>
      </c>
      <c r="G1344" s="42">
        <f>VLOOKUP(_6k_data[[#This Row],[Source.Name]],Report_date[],2,0)</f>
        <v>45273</v>
      </c>
      <c r="H1344" s="27">
        <f>IF(AND(_6k_data[[#This Row],[EKP]]="B6K003",_6k_data[[#This Row],[Currency]]="FCY"),"x",VLOOKUP(_6k_data[[#This Row],[EKP]],map!$B$4:$D$143,3,0))</f>
        <v>33</v>
      </c>
      <c r="I1344" s="27">
        <f>IF(_6k_data[[#This Row],[Currency]]&lt;&gt;"UAH",VLOOKUP(_6k_data[[#This Row],[EKP]],map!$B$4:$E$143,4,0),0)</f>
        <v>34</v>
      </c>
      <c r="J1344" s="27">
        <f>VLOOKUP(_6k_data[[#This Row],[EKP]],map!$B$4:$F$143,5,0)</f>
        <v>1</v>
      </c>
      <c r="K1344" s="41">
        <f>_6k_data[[#This Row],[kUAH]]*J1344</f>
        <v>26261.619009999999</v>
      </c>
    </row>
    <row r="1345" spans="1:11" x14ac:dyDescent="0.35">
      <c r="A1345" s="27" t="s">
        <v>525</v>
      </c>
      <c r="B1345" s="27" t="s">
        <v>135</v>
      </c>
      <c r="C1345" s="27" t="s">
        <v>243</v>
      </c>
      <c r="D1345" s="27" t="s">
        <v>423</v>
      </c>
      <c r="E1345" s="34">
        <v>7936523578</v>
      </c>
      <c r="F1345" s="49">
        <v>79365.235780000003</v>
      </c>
      <c r="G1345" s="42">
        <f>VLOOKUP(_6k_data[[#This Row],[Source.Name]],Report_date[],2,0)</f>
        <v>45273</v>
      </c>
      <c r="H1345" s="27">
        <f>IF(AND(_6k_data[[#This Row],[EKP]]="B6K003",_6k_data[[#This Row],[Currency]]="FCY"),"x",VLOOKUP(_6k_data[[#This Row],[EKP]],map!$B$4:$D$143,3,0))</f>
        <v>33</v>
      </c>
      <c r="I1345" s="27">
        <f>IF(_6k_data[[#This Row],[Currency]]&lt;&gt;"UAH",VLOOKUP(_6k_data[[#This Row],[EKP]],map!$B$4:$E$143,4,0),0)</f>
        <v>0</v>
      </c>
      <c r="J1345" s="27">
        <f>VLOOKUP(_6k_data[[#This Row],[EKP]],map!$B$4:$F$143,5,0)</f>
        <v>1</v>
      </c>
      <c r="K1345" s="41">
        <f>_6k_data[[#This Row],[kUAH]]*J1345</f>
        <v>79365.235780000003</v>
      </c>
    </row>
    <row r="1346" spans="1:11" x14ac:dyDescent="0.35">
      <c r="A1346" s="27" t="s">
        <v>525</v>
      </c>
      <c r="B1346" s="27" t="s">
        <v>144</v>
      </c>
      <c r="C1346" s="27" t="s">
        <v>261</v>
      </c>
      <c r="D1346" s="27" t="s">
        <v>424</v>
      </c>
      <c r="E1346" s="34">
        <v>1321591229</v>
      </c>
      <c r="F1346" s="49">
        <v>13215.91229</v>
      </c>
      <c r="G1346" s="42">
        <f>VLOOKUP(_6k_data[[#This Row],[Source.Name]],Report_date[],2,0)</f>
        <v>45273</v>
      </c>
      <c r="H1346" s="27">
        <f>IF(AND(_6k_data[[#This Row],[EKP]]="B6K003",_6k_data[[#This Row],[Currency]]="FCY"),"x",VLOOKUP(_6k_data[[#This Row],[EKP]],map!$B$4:$D$143,3,0))</f>
        <v>43</v>
      </c>
      <c r="I1346" s="27">
        <f>IF(_6k_data[[#This Row],[Currency]]&lt;&gt;"UAH",VLOOKUP(_6k_data[[#This Row],[EKP]],map!$B$4:$E$143,4,0),0)</f>
        <v>44</v>
      </c>
      <c r="J1346" s="27">
        <f>VLOOKUP(_6k_data[[#This Row],[EKP]],map!$B$4:$F$143,5,0)</f>
        <v>1</v>
      </c>
      <c r="K1346" s="41">
        <f>_6k_data[[#This Row],[kUAH]]*J1346</f>
        <v>13215.91229</v>
      </c>
    </row>
    <row r="1347" spans="1:11" x14ac:dyDescent="0.35">
      <c r="A1347" s="27" t="s">
        <v>525</v>
      </c>
      <c r="B1347" s="27" t="s">
        <v>146</v>
      </c>
      <c r="C1347" s="27" t="s">
        <v>243</v>
      </c>
      <c r="D1347" s="27" t="s">
        <v>423</v>
      </c>
      <c r="E1347" s="34">
        <v>580225139</v>
      </c>
      <c r="F1347" s="49">
        <v>5802.2513900000004</v>
      </c>
      <c r="G1347" s="42">
        <f>VLOOKUP(_6k_data[[#This Row],[Source.Name]],Report_date[],2,0)</f>
        <v>45273</v>
      </c>
      <c r="H1347" s="27">
        <f>IF(AND(_6k_data[[#This Row],[EKP]]="B6K003",_6k_data[[#This Row],[Currency]]="FCY"),"x",VLOOKUP(_6k_data[[#This Row],[EKP]],map!$B$4:$D$143,3,0))</f>
        <v>45</v>
      </c>
      <c r="I1347" s="27">
        <f>IF(_6k_data[[#This Row],[Currency]]&lt;&gt;"UAH",VLOOKUP(_6k_data[[#This Row],[EKP]],map!$B$4:$E$143,4,0),0)</f>
        <v>0</v>
      </c>
      <c r="J1347" s="27">
        <f>VLOOKUP(_6k_data[[#This Row],[EKP]],map!$B$4:$F$143,5,0)</f>
        <v>1</v>
      </c>
      <c r="K1347" s="41">
        <f>_6k_data[[#This Row],[kUAH]]*J1347</f>
        <v>5802.2513900000004</v>
      </c>
    </row>
    <row r="1348" spans="1:11" x14ac:dyDescent="0.35">
      <c r="A1348" s="27" t="s">
        <v>525</v>
      </c>
      <c r="B1348" s="27" t="s">
        <v>146</v>
      </c>
      <c r="C1348" s="27" t="s">
        <v>261</v>
      </c>
      <c r="D1348" s="27" t="s">
        <v>424</v>
      </c>
      <c r="E1348" s="34">
        <v>23211380651</v>
      </c>
      <c r="F1348" s="49">
        <v>232113.80650999999</v>
      </c>
      <c r="G1348" s="42">
        <f>VLOOKUP(_6k_data[[#This Row],[Source.Name]],Report_date[],2,0)</f>
        <v>45273</v>
      </c>
      <c r="H1348" s="27">
        <f>IF(AND(_6k_data[[#This Row],[EKP]]="B6K003",_6k_data[[#This Row],[Currency]]="FCY"),"x",VLOOKUP(_6k_data[[#This Row],[EKP]],map!$B$4:$D$143,3,0))</f>
        <v>45</v>
      </c>
      <c r="I1348" s="27">
        <f>IF(_6k_data[[#This Row],[Currency]]&lt;&gt;"UAH",VLOOKUP(_6k_data[[#This Row],[EKP]],map!$B$4:$E$143,4,0),0)</f>
        <v>46</v>
      </c>
      <c r="J1348" s="27">
        <f>VLOOKUP(_6k_data[[#This Row],[EKP]],map!$B$4:$F$143,5,0)</f>
        <v>1</v>
      </c>
      <c r="K1348" s="41">
        <f>_6k_data[[#This Row],[kUAH]]*J1348</f>
        <v>232113.80650999999</v>
      </c>
    </row>
    <row r="1349" spans="1:11" x14ac:dyDescent="0.35">
      <c r="A1349" s="27" t="s">
        <v>525</v>
      </c>
      <c r="B1349" s="27" t="s">
        <v>146</v>
      </c>
      <c r="C1349" s="27" t="s">
        <v>255</v>
      </c>
      <c r="D1349" s="27" t="s">
        <v>424</v>
      </c>
      <c r="E1349" s="34">
        <v>11089091010</v>
      </c>
      <c r="F1349" s="49">
        <v>110890.91009999999</v>
      </c>
      <c r="G1349" s="42">
        <f>VLOOKUP(_6k_data[[#This Row],[Source.Name]],Report_date[],2,0)</f>
        <v>45273</v>
      </c>
      <c r="H1349" s="27">
        <f>IF(AND(_6k_data[[#This Row],[EKP]]="B6K003",_6k_data[[#This Row],[Currency]]="FCY"),"x",VLOOKUP(_6k_data[[#This Row],[EKP]],map!$B$4:$D$143,3,0))</f>
        <v>45</v>
      </c>
      <c r="I1349" s="27">
        <f>IF(_6k_data[[#This Row],[Currency]]&lt;&gt;"UAH",VLOOKUP(_6k_data[[#This Row],[EKP]],map!$B$4:$E$143,4,0),0)</f>
        <v>46</v>
      </c>
      <c r="J1349" s="27">
        <f>VLOOKUP(_6k_data[[#This Row],[EKP]],map!$B$4:$F$143,5,0)</f>
        <v>1</v>
      </c>
      <c r="K1349" s="41">
        <f>_6k_data[[#This Row],[kUAH]]*J1349</f>
        <v>110890.91009999999</v>
      </c>
    </row>
    <row r="1350" spans="1:11" x14ac:dyDescent="0.35">
      <c r="A1350" s="27" t="s">
        <v>525</v>
      </c>
      <c r="B1350" s="27" t="s">
        <v>148</v>
      </c>
      <c r="C1350" s="27" t="s">
        <v>252</v>
      </c>
      <c r="D1350" s="27" t="s">
        <v>424</v>
      </c>
      <c r="E1350" s="34">
        <v>242672580</v>
      </c>
      <c r="F1350" s="49">
        <v>2426.7258000000002</v>
      </c>
      <c r="G1350" s="42">
        <f>VLOOKUP(_6k_data[[#This Row],[Source.Name]],Report_date[],2,0)</f>
        <v>45273</v>
      </c>
      <c r="H1350" s="27">
        <f>IF(AND(_6k_data[[#This Row],[EKP]]="B6K003",_6k_data[[#This Row],[Currency]]="FCY"),"x",VLOOKUP(_6k_data[[#This Row],[EKP]],map!$B$4:$D$143,3,0))</f>
        <v>49</v>
      </c>
      <c r="I1350" s="27">
        <f>IF(_6k_data[[#This Row],[Currency]]&lt;&gt;"UAH",VLOOKUP(_6k_data[[#This Row],[EKP]],map!$B$4:$E$143,4,0),0)</f>
        <v>50</v>
      </c>
      <c r="J1350" s="27">
        <f>VLOOKUP(_6k_data[[#This Row],[EKP]],map!$B$4:$F$143,5,0)</f>
        <v>1</v>
      </c>
      <c r="K1350" s="41">
        <f>_6k_data[[#This Row],[kUAH]]*J1350</f>
        <v>2426.7258000000002</v>
      </c>
    </row>
    <row r="1351" spans="1:11" x14ac:dyDescent="0.35">
      <c r="A1351" s="27" t="s">
        <v>525</v>
      </c>
      <c r="B1351" s="27" t="s">
        <v>148</v>
      </c>
      <c r="C1351" s="27" t="s">
        <v>243</v>
      </c>
      <c r="D1351" s="27" t="s">
        <v>423</v>
      </c>
      <c r="E1351" s="34">
        <v>70000000000</v>
      </c>
      <c r="F1351" s="49">
        <v>700000</v>
      </c>
      <c r="G1351" s="42">
        <f>VLOOKUP(_6k_data[[#This Row],[Source.Name]],Report_date[],2,0)</f>
        <v>45273</v>
      </c>
      <c r="H1351" s="27">
        <f>IF(AND(_6k_data[[#This Row],[EKP]]="B6K003",_6k_data[[#This Row],[Currency]]="FCY"),"x",VLOOKUP(_6k_data[[#This Row],[EKP]],map!$B$4:$D$143,3,0))</f>
        <v>49</v>
      </c>
      <c r="I1351" s="27">
        <f>IF(_6k_data[[#This Row],[Currency]]&lt;&gt;"UAH",VLOOKUP(_6k_data[[#This Row],[EKP]],map!$B$4:$E$143,4,0),0)</f>
        <v>0</v>
      </c>
      <c r="J1351" s="27">
        <f>VLOOKUP(_6k_data[[#This Row],[EKP]],map!$B$4:$F$143,5,0)</f>
        <v>1</v>
      </c>
      <c r="K1351" s="41">
        <f>_6k_data[[#This Row],[kUAH]]*J1351</f>
        <v>700000</v>
      </c>
    </row>
    <row r="1352" spans="1:11" x14ac:dyDescent="0.35">
      <c r="A1352" s="27" t="s">
        <v>525</v>
      </c>
      <c r="B1352" s="27" t="s">
        <v>148</v>
      </c>
      <c r="C1352" s="27" t="s">
        <v>255</v>
      </c>
      <c r="D1352" s="27" t="s">
        <v>424</v>
      </c>
      <c r="E1352" s="34">
        <v>7934760000</v>
      </c>
      <c r="F1352" s="49">
        <v>79347.600000000006</v>
      </c>
      <c r="G1352" s="42">
        <f>VLOOKUP(_6k_data[[#This Row],[Source.Name]],Report_date[],2,0)</f>
        <v>45273</v>
      </c>
      <c r="H1352" s="27">
        <f>IF(AND(_6k_data[[#This Row],[EKP]]="B6K003",_6k_data[[#This Row],[Currency]]="FCY"),"x",VLOOKUP(_6k_data[[#This Row],[EKP]],map!$B$4:$D$143,3,0))</f>
        <v>49</v>
      </c>
      <c r="I1352" s="27">
        <f>IF(_6k_data[[#This Row],[Currency]]&lt;&gt;"UAH",VLOOKUP(_6k_data[[#This Row],[EKP]],map!$B$4:$E$143,4,0),0)</f>
        <v>50</v>
      </c>
      <c r="J1352" s="27">
        <f>VLOOKUP(_6k_data[[#This Row],[EKP]],map!$B$4:$F$143,5,0)</f>
        <v>1</v>
      </c>
      <c r="K1352" s="41">
        <f>_6k_data[[#This Row],[kUAH]]*J1352</f>
        <v>79347.600000000006</v>
      </c>
    </row>
    <row r="1353" spans="1:11" x14ac:dyDescent="0.35">
      <c r="A1353" s="27" t="s">
        <v>525</v>
      </c>
      <c r="B1353" s="27" t="s">
        <v>148</v>
      </c>
      <c r="C1353" s="27" t="s">
        <v>261</v>
      </c>
      <c r="D1353" s="27" t="s">
        <v>424</v>
      </c>
      <c r="E1353" s="34">
        <v>332303424098</v>
      </c>
      <c r="F1353" s="49">
        <v>3323034.2409799998</v>
      </c>
      <c r="G1353" s="42">
        <f>VLOOKUP(_6k_data[[#This Row],[Source.Name]],Report_date[],2,0)</f>
        <v>45273</v>
      </c>
      <c r="H1353" s="27">
        <f>IF(AND(_6k_data[[#This Row],[EKP]]="B6K003",_6k_data[[#This Row],[Currency]]="FCY"),"x",VLOOKUP(_6k_data[[#This Row],[EKP]],map!$B$4:$D$143,3,0))</f>
        <v>49</v>
      </c>
      <c r="I1353" s="27">
        <f>IF(_6k_data[[#This Row],[Currency]]&lt;&gt;"UAH",VLOOKUP(_6k_data[[#This Row],[EKP]],map!$B$4:$E$143,4,0),0)</f>
        <v>50</v>
      </c>
      <c r="J1353" s="27">
        <f>VLOOKUP(_6k_data[[#This Row],[EKP]],map!$B$4:$F$143,5,0)</f>
        <v>1</v>
      </c>
      <c r="K1353" s="41">
        <f>_6k_data[[#This Row],[kUAH]]*J1353</f>
        <v>3323034.2409799998</v>
      </c>
    </row>
    <row r="1354" spans="1:11" x14ac:dyDescent="0.35">
      <c r="A1354" s="27" t="s">
        <v>525</v>
      </c>
      <c r="B1354" s="27" t="s">
        <v>149</v>
      </c>
      <c r="C1354" s="27" t="s">
        <v>243</v>
      </c>
      <c r="D1354" s="27" t="s">
        <v>423</v>
      </c>
      <c r="E1354" s="34">
        <v>969098</v>
      </c>
      <c r="F1354" s="49">
        <v>9.6909799999999997</v>
      </c>
      <c r="G1354" s="42">
        <f>VLOOKUP(_6k_data[[#This Row],[Source.Name]],Report_date[],2,0)</f>
        <v>45273</v>
      </c>
      <c r="H1354" s="27">
        <f>IF(AND(_6k_data[[#This Row],[EKP]]="B6K003",_6k_data[[#This Row],[Currency]]="FCY"),"x",VLOOKUP(_6k_data[[#This Row],[EKP]],map!$B$4:$D$143,3,0))</f>
        <v>49</v>
      </c>
      <c r="I1354" s="27">
        <f>IF(_6k_data[[#This Row],[Currency]]&lt;&gt;"UAH",VLOOKUP(_6k_data[[#This Row],[EKP]],map!$B$4:$E$143,4,0),0)</f>
        <v>0</v>
      </c>
      <c r="J1354" s="27">
        <f>VLOOKUP(_6k_data[[#This Row],[EKP]],map!$B$4:$F$143,5,0)</f>
        <v>1</v>
      </c>
      <c r="K1354" s="41">
        <f>_6k_data[[#This Row],[kUAH]]*J1354</f>
        <v>9.6909799999999997</v>
      </c>
    </row>
    <row r="1355" spans="1:11" x14ac:dyDescent="0.35">
      <c r="A1355" s="27" t="s">
        <v>525</v>
      </c>
      <c r="B1355" s="27" t="s">
        <v>150</v>
      </c>
      <c r="C1355" s="27" t="s">
        <v>257</v>
      </c>
      <c r="D1355" s="27" t="s">
        <v>424</v>
      </c>
      <c r="E1355" s="34">
        <v>3</v>
      </c>
      <c r="F1355" s="49">
        <v>3.0000000000000001E-5</v>
      </c>
      <c r="G1355" s="42">
        <f>VLOOKUP(_6k_data[[#This Row],[Source.Name]],Report_date[],2,0)</f>
        <v>45273</v>
      </c>
      <c r="H1355" s="27">
        <f>IF(AND(_6k_data[[#This Row],[EKP]]="B6K003",_6k_data[[#This Row],[Currency]]="FCY"),"x",VLOOKUP(_6k_data[[#This Row],[EKP]],map!$B$4:$D$143,3,0))</f>
        <v>51</v>
      </c>
      <c r="I1355" s="27">
        <f>IF(_6k_data[[#This Row],[Currency]]&lt;&gt;"UAH",VLOOKUP(_6k_data[[#This Row],[EKP]],map!$B$4:$E$143,4,0),0)</f>
        <v>52</v>
      </c>
      <c r="J1355" s="27">
        <f>VLOOKUP(_6k_data[[#This Row],[EKP]],map!$B$4:$F$143,5,0)</f>
        <v>1</v>
      </c>
      <c r="K1355" s="41">
        <f>_6k_data[[#This Row],[kUAH]]*J1355</f>
        <v>3.0000000000000001E-5</v>
      </c>
    </row>
    <row r="1356" spans="1:11" x14ac:dyDescent="0.35">
      <c r="A1356" s="27" t="s">
        <v>525</v>
      </c>
      <c r="B1356" s="27" t="s">
        <v>150</v>
      </c>
      <c r="C1356" s="27" t="s">
        <v>251</v>
      </c>
      <c r="D1356" s="27" t="s">
        <v>424</v>
      </c>
      <c r="E1356" s="34">
        <v>3694766</v>
      </c>
      <c r="F1356" s="49">
        <v>36.947659999999999</v>
      </c>
      <c r="G1356" s="42">
        <f>VLOOKUP(_6k_data[[#This Row],[Source.Name]],Report_date[],2,0)</f>
        <v>45273</v>
      </c>
      <c r="H1356" s="27">
        <f>IF(AND(_6k_data[[#This Row],[EKP]]="B6K003",_6k_data[[#This Row],[Currency]]="FCY"),"x",VLOOKUP(_6k_data[[#This Row],[EKP]],map!$B$4:$D$143,3,0))</f>
        <v>51</v>
      </c>
      <c r="I1356" s="27">
        <f>IF(_6k_data[[#This Row],[Currency]]&lt;&gt;"UAH",VLOOKUP(_6k_data[[#This Row],[EKP]],map!$B$4:$E$143,4,0),0)</f>
        <v>52</v>
      </c>
      <c r="J1356" s="27">
        <f>VLOOKUP(_6k_data[[#This Row],[EKP]],map!$B$4:$F$143,5,0)</f>
        <v>1</v>
      </c>
      <c r="K1356" s="41">
        <f>_6k_data[[#This Row],[kUAH]]*J1356</f>
        <v>36.947659999999999</v>
      </c>
    </row>
    <row r="1357" spans="1:11" x14ac:dyDescent="0.35">
      <c r="A1357" s="27" t="s">
        <v>525</v>
      </c>
      <c r="B1357" s="27" t="s">
        <v>150</v>
      </c>
      <c r="C1357" s="27" t="s">
        <v>259</v>
      </c>
      <c r="D1357" s="27" t="s">
        <v>424</v>
      </c>
      <c r="E1357" s="34">
        <v>473344703</v>
      </c>
      <c r="F1357" s="49">
        <v>4733.4470300000003</v>
      </c>
      <c r="G1357" s="42">
        <f>VLOOKUP(_6k_data[[#This Row],[Source.Name]],Report_date[],2,0)</f>
        <v>45273</v>
      </c>
      <c r="H1357" s="27">
        <f>IF(AND(_6k_data[[#This Row],[EKP]]="B6K003",_6k_data[[#This Row],[Currency]]="FCY"),"x",VLOOKUP(_6k_data[[#This Row],[EKP]],map!$B$4:$D$143,3,0))</f>
        <v>51</v>
      </c>
      <c r="I1357" s="27">
        <f>IF(_6k_data[[#This Row],[Currency]]&lt;&gt;"UAH",VLOOKUP(_6k_data[[#This Row],[EKP]],map!$B$4:$E$143,4,0),0)</f>
        <v>52</v>
      </c>
      <c r="J1357" s="27">
        <f>VLOOKUP(_6k_data[[#This Row],[EKP]],map!$B$4:$F$143,5,0)</f>
        <v>1</v>
      </c>
      <c r="K1357" s="41">
        <f>_6k_data[[#This Row],[kUAH]]*J1357</f>
        <v>4733.4470300000003</v>
      </c>
    </row>
    <row r="1358" spans="1:11" x14ac:dyDescent="0.35">
      <c r="A1358" s="27" t="s">
        <v>525</v>
      </c>
      <c r="B1358" s="27" t="s">
        <v>150</v>
      </c>
      <c r="C1358" s="27" t="s">
        <v>260</v>
      </c>
      <c r="D1358" s="27" t="s">
        <v>424</v>
      </c>
      <c r="E1358" s="34">
        <v>4031827</v>
      </c>
      <c r="F1358" s="49">
        <v>40.318269999999998</v>
      </c>
      <c r="G1358" s="42">
        <f>VLOOKUP(_6k_data[[#This Row],[Source.Name]],Report_date[],2,0)</f>
        <v>45273</v>
      </c>
      <c r="H1358" s="27">
        <f>IF(AND(_6k_data[[#This Row],[EKP]]="B6K003",_6k_data[[#This Row],[Currency]]="FCY"),"x",VLOOKUP(_6k_data[[#This Row],[EKP]],map!$B$4:$D$143,3,0))</f>
        <v>51</v>
      </c>
      <c r="I1358" s="27">
        <f>IF(_6k_data[[#This Row],[Currency]]&lt;&gt;"UAH",VLOOKUP(_6k_data[[#This Row],[EKP]],map!$B$4:$E$143,4,0),0)</f>
        <v>52</v>
      </c>
      <c r="J1358" s="27">
        <f>VLOOKUP(_6k_data[[#This Row],[EKP]],map!$B$4:$F$143,5,0)</f>
        <v>1</v>
      </c>
      <c r="K1358" s="41">
        <f>_6k_data[[#This Row],[kUAH]]*J1358</f>
        <v>40.318269999999998</v>
      </c>
    </row>
    <row r="1359" spans="1:11" x14ac:dyDescent="0.35">
      <c r="A1359" s="27" t="s">
        <v>525</v>
      </c>
      <c r="B1359" s="27" t="s">
        <v>150</v>
      </c>
      <c r="C1359" s="27" t="s">
        <v>250</v>
      </c>
      <c r="D1359" s="27" t="s">
        <v>424</v>
      </c>
      <c r="E1359" s="34">
        <v>5307598</v>
      </c>
      <c r="F1359" s="49">
        <v>53.075980000000001</v>
      </c>
      <c r="G1359" s="42">
        <f>VLOOKUP(_6k_data[[#This Row],[Source.Name]],Report_date[],2,0)</f>
        <v>45273</v>
      </c>
      <c r="H1359" s="27">
        <f>IF(AND(_6k_data[[#This Row],[EKP]]="B6K003",_6k_data[[#This Row],[Currency]]="FCY"),"x",VLOOKUP(_6k_data[[#This Row],[EKP]],map!$B$4:$D$143,3,0))</f>
        <v>51</v>
      </c>
      <c r="I1359" s="27">
        <f>IF(_6k_data[[#This Row],[Currency]]&lt;&gt;"UAH",VLOOKUP(_6k_data[[#This Row],[EKP]],map!$B$4:$E$143,4,0),0)</f>
        <v>52</v>
      </c>
      <c r="J1359" s="27">
        <f>VLOOKUP(_6k_data[[#This Row],[EKP]],map!$B$4:$F$143,5,0)</f>
        <v>1</v>
      </c>
      <c r="K1359" s="41">
        <f>_6k_data[[#This Row],[kUAH]]*J1359</f>
        <v>53.075980000000001</v>
      </c>
    </row>
    <row r="1360" spans="1:11" x14ac:dyDescent="0.35">
      <c r="A1360" s="27" t="s">
        <v>525</v>
      </c>
      <c r="B1360" s="27" t="s">
        <v>150</v>
      </c>
      <c r="C1360" s="27" t="s">
        <v>256</v>
      </c>
      <c r="D1360" s="27" t="s">
        <v>424</v>
      </c>
      <c r="E1360" s="34">
        <v>239835434</v>
      </c>
      <c r="F1360" s="49">
        <v>2398.3543399999999</v>
      </c>
      <c r="G1360" s="42">
        <f>VLOOKUP(_6k_data[[#This Row],[Source.Name]],Report_date[],2,0)</f>
        <v>45273</v>
      </c>
      <c r="H1360" s="27">
        <f>IF(AND(_6k_data[[#This Row],[EKP]]="B6K003",_6k_data[[#This Row],[Currency]]="FCY"),"x",VLOOKUP(_6k_data[[#This Row],[EKP]],map!$B$4:$D$143,3,0))</f>
        <v>51</v>
      </c>
      <c r="I1360" s="27">
        <f>IF(_6k_data[[#This Row],[Currency]]&lt;&gt;"UAH",VLOOKUP(_6k_data[[#This Row],[EKP]],map!$B$4:$E$143,4,0),0)</f>
        <v>52</v>
      </c>
      <c r="J1360" s="27">
        <f>VLOOKUP(_6k_data[[#This Row],[EKP]],map!$B$4:$F$143,5,0)</f>
        <v>1</v>
      </c>
      <c r="K1360" s="41">
        <f>_6k_data[[#This Row],[kUAH]]*J1360</f>
        <v>2398.3543399999999</v>
      </c>
    </row>
    <row r="1361" spans="1:11" x14ac:dyDescent="0.35">
      <c r="A1361" s="27" t="s">
        <v>525</v>
      </c>
      <c r="B1361" s="27" t="s">
        <v>150</v>
      </c>
      <c r="C1361" s="27" t="s">
        <v>262</v>
      </c>
      <c r="D1361" s="27" t="s">
        <v>424</v>
      </c>
      <c r="E1361" s="34">
        <v>1926843775</v>
      </c>
      <c r="F1361" s="49">
        <v>19268.437750000001</v>
      </c>
      <c r="G1361" s="42">
        <f>VLOOKUP(_6k_data[[#This Row],[Source.Name]],Report_date[],2,0)</f>
        <v>45273</v>
      </c>
      <c r="H1361" s="27">
        <f>IF(AND(_6k_data[[#This Row],[EKP]]="B6K003",_6k_data[[#This Row],[Currency]]="FCY"),"x",VLOOKUP(_6k_data[[#This Row],[EKP]],map!$B$4:$D$143,3,0))</f>
        <v>51</v>
      </c>
      <c r="I1361" s="27">
        <f>IF(_6k_data[[#This Row],[Currency]]&lt;&gt;"UAH",VLOOKUP(_6k_data[[#This Row],[EKP]],map!$B$4:$E$143,4,0),0)</f>
        <v>52</v>
      </c>
      <c r="J1361" s="27">
        <f>VLOOKUP(_6k_data[[#This Row],[EKP]],map!$B$4:$F$143,5,0)</f>
        <v>1</v>
      </c>
      <c r="K1361" s="41">
        <f>_6k_data[[#This Row],[kUAH]]*J1361</f>
        <v>19268.437750000001</v>
      </c>
    </row>
    <row r="1362" spans="1:11" x14ac:dyDescent="0.35">
      <c r="A1362" s="27" t="s">
        <v>525</v>
      </c>
      <c r="B1362" s="27" t="s">
        <v>150</v>
      </c>
      <c r="C1362" s="27" t="s">
        <v>252</v>
      </c>
      <c r="D1362" s="27" t="s">
        <v>424</v>
      </c>
      <c r="E1362" s="34">
        <v>13332976</v>
      </c>
      <c r="F1362" s="49">
        <v>133.32975999999999</v>
      </c>
      <c r="G1362" s="42">
        <f>VLOOKUP(_6k_data[[#This Row],[Source.Name]],Report_date[],2,0)</f>
        <v>45273</v>
      </c>
      <c r="H1362" s="27">
        <f>IF(AND(_6k_data[[#This Row],[EKP]]="B6K003",_6k_data[[#This Row],[Currency]]="FCY"),"x",VLOOKUP(_6k_data[[#This Row],[EKP]],map!$B$4:$D$143,3,0))</f>
        <v>51</v>
      </c>
      <c r="I1362" s="27">
        <f>IF(_6k_data[[#This Row],[Currency]]&lt;&gt;"UAH",VLOOKUP(_6k_data[[#This Row],[EKP]],map!$B$4:$E$143,4,0),0)</f>
        <v>52</v>
      </c>
      <c r="J1362" s="27">
        <f>VLOOKUP(_6k_data[[#This Row],[EKP]],map!$B$4:$F$143,5,0)</f>
        <v>1</v>
      </c>
      <c r="K1362" s="41">
        <f>_6k_data[[#This Row],[kUAH]]*J1362</f>
        <v>133.32975999999999</v>
      </c>
    </row>
    <row r="1363" spans="1:11" x14ac:dyDescent="0.35">
      <c r="A1363" s="27" t="s">
        <v>525</v>
      </c>
      <c r="B1363" s="27" t="s">
        <v>150</v>
      </c>
      <c r="C1363" s="27" t="s">
        <v>255</v>
      </c>
      <c r="D1363" s="27" t="s">
        <v>424</v>
      </c>
      <c r="E1363" s="34">
        <v>128254481372</v>
      </c>
      <c r="F1363" s="49">
        <v>1282544.81372</v>
      </c>
      <c r="G1363" s="42">
        <f>VLOOKUP(_6k_data[[#This Row],[Source.Name]],Report_date[],2,0)</f>
        <v>45273</v>
      </c>
      <c r="H1363" s="27">
        <f>IF(AND(_6k_data[[#This Row],[EKP]]="B6K003",_6k_data[[#This Row],[Currency]]="FCY"),"x",VLOOKUP(_6k_data[[#This Row],[EKP]],map!$B$4:$D$143,3,0))</f>
        <v>51</v>
      </c>
      <c r="I1363" s="27">
        <f>IF(_6k_data[[#This Row],[Currency]]&lt;&gt;"UAH",VLOOKUP(_6k_data[[#This Row],[EKP]],map!$B$4:$E$143,4,0),0)</f>
        <v>52</v>
      </c>
      <c r="J1363" s="27">
        <f>VLOOKUP(_6k_data[[#This Row],[EKP]],map!$B$4:$F$143,5,0)</f>
        <v>1</v>
      </c>
      <c r="K1363" s="41">
        <f>_6k_data[[#This Row],[kUAH]]*J1363</f>
        <v>1282544.81372</v>
      </c>
    </row>
    <row r="1364" spans="1:11" x14ac:dyDescent="0.35">
      <c r="A1364" s="27" t="s">
        <v>525</v>
      </c>
      <c r="B1364" s="27" t="s">
        <v>150</v>
      </c>
      <c r="C1364" s="27" t="s">
        <v>243</v>
      </c>
      <c r="D1364" s="27" t="s">
        <v>423</v>
      </c>
      <c r="E1364" s="34">
        <v>38745727131</v>
      </c>
      <c r="F1364" s="49">
        <v>387457.27130999998</v>
      </c>
      <c r="G1364" s="42">
        <f>VLOOKUP(_6k_data[[#This Row],[Source.Name]],Report_date[],2,0)</f>
        <v>45273</v>
      </c>
      <c r="H1364" s="27">
        <f>IF(AND(_6k_data[[#This Row],[EKP]]="B6K003",_6k_data[[#This Row],[Currency]]="FCY"),"x",VLOOKUP(_6k_data[[#This Row],[EKP]],map!$B$4:$D$143,3,0))</f>
        <v>51</v>
      </c>
      <c r="I1364" s="27">
        <f>IF(_6k_data[[#This Row],[Currency]]&lt;&gt;"UAH",VLOOKUP(_6k_data[[#This Row],[EKP]],map!$B$4:$E$143,4,0),0)</f>
        <v>0</v>
      </c>
      <c r="J1364" s="27">
        <f>VLOOKUP(_6k_data[[#This Row],[EKP]],map!$B$4:$F$143,5,0)</f>
        <v>1</v>
      </c>
      <c r="K1364" s="41">
        <f>_6k_data[[#This Row],[kUAH]]*J1364</f>
        <v>387457.27130999998</v>
      </c>
    </row>
    <row r="1365" spans="1:11" x14ac:dyDescent="0.35">
      <c r="A1365" s="27" t="s">
        <v>525</v>
      </c>
      <c r="B1365" s="27" t="s">
        <v>150</v>
      </c>
      <c r="C1365" s="27" t="s">
        <v>261</v>
      </c>
      <c r="D1365" s="27" t="s">
        <v>424</v>
      </c>
      <c r="E1365" s="34">
        <v>62531377192</v>
      </c>
      <c r="F1365" s="49">
        <v>625313.77191999997</v>
      </c>
      <c r="G1365" s="42">
        <f>VLOOKUP(_6k_data[[#This Row],[Source.Name]],Report_date[],2,0)</f>
        <v>45273</v>
      </c>
      <c r="H1365" s="27">
        <f>IF(AND(_6k_data[[#This Row],[EKP]]="B6K003",_6k_data[[#This Row],[Currency]]="FCY"),"x",VLOOKUP(_6k_data[[#This Row],[EKP]],map!$B$4:$D$143,3,0))</f>
        <v>51</v>
      </c>
      <c r="I1365" s="27">
        <f>IF(_6k_data[[#This Row],[Currency]]&lt;&gt;"UAH",VLOOKUP(_6k_data[[#This Row],[EKP]],map!$B$4:$E$143,4,0),0)</f>
        <v>52</v>
      </c>
      <c r="J1365" s="27">
        <f>VLOOKUP(_6k_data[[#This Row],[EKP]],map!$B$4:$F$143,5,0)</f>
        <v>1</v>
      </c>
      <c r="K1365" s="41">
        <f>_6k_data[[#This Row],[kUAH]]*J1365</f>
        <v>625313.77191999997</v>
      </c>
    </row>
    <row r="1366" spans="1:11" x14ac:dyDescent="0.35">
      <c r="A1366" s="27" t="s">
        <v>525</v>
      </c>
      <c r="B1366" s="27" t="s">
        <v>192</v>
      </c>
      <c r="C1366" s="27" t="s">
        <v>261</v>
      </c>
      <c r="D1366" s="27" t="s">
        <v>424</v>
      </c>
      <c r="E1366" s="34">
        <v>11295024</v>
      </c>
      <c r="F1366" s="49">
        <v>112.95023999999999</v>
      </c>
      <c r="G1366" s="42">
        <f>VLOOKUP(_6k_data[[#This Row],[Source.Name]],Report_date[],2,0)</f>
        <v>45273</v>
      </c>
      <c r="H1366" s="27">
        <f>IF(AND(_6k_data[[#This Row],[EKP]]="B6K003",_6k_data[[#This Row],[Currency]]="FCY"),"x",VLOOKUP(_6k_data[[#This Row],[EKP]],map!$B$4:$D$143,3,0))</f>
        <v>61</v>
      </c>
      <c r="I1366" s="27">
        <f>IF(_6k_data[[#This Row],[Currency]]&lt;&gt;"UAH",VLOOKUP(_6k_data[[#This Row],[EKP]],map!$B$4:$E$143,4,0),0)</f>
        <v>62</v>
      </c>
      <c r="J1366" s="27">
        <f>VLOOKUP(_6k_data[[#This Row],[EKP]],map!$B$4:$F$143,5,0)</f>
        <v>1</v>
      </c>
      <c r="K1366" s="41">
        <f>_6k_data[[#This Row],[kUAH]]*J1366</f>
        <v>112.95023999999999</v>
      </c>
    </row>
    <row r="1367" spans="1:11" x14ac:dyDescent="0.35">
      <c r="A1367" s="27" t="s">
        <v>525</v>
      </c>
      <c r="B1367" s="27" t="s">
        <v>192</v>
      </c>
      <c r="C1367" s="27" t="s">
        <v>243</v>
      </c>
      <c r="D1367" s="27" t="s">
        <v>423</v>
      </c>
      <c r="E1367" s="34">
        <v>7545394726</v>
      </c>
      <c r="F1367" s="49">
        <v>75453.947260000001</v>
      </c>
      <c r="G1367" s="42">
        <f>VLOOKUP(_6k_data[[#This Row],[Source.Name]],Report_date[],2,0)</f>
        <v>45273</v>
      </c>
      <c r="H1367" s="27">
        <f>IF(AND(_6k_data[[#This Row],[EKP]]="B6K003",_6k_data[[#This Row],[Currency]]="FCY"),"x",VLOOKUP(_6k_data[[#This Row],[EKP]],map!$B$4:$D$143,3,0))</f>
        <v>61</v>
      </c>
      <c r="I1367" s="27">
        <f>IF(_6k_data[[#This Row],[Currency]]&lt;&gt;"UAH",VLOOKUP(_6k_data[[#This Row],[EKP]],map!$B$4:$E$143,4,0),0)</f>
        <v>0</v>
      </c>
      <c r="J1367" s="27">
        <f>VLOOKUP(_6k_data[[#This Row],[EKP]],map!$B$4:$F$143,5,0)</f>
        <v>1</v>
      </c>
      <c r="K1367" s="41">
        <f>_6k_data[[#This Row],[kUAH]]*J1367</f>
        <v>75453.947260000001</v>
      </c>
    </row>
    <row r="1368" spans="1:11" x14ac:dyDescent="0.35">
      <c r="A1368" s="27" t="s">
        <v>525</v>
      </c>
      <c r="B1368" s="27" t="s">
        <v>211</v>
      </c>
      <c r="C1368" s="27" t="s">
        <v>255</v>
      </c>
      <c r="D1368" s="27" t="s">
        <v>424</v>
      </c>
      <c r="E1368" s="34">
        <v>498422</v>
      </c>
      <c r="F1368" s="49">
        <v>4.9842199999999997</v>
      </c>
      <c r="G1368" s="42">
        <f>VLOOKUP(_6k_data[[#This Row],[Source.Name]],Report_date[],2,0)</f>
        <v>45273</v>
      </c>
      <c r="H1368" s="27">
        <f>IF(AND(_6k_data[[#This Row],[EKP]]="B6K003",_6k_data[[#This Row],[Currency]]="FCY"),"x",VLOOKUP(_6k_data[[#This Row],[EKP]],map!$B$4:$D$143,3,0))</f>
        <v>61</v>
      </c>
      <c r="I1368" s="27">
        <f>IF(_6k_data[[#This Row],[Currency]]&lt;&gt;"UAH",VLOOKUP(_6k_data[[#This Row],[EKP]],map!$B$4:$E$143,4,0),0)</f>
        <v>62</v>
      </c>
      <c r="J1368" s="27">
        <f>VLOOKUP(_6k_data[[#This Row],[EKP]],map!$B$4:$F$143,5,0)</f>
        <v>1</v>
      </c>
      <c r="K1368" s="41">
        <f>_6k_data[[#This Row],[kUAH]]*J1368</f>
        <v>4.9842199999999997</v>
      </c>
    </row>
    <row r="1369" spans="1:11" x14ac:dyDescent="0.35">
      <c r="A1369" s="27" t="s">
        <v>525</v>
      </c>
      <c r="B1369" s="27" t="s">
        <v>211</v>
      </c>
      <c r="C1369" s="27" t="s">
        <v>243</v>
      </c>
      <c r="D1369" s="27" t="s">
        <v>423</v>
      </c>
      <c r="E1369" s="34">
        <v>303475315</v>
      </c>
      <c r="F1369" s="49">
        <v>3034.75315</v>
      </c>
      <c r="G1369" s="42">
        <f>VLOOKUP(_6k_data[[#This Row],[Source.Name]],Report_date[],2,0)</f>
        <v>45273</v>
      </c>
      <c r="H1369" s="27">
        <f>IF(AND(_6k_data[[#This Row],[EKP]]="B6K003",_6k_data[[#This Row],[Currency]]="FCY"),"x",VLOOKUP(_6k_data[[#This Row],[EKP]],map!$B$4:$D$143,3,0))</f>
        <v>61</v>
      </c>
      <c r="I1369" s="27">
        <f>IF(_6k_data[[#This Row],[Currency]]&lt;&gt;"UAH",VLOOKUP(_6k_data[[#This Row],[EKP]],map!$B$4:$E$143,4,0),0)</f>
        <v>0</v>
      </c>
      <c r="J1369" s="27">
        <f>VLOOKUP(_6k_data[[#This Row],[EKP]],map!$B$4:$F$143,5,0)</f>
        <v>1</v>
      </c>
      <c r="K1369" s="41">
        <f>_6k_data[[#This Row],[kUAH]]*J1369</f>
        <v>3034.75315</v>
      </c>
    </row>
    <row r="1370" spans="1:11" x14ac:dyDescent="0.35">
      <c r="A1370" s="27" t="s">
        <v>525</v>
      </c>
      <c r="B1370" s="27" t="s">
        <v>211</v>
      </c>
      <c r="C1370" s="27" t="s">
        <v>261</v>
      </c>
      <c r="D1370" s="27" t="s">
        <v>424</v>
      </c>
      <c r="E1370" s="34">
        <v>270382096</v>
      </c>
      <c r="F1370" s="49">
        <v>2703.82096</v>
      </c>
      <c r="G1370" s="42">
        <f>VLOOKUP(_6k_data[[#This Row],[Source.Name]],Report_date[],2,0)</f>
        <v>45273</v>
      </c>
      <c r="H1370" s="27">
        <f>IF(AND(_6k_data[[#This Row],[EKP]]="B6K003",_6k_data[[#This Row],[Currency]]="FCY"),"x",VLOOKUP(_6k_data[[#This Row],[EKP]],map!$B$4:$D$143,3,0))</f>
        <v>61</v>
      </c>
      <c r="I1370" s="27">
        <f>IF(_6k_data[[#This Row],[Currency]]&lt;&gt;"UAH",VLOOKUP(_6k_data[[#This Row],[EKP]],map!$B$4:$E$143,4,0),0)</f>
        <v>62</v>
      </c>
      <c r="J1370" s="27">
        <f>VLOOKUP(_6k_data[[#This Row],[EKP]],map!$B$4:$F$143,5,0)</f>
        <v>1</v>
      </c>
      <c r="K1370" s="41">
        <f>_6k_data[[#This Row],[kUAH]]*J1370</f>
        <v>2703.82096</v>
      </c>
    </row>
    <row r="1371" spans="1:11" x14ac:dyDescent="0.35">
      <c r="A1371" s="27" t="s">
        <v>525</v>
      </c>
      <c r="B1371" s="27" t="s">
        <v>211</v>
      </c>
      <c r="C1371" s="27" t="s">
        <v>252</v>
      </c>
      <c r="D1371" s="27" t="s">
        <v>424</v>
      </c>
      <c r="E1371" s="34">
        <v>27287360</v>
      </c>
      <c r="F1371" s="49">
        <v>272.87360000000001</v>
      </c>
      <c r="G1371" s="42">
        <f>VLOOKUP(_6k_data[[#This Row],[Source.Name]],Report_date[],2,0)</f>
        <v>45273</v>
      </c>
      <c r="H1371" s="27">
        <f>IF(AND(_6k_data[[#This Row],[EKP]]="B6K003",_6k_data[[#This Row],[Currency]]="FCY"),"x",VLOOKUP(_6k_data[[#This Row],[EKP]],map!$B$4:$D$143,3,0))</f>
        <v>61</v>
      </c>
      <c r="I1371" s="27">
        <f>IF(_6k_data[[#This Row],[Currency]]&lt;&gt;"UAH",VLOOKUP(_6k_data[[#This Row],[EKP]],map!$B$4:$E$143,4,0),0)</f>
        <v>62</v>
      </c>
      <c r="J1371" s="27">
        <f>VLOOKUP(_6k_data[[#This Row],[EKP]],map!$B$4:$F$143,5,0)</f>
        <v>1</v>
      </c>
      <c r="K1371" s="41">
        <f>_6k_data[[#This Row],[kUAH]]*J1371</f>
        <v>272.87360000000001</v>
      </c>
    </row>
    <row r="1372" spans="1:11" x14ac:dyDescent="0.35">
      <c r="A1372" s="27" t="s">
        <v>525</v>
      </c>
      <c r="B1372" s="27" t="s">
        <v>214</v>
      </c>
      <c r="C1372" s="27" t="s">
        <v>243</v>
      </c>
      <c r="D1372" s="27" t="s">
        <v>423</v>
      </c>
      <c r="E1372" s="34">
        <v>4066298461</v>
      </c>
      <c r="F1372" s="49">
        <v>40662.98461</v>
      </c>
      <c r="G1372" s="42">
        <f>VLOOKUP(_6k_data[[#This Row],[Source.Name]],Report_date[],2,0)</f>
        <v>45273</v>
      </c>
      <c r="H1372" s="27">
        <f>IF(AND(_6k_data[[#This Row],[EKP]]="B6K003",_6k_data[[#This Row],[Currency]]="FCY"),"x",VLOOKUP(_6k_data[[#This Row],[EKP]],map!$B$4:$D$143,3,0))</f>
        <v>61</v>
      </c>
      <c r="I1372" s="27">
        <f>IF(_6k_data[[#This Row],[Currency]]&lt;&gt;"UAH",VLOOKUP(_6k_data[[#This Row],[EKP]],map!$B$4:$E$143,4,0),0)</f>
        <v>0</v>
      </c>
      <c r="J1372" s="27">
        <f>VLOOKUP(_6k_data[[#This Row],[EKP]],map!$B$4:$F$143,5,0)</f>
        <v>1</v>
      </c>
      <c r="K1372" s="41">
        <f>_6k_data[[#This Row],[kUAH]]*J1372</f>
        <v>40662.98461</v>
      </c>
    </row>
    <row r="1373" spans="1:11" x14ac:dyDescent="0.35">
      <c r="A1373" s="27" t="s">
        <v>525</v>
      </c>
      <c r="B1373" s="27" t="s">
        <v>214</v>
      </c>
      <c r="C1373" s="27" t="s">
        <v>252</v>
      </c>
      <c r="D1373" s="27" t="s">
        <v>424</v>
      </c>
      <c r="E1373" s="34">
        <v>3145874</v>
      </c>
      <c r="F1373" s="49">
        <v>31.458739999999999</v>
      </c>
      <c r="G1373" s="42">
        <f>VLOOKUP(_6k_data[[#This Row],[Source.Name]],Report_date[],2,0)</f>
        <v>45273</v>
      </c>
      <c r="H1373" s="27">
        <f>IF(AND(_6k_data[[#This Row],[EKP]]="B6K003",_6k_data[[#This Row],[Currency]]="FCY"),"x",VLOOKUP(_6k_data[[#This Row],[EKP]],map!$B$4:$D$143,3,0))</f>
        <v>61</v>
      </c>
      <c r="I1373" s="27">
        <f>IF(_6k_data[[#This Row],[Currency]]&lt;&gt;"UAH",VLOOKUP(_6k_data[[#This Row],[EKP]],map!$B$4:$E$143,4,0),0)</f>
        <v>62</v>
      </c>
      <c r="J1373" s="27">
        <f>VLOOKUP(_6k_data[[#This Row],[EKP]],map!$B$4:$F$143,5,0)</f>
        <v>1</v>
      </c>
      <c r="K1373" s="41">
        <f>_6k_data[[#This Row],[kUAH]]*J1373</f>
        <v>31.458739999999999</v>
      </c>
    </row>
    <row r="1374" spans="1:11" x14ac:dyDescent="0.35">
      <c r="A1374" s="27" t="s">
        <v>525</v>
      </c>
      <c r="B1374" s="27" t="s">
        <v>214</v>
      </c>
      <c r="C1374" s="27" t="s">
        <v>261</v>
      </c>
      <c r="D1374" s="27" t="s">
        <v>424</v>
      </c>
      <c r="E1374" s="34">
        <v>59685317</v>
      </c>
      <c r="F1374" s="49">
        <v>596.85316999999998</v>
      </c>
      <c r="G1374" s="42">
        <f>VLOOKUP(_6k_data[[#This Row],[Source.Name]],Report_date[],2,0)</f>
        <v>45273</v>
      </c>
      <c r="H1374" s="27">
        <f>IF(AND(_6k_data[[#This Row],[EKP]]="B6K003",_6k_data[[#This Row],[Currency]]="FCY"),"x",VLOOKUP(_6k_data[[#This Row],[EKP]],map!$B$4:$D$143,3,0))</f>
        <v>61</v>
      </c>
      <c r="I1374" s="27">
        <f>IF(_6k_data[[#This Row],[Currency]]&lt;&gt;"UAH",VLOOKUP(_6k_data[[#This Row],[EKP]],map!$B$4:$E$143,4,0),0)</f>
        <v>62</v>
      </c>
      <c r="J1374" s="27">
        <f>VLOOKUP(_6k_data[[#This Row],[EKP]],map!$B$4:$F$143,5,0)</f>
        <v>1</v>
      </c>
      <c r="K1374" s="41">
        <f>_6k_data[[#This Row],[kUAH]]*J1374</f>
        <v>596.85316999999998</v>
      </c>
    </row>
    <row r="1375" spans="1:11" x14ac:dyDescent="0.35">
      <c r="A1375" s="27" t="s">
        <v>525</v>
      </c>
      <c r="B1375" s="27" t="s">
        <v>193</v>
      </c>
      <c r="C1375" s="27" t="s">
        <v>252</v>
      </c>
      <c r="D1375" s="27" t="s">
        <v>424</v>
      </c>
      <c r="E1375" s="34">
        <v>400661</v>
      </c>
      <c r="F1375" s="49">
        <v>4.0066100000000002</v>
      </c>
      <c r="G1375" s="42">
        <f>VLOOKUP(_6k_data[[#This Row],[Source.Name]],Report_date[],2,0)</f>
        <v>45273</v>
      </c>
      <c r="H1375" s="27">
        <f>IF(AND(_6k_data[[#This Row],[EKP]]="B6K003",_6k_data[[#This Row],[Currency]]="FCY"),"x",VLOOKUP(_6k_data[[#This Row],[EKP]],map!$B$4:$D$143,3,0))</f>
        <v>63</v>
      </c>
      <c r="I1375" s="27">
        <f>IF(_6k_data[[#This Row],[Currency]]&lt;&gt;"UAH",VLOOKUP(_6k_data[[#This Row],[EKP]],map!$B$4:$E$143,4,0),0)</f>
        <v>64</v>
      </c>
      <c r="J1375" s="27">
        <f>VLOOKUP(_6k_data[[#This Row],[EKP]],map!$B$4:$F$143,5,0)</f>
        <v>1</v>
      </c>
      <c r="K1375" s="41">
        <f>_6k_data[[#This Row],[kUAH]]*J1375</f>
        <v>4.0066100000000002</v>
      </c>
    </row>
    <row r="1376" spans="1:11" x14ac:dyDescent="0.35">
      <c r="A1376" s="27" t="s">
        <v>525</v>
      </c>
      <c r="B1376" s="27" t="s">
        <v>193</v>
      </c>
      <c r="C1376" s="27" t="s">
        <v>243</v>
      </c>
      <c r="D1376" s="27" t="s">
        <v>423</v>
      </c>
      <c r="E1376" s="34">
        <v>614561591652</v>
      </c>
      <c r="F1376" s="49">
        <v>6145615.9165200004</v>
      </c>
      <c r="G1376" s="42">
        <f>VLOOKUP(_6k_data[[#This Row],[Source.Name]],Report_date[],2,0)</f>
        <v>45273</v>
      </c>
      <c r="H1376" s="27">
        <f>IF(AND(_6k_data[[#This Row],[EKP]]="B6K003",_6k_data[[#This Row],[Currency]]="FCY"),"x",VLOOKUP(_6k_data[[#This Row],[EKP]],map!$B$4:$D$143,3,0))</f>
        <v>63</v>
      </c>
      <c r="I1376" s="27">
        <f>IF(_6k_data[[#This Row],[Currency]]&lt;&gt;"UAH",VLOOKUP(_6k_data[[#This Row],[EKP]],map!$B$4:$E$143,4,0),0)</f>
        <v>0</v>
      </c>
      <c r="J1376" s="27">
        <f>VLOOKUP(_6k_data[[#This Row],[EKP]],map!$B$4:$F$143,5,0)</f>
        <v>1</v>
      </c>
      <c r="K1376" s="41">
        <f>_6k_data[[#This Row],[kUAH]]*J1376</f>
        <v>6145615.9165200004</v>
      </c>
    </row>
    <row r="1377" spans="1:11" x14ac:dyDescent="0.35">
      <c r="A1377" s="27" t="s">
        <v>525</v>
      </c>
      <c r="B1377" s="27" t="s">
        <v>193</v>
      </c>
      <c r="C1377" s="27" t="s">
        <v>261</v>
      </c>
      <c r="D1377" s="27" t="s">
        <v>424</v>
      </c>
      <c r="E1377" s="34">
        <v>39709017108</v>
      </c>
      <c r="F1377" s="49">
        <v>397090.17108</v>
      </c>
      <c r="G1377" s="42">
        <f>VLOOKUP(_6k_data[[#This Row],[Source.Name]],Report_date[],2,0)</f>
        <v>45273</v>
      </c>
      <c r="H1377" s="27">
        <f>IF(AND(_6k_data[[#This Row],[EKP]]="B6K003",_6k_data[[#This Row],[Currency]]="FCY"),"x",VLOOKUP(_6k_data[[#This Row],[EKP]],map!$B$4:$D$143,3,0))</f>
        <v>63</v>
      </c>
      <c r="I1377" s="27">
        <f>IF(_6k_data[[#This Row],[Currency]]&lt;&gt;"UAH",VLOOKUP(_6k_data[[#This Row],[EKP]],map!$B$4:$E$143,4,0),0)</f>
        <v>64</v>
      </c>
      <c r="J1377" s="27">
        <f>VLOOKUP(_6k_data[[#This Row],[EKP]],map!$B$4:$F$143,5,0)</f>
        <v>1</v>
      </c>
      <c r="K1377" s="41">
        <f>_6k_data[[#This Row],[kUAH]]*J1377</f>
        <v>397090.17108</v>
      </c>
    </row>
    <row r="1378" spans="1:11" x14ac:dyDescent="0.35">
      <c r="A1378" s="27" t="s">
        <v>525</v>
      </c>
      <c r="B1378" s="27" t="s">
        <v>193</v>
      </c>
      <c r="C1378" s="27" t="s">
        <v>255</v>
      </c>
      <c r="D1378" s="27" t="s">
        <v>424</v>
      </c>
      <c r="E1378" s="34">
        <v>158866105447</v>
      </c>
      <c r="F1378" s="49">
        <v>1588661.0544700001</v>
      </c>
      <c r="G1378" s="42">
        <f>VLOOKUP(_6k_data[[#This Row],[Source.Name]],Report_date[],2,0)</f>
        <v>45273</v>
      </c>
      <c r="H1378" s="27">
        <f>IF(AND(_6k_data[[#This Row],[EKP]]="B6K003",_6k_data[[#This Row],[Currency]]="FCY"),"x",VLOOKUP(_6k_data[[#This Row],[EKP]],map!$B$4:$D$143,3,0))</f>
        <v>63</v>
      </c>
      <c r="I1378" s="27">
        <f>IF(_6k_data[[#This Row],[Currency]]&lt;&gt;"UAH",VLOOKUP(_6k_data[[#This Row],[EKP]],map!$B$4:$E$143,4,0),0)</f>
        <v>64</v>
      </c>
      <c r="J1378" s="27">
        <f>VLOOKUP(_6k_data[[#This Row],[EKP]],map!$B$4:$F$143,5,0)</f>
        <v>1</v>
      </c>
      <c r="K1378" s="41">
        <f>_6k_data[[#This Row],[kUAH]]*J1378</f>
        <v>1588661.0544700001</v>
      </c>
    </row>
    <row r="1379" spans="1:11" x14ac:dyDescent="0.35">
      <c r="A1379" s="27" t="s">
        <v>525</v>
      </c>
      <c r="B1379" s="27" t="s">
        <v>215</v>
      </c>
      <c r="C1379" s="27" t="s">
        <v>261</v>
      </c>
      <c r="D1379" s="27" t="s">
        <v>424</v>
      </c>
      <c r="E1379" s="34">
        <v>884918400</v>
      </c>
      <c r="F1379" s="49">
        <v>8849.1839999999993</v>
      </c>
      <c r="G1379" s="42">
        <f>VLOOKUP(_6k_data[[#This Row],[Source.Name]],Report_date[],2,0)</f>
        <v>45273</v>
      </c>
      <c r="H1379" s="27">
        <f>IF(AND(_6k_data[[#This Row],[EKP]]="B6K003",_6k_data[[#This Row],[Currency]]="FCY"),"x",VLOOKUP(_6k_data[[#This Row],[EKP]],map!$B$4:$D$143,3,0))</f>
        <v>63</v>
      </c>
      <c r="I1379" s="27">
        <f>IF(_6k_data[[#This Row],[Currency]]&lt;&gt;"UAH",VLOOKUP(_6k_data[[#This Row],[EKP]],map!$B$4:$E$143,4,0),0)</f>
        <v>64</v>
      </c>
      <c r="J1379" s="27">
        <f>VLOOKUP(_6k_data[[#This Row],[EKP]],map!$B$4:$F$143,5,0)</f>
        <v>1</v>
      </c>
      <c r="K1379" s="41">
        <f>_6k_data[[#This Row],[kUAH]]*J1379</f>
        <v>8849.1839999999993</v>
      </c>
    </row>
    <row r="1380" spans="1:11" x14ac:dyDescent="0.35">
      <c r="A1380" s="27" t="s">
        <v>525</v>
      </c>
      <c r="B1380" s="27" t="s">
        <v>215</v>
      </c>
      <c r="C1380" s="27" t="s">
        <v>243</v>
      </c>
      <c r="D1380" s="27" t="s">
        <v>423</v>
      </c>
      <c r="E1380" s="34">
        <v>54674338</v>
      </c>
      <c r="F1380" s="49">
        <v>546.74338</v>
      </c>
      <c r="G1380" s="42">
        <f>VLOOKUP(_6k_data[[#This Row],[Source.Name]],Report_date[],2,0)</f>
        <v>45273</v>
      </c>
      <c r="H1380" s="27">
        <f>IF(AND(_6k_data[[#This Row],[EKP]]="B6K003",_6k_data[[#This Row],[Currency]]="FCY"),"x",VLOOKUP(_6k_data[[#This Row],[EKP]],map!$B$4:$D$143,3,0))</f>
        <v>63</v>
      </c>
      <c r="I1380" s="27">
        <f>IF(_6k_data[[#This Row],[Currency]]&lt;&gt;"UAH",VLOOKUP(_6k_data[[#This Row],[EKP]],map!$B$4:$E$143,4,0),0)</f>
        <v>0</v>
      </c>
      <c r="J1380" s="27">
        <f>VLOOKUP(_6k_data[[#This Row],[EKP]],map!$B$4:$F$143,5,0)</f>
        <v>1</v>
      </c>
      <c r="K1380" s="41">
        <f>_6k_data[[#This Row],[kUAH]]*J1380</f>
        <v>546.74338</v>
      </c>
    </row>
    <row r="1381" spans="1:11" x14ac:dyDescent="0.35">
      <c r="A1381" s="27" t="s">
        <v>525</v>
      </c>
      <c r="B1381" s="27" t="s">
        <v>217</v>
      </c>
      <c r="C1381" s="27" t="s">
        <v>243</v>
      </c>
      <c r="D1381" s="27" t="s">
        <v>423</v>
      </c>
      <c r="E1381" s="34">
        <v>1074580920</v>
      </c>
      <c r="F1381" s="49">
        <v>10745.8092</v>
      </c>
      <c r="G1381" s="42">
        <f>VLOOKUP(_6k_data[[#This Row],[Source.Name]],Report_date[],2,0)</f>
        <v>45273</v>
      </c>
      <c r="H1381" s="27">
        <f>IF(AND(_6k_data[[#This Row],[EKP]]="B6K003",_6k_data[[#This Row],[Currency]]="FCY"),"x",VLOOKUP(_6k_data[[#This Row],[EKP]],map!$B$4:$D$143,3,0))</f>
        <v>63</v>
      </c>
      <c r="I1381" s="27">
        <f>IF(_6k_data[[#This Row],[Currency]]&lt;&gt;"UAH",VLOOKUP(_6k_data[[#This Row],[EKP]],map!$B$4:$E$143,4,0),0)</f>
        <v>0</v>
      </c>
      <c r="J1381" s="27">
        <f>VLOOKUP(_6k_data[[#This Row],[EKP]],map!$B$4:$F$143,5,0)</f>
        <v>1</v>
      </c>
      <c r="K1381" s="41">
        <f>_6k_data[[#This Row],[kUAH]]*J1381</f>
        <v>10745.8092</v>
      </c>
    </row>
    <row r="1382" spans="1:11" x14ac:dyDescent="0.35">
      <c r="A1382" s="27" t="s">
        <v>525</v>
      </c>
      <c r="B1382" s="27" t="s">
        <v>219</v>
      </c>
      <c r="C1382" s="27" t="s">
        <v>252</v>
      </c>
      <c r="D1382" s="27" t="s">
        <v>424</v>
      </c>
      <c r="E1382" s="34">
        <v>67948</v>
      </c>
      <c r="F1382" s="49">
        <v>0.67947999999999997</v>
      </c>
      <c r="G1382" s="42">
        <f>VLOOKUP(_6k_data[[#This Row],[Source.Name]],Report_date[],2,0)</f>
        <v>45273</v>
      </c>
      <c r="H1382" s="27">
        <f>IF(AND(_6k_data[[#This Row],[EKP]]="B6K003",_6k_data[[#This Row],[Currency]]="FCY"),"x",VLOOKUP(_6k_data[[#This Row],[EKP]],map!$B$4:$D$143,3,0))</f>
        <v>63</v>
      </c>
      <c r="I1382" s="27">
        <f>IF(_6k_data[[#This Row],[Currency]]&lt;&gt;"UAH",VLOOKUP(_6k_data[[#This Row],[EKP]],map!$B$4:$E$143,4,0),0)</f>
        <v>64</v>
      </c>
      <c r="J1382" s="27">
        <f>VLOOKUP(_6k_data[[#This Row],[EKP]],map!$B$4:$F$143,5,0)</f>
        <v>1</v>
      </c>
      <c r="K1382" s="41">
        <f>_6k_data[[#This Row],[kUAH]]*J1382</f>
        <v>0.67947999999999997</v>
      </c>
    </row>
    <row r="1383" spans="1:11" x14ac:dyDescent="0.35">
      <c r="A1383" s="27" t="s">
        <v>525</v>
      </c>
      <c r="B1383" s="27" t="s">
        <v>219</v>
      </c>
      <c r="C1383" s="27" t="s">
        <v>243</v>
      </c>
      <c r="D1383" s="27" t="s">
        <v>423</v>
      </c>
      <c r="E1383" s="34">
        <v>841840012</v>
      </c>
      <c r="F1383" s="49">
        <v>8418.4001200000002</v>
      </c>
      <c r="G1383" s="42">
        <f>VLOOKUP(_6k_data[[#This Row],[Source.Name]],Report_date[],2,0)</f>
        <v>45273</v>
      </c>
      <c r="H1383" s="27">
        <f>IF(AND(_6k_data[[#This Row],[EKP]]="B6K003",_6k_data[[#This Row],[Currency]]="FCY"),"x",VLOOKUP(_6k_data[[#This Row],[EKP]],map!$B$4:$D$143,3,0))</f>
        <v>63</v>
      </c>
      <c r="I1383" s="27">
        <f>IF(_6k_data[[#This Row],[Currency]]&lt;&gt;"UAH",VLOOKUP(_6k_data[[#This Row],[EKP]],map!$B$4:$E$143,4,0),0)</f>
        <v>0</v>
      </c>
      <c r="J1383" s="27">
        <f>VLOOKUP(_6k_data[[#This Row],[EKP]],map!$B$4:$F$143,5,0)</f>
        <v>1</v>
      </c>
      <c r="K1383" s="41">
        <f>_6k_data[[#This Row],[kUAH]]*J1383</f>
        <v>8418.4001200000002</v>
      </c>
    </row>
    <row r="1384" spans="1:11" x14ac:dyDescent="0.35">
      <c r="A1384" s="27" t="s">
        <v>525</v>
      </c>
      <c r="B1384" s="27" t="s">
        <v>219</v>
      </c>
      <c r="C1384" s="27" t="s">
        <v>255</v>
      </c>
      <c r="D1384" s="27" t="s">
        <v>424</v>
      </c>
      <c r="E1384" s="34">
        <v>1504585747</v>
      </c>
      <c r="F1384" s="49">
        <v>15045.857470000001</v>
      </c>
      <c r="G1384" s="42">
        <f>VLOOKUP(_6k_data[[#This Row],[Source.Name]],Report_date[],2,0)</f>
        <v>45273</v>
      </c>
      <c r="H1384" s="27">
        <f>IF(AND(_6k_data[[#This Row],[EKP]]="B6K003",_6k_data[[#This Row],[Currency]]="FCY"),"x",VLOOKUP(_6k_data[[#This Row],[EKP]],map!$B$4:$D$143,3,0))</f>
        <v>63</v>
      </c>
      <c r="I1384" s="27">
        <f>IF(_6k_data[[#This Row],[Currency]]&lt;&gt;"UAH",VLOOKUP(_6k_data[[#This Row],[EKP]],map!$B$4:$E$143,4,0),0)</f>
        <v>64</v>
      </c>
      <c r="J1384" s="27">
        <f>VLOOKUP(_6k_data[[#This Row],[EKP]],map!$B$4:$F$143,5,0)</f>
        <v>1</v>
      </c>
      <c r="K1384" s="41">
        <f>_6k_data[[#This Row],[kUAH]]*J1384</f>
        <v>15045.857470000001</v>
      </c>
    </row>
    <row r="1385" spans="1:11" x14ac:dyDescent="0.35">
      <c r="A1385" s="27" t="s">
        <v>525</v>
      </c>
      <c r="B1385" s="27" t="s">
        <v>196</v>
      </c>
      <c r="C1385" s="27" t="s">
        <v>243</v>
      </c>
      <c r="D1385" s="27" t="s">
        <v>423</v>
      </c>
      <c r="E1385" s="34">
        <v>1652330813</v>
      </c>
      <c r="F1385" s="49">
        <v>16523.308130000001</v>
      </c>
      <c r="G1385" s="42">
        <f>VLOOKUP(_6k_data[[#This Row],[Source.Name]],Report_date[],2,0)</f>
        <v>45273</v>
      </c>
      <c r="H1385" s="27">
        <f>IF(AND(_6k_data[[#This Row],[EKP]]="B6K003",_6k_data[[#This Row],[Currency]]="FCY"),"x",VLOOKUP(_6k_data[[#This Row],[EKP]],map!$B$4:$D$143,3,0))</f>
        <v>69</v>
      </c>
      <c r="I1385" s="27">
        <f>IF(_6k_data[[#This Row],[Currency]]&lt;&gt;"UAH",VLOOKUP(_6k_data[[#This Row],[EKP]],map!$B$4:$E$143,4,0),0)</f>
        <v>0</v>
      </c>
      <c r="J1385" s="27">
        <f>VLOOKUP(_6k_data[[#This Row],[EKP]],map!$B$4:$F$143,5,0)</f>
        <v>1</v>
      </c>
      <c r="K1385" s="41">
        <f>_6k_data[[#This Row],[kUAH]]*J1385</f>
        <v>16523.308130000001</v>
      </c>
    </row>
    <row r="1386" spans="1:11" x14ac:dyDescent="0.35">
      <c r="A1386" s="27" t="s">
        <v>525</v>
      </c>
      <c r="B1386" s="27" t="s">
        <v>235</v>
      </c>
      <c r="C1386" s="27" t="s">
        <v>259</v>
      </c>
      <c r="D1386" s="27" t="s">
        <v>424</v>
      </c>
      <c r="E1386" s="34">
        <v>458055000</v>
      </c>
      <c r="F1386" s="49">
        <v>4580.55</v>
      </c>
      <c r="G1386" s="42">
        <f>VLOOKUP(_6k_data[[#This Row],[Source.Name]],Report_date[],2,0)</f>
        <v>45273</v>
      </c>
      <c r="H1386" s="27">
        <f>IF(AND(_6k_data[[#This Row],[EKP]]="B6K003",_6k_data[[#This Row],[Currency]]="FCY"),"x",VLOOKUP(_6k_data[[#This Row],[EKP]],map!$B$4:$D$143,3,0))</f>
        <v>75</v>
      </c>
      <c r="I1386" s="27">
        <f>IF(_6k_data[[#This Row],[Currency]]&lt;&gt;"UAH",VLOOKUP(_6k_data[[#This Row],[EKP]],map!$B$4:$E$143,4,0),0)</f>
        <v>76</v>
      </c>
      <c r="J1386" s="27">
        <f>VLOOKUP(_6k_data[[#This Row],[EKP]],map!$B$4:$F$143,5,0)</f>
        <v>1</v>
      </c>
      <c r="K1386" s="41">
        <f>_6k_data[[#This Row],[kUAH]]*J1386</f>
        <v>4580.55</v>
      </c>
    </row>
    <row r="1387" spans="1:11" x14ac:dyDescent="0.35">
      <c r="A1387" s="27" t="s">
        <v>525</v>
      </c>
      <c r="B1387" s="27" t="s">
        <v>235</v>
      </c>
      <c r="C1387" s="27" t="s">
        <v>255</v>
      </c>
      <c r="D1387" s="27" t="s">
        <v>424</v>
      </c>
      <c r="E1387" s="34">
        <v>70227757607</v>
      </c>
      <c r="F1387" s="49">
        <v>702277.57606999995</v>
      </c>
      <c r="G1387" s="42">
        <f>VLOOKUP(_6k_data[[#This Row],[Source.Name]],Report_date[],2,0)</f>
        <v>45273</v>
      </c>
      <c r="H1387" s="27">
        <f>IF(AND(_6k_data[[#This Row],[EKP]]="B6K003",_6k_data[[#This Row],[Currency]]="FCY"),"x",VLOOKUP(_6k_data[[#This Row],[EKP]],map!$B$4:$D$143,3,0))</f>
        <v>75</v>
      </c>
      <c r="I1387" s="27">
        <f>IF(_6k_data[[#This Row],[Currency]]&lt;&gt;"UAH",VLOOKUP(_6k_data[[#This Row],[EKP]],map!$B$4:$E$143,4,0),0)</f>
        <v>76</v>
      </c>
      <c r="J1387" s="27">
        <f>VLOOKUP(_6k_data[[#This Row],[EKP]],map!$B$4:$F$143,5,0)</f>
        <v>1</v>
      </c>
      <c r="K1387" s="41">
        <f>_6k_data[[#This Row],[kUAH]]*J1387</f>
        <v>702277.57606999995</v>
      </c>
    </row>
    <row r="1388" spans="1:11" x14ac:dyDescent="0.35">
      <c r="A1388" s="27" t="s">
        <v>525</v>
      </c>
      <c r="B1388" s="27" t="s">
        <v>235</v>
      </c>
      <c r="C1388" s="27" t="s">
        <v>243</v>
      </c>
      <c r="D1388" s="27" t="s">
        <v>423</v>
      </c>
      <c r="E1388" s="34">
        <v>330192600000</v>
      </c>
      <c r="F1388" s="49">
        <v>3301926</v>
      </c>
      <c r="G1388" s="42">
        <f>VLOOKUP(_6k_data[[#This Row],[Source.Name]],Report_date[],2,0)</f>
        <v>45273</v>
      </c>
      <c r="H1388" s="27">
        <f>IF(AND(_6k_data[[#This Row],[EKP]]="B6K003",_6k_data[[#This Row],[Currency]]="FCY"),"x",VLOOKUP(_6k_data[[#This Row],[EKP]],map!$B$4:$D$143,3,0))</f>
        <v>75</v>
      </c>
      <c r="I1388" s="27">
        <f>IF(_6k_data[[#This Row],[Currency]]&lt;&gt;"UAH",VLOOKUP(_6k_data[[#This Row],[EKP]],map!$B$4:$E$143,4,0),0)</f>
        <v>0</v>
      </c>
      <c r="J1388" s="27">
        <f>VLOOKUP(_6k_data[[#This Row],[EKP]],map!$B$4:$F$143,5,0)</f>
        <v>1</v>
      </c>
      <c r="K1388" s="41">
        <f>_6k_data[[#This Row],[kUAH]]*J1388</f>
        <v>3301926</v>
      </c>
    </row>
    <row r="1389" spans="1:11" x14ac:dyDescent="0.35">
      <c r="A1389" s="27" t="s">
        <v>525</v>
      </c>
      <c r="B1389" s="27" t="s">
        <v>235</v>
      </c>
      <c r="C1389" s="27" t="s">
        <v>261</v>
      </c>
      <c r="D1389" s="27" t="s">
        <v>424</v>
      </c>
      <c r="E1389" s="34">
        <v>7944649909</v>
      </c>
      <c r="F1389" s="49">
        <v>79446.499089999998</v>
      </c>
      <c r="G1389" s="42">
        <f>VLOOKUP(_6k_data[[#This Row],[Source.Name]],Report_date[],2,0)</f>
        <v>45273</v>
      </c>
      <c r="H1389" s="27">
        <f>IF(AND(_6k_data[[#This Row],[EKP]]="B6K003",_6k_data[[#This Row],[Currency]]="FCY"),"x",VLOOKUP(_6k_data[[#This Row],[EKP]],map!$B$4:$D$143,3,0))</f>
        <v>75</v>
      </c>
      <c r="I1389" s="27">
        <f>IF(_6k_data[[#This Row],[Currency]]&lt;&gt;"UAH",VLOOKUP(_6k_data[[#This Row],[EKP]],map!$B$4:$E$143,4,0),0)</f>
        <v>76</v>
      </c>
      <c r="J1389" s="27">
        <f>VLOOKUP(_6k_data[[#This Row],[EKP]],map!$B$4:$F$143,5,0)</f>
        <v>1</v>
      </c>
      <c r="K1389" s="41">
        <f>_6k_data[[#This Row],[kUAH]]*J1389</f>
        <v>79446.499089999998</v>
      </c>
    </row>
    <row r="1390" spans="1:11" x14ac:dyDescent="0.35">
      <c r="A1390" s="27" t="s">
        <v>525</v>
      </c>
      <c r="B1390" s="27" t="s">
        <v>199</v>
      </c>
      <c r="C1390" s="27" t="s">
        <v>243</v>
      </c>
      <c r="D1390" s="27" t="s">
        <v>423</v>
      </c>
      <c r="E1390" s="34">
        <v>10792640</v>
      </c>
      <c r="F1390" s="49">
        <v>107.9264</v>
      </c>
      <c r="G1390" s="42">
        <f>VLOOKUP(_6k_data[[#This Row],[Source.Name]],Report_date[],2,0)</f>
        <v>45273</v>
      </c>
      <c r="H1390" s="27">
        <f>IF(AND(_6k_data[[#This Row],[EKP]]="B6K003",_6k_data[[#This Row],[Currency]]="FCY"),"x",VLOOKUP(_6k_data[[#This Row],[EKP]],map!$B$4:$D$143,3,0))</f>
        <v>75</v>
      </c>
      <c r="I1390" s="27">
        <f>IF(_6k_data[[#This Row],[Currency]]&lt;&gt;"UAH",VLOOKUP(_6k_data[[#This Row],[EKP]],map!$B$4:$E$143,4,0),0)</f>
        <v>0</v>
      </c>
      <c r="J1390" s="27">
        <f>VLOOKUP(_6k_data[[#This Row],[EKP]],map!$B$4:$F$143,5,0)</f>
        <v>1</v>
      </c>
      <c r="K1390" s="41">
        <f>_6k_data[[#This Row],[kUAH]]*J1390</f>
        <v>107.9264</v>
      </c>
    </row>
    <row r="1391" spans="1:11" x14ac:dyDescent="0.35">
      <c r="A1391" s="27" t="s">
        <v>525</v>
      </c>
      <c r="B1391" s="27" t="s">
        <v>236</v>
      </c>
      <c r="C1391" s="27" t="s">
        <v>243</v>
      </c>
      <c r="D1391" s="27" t="s">
        <v>423</v>
      </c>
      <c r="E1391" s="34">
        <v>20530522392</v>
      </c>
      <c r="F1391" s="49">
        <v>205305.22391999999</v>
      </c>
      <c r="G1391" s="42">
        <f>VLOOKUP(_6k_data[[#This Row],[Source.Name]],Report_date[],2,0)</f>
        <v>45273</v>
      </c>
      <c r="H1391" s="27">
        <f>IF(AND(_6k_data[[#This Row],[EKP]]="B6K003",_6k_data[[#This Row],[Currency]]="FCY"),"x",VLOOKUP(_6k_data[[#This Row],[EKP]],map!$B$4:$D$143,3,0))</f>
        <v>77</v>
      </c>
      <c r="I1391" s="27">
        <f>IF(_6k_data[[#This Row],[Currency]]&lt;&gt;"UAH",VLOOKUP(_6k_data[[#This Row],[EKP]],map!$B$4:$E$143,4,0),0)</f>
        <v>0</v>
      </c>
      <c r="J1391" s="27">
        <f>VLOOKUP(_6k_data[[#This Row],[EKP]],map!$B$4:$F$143,5,0)</f>
        <v>1</v>
      </c>
      <c r="K1391" s="41">
        <f>_6k_data[[#This Row],[kUAH]]*J1391</f>
        <v>205305.22391999999</v>
      </c>
    </row>
    <row r="1392" spans="1:11" x14ac:dyDescent="0.35">
      <c r="A1392" s="27" t="s">
        <v>525</v>
      </c>
      <c r="B1392" s="27" t="s">
        <v>236</v>
      </c>
      <c r="C1392" s="27" t="s">
        <v>262</v>
      </c>
      <c r="D1392" s="27" t="s">
        <v>424</v>
      </c>
      <c r="E1392" s="34">
        <v>341237765</v>
      </c>
      <c r="F1392" s="49">
        <v>3412.3776499999999</v>
      </c>
      <c r="G1392" s="42">
        <f>VLOOKUP(_6k_data[[#This Row],[Source.Name]],Report_date[],2,0)</f>
        <v>45273</v>
      </c>
      <c r="H1392" s="27">
        <f>IF(AND(_6k_data[[#This Row],[EKP]]="B6K003",_6k_data[[#This Row],[Currency]]="FCY"),"x",VLOOKUP(_6k_data[[#This Row],[EKP]],map!$B$4:$D$143,3,0))</f>
        <v>77</v>
      </c>
      <c r="I1392" s="27">
        <f>IF(_6k_data[[#This Row],[Currency]]&lt;&gt;"UAH",VLOOKUP(_6k_data[[#This Row],[EKP]],map!$B$4:$E$143,4,0),0)</f>
        <v>78</v>
      </c>
      <c r="J1392" s="27">
        <f>VLOOKUP(_6k_data[[#This Row],[EKP]],map!$B$4:$F$143,5,0)</f>
        <v>1</v>
      </c>
      <c r="K1392" s="41">
        <f>_6k_data[[#This Row],[kUAH]]*J1392</f>
        <v>3412.3776499999999</v>
      </c>
    </row>
    <row r="1393" spans="1:11" x14ac:dyDescent="0.35">
      <c r="A1393" s="27" t="s">
        <v>525</v>
      </c>
      <c r="B1393" s="27" t="s">
        <v>236</v>
      </c>
      <c r="C1393" s="27" t="s">
        <v>255</v>
      </c>
      <c r="D1393" s="27" t="s">
        <v>424</v>
      </c>
      <c r="E1393" s="34">
        <v>1858746569</v>
      </c>
      <c r="F1393" s="49">
        <v>18587.465690000001</v>
      </c>
      <c r="G1393" s="42">
        <f>VLOOKUP(_6k_data[[#This Row],[Source.Name]],Report_date[],2,0)</f>
        <v>45273</v>
      </c>
      <c r="H1393" s="27">
        <f>IF(AND(_6k_data[[#This Row],[EKP]]="B6K003",_6k_data[[#This Row],[Currency]]="FCY"),"x",VLOOKUP(_6k_data[[#This Row],[EKP]],map!$B$4:$D$143,3,0))</f>
        <v>77</v>
      </c>
      <c r="I1393" s="27">
        <f>IF(_6k_data[[#This Row],[Currency]]&lt;&gt;"UAH",VLOOKUP(_6k_data[[#This Row],[EKP]],map!$B$4:$E$143,4,0),0)</f>
        <v>78</v>
      </c>
      <c r="J1393" s="27">
        <f>VLOOKUP(_6k_data[[#This Row],[EKP]],map!$B$4:$F$143,5,0)</f>
        <v>1</v>
      </c>
      <c r="K1393" s="41">
        <f>_6k_data[[#This Row],[kUAH]]*J1393</f>
        <v>18587.465690000001</v>
      </c>
    </row>
    <row r="1394" spans="1:11" x14ac:dyDescent="0.35">
      <c r="A1394" s="27" t="s">
        <v>525</v>
      </c>
      <c r="B1394" s="27" t="s">
        <v>236</v>
      </c>
      <c r="C1394" s="27" t="s">
        <v>261</v>
      </c>
      <c r="D1394" s="27" t="s">
        <v>424</v>
      </c>
      <c r="E1394" s="34">
        <v>18401512293</v>
      </c>
      <c r="F1394" s="49">
        <v>184015.12293000001</v>
      </c>
      <c r="G1394" s="42">
        <f>VLOOKUP(_6k_data[[#This Row],[Source.Name]],Report_date[],2,0)</f>
        <v>45273</v>
      </c>
      <c r="H1394" s="27">
        <f>IF(AND(_6k_data[[#This Row],[EKP]]="B6K003",_6k_data[[#This Row],[Currency]]="FCY"),"x",VLOOKUP(_6k_data[[#This Row],[EKP]],map!$B$4:$D$143,3,0))</f>
        <v>77</v>
      </c>
      <c r="I1394" s="27">
        <f>IF(_6k_data[[#This Row],[Currency]]&lt;&gt;"UAH",VLOOKUP(_6k_data[[#This Row],[EKP]],map!$B$4:$E$143,4,0),0)</f>
        <v>78</v>
      </c>
      <c r="J1394" s="27">
        <f>VLOOKUP(_6k_data[[#This Row],[EKP]],map!$B$4:$F$143,5,0)</f>
        <v>1</v>
      </c>
      <c r="K1394" s="41">
        <f>_6k_data[[#This Row],[kUAH]]*J1394</f>
        <v>184015.12293000001</v>
      </c>
    </row>
    <row r="1395" spans="1:11" x14ac:dyDescent="0.35">
      <c r="A1395" s="27" t="s">
        <v>525</v>
      </c>
      <c r="B1395" s="27" t="s">
        <v>263</v>
      </c>
      <c r="C1395" s="27" t="s">
        <v>248</v>
      </c>
      <c r="D1395" s="27" t="s">
        <v>248</v>
      </c>
      <c r="E1395" s="34">
        <v>284.88220000000001</v>
      </c>
      <c r="F1395" s="49">
        <v>2.848822E-3</v>
      </c>
      <c r="G1395" s="42">
        <f>VLOOKUP(_6k_data[[#This Row],[Source.Name]],Report_date[],2,0)</f>
        <v>45273</v>
      </c>
      <c r="H1395" s="27" t="str">
        <f>IF(AND(_6k_data[[#This Row],[EKP]]="B6K003",_6k_data[[#This Row],[Currency]]="FCY"),"x",VLOOKUP(_6k_data[[#This Row],[EKP]],map!$B$4:$D$143,3,0))</f>
        <v>x</v>
      </c>
      <c r="I1395" s="27" t="str">
        <f>IF(_6k_data[[#This Row],[Currency]]&lt;&gt;"UAH",VLOOKUP(_6k_data[[#This Row],[EKP]],map!$B$4:$E$143,4,0),0)</f>
        <v>x</v>
      </c>
      <c r="J1395" s="27">
        <f>VLOOKUP(_6k_data[[#This Row],[EKP]],map!$B$4:$F$143,5,0)</f>
        <v>1</v>
      </c>
      <c r="K1395" s="41">
        <f>_6k_data[[#This Row],[kUAH]]*J1395</f>
        <v>2.848822E-3</v>
      </c>
    </row>
    <row r="1396" spans="1:11" x14ac:dyDescent="0.35">
      <c r="A1396" s="27" t="s">
        <v>525</v>
      </c>
      <c r="B1396" s="27" t="s">
        <v>264</v>
      </c>
      <c r="C1396" s="27" t="s">
        <v>248</v>
      </c>
      <c r="D1396" s="27" t="s">
        <v>248</v>
      </c>
      <c r="E1396" s="34">
        <v>233.43690000000001</v>
      </c>
      <c r="F1396" s="49">
        <v>2.3343690000000002E-3</v>
      </c>
      <c r="G1396" s="42">
        <f>VLOOKUP(_6k_data[[#This Row],[Source.Name]],Report_date[],2,0)</f>
        <v>45273</v>
      </c>
      <c r="H1396" s="27" t="str">
        <f>IF(AND(_6k_data[[#This Row],[EKP]]="B6K003",_6k_data[[#This Row],[Currency]]="FCY"),"x",VLOOKUP(_6k_data[[#This Row],[EKP]],map!$B$4:$D$143,3,0))</f>
        <v>x</v>
      </c>
      <c r="I1396" s="27" t="str">
        <f>IF(_6k_data[[#This Row],[Currency]]&lt;&gt;"UAH",VLOOKUP(_6k_data[[#This Row],[EKP]],map!$B$4:$E$143,4,0),0)</f>
        <v>x</v>
      </c>
      <c r="J1396" s="27">
        <f>VLOOKUP(_6k_data[[#This Row],[EKP]],map!$B$4:$F$143,5,0)</f>
        <v>1</v>
      </c>
      <c r="K1396" s="41">
        <f>_6k_data[[#This Row],[kUAH]]*J1396</f>
        <v>2.3343690000000002E-3</v>
      </c>
    </row>
    <row r="1397" spans="1:11" x14ac:dyDescent="0.35">
      <c r="A1397" s="27" t="s">
        <v>525</v>
      </c>
      <c r="B1397" s="27" t="s">
        <v>155</v>
      </c>
      <c r="C1397" s="27" t="s">
        <v>248</v>
      </c>
      <c r="D1397" s="27" t="s">
        <v>248</v>
      </c>
      <c r="E1397" s="34">
        <v>4855711465671</v>
      </c>
      <c r="F1397" s="49">
        <v>48557114.656709999</v>
      </c>
      <c r="G1397" s="42">
        <f>VLOOKUP(_6k_data[[#This Row],[Source.Name]],Report_date[],2,0)</f>
        <v>45273</v>
      </c>
      <c r="H1397" s="27" t="str">
        <f>IF(AND(_6k_data[[#This Row],[EKP]]="B6K003",_6k_data[[#This Row],[Currency]]="FCY"),"x",VLOOKUP(_6k_data[[#This Row],[EKP]],map!$B$4:$D$143,3,0))</f>
        <v>x</v>
      </c>
      <c r="I1397" s="27">
        <f>IF(_6k_data[[#This Row],[Currency]]&lt;&gt;"UAH",VLOOKUP(_6k_data[[#This Row],[EKP]],map!$B$4:$E$143,4,0),0)</f>
        <v>24</v>
      </c>
      <c r="J1397" s="27">
        <f>VLOOKUP(_6k_data[[#This Row],[EKP]],map!$B$4:$F$143,5,0)</f>
        <v>1</v>
      </c>
      <c r="K1397" s="41">
        <f>_6k_data[[#This Row],[kUAH]]*J1397</f>
        <v>48557114.656709999</v>
      </c>
    </row>
    <row r="1398" spans="1:11" x14ac:dyDescent="0.35">
      <c r="A1398" s="27" t="s">
        <v>525</v>
      </c>
      <c r="B1398" s="27" t="s">
        <v>156</v>
      </c>
      <c r="C1398" s="27" t="s">
        <v>248</v>
      </c>
      <c r="D1398" s="27" t="s">
        <v>248</v>
      </c>
      <c r="E1398" s="34">
        <v>2215928633729</v>
      </c>
      <c r="F1398" s="49">
        <v>22159286.33729</v>
      </c>
      <c r="G1398" s="42">
        <f>VLOOKUP(_6k_data[[#This Row],[Source.Name]],Report_date[],2,0)</f>
        <v>45273</v>
      </c>
      <c r="H1398" s="27" t="str">
        <f>IF(AND(_6k_data[[#This Row],[EKP]]="B6K003",_6k_data[[#This Row],[Currency]]="FCY"),"x",VLOOKUP(_6k_data[[#This Row],[EKP]],map!$B$4:$D$143,3,0))</f>
        <v>x</v>
      </c>
      <c r="I1398" s="27">
        <f>IF(_6k_data[[#This Row],[Currency]]&lt;&gt;"UAH",VLOOKUP(_6k_data[[#This Row],[EKP]],map!$B$4:$E$143,4,0),0)</f>
        <v>60</v>
      </c>
      <c r="J1398" s="27">
        <f>VLOOKUP(_6k_data[[#This Row],[EKP]],map!$B$4:$F$143,5,0)</f>
        <v>1</v>
      </c>
      <c r="K1398" s="41">
        <f>_6k_data[[#This Row],[kUAH]]*J1398</f>
        <v>22159286.33729</v>
      </c>
    </row>
    <row r="1399" spans="1:11" x14ac:dyDescent="0.35">
      <c r="A1399" s="27" t="s">
        <v>525</v>
      </c>
      <c r="B1399" s="27" t="s">
        <v>157</v>
      </c>
      <c r="C1399" s="27" t="s">
        <v>248</v>
      </c>
      <c r="D1399" s="27" t="s">
        <v>248</v>
      </c>
      <c r="E1399" s="34">
        <v>206526481839</v>
      </c>
      <c r="F1399" s="49">
        <v>2065264.8183899999</v>
      </c>
      <c r="G1399" s="42">
        <f>VLOOKUP(_6k_data[[#This Row],[Source.Name]],Report_date[],2,0)</f>
        <v>45273</v>
      </c>
      <c r="H1399" s="27" t="str">
        <f>IF(AND(_6k_data[[#This Row],[EKP]]="B6K003",_6k_data[[#This Row],[Currency]]="FCY"),"x",VLOOKUP(_6k_data[[#This Row],[EKP]],map!$B$4:$D$143,3,0))</f>
        <v>x</v>
      </c>
      <c r="I1399" s="27">
        <f>IF(_6k_data[[#This Row],[Currency]]&lt;&gt;"UAH",VLOOKUP(_6k_data[[#This Row],[EKP]],map!$B$4:$E$143,4,0),0)</f>
        <v>80</v>
      </c>
      <c r="J1399" s="27">
        <f>VLOOKUP(_6k_data[[#This Row],[EKP]],map!$B$4:$F$143,5,0)</f>
        <v>1</v>
      </c>
      <c r="K1399" s="41">
        <f>_6k_data[[#This Row],[kUAH]]*J1399</f>
        <v>2065264.8183899999</v>
      </c>
    </row>
    <row r="1400" spans="1:11" x14ac:dyDescent="0.35">
      <c r="A1400" s="27" t="s">
        <v>525</v>
      </c>
      <c r="B1400" s="27" t="s">
        <v>158</v>
      </c>
      <c r="C1400" s="27" t="s">
        <v>248</v>
      </c>
      <c r="D1400" s="27" t="s">
        <v>248</v>
      </c>
      <c r="E1400" s="34">
        <v>2009402151890</v>
      </c>
      <c r="F1400" s="49">
        <v>20094021.5189</v>
      </c>
      <c r="G1400" s="42">
        <f>VLOOKUP(_6k_data[[#This Row],[Source.Name]],Report_date[],2,0)</f>
        <v>45273</v>
      </c>
      <c r="H1400" s="27" t="str">
        <f>IF(AND(_6k_data[[#This Row],[EKP]]="B6K003",_6k_data[[#This Row],[Currency]]="FCY"),"x",VLOOKUP(_6k_data[[#This Row],[EKP]],map!$B$4:$D$143,3,0))</f>
        <v>x</v>
      </c>
      <c r="I1400" s="27">
        <f>IF(_6k_data[[#This Row],[Currency]]&lt;&gt;"UAH",VLOOKUP(_6k_data[[#This Row],[EKP]],map!$B$4:$E$143,4,0),0)</f>
        <v>82</v>
      </c>
      <c r="J1400" s="27">
        <f>VLOOKUP(_6k_data[[#This Row],[EKP]],map!$B$4:$F$143,5,0)</f>
        <v>1</v>
      </c>
      <c r="K1400" s="41">
        <f>_6k_data[[#This Row],[kUAH]]*J1400</f>
        <v>20094021.5189</v>
      </c>
    </row>
    <row r="1401" spans="1:11" x14ac:dyDescent="0.35">
      <c r="A1401" s="27" t="s">
        <v>525</v>
      </c>
      <c r="B1401" s="27" t="s">
        <v>265</v>
      </c>
      <c r="C1401" s="27" t="s">
        <v>248</v>
      </c>
      <c r="D1401" s="27" t="s">
        <v>248</v>
      </c>
      <c r="E1401" s="34">
        <v>241.64959999999999</v>
      </c>
      <c r="F1401" s="49">
        <v>2.4164959999999997E-3</v>
      </c>
      <c r="G1401" s="42">
        <f>VLOOKUP(_6k_data[[#This Row],[Source.Name]],Report_date[],2,0)</f>
        <v>45273</v>
      </c>
      <c r="H1401" s="27" t="str">
        <f>IF(AND(_6k_data[[#This Row],[EKP]]="B6K003",_6k_data[[#This Row],[Currency]]="FCY"),"x",VLOOKUP(_6k_data[[#This Row],[EKP]],map!$B$4:$D$143,3,0))</f>
        <v>x</v>
      </c>
      <c r="I1401" s="27">
        <f>IF(_6k_data[[#This Row],[Currency]]&lt;&gt;"UAH",VLOOKUP(_6k_data[[#This Row],[EKP]],map!$B$4:$E$143,4,0),0)</f>
        <v>84</v>
      </c>
      <c r="J1401" s="27">
        <f>VLOOKUP(_6k_data[[#This Row],[EKP]],map!$B$4:$F$143,5,0)</f>
        <v>1</v>
      </c>
      <c r="K1401" s="41">
        <f>_6k_data[[#This Row],[kUAH]]*J1401</f>
        <v>2.4164959999999997E-3</v>
      </c>
    </row>
    <row r="1402" spans="1:11" x14ac:dyDescent="0.35">
      <c r="A1402" s="27" t="s">
        <v>525</v>
      </c>
      <c r="B1402" s="27" t="s">
        <v>228</v>
      </c>
      <c r="C1402" s="27" t="s">
        <v>243</v>
      </c>
      <c r="D1402" s="27" t="s">
        <v>423</v>
      </c>
      <c r="E1402" s="34">
        <v>2000000</v>
      </c>
      <c r="F1402" s="49">
        <v>20</v>
      </c>
      <c r="G1402" s="42">
        <f>VLOOKUP(_6k_data[[#This Row],[Source.Name]],Report_date[],2,0)</f>
        <v>45273</v>
      </c>
      <c r="H1402" s="27">
        <f>IF(AND(_6k_data[[#This Row],[EKP]]="B6K003",_6k_data[[#This Row],[Currency]]="FCY"),"x",VLOOKUP(_6k_data[[#This Row],[EKP]],map!$B$4:$D$143,3,0))</f>
        <v>69</v>
      </c>
      <c r="I1402" s="27">
        <f>IF(_6k_data[[#This Row],[Currency]]&lt;&gt;"UAH",VLOOKUP(_6k_data[[#This Row],[EKP]],map!$B$4:$E$143,4,0),0)</f>
        <v>0</v>
      </c>
      <c r="J1402" s="27">
        <f>VLOOKUP(_6k_data[[#This Row],[EKP]],map!$B$4:$F$143,5,0)</f>
        <v>1</v>
      </c>
      <c r="K1402" s="41">
        <f>_6k_data[[#This Row],[kUAH]]*J1402</f>
        <v>20</v>
      </c>
    </row>
    <row r="1403" spans="1:11" x14ac:dyDescent="0.35">
      <c r="A1403" s="27" t="s">
        <v>525</v>
      </c>
      <c r="B1403" s="27" t="s">
        <v>161</v>
      </c>
      <c r="C1403" s="27" t="s">
        <v>261</v>
      </c>
      <c r="D1403" s="27" t="s">
        <v>424</v>
      </c>
      <c r="E1403" s="34">
        <v>1065412452200</v>
      </c>
      <c r="F1403" s="49">
        <v>10654124.522</v>
      </c>
      <c r="G1403" s="42">
        <f>VLOOKUP(_6k_data[[#This Row],[Source.Name]],Report_date[],2,0)</f>
        <v>45273</v>
      </c>
      <c r="H1403" s="27">
        <f>IF(AND(_6k_data[[#This Row],[EKP]]="B6K003",_6k_data[[#This Row],[Currency]]="FCY"),"x",VLOOKUP(_6k_data[[#This Row],[EKP]],map!$B$4:$D$143,3,0))</f>
        <v>15</v>
      </c>
      <c r="I1403" s="27">
        <f>IF(_6k_data[[#This Row],[Currency]]&lt;&gt;"UAH",VLOOKUP(_6k_data[[#This Row],[EKP]],map!$B$4:$E$143,4,0),0)</f>
        <v>16</v>
      </c>
      <c r="J1403" s="27">
        <f>VLOOKUP(_6k_data[[#This Row],[EKP]],map!$B$4:$F$143,5,0)</f>
        <v>1</v>
      </c>
      <c r="K1403" s="41">
        <f>_6k_data[[#This Row],[kUAH]]*J1403</f>
        <v>10654124.522</v>
      </c>
    </row>
    <row r="1404" spans="1:11" x14ac:dyDescent="0.35">
      <c r="A1404" s="27" t="s">
        <v>525</v>
      </c>
      <c r="B1404" s="27" t="s">
        <v>238</v>
      </c>
      <c r="C1404" s="27" t="s">
        <v>243</v>
      </c>
      <c r="D1404" s="27" t="s">
        <v>423</v>
      </c>
      <c r="E1404" s="34">
        <v>336295</v>
      </c>
      <c r="F1404" s="49">
        <v>3.3629500000000001</v>
      </c>
      <c r="G1404" s="42">
        <f>VLOOKUP(_6k_data[[#This Row],[Source.Name]],Report_date[],2,0)</f>
        <v>45273</v>
      </c>
      <c r="H1404" s="27">
        <f>IF(AND(_6k_data[[#This Row],[EKP]]="B6K003",_6k_data[[#This Row],[Currency]]="FCY"),"x",VLOOKUP(_6k_data[[#This Row],[EKP]],map!$B$4:$D$143,3,0))</f>
        <v>77</v>
      </c>
      <c r="I1404" s="27">
        <f>IF(_6k_data[[#This Row],[Currency]]&lt;&gt;"UAH",VLOOKUP(_6k_data[[#This Row],[EKP]],map!$B$4:$E$143,4,0),0)</f>
        <v>0</v>
      </c>
      <c r="J1404" s="27">
        <f>VLOOKUP(_6k_data[[#This Row],[EKP]],map!$B$4:$F$143,5,0)</f>
        <v>1</v>
      </c>
      <c r="K1404" s="41">
        <f>_6k_data[[#This Row],[kUAH]]*J1404</f>
        <v>3.3629500000000001</v>
      </c>
    </row>
    <row r="1405" spans="1:11" x14ac:dyDescent="0.35">
      <c r="A1405" s="27" t="s">
        <v>525</v>
      </c>
      <c r="B1405" s="27" t="s">
        <v>113</v>
      </c>
      <c r="C1405" s="27" t="s">
        <v>261</v>
      </c>
      <c r="D1405" s="27" t="s">
        <v>424</v>
      </c>
      <c r="E1405" s="34">
        <v>67042295529</v>
      </c>
      <c r="F1405" s="49">
        <v>670422.95528999995</v>
      </c>
      <c r="G1405" s="42">
        <f>VLOOKUP(_6k_data[[#This Row],[Source.Name]],Report_date[],2,0)</f>
        <v>45273</v>
      </c>
      <c r="H1405" s="27">
        <f>IF(AND(_6k_data[[#This Row],[EKP]]="B6K003",_6k_data[[#This Row],[Currency]]="FCY"),"x",VLOOKUP(_6k_data[[#This Row],[EKP]],map!$B$4:$D$143,3,0))</f>
        <v>3</v>
      </c>
      <c r="I1405" s="27">
        <f>IF(_6k_data[[#This Row],[Currency]]&lt;&gt;"UAH",VLOOKUP(_6k_data[[#This Row],[EKP]],map!$B$4:$E$143,4,0),0)</f>
        <v>4</v>
      </c>
      <c r="J1405" s="27">
        <f>VLOOKUP(_6k_data[[#This Row],[EKP]],map!$B$4:$F$143,5,0)</f>
        <v>1</v>
      </c>
      <c r="K1405" s="41">
        <f>_6k_data[[#This Row],[kUAH]]*J1405</f>
        <v>670422.95528999995</v>
      </c>
    </row>
    <row r="1406" spans="1:11" x14ac:dyDescent="0.35">
      <c r="A1406" s="27" t="s">
        <v>525</v>
      </c>
      <c r="B1406" s="27" t="s">
        <v>113</v>
      </c>
      <c r="C1406" s="27" t="s">
        <v>255</v>
      </c>
      <c r="D1406" s="27" t="s">
        <v>424</v>
      </c>
      <c r="E1406" s="34">
        <v>24147379036</v>
      </c>
      <c r="F1406" s="49">
        <v>241473.79036000001</v>
      </c>
      <c r="G1406" s="42">
        <f>VLOOKUP(_6k_data[[#This Row],[Source.Name]],Report_date[],2,0)</f>
        <v>45273</v>
      </c>
      <c r="H1406" s="27">
        <f>IF(AND(_6k_data[[#This Row],[EKP]]="B6K003",_6k_data[[#This Row],[Currency]]="FCY"),"x",VLOOKUP(_6k_data[[#This Row],[EKP]],map!$B$4:$D$143,3,0))</f>
        <v>3</v>
      </c>
      <c r="I1406" s="27">
        <f>IF(_6k_data[[#This Row],[Currency]]&lt;&gt;"UAH",VLOOKUP(_6k_data[[#This Row],[EKP]],map!$B$4:$E$143,4,0),0)</f>
        <v>4</v>
      </c>
      <c r="J1406" s="27">
        <f>VLOOKUP(_6k_data[[#This Row],[EKP]],map!$B$4:$F$143,5,0)</f>
        <v>1</v>
      </c>
      <c r="K1406" s="41">
        <f>_6k_data[[#This Row],[kUAH]]*J1406</f>
        <v>241473.79036000001</v>
      </c>
    </row>
    <row r="1407" spans="1:11" x14ac:dyDescent="0.35">
      <c r="A1407" s="27" t="s">
        <v>525</v>
      </c>
      <c r="B1407" s="27" t="s">
        <v>113</v>
      </c>
      <c r="C1407" s="27" t="s">
        <v>243</v>
      </c>
      <c r="D1407" s="27" t="s">
        <v>423</v>
      </c>
      <c r="E1407" s="34">
        <v>133652459230</v>
      </c>
      <c r="F1407" s="49">
        <v>1336524.5922999999</v>
      </c>
      <c r="G1407" s="42">
        <f>VLOOKUP(_6k_data[[#This Row],[Source.Name]],Report_date[],2,0)</f>
        <v>45273</v>
      </c>
      <c r="H1407" s="27">
        <f>IF(AND(_6k_data[[#This Row],[EKP]]="B6K003",_6k_data[[#This Row],[Currency]]="FCY"),"x",VLOOKUP(_6k_data[[#This Row],[EKP]],map!$B$4:$D$143,3,0))</f>
        <v>3</v>
      </c>
      <c r="I1407" s="27">
        <f>IF(_6k_data[[#This Row],[Currency]]&lt;&gt;"UAH",VLOOKUP(_6k_data[[#This Row],[EKP]],map!$B$4:$E$143,4,0),0)</f>
        <v>0</v>
      </c>
      <c r="J1407" s="27">
        <f>VLOOKUP(_6k_data[[#This Row],[EKP]],map!$B$4:$F$143,5,0)</f>
        <v>1</v>
      </c>
      <c r="K1407" s="41">
        <f>_6k_data[[#This Row],[kUAH]]*J1407</f>
        <v>1336524.5922999999</v>
      </c>
    </row>
    <row r="1408" spans="1:11" x14ac:dyDescent="0.35">
      <c r="A1408" s="27" t="s">
        <v>525</v>
      </c>
      <c r="B1408" s="27" t="s">
        <v>113</v>
      </c>
      <c r="C1408" s="27" t="s">
        <v>262</v>
      </c>
      <c r="D1408" s="27" t="s">
        <v>424</v>
      </c>
      <c r="E1408" s="34">
        <v>3827354</v>
      </c>
      <c r="F1408" s="49">
        <v>38.273539999999997</v>
      </c>
      <c r="G1408" s="42">
        <f>VLOOKUP(_6k_data[[#This Row],[Source.Name]],Report_date[],2,0)</f>
        <v>45273</v>
      </c>
      <c r="H1408" s="27">
        <f>IF(AND(_6k_data[[#This Row],[EKP]]="B6K003",_6k_data[[#This Row],[Currency]]="FCY"),"x",VLOOKUP(_6k_data[[#This Row],[EKP]],map!$B$4:$D$143,3,0))</f>
        <v>3</v>
      </c>
      <c r="I1408" s="27">
        <f>IF(_6k_data[[#This Row],[Currency]]&lt;&gt;"UAH",VLOOKUP(_6k_data[[#This Row],[EKP]],map!$B$4:$E$143,4,0),0)</f>
        <v>4</v>
      </c>
      <c r="J1408" s="27">
        <f>VLOOKUP(_6k_data[[#This Row],[EKP]],map!$B$4:$F$143,5,0)</f>
        <v>1</v>
      </c>
      <c r="K1408" s="41">
        <f>_6k_data[[#This Row],[kUAH]]*J1408</f>
        <v>38.273539999999997</v>
      </c>
    </row>
    <row r="1409" spans="1:11" x14ac:dyDescent="0.35">
      <c r="A1409" s="27" t="s">
        <v>525</v>
      </c>
      <c r="B1409" s="27" t="s">
        <v>113</v>
      </c>
      <c r="C1409" s="27" t="s">
        <v>252</v>
      </c>
      <c r="D1409" s="27" t="s">
        <v>424</v>
      </c>
      <c r="E1409" s="34">
        <v>692537335</v>
      </c>
      <c r="F1409" s="49">
        <v>6925.3733499999998</v>
      </c>
      <c r="G1409" s="42">
        <f>VLOOKUP(_6k_data[[#This Row],[Source.Name]],Report_date[],2,0)</f>
        <v>45273</v>
      </c>
      <c r="H1409" s="27">
        <f>IF(AND(_6k_data[[#This Row],[EKP]]="B6K003",_6k_data[[#This Row],[Currency]]="FCY"),"x",VLOOKUP(_6k_data[[#This Row],[EKP]],map!$B$4:$D$143,3,0))</f>
        <v>3</v>
      </c>
      <c r="I1409" s="27">
        <f>IF(_6k_data[[#This Row],[Currency]]&lt;&gt;"UAH",VLOOKUP(_6k_data[[#This Row],[EKP]],map!$B$4:$E$143,4,0),0)</f>
        <v>4</v>
      </c>
      <c r="J1409" s="27">
        <f>VLOOKUP(_6k_data[[#This Row],[EKP]],map!$B$4:$F$143,5,0)</f>
        <v>1</v>
      </c>
      <c r="K1409" s="41">
        <f>_6k_data[[#This Row],[kUAH]]*J1409</f>
        <v>6925.3733499999998</v>
      </c>
    </row>
    <row r="1410" spans="1:11" x14ac:dyDescent="0.35">
      <c r="A1410" s="27" t="s">
        <v>525</v>
      </c>
      <c r="B1410" s="27" t="s">
        <v>113</v>
      </c>
      <c r="C1410" s="27" t="s">
        <v>256</v>
      </c>
      <c r="D1410" s="27" t="s">
        <v>424</v>
      </c>
      <c r="E1410" s="34">
        <v>1467671735</v>
      </c>
      <c r="F1410" s="49">
        <v>14676.717350000001</v>
      </c>
      <c r="G1410" s="42">
        <f>VLOOKUP(_6k_data[[#This Row],[Source.Name]],Report_date[],2,0)</f>
        <v>45273</v>
      </c>
      <c r="H1410" s="27">
        <f>IF(AND(_6k_data[[#This Row],[EKP]]="B6K003",_6k_data[[#This Row],[Currency]]="FCY"),"x",VLOOKUP(_6k_data[[#This Row],[EKP]],map!$B$4:$D$143,3,0))</f>
        <v>3</v>
      </c>
      <c r="I1410" s="27">
        <f>IF(_6k_data[[#This Row],[Currency]]&lt;&gt;"UAH",VLOOKUP(_6k_data[[#This Row],[EKP]],map!$B$4:$E$143,4,0),0)</f>
        <v>4</v>
      </c>
      <c r="J1410" s="27">
        <f>VLOOKUP(_6k_data[[#This Row],[EKP]],map!$B$4:$F$143,5,0)</f>
        <v>1</v>
      </c>
      <c r="K1410" s="41">
        <f>_6k_data[[#This Row],[kUAH]]*J1410</f>
        <v>14676.717350000001</v>
      </c>
    </row>
    <row r="1411" spans="1:11" x14ac:dyDescent="0.35">
      <c r="A1411" s="27" t="s">
        <v>525</v>
      </c>
      <c r="B1411" s="27" t="s">
        <v>203</v>
      </c>
      <c r="C1411" s="27" t="s">
        <v>243</v>
      </c>
      <c r="D1411" s="27" t="s">
        <v>423</v>
      </c>
      <c r="E1411" s="34">
        <v>242697880</v>
      </c>
      <c r="F1411" s="49">
        <v>2426.9787999999999</v>
      </c>
      <c r="G1411" s="42">
        <f>VLOOKUP(_6k_data[[#This Row],[Source.Name]],Report_date[],2,0)</f>
        <v>45273</v>
      </c>
      <c r="H1411" s="27">
        <f>IF(AND(_6k_data[[#This Row],[EKP]]="B6K003",_6k_data[[#This Row],[Currency]]="FCY"),"x",VLOOKUP(_6k_data[[#This Row],[EKP]],map!$B$4:$D$143,3,0))</f>
        <v>3</v>
      </c>
      <c r="I1411" s="27">
        <f>IF(_6k_data[[#This Row],[Currency]]&lt;&gt;"UAH",VLOOKUP(_6k_data[[#This Row],[EKP]],map!$B$4:$E$143,4,0),0)</f>
        <v>0</v>
      </c>
      <c r="J1411" s="27">
        <f>VLOOKUP(_6k_data[[#This Row],[EKP]],map!$B$4:$F$143,5,0)</f>
        <v>-1</v>
      </c>
      <c r="K1411" s="41">
        <f>_6k_data[[#This Row],[kUAH]]*J1411</f>
        <v>-2426.9787999999999</v>
      </c>
    </row>
    <row r="1412" spans="1:11" x14ac:dyDescent="0.35">
      <c r="A1412" s="27" t="s">
        <v>525</v>
      </c>
      <c r="B1412" s="27" t="s">
        <v>203</v>
      </c>
      <c r="C1412" s="27" t="s">
        <v>261</v>
      </c>
      <c r="D1412" s="27" t="s">
        <v>424</v>
      </c>
      <c r="E1412" s="34">
        <v>1434305</v>
      </c>
      <c r="F1412" s="49">
        <v>14.34305</v>
      </c>
      <c r="G1412" s="42">
        <f>VLOOKUP(_6k_data[[#This Row],[Source.Name]],Report_date[],2,0)</f>
        <v>45273</v>
      </c>
      <c r="H1412" s="27">
        <f>IF(AND(_6k_data[[#This Row],[EKP]]="B6K003",_6k_data[[#This Row],[Currency]]="FCY"),"x",VLOOKUP(_6k_data[[#This Row],[EKP]],map!$B$4:$D$143,3,0))</f>
        <v>3</v>
      </c>
      <c r="I1412" s="27">
        <f>IF(_6k_data[[#This Row],[Currency]]&lt;&gt;"UAH",VLOOKUP(_6k_data[[#This Row],[EKP]],map!$B$4:$E$143,4,0),0)</f>
        <v>4</v>
      </c>
      <c r="J1412" s="27">
        <f>VLOOKUP(_6k_data[[#This Row],[EKP]],map!$B$4:$F$143,5,0)</f>
        <v>-1</v>
      </c>
      <c r="K1412" s="41">
        <f>_6k_data[[#This Row],[kUAH]]*J1412</f>
        <v>-14.34305</v>
      </c>
    </row>
    <row r="1413" spans="1:11" x14ac:dyDescent="0.35">
      <c r="A1413" s="27" t="s">
        <v>525</v>
      </c>
      <c r="B1413" s="27" t="s">
        <v>203</v>
      </c>
      <c r="C1413" s="27" t="s">
        <v>262</v>
      </c>
      <c r="D1413" s="27" t="s">
        <v>424</v>
      </c>
      <c r="E1413" s="34">
        <v>2027200</v>
      </c>
      <c r="F1413" s="49">
        <v>20.271999999999998</v>
      </c>
      <c r="G1413" s="42">
        <f>VLOOKUP(_6k_data[[#This Row],[Source.Name]],Report_date[],2,0)</f>
        <v>45273</v>
      </c>
      <c r="H1413" s="27">
        <f>IF(AND(_6k_data[[#This Row],[EKP]]="B6K003",_6k_data[[#This Row],[Currency]]="FCY"),"x",VLOOKUP(_6k_data[[#This Row],[EKP]],map!$B$4:$D$143,3,0))</f>
        <v>3</v>
      </c>
      <c r="I1413" s="27">
        <f>IF(_6k_data[[#This Row],[Currency]]&lt;&gt;"UAH",VLOOKUP(_6k_data[[#This Row],[EKP]],map!$B$4:$E$143,4,0),0)</f>
        <v>4</v>
      </c>
      <c r="J1413" s="27">
        <f>VLOOKUP(_6k_data[[#This Row],[EKP]],map!$B$4:$F$143,5,0)</f>
        <v>-1</v>
      </c>
      <c r="K1413" s="41">
        <f>_6k_data[[#This Row],[kUAH]]*J1413</f>
        <v>-20.271999999999998</v>
      </c>
    </row>
    <row r="1414" spans="1:11" x14ac:dyDescent="0.35">
      <c r="A1414" s="27" t="s">
        <v>525</v>
      </c>
      <c r="B1414" s="27" t="s">
        <v>195</v>
      </c>
      <c r="C1414" s="27" t="s">
        <v>243</v>
      </c>
      <c r="D1414" s="27" t="s">
        <v>423</v>
      </c>
      <c r="E1414" s="34">
        <v>1112878625322</v>
      </c>
      <c r="F1414" s="49">
        <v>11128786.253219999</v>
      </c>
      <c r="G1414" s="42">
        <f>VLOOKUP(_6k_data[[#This Row],[Source.Name]],Report_date[],2,0)</f>
        <v>45273</v>
      </c>
      <c r="H1414" s="27">
        <f>IF(AND(_6k_data[[#This Row],[EKP]]="B6K003",_6k_data[[#This Row],[Currency]]="FCY"),"x",VLOOKUP(_6k_data[[#This Row],[EKP]],map!$B$4:$D$143,3,0))</f>
        <v>5</v>
      </c>
      <c r="I1414" s="27">
        <f>IF(_6k_data[[#This Row],[Currency]]&lt;&gt;"UAH",VLOOKUP(_6k_data[[#This Row],[EKP]],map!$B$4:$E$143,4,0),0)</f>
        <v>0</v>
      </c>
      <c r="J1414" s="27">
        <f>VLOOKUP(_6k_data[[#This Row],[EKP]],map!$B$4:$F$143,5,0)</f>
        <v>1</v>
      </c>
      <c r="K1414" s="41">
        <f>_6k_data[[#This Row],[kUAH]]*J1414</f>
        <v>11128786.253219999</v>
      </c>
    </row>
    <row r="1415" spans="1:11" x14ac:dyDescent="0.35">
      <c r="A1415" s="27" t="s">
        <v>525</v>
      </c>
      <c r="B1415" s="27" t="s">
        <v>167</v>
      </c>
      <c r="C1415" s="27" t="s">
        <v>262</v>
      </c>
      <c r="D1415" s="27" t="s">
        <v>424</v>
      </c>
      <c r="E1415" s="34">
        <v>58641968</v>
      </c>
      <c r="F1415" s="49">
        <v>586.41967999999997</v>
      </c>
      <c r="G1415" s="42">
        <f>VLOOKUP(_6k_data[[#This Row],[Source.Name]],Report_date[],2,0)</f>
        <v>45273</v>
      </c>
      <c r="H1415" s="27">
        <f>IF(AND(_6k_data[[#This Row],[EKP]]="B6K003",_6k_data[[#This Row],[Currency]]="FCY"),"x",VLOOKUP(_6k_data[[#This Row],[EKP]],map!$B$4:$D$143,3,0))</f>
        <v>25</v>
      </c>
      <c r="I1415" s="27">
        <f>IF(_6k_data[[#This Row],[Currency]]&lt;&gt;"UAH",VLOOKUP(_6k_data[[#This Row],[EKP]],map!$B$4:$E$143,4,0),0)</f>
        <v>26</v>
      </c>
      <c r="J1415" s="27">
        <f>VLOOKUP(_6k_data[[#This Row],[EKP]],map!$B$4:$F$143,5,0)</f>
        <v>1</v>
      </c>
      <c r="K1415" s="41">
        <f>_6k_data[[#This Row],[kUAH]]*J1415</f>
        <v>586.41967999999997</v>
      </c>
    </row>
    <row r="1416" spans="1:11" x14ac:dyDescent="0.35">
      <c r="A1416" s="27" t="s">
        <v>525</v>
      </c>
      <c r="B1416" s="27" t="s">
        <v>167</v>
      </c>
      <c r="C1416" s="27" t="s">
        <v>243</v>
      </c>
      <c r="D1416" s="27" t="s">
        <v>423</v>
      </c>
      <c r="E1416" s="34">
        <v>1663043334809</v>
      </c>
      <c r="F1416" s="49">
        <v>16630433.34809</v>
      </c>
      <c r="G1416" s="42">
        <f>VLOOKUP(_6k_data[[#This Row],[Source.Name]],Report_date[],2,0)</f>
        <v>45273</v>
      </c>
      <c r="H1416" s="27">
        <f>IF(AND(_6k_data[[#This Row],[EKP]]="B6K003",_6k_data[[#This Row],[Currency]]="FCY"),"x",VLOOKUP(_6k_data[[#This Row],[EKP]],map!$B$4:$D$143,3,0))</f>
        <v>25</v>
      </c>
      <c r="I1416" s="27">
        <f>IF(_6k_data[[#This Row],[Currency]]&lt;&gt;"UAH",VLOOKUP(_6k_data[[#This Row],[EKP]],map!$B$4:$E$143,4,0),0)</f>
        <v>0</v>
      </c>
      <c r="J1416" s="27">
        <f>VLOOKUP(_6k_data[[#This Row],[EKP]],map!$B$4:$F$143,5,0)</f>
        <v>1</v>
      </c>
      <c r="K1416" s="41">
        <f>_6k_data[[#This Row],[kUAH]]*J1416</f>
        <v>16630433.34809</v>
      </c>
    </row>
    <row r="1417" spans="1:11" x14ac:dyDescent="0.35">
      <c r="A1417" s="27" t="s">
        <v>525</v>
      </c>
      <c r="B1417" s="27" t="s">
        <v>167</v>
      </c>
      <c r="C1417" s="27" t="s">
        <v>251</v>
      </c>
      <c r="D1417" s="27" t="s">
        <v>424</v>
      </c>
      <c r="E1417" s="34">
        <v>47295401</v>
      </c>
      <c r="F1417" s="49">
        <v>472.95400999999998</v>
      </c>
      <c r="G1417" s="42">
        <f>VLOOKUP(_6k_data[[#This Row],[Source.Name]],Report_date[],2,0)</f>
        <v>45273</v>
      </c>
      <c r="H1417" s="27">
        <f>IF(AND(_6k_data[[#This Row],[EKP]]="B6K003",_6k_data[[#This Row],[Currency]]="FCY"),"x",VLOOKUP(_6k_data[[#This Row],[EKP]],map!$B$4:$D$143,3,0))</f>
        <v>25</v>
      </c>
      <c r="I1417" s="27">
        <f>IF(_6k_data[[#This Row],[Currency]]&lt;&gt;"UAH",VLOOKUP(_6k_data[[#This Row],[EKP]],map!$B$4:$E$143,4,0),0)</f>
        <v>26</v>
      </c>
      <c r="J1417" s="27">
        <f>VLOOKUP(_6k_data[[#This Row],[EKP]],map!$B$4:$F$143,5,0)</f>
        <v>1</v>
      </c>
      <c r="K1417" s="41">
        <f>_6k_data[[#This Row],[kUAH]]*J1417</f>
        <v>472.95400999999998</v>
      </c>
    </row>
    <row r="1418" spans="1:11" x14ac:dyDescent="0.35">
      <c r="A1418" s="27" t="s">
        <v>525</v>
      </c>
      <c r="B1418" s="27" t="s">
        <v>167</v>
      </c>
      <c r="C1418" s="27" t="s">
        <v>255</v>
      </c>
      <c r="D1418" s="27" t="s">
        <v>424</v>
      </c>
      <c r="E1418" s="34">
        <v>267372955702</v>
      </c>
      <c r="F1418" s="49">
        <v>2673729.5570200002</v>
      </c>
      <c r="G1418" s="42">
        <f>VLOOKUP(_6k_data[[#This Row],[Source.Name]],Report_date[],2,0)</f>
        <v>45273</v>
      </c>
      <c r="H1418" s="27">
        <f>IF(AND(_6k_data[[#This Row],[EKP]]="B6K003",_6k_data[[#This Row],[Currency]]="FCY"),"x",VLOOKUP(_6k_data[[#This Row],[EKP]],map!$B$4:$D$143,3,0))</f>
        <v>25</v>
      </c>
      <c r="I1418" s="27">
        <f>IF(_6k_data[[#This Row],[Currency]]&lt;&gt;"UAH",VLOOKUP(_6k_data[[#This Row],[EKP]],map!$B$4:$E$143,4,0),0)</f>
        <v>26</v>
      </c>
      <c r="J1418" s="27">
        <f>VLOOKUP(_6k_data[[#This Row],[EKP]],map!$B$4:$F$143,5,0)</f>
        <v>1</v>
      </c>
      <c r="K1418" s="41">
        <f>_6k_data[[#This Row],[kUAH]]*J1418</f>
        <v>2673729.5570200002</v>
      </c>
    </row>
    <row r="1419" spans="1:11" x14ac:dyDescent="0.35">
      <c r="A1419" s="27" t="s">
        <v>525</v>
      </c>
      <c r="B1419" s="27" t="s">
        <v>167</v>
      </c>
      <c r="C1419" s="27" t="s">
        <v>256</v>
      </c>
      <c r="D1419" s="27" t="s">
        <v>424</v>
      </c>
      <c r="E1419" s="34">
        <v>2453076574</v>
      </c>
      <c r="F1419" s="49">
        <v>24530.765739999999</v>
      </c>
      <c r="G1419" s="42">
        <f>VLOOKUP(_6k_data[[#This Row],[Source.Name]],Report_date[],2,0)</f>
        <v>45273</v>
      </c>
      <c r="H1419" s="27">
        <f>IF(AND(_6k_data[[#This Row],[EKP]]="B6K003",_6k_data[[#This Row],[Currency]]="FCY"),"x",VLOOKUP(_6k_data[[#This Row],[EKP]],map!$B$4:$D$143,3,0))</f>
        <v>25</v>
      </c>
      <c r="I1419" s="27">
        <f>IF(_6k_data[[#This Row],[Currency]]&lt;&gt;"UAH",VLOOKUP(_6k_data[[#This Row],[EKP]],map!$B$4:$E$143,4,0),0)</f>
        <v>26</v>
      </c>
      <c r="J1419" s="27">
        <f>VLOOKUP(_6k_data[[#This Row],[EKP]],map!$B$4:$F$143,5,0)</f>
        <v>1</v>
      </c>
      <c r="K1419" s="41">
        <f>_6k_data[[#This Row],[kUAH]]*J1419</f>
        <v>24530.765739999999</v>
      </c>
    </row>
    <row r="1420" spans="1:11" x14ac:dyDescent="0.35">
      <c r="A1420" s="27" t="s">
        <v>525</v>
      </c>
      <c r="B1420" s="27" t="s">
        <v>167</v>
      </c>
      <c r="C1420" s="27" t="s">
        <v>261</v>
      </c>
      <c r="D1420" s="27" t="s">
        <v>424</v>
      </c>
      <c r="E1420" s="34">
        <v>1101389690614</v>
      </c>
      <c r="F1420" s="49">
        <v>11013896.90614</v>
      </c>
      <c r="G1420" s="42">
        <f>VLOOKUP(_6k_data[[#This Row],[Source.Name]],Report_date[],2,0)</f>
        <v>45273</v>
      </c>
      <c r="H1420" s="27">
        <f>IF(AND(_6k_data[[#This Row],[EKP]]="B6K003",_6k_data[[#This Row],[Currency]]="FCY"),"x",VLOOKUP(_6k_data[[#This Row],[EKP]],map!$B$4:$D$143,3,0))</f>
        <v>25</v>
      </c>
      <c r="I1420" s="27">
        <f>IF(_6k_data[[#This Row],[Currency]]&lt;&gt;"UAH",VLOOKUP(_6k_data[[#This Row],[EKP]],map!$B$4:$E$143,4,0),0)</f>
        <v>26</v>
      </c>
      <c r="J1420" s="27">
        <f>VLOOKUP(_6k_data[[#This Row],[EKP]],map!$B$4:$F$143,5,0)</f>
        <v>1</v>
      </c>
      <c r="K1420" s="41">
        <f>_6k_data[[#This Row],[kUAH]]*J1420</f>
        <v>11013896.90614</v>
      </c>
    </row>
    <row r="1421" spans="1:11" x14ac:dyDescent="0.35">
      <c r="A1421" s="27" t="s">
        <v>525</v>
      </c>
      <c r="B1421" s="27" t="s">
        <v>167</v>
      </c>
      <c r="C1421" s="27" t="s">
        <v>258</v>
      </c>
      <c r="D1421" s="27" t="s">
        <v>424</v>
      </c>
      <c r="E1421" s="34">
        <v>145405</v>
      </c>
      <c r="F1421" s="49">
        <v>1.4540500000000001</v>
      </c>
      <c r="G1421" s="42">
        <f>VLOOKUP(_6k_data[[#This Row],[Source.Name]],Report_date[],2,0)</f>
        <v>45273</v>
      </c>
      <c r="H1421" s="27">
        <f>IF(AND(_6k_data[[#This Row],[EKP]]="B6K003",_6k_data[[#This Row],[Currency]]="FCY"),"x",VLOOKUP(_6k_data[[#This Row],[EKP]],map!$B$4:$D$143,3,0))</f>
        <v>25</v>
      </c>
      <c r="I1421" s="27">
        <f>IF(_6k_data[[#This Row],[Currency]]&lt;&gt;"UAH",VLOOKUP(_6k_data[[#This Row],[EKP]],map!$B$4:$E$143,4,0),0)</f>
        <v>26</v>
      </c>
      <c r="J1421" s="27">
        <f>VLOOKUP(_6k_data[[#This Row],[EKP]],map!$B$4:$F$143,5,0)</f>
        <v>1</v>
      </c>
      <c r="K1421" s="41">
        <f>_6k_data[[#This Row],[kUAH]]*J1421</f>
        <v>1.4540500000000001</v>
      </c>
    </row>
    <row r="1422" spans="1:11" x14ac:dyDescent="0.35">
      <c r="A1422" s="27" t="s">
        <v>525</v>
      </c>
      <c r="B1422" s="27" t="s">
        <v>167</v>
      </c>
      <c r="C1422" s="27" t="s">
        <v>252</v>
      </c>
      <c r="D1422" s="27" t="s">
        <v>424</v>
      </c>
      <c r="E1422" s="34">
        <v>5771372600</v>
      </c>
      <c r="F1422" s="49">
        <v>57713.726000000002</v>
      </c>
      <c r="G1422" s="42">
        <f>VLOOKUP(_6k_data[[#This Row],[Source.Name]],Report_date[],2,0)</f>
        <v>45273</v>
      </c>
      <c r="H1422" s="27">
        <f>IF(AND(_6k_data[[#This Row],[EKP]]="B6K003",_6k_data[[#This Row],[Currency]]="FCY"),"x",VLOOKUP(_6k_data[[#This Row],[EKP]],map!$B$4:$D$143,3,0))</f>
        <v>25</v>
      </c>
      <c r="I1422" s="27">
        <f>IF(_6k_data[[#This Row],[Currency]]&lt;&gt;"UAH",VLOOKUP(_6k_data[[#This Row],[EKP]],map!$B$4:$E$143,4,0),0)</f>
        <v>26</v>
      </c>
      <c r="J1422" s="27">
        <f>VLOOKUP(_6k_data[[#This Row],[EKP]],map!$B$4:$F$143,5,0)</f>
        <v>1</v>
      </c>
      <c r="K1422" s="41">
        <f>_6k_data[[#This Row],[kUAH]]*J1422</f>
        <v>57713.726000000002</v>
      </c>
    </row>
    <row r="1423" spans="1:11" x14ac:dyDescent="0.35">
      <c r="A1423" s="27" t="s">
        <v>525</v>
      </c>
      <c r="B1423" s="27" t="s">
        <v>167</v>
      </c>
      <c r="C1423" s="27" t="s">
        <v>259</v>
      </c>
      <c r="D1423" s="27" t="s">
        <v>424</v>
      </c>
      <c r="E1423" s="34">
        <v>1737671616</v>
      </c>
      <c r="F1423" s="49">
        <v>17376.71616</v>
      </c>
      <c r="G1423" s="42">
        <f>VLOOKUP(_6k_data[[#This Row],[Source.Name]],Report_date[],2,0)</f>
        <v>45273</v>
      </c>
      <c r="H1423" s="27">
        <f>IF(AND(_6k_data[[#This Row],[EKP]]="B6K003",_6k_data[[#This Row],[Currency]]="FCY"),"x",VLOOKUP(_6k_data[[#This Row],[EKP]],map!$B$4:$D$143,3,0))</f>
        <v>25</v>
      </c>
      <c r="I1423" s="27">
        <f>IF(_6k_data[[#This Row],[Currency]]&lt;&gt;"UAH",VLOOKUP(_6k_data[[#This Row],[EKP]],map!$B$4:$E$143,4,0),0)</f>
        <v>26</v>
      </c>
      <c r="J1423" s="27">
        <f>VLOOKUP(_6k_data[[#This Row],[EKP]],map!$B$4:$F$143,5,0)</f>
        <v>1</v>
      </c>
      <c r="K1423" s="41">
        <f>_6k_data[[#This Row],[kUAH]]*J1423</f>
        <v>17376.71616</v>
      </c>
    </row>
    <row r="1424" spans="1:11" x14ac:dyDescent="0.35">
      <c r="A1424" s="27" t="s">
        <v>525</v>
      </c>
      <c r="B1424" s="27" t="s">
        <v>168</v>
      </c>
      <c r="C1424" s="27" t="s">
        <v>243</v>
      </c>
      <c r="D1424" s="27" t="s">
        <v>423</v>
      </c>
      <c r="E1424" s="34">
        <v>2942784158</v>
      </c>
      <c r="F1424" s="49">
        <v>29427.84158</v>
      </c>
      <c r="G1424" s="42">
        <f>VLOOKUP(_6k_data[[#This Row],[Source.Name]],Report_date[],2,0)</f>
        <v>45273</v>
      </c>
      <c r="H1424" s="27">
        <f>IF(AND(_6k_data[[#This Row],[EKP]]="B6K003",_6k_data[[#This Row],[Currency]]="FCY"),"x",VLOOKUP(_6k_data[[#This Row],[EKP]],map!$B$4:$D$143,3,0))</f>
        <v>25</v>
      </c>
      <c r="I1424" s="27">
        <f>IF(_6k_data[[#This Row],[Currency]]&lt;&gt;"UAH",VLOOKUP(_6k_data[[#This Row],[EKP]],map!$B$4:$E$143,4,0),0)</f>
        <v>0</v>
      </c>
      <c r="J1424" s="27">
        <f>VLOOKUP(_6k_data[[#This Row],[EKP]],map!$B$4:$F$143,5,0)</f>
        <v>1</v>
      </c>
      <c r="K1424" s="41">
        <f>_6k_data[[#This Row],[kUAH]]*J1424</f>
        <v>29427.84158</v>
      </c>
    </row>
    <row r="1425" spans="1:11" x14ac:dyDescent="0.35">
      <c r="A1425" s="27" t="s">
        <v>525</v>
      </c>
      <c r="B1425" s="27" t="s">
        <v>168</v>
      </c>
      <c r="C1425" s="27" t="s">
        <v>261</v>
      </c>
      <c r="D1425" s="27" t="s">
        <v>424</v>
      </c>
      <c r="E1425" s="34">
        <v>1687726137</v>
      </c>
      <c r="F1425" s="49">
        <v>16877.26137</v>
      </c>
      <c r="G1425" s="42">
        <f>VLOOKUP(_6k_data[[#This Row],[Source.Name]],Report_date[],2,0)</f>
        <v>45273</v>
      </c>
      <c r="H1425" s="27">
        <f>IF(AND(_6k_data[[#This Row],[EKP]]="B6K003",_6k_data[[#This Row],[Currency]]="FCY"),"x",VLOOKUP(_6k_data[[#This Row],[EKP]],map!$B$4:$D$143,3,0))</f>
        <v>25</v>
      </c>
      <c r="I1425" s="27">
        <f>IF(_6k_data[[#This Row],[Currency]]&lt;&gt;"UAH",VLOOKUP(_6k_data[[#This Row],[EKP]],map!$B$4:$E$143,4,0),0)</f>
        <v>26</v>
      </c>
      <c r="J1425" s="27">
        <f>VLOOKUP(_6k_data[[#This Row],[EKP]],map!$B$4:$F$143,5,0)</f>
        <v>1</v>
      </c>
      <c r="K1425" s="41">
        <f>_6k_data[[#This Row],[kUAH]]*J1425</f>
        <v>16877.26137</v>
      </c>
    </row>
    <row r="1426" spans="1:11" x14ac:dyDescent="0.35">
      <c r="A1426" s="27" t="s">
        <v>525</v>
      </c>
      <c r="B1426" s="27" t="s">
        <v>168</v>
      </c>
      <c r="C1426" s="27" t="s">
        <v>255</v>
      </c>
      <c r="D1426" s="27" t="s">
        <v>424</v>
      </c>
      <c r="E1426" s="34">
        <v>175045434</v>
      </c>
      <c r="F1426" s="49">
        <v>1750.45434</v>
      </c>
      <c r="G1426" s="42">
        <f>VLOOKUP(_6k_data[[#This Row],[Source.Name]],Report_date[],2,0)</f>
        <v>45273</v>
      </c>
      <c r="H1426" s="27">
        <f>IF(AND(_6k_data[[#This Row],[EKP]]="B6K003",_6k_data[[#This Row],[Currency]]="FCY"),"x",VLOOKUP(_6k_data[[#This Row],[EKP]],map!$B$4:$D$143,3,0))</f>
        <v>25</v>
      </c>
      <c r="I1426" s="27">
        <f>IF(_6k_data[[#This Row],[Currency]]&lt;&gt;"UAH",VLOOKUP(_6k_data[[#This Row],[EKP]],map!$B$4:$E$143,4,0),0)</f>
        <v>26</v>
      </c>
      <c r="J1426" s="27">
        <f>VLOOKUP(_6k_data[[#This Row],[EKP]],map!$B$4:$F$143,5,0)</f>
        <v>1</v>
      </c>
      <c r="K1426" s="41">
        <f>_6k_data[[#This Row],[kUAH]]*J1426</f>
        <v>1750.45434</v>
      </c>
    </row>
    <row r="1427" spans="1:11" x14ac:dyDescent="0.35">
      <c r="A1427" s="27" t="s">
        <v>525</v>
      </c>
      <c r="B1427" s="27" t="s">
        <v>169</v>
      </c>
      <c r="C1427" s="27" t="s">
        <v>259</v>
      </c>
      <c r="D1427" s="27" t="s">
        <v>424</v>
      </c>
      <c r="E1427" s="34">
        <v>3381450779</v>
      </c>
      <c r="F1427" s="49">
        <v>33814.507790000003</v>
      </c>
      <c r="G1427" s="42">
        <f>VLOOKUP(_6k_data[[#This Row],[Source.Name]],Report_date[],2,0)</f>
        <v>45273</v>
      </c>
      <c r="H1427" s="27">
        <f>IF(AND(_6k_data[[#This Row],[EKP]]="B6K003",_6k_data[[#This Row],[Currency]]="FCY"),"x",VLOOKUP(_6k_data[[#This Row],[EKP]],map!$B$4:$D$143,3,0))</f>
        <v>27</v>
      </c>
      <c r="I1427" s="27">
        <f>IF(_6k_data[[#This Row],[Currency]]&lt;&gt;"UAH",VLOOKUP(_6k_data[[#This Row],[EKP]],map!$B$4:$E$143,4,0),0)</f>
        <v>28</v>
      </c>
      <c r="J1427" s="27">
        <f>VLOOKUP(_6k_data[[#This Row],[EKP]],map!$B$4:$F$143,5,0)</f>
        <v>1</v>
      </c>
      <c r="K1427" s="41">
        <f>_6k_data[[#This Row],[kUAH]]*J1427</f>
        <v>33814.507790000003</v>
      </c>
    </row>
    <row r="1428" spans="1:11" x14ac:dyDescent="0.35">
      <c r="A1428" s="27" t="s">
        <v>525</v>
      </c>
      <c r="B1428" s="27" t="s">
        <v>169</v>
      </c>
      <c r="C1428" s="27" t="s">
        <v>253</v>
      </c>
      <c r="D1428" s="27" t="s">
        <v>424</v>
      </c>
      <c r="E1428" s="34">
        <v>191364559</v>
      </c>
      <c r="F1428" s="49">
        <v>1913.6455900000001</v>
      </c>
      <c r="G1428" s="42">
        <f>VLOOKUP(_6k_data[[#This Row],[Source.Name]],Report_date[],2,0)</f>
        <v>45273</v>
      </c>
      <c r="H1428" s="27">
        <f>IF(AND(_6k_data[[#This Row],[EKP]]="B6K003",_6k_data[[#This Row],[Currency]]="FCY"),"x",VLOOKUP(_6k_data[[#This Row],[EKP]],map!$B$4:$D$143,3,0))</f>
        <v>27</v>
      </c>
      <c r="I1428" s="27">
        <f>IF(_6k_data[[#This Row],[Currency]]&lt;&gt;"UAH",VLOOKUP(_6k_data[[#This Row],[EKP]],map!$B$4:$E$143,4,0),0)</f>
        <v>28</v>
      </c>
      <c r="J1428" s="27">
        <f>VLOOKUP(_6k_data[[#This Row],[EKP]],map!$B$4:$F$143,5,0)</f>
        <v>1</v>
      </c>
      <c r="K1428" s="41">
        <f>_6k_data[[#This Row],[kUAH]]*J1428</f>
        <v>1913.6455900000001</v>
      </c>
    </row>
    <row r="1429" spans="1:11" x14ac:dyDescent="0.35">
      <c r="A1429" s="27" t="s">
        <v>525</v>
      </c>
      <c r="B1429" s="27" t="s">
        <v>169</v>
      </c>
      <c r="C1429" s="27" t="s">
        <v>251</v>
      </c>
      <c r="D1429" s="27" t="s">
        <v>424</v>
      </c>
      <c r="E1429" s="34">
        <v>1731240664</v>
      </c>
      <c r="F1429" s="49">
        <v>17312.406640000001</v>
      </c>
      <c r="G1429" s="42">
        <f>VLOOKUP(_6k_data[[#This Row],[Source.Name]],Report_date[],2,0)</f>
        <v>45273</v>
      </c>
      <c r="H1429" s="27">
        <f>IF(AND(_6k_data[[#This Row],[EKP]]="B6K003",_6k_data[[#This Row],[Currency]]="FCY"),"x",VLOOKUP(_6k_data[[#This Row],[EKP]],map!$B$4:$D$143,3,0))</f>
        <v>27</v>
      </c>
      <c r="I1429" s="27">
        <f>IF(_6k_data[[#This Row],[Currency]]&lt;&gt;"UAH",VLOOKUP(_6k_data[[#This Row],[EKP]],map!$B$4:$E$143,4,0),0)</f>
        <v>28</v>
      </c>
      <c r="J1429" s="27">
        <f>VLOOKUP(_6k_data[[#This Row],[EKP]],map!$B$4:$F$143,5,0)</f>
        <v>1</v>
      </c>
      <c r="K1429" s="41">
        <f>_6k_data[[#This Row],[kUAH]]*J1429</f>
        <v>17312.406640000001</v>
      </c>
    </row>
    <row r="1430" spans="1:11" x14ac:dyDescent="0.35">
      <c r="A1430" s="27" t="s">
        <v>525</v>
      </c>
      <c r="B1430" s="27" t="s">
        <v>169</v>
      </c>
      <c r="C1430" s="27" t="s">
        <v>250</v>
      </c>
      <c r="D1430" s="27" t="s">
        <v>424</v>
      </c>
      <c r="E1430" s="34">
        <v>120214769</v>
      </c>
      <c r="F1430" s="49">
        <v>1202.14769</v>
      </c>
      <c r="G1430" s="42">
        <f>VLOOKUP(_6k_data[[#This Row],[Source.Name]],Report_date[],2,0)</f>
        <v>45273</v>
      </c>
      <c r="H1430" s="27">
        <f>IF(AND(_6k_data[[#This Row],[EKP]]="B6K003",_6k_data[[#This Row],[Currency]]="FCY"),"x",VLOOKUP(_6k_data[[#This Row],[EKP]],map!$B$4:$D$143,3,0))</f>
        <v>27</v>
      </c>
      <c r="I1430" s="27">
        <f>IF(_6k_data[[#This Row],[Currency]]&lt;&gt;"UAH",VLOOKUP(_6k_data[[#This Row],[EKP]],map!$B$4:$E$143,4,0),0)</f>
        <v>28</v>
      </c>
      <c r="J1430" s="27">
        <f>VLOOKUP(_6k_data[[#This Row],[EKP]],map!$B$4:$F$143,5,0)</f>
        <v>1</v>
      </c>
      <c r="K1430" s="41">
        <f>_6k_data[[#This Row],[kUAH]]*J1430</f>
        <v>1202.14769</v>
      </c>
    </row>
    <row r="1431" spans="1:11" x14ac:dyDescent="0.35">
      <c r="A1431" s="27" t="s">
        <v>525</v>
      </c>
      <c r="B1431" s="27" t="s">
        <v>169</v>
      </c>
      <c r="C1431" s="27" t="s">
        <v>258</v>
      </c>
      <c r="D1431" s="27" t="s">
        <v>424</v>
      </c>
      <c r="E1431" s="34">
        <v>29563115</v>
      </c>
      <c r="F1431" s="49">
        <v>295.63114999999999</v>
      </c>
      <c r="G1431" s="42">
        <f>VLOOKUP(_6k_data[[#This Row],[Source.Name]],Report_date[],2,0)</f>
        <v>45273</v>
      </c>
      <c r="H1431" s="27">
        <f>IF(AND(_6k_data[[#This Row],[EKP]]="B6K003",_6k_data[[#This Row],[Currency]]="FCY"),"x",VLOOKUP(_6k_data[[#This Row],[EKP]],map!$B$4:$D$143,3,0))</f>
        <v>27</v>
      </c>
      <c r="I1431" s="27">
        <f>IF(_6k_data[[#This Row],[Currency]]&lt;&gt;"UAH",VLOOKUP(_6k_data[[#This Row],[EKP]],map!$B$4:$E$143,4,0),0)</f>
        <v>28</v>
      </c>
      <c r="J1431" s="27">
        <f>VLOOKUP(_6k_data[[#This Row],[EKP]],map!$B$4:$F$143,5,0)</f>
        <v>1</v>
      </c>
      <c r="K1431" s="41">
        <f>_6k_data[[#This Row],[kUAH]]*J1431</f>
        <v>295.63114999999999</v>
      </c>
    </row>
    <row r="1432" spans="1:11" x14ac:dyDescent="0.35">
      <c r="A1432" s="27" t="s">
        <v>525</v>
      </c>
      <c r="B1432" s="27" t="s">
        <v>169</v>
      </c>
      <c r="C1432" s="27" t="s">
        <v>257</v>
      </c>
      <c r="D1432" s="27" t="s">
        <v>424</v>
      </c>
      <c r="E1432" s="34">
        <v>57230052</v>
      </c>
      <c r="F1432" s="49">
        <v>572.30052000000001</v>
      </c>
      <c r="G1432" s="42">
        <f>VLOOKUP(_6k_data[[#This Row],[Source.Name]],Report_date[],2,0)</f>
        <v>45273</v>
      </c>
      <c r="H1432" s="27">
        <f>IF(AND(_6k_data[[#This Row],[EKP]]="B6K003",_6k_data[[#This Row],[Currency]]="FCY"),"x",VLOOKUP(_6k_data[[#This Row],[EKP]],map!$B$4:$D$143,3,0))</f>
        <v>27</v>
      </c>
      <c r="I1432" s="27">
        <f>IF(_6k_data[[#This Row],[Currency]]&lt;&gt;"UAH",VLOOKUP(_6k_data[[#This Row],[EKP]],map!$B$4:$E$143,4,0),0)</f>
        <v>28</v>
      </c>
      <c r="J1432" s="27">
        <f>VLOOKUP(_6k_data[[#This Row],[EKP]],map!$B$4:$F$143,5,0)</f>
        <v>1</v>
      </c>
      <c r="K1432" s="41">
        <f>_6k_data[[#This Row],[kUAH]]*J1432</f>
        <v>572.30052000000001</v>
      </c>
    </row>
    <row r="1433" spans="1:11" x14ac:dyDescent="0.35">
      <c r="A1433" s="27" t="s">
        <v>525</v>
      </c>
      <c r="B1433" s="27" t="s">
        <v>169</v>
      </c>
      <c r="C1433" s="27" t="s">
        <v>254</v>
      </c>
      <c r="D1433" s="27" t="s">
        <v>424</v>
      </c>
      <c r="E1433" s="34">
        <v>229335471</v>
      </c>
      <c r="F1433" s="49">
        <v>2293.3547100000001</v>
      </c>
      <c r="G1433" s="42">
        <f>VLOOKUP(_6k_data[[#This Row],[Source.Name]],Report_date[],2,0)</f>
        <v>45273</v>
      </c>
      <c r="H1433" s="27">
        <f>IF(AND(_6k_data[[#This Row],[EKP]]="B6K003",_6k_data[[#This Row],[Currency]]="FCY"),"x",VLOOKUP(_6k_data[[#This Row],[EKP]],map!$B$4:$D$143,3,0))</f>
        <v>27</v>
      </c>
      <c r="I1433" s="27">
        <f>IF(_6k_data[[#This Row],[Currency]]&lt;&gt;"UAH",VLOOKUP(_6k_data[[#This Row],[EKP]],map!$B$4:$E$143,4,0),0)</f>
        <v>28</v>
      </c>
      <c r="J1433" s="27">
        <f>VLOOKUP(_6k_data[[#This Row],[EKP]],map!$B$4:$F$143,5,0)</f>
        <v>1</v>
      </c>
      <c r="K1433" s="41">
        <f>_6k_data[[#This Row],[kUAH]]*J1433</f>
        <v>2293.3547100000001</v>
      </c>
    </row>
    <row r="1434" spans="1:11" x14ac:dyDescent="0.35">
      <c r="A1434" s="27" t="s">
        <v>525</v>
      </c>
      <c r="B1434" s="27" t="s">
        <v>169</v>
      </c>
      <c r="C1434" s="27" t="s">
        <v>256</v>
      </c>
      <c r="D1434" s="27" t="s">
        <v>424</v>
      </c>
      <c r="E1434" s="34">
        <v>20965421054</v>
      </c>
      <c r="F1434" s="49">
        <v>209654.21054</v>
      </c>
      <c r="G1434" s="42">
        <f>VLOOKUP(_6k_data[[#This Row],[Source.Name]],Report_date[],2,0)</f>
        <v>45273</v>
      </c>
      <c r="H1434" s="27">
        <f>IF(AND(_6k_data[[#This Row],[EKP]]="B6K003",_6k_data[[#This Row],[Currency]]="FCY"),"x",VLOOKUP(_6k_data[[#This Row],[EKP]],map!$B$4:$D$143,3,0))</f>
        <v>27</v>
      </c>
      <c r="I1434" s="27">
        <f>IF(_6k_data[[#This Row],[Currency]]&lt;&gt;"UAH",VLOOKUP(_6k_data[[#This Row],[EKP]],map!$B$4:$E$143,4,0),0)</f>
        <v>28</v>
      </c>
      <c r="J1434" s="27">
        <f>VLOOKUP(_6k_data[[#This Row],[EKP]],map!$B$4:$F$143,5,0)</f>
        <v>1</v>
      </c>
      <c r="K1434" s="41">
        <f>_6k_data[[#This Row],[kUAH]]*J1434</f>
        <v>209654.21054</v>
      </c>
    </row>
    <row r="1435" spans="1:11" x14ac:dyDescent="0.35">
      <c r="A1435" s="27" t="s">
        <v>525</v>
      </c>
      <c r="B1435" s="27" t="s">
        <v>169</v>
      </c>
      <c r="C1435" s="27" t="s">
        <v>252</v>
      </c>
      <c r="D1435" s="27" t="s">
        <v>424</v>
      </c>
      <c r="E1435" s="34">
        <v>38067316430</v>
      </c>
      <c r="F1435" s="49">
        <v>380673.1643</v>
      </c>
      <c r="G1435" s="42">
        <f>VLOOKUP(_6k_data[[#This Row],[Source.Name]],Report_date[],2,0)</f>
        <v>45273</v>
      </c>
      <c r="H1435" s="27">
        <f>IF(AND(_6k_data[[#This Row],[EKP]]="B6K003",_6k_data[[#This Row],[Currency]]="FCY"),"x",VLOOKUP(_6k_data[[#This Row],[EKP]],map!$B$4:$D$143,3,0))</f>
        <v>27</v>
      </c>
      <c r="I1435" s="27">
        <f>IF(_6k_data[[#This Row],[Currency]]&lt;&gt;"UAH",VLOOKUP(_6k_data[[#This Row],[EKP]],map!$B$4:$E$143,4,0),0)</f>
        <v>28</v>
      </c>
      <c r="J1435" s="27">
        <f>VLOOKUP(_6k_data[[#This Row],[EKP]],map!$B$4:$F$143,5,0)</f>
        <v>1</v>
      </c>
      <c r="K1435" s="41">
        <f>_6k_data[[#This Row],[kUAH]]*J1435</f>
        <v>380673.1643</v>
      </c>
    </row>
    <row r="1436" spans="1:11" x14ac:dyDescent="0.35">
      <c r="A1436" s="27" t="s">
        <v>525</v>
      </c>
      <c r="B1436" s="27" t="s">
        <v>169</v>
      </c>
      <c r="C1436" s="27" t="s">
        <v>262</v>
      </c>
      <c r="D1436" s="27" t="s">
        <v>424</v>
      </c>
      <c r="E1436" s="34">
        <v>5470776141</v>
      </c>
      <c r="F1436" s="49">
        <v>54707.761409999999</v>
      </c>
      <c r="G1436" s="42">
        <f>VLOOKUP(_6k_data[[#This Row],[Source.Name]],Report_date[],2,0)</f>
        <v>45273</v>
      </c>
      <c r="H1436" s="27">
        <f>IF(AND(_6k_data[[#This Row],[EKP]]="B6K003",_6k_data[[#This Row],[Currency]]="FCY"),"x",VLOOKUP(_6k_data[[#This Row],[EKP]],map!$B$4:$D$143,3,0))</f>
        <v>27</v>
      </c>
      <c r="I1436" s="27">
        <f>IF(_6k_data[[#This Row],[Currency]]&lt;&gt;"UAH",VLOOKUP(_6k_data[[#This Row],[EKP]],map!$B$4:$E$143,4,0),0)</f>
        <v>28</v>
      </c>
      <c r="J1436" s="27">
        <f>VLOOKUP(_6k_data[[#This Row],[EKP]],map!$B$4:$F$143,5,0)</f>
        <v>1</v>
      </c>
      <c r="K1436" s="41">
        <f>_6k_data[[#This Row],[kUAH]]*J1436</f>
        <v>54707.761409999999</v>
      </c>
    </row>
    <row r="1437" spans="1:11" x14ac:dyDescent="0.35">
      <c r="A1437" s="27" t="s">
        <v>525</v>
      </c>
      <c r="B1437" s="27" t="s">
        <v>169</v>
      </c>
      <c r="C1437" s="27" t="s">
        <v>243</v>
      </c>
      <c r="D1437" s="27" t="s">
        <v>423</v>
      </c>
      <c r="E1437" s="34">
        <v>1869888241651</v>
      </c>
      <c r="F1437" s="49">
        <v>18698882.416510001</v>
      </c>
      <c r="G1437" s="42">
        <f>VLOOKUP(_6k_data[[#This Row],[Source.Name]],Report_date[],2,0)</f>
        <v>45273</v>
      </c>
      <c r="H1437" s="27">
        <f>IF(AND(_6k_data[[#This Row],[EKP]]="B6K003",_6k_data[[#This Row],[Currency]]="FCY"),"x",VLOOKUP(_6k_data[[#This Row],[EKP]],map!$B$4:$D$143,3,0))</f>
        <v>27</v>
      </c>
      <c r="I1437" s="27">
        <f>IF(_6k_data[[#This Row],[Currency]]&lt;&gt;"UAH",VLOOKUP(_6k_data[[#This Row],[EKP]],map!$B$4:$E$143,4,0),0)</f>
        <v>0</v>
      </c>
      <c r="J1437" s="27">
        <f>VLOOKUP(_6k_data[[#This Row],[EKP]],map!$B$4:$F$143,5,0)</f>
        <v>1</v>
      </c>
      <c r="K1437" s="41">
        <f>_6k_data[[#This Row],[kUAH]]*J1437</f>
        <v>18698882.416510001</v>
      </c>
    </row>
    <row r="1438" spans="1:11" x14ac:dyDescent="0.35">
      <c r="A1438" s="27" t="s">
        <v>525</v>
      </c>
      <c r="B1438" s="27" t="s">
        <v>169</v>
      </c>
      <c r="C1438" s="27" t="s">
        <v>255</v>
      </c>
      <c r="D1438" s="27" t="s">
        <v>424</v>
      </c>
      <c r="E1438" s="34">
        <v>728829180252</v>
      </c>
      <c r="F1438" s="49">
        <v>7288291.8025200004</v>
      </c>
      <c r="G1438" s="42">
        <f>VLOOKUP(_6k_data[[#This Row],[Source.Name]],Report_date[],2,0)</f>
        <v>45273</v>
      </c>
      <c r="H1438" s="27">
        <f>IF(AND(_6k_data[[#This Row],[EKP]]="B6K003",_6k_data[[#This Row],[Currency]]="FCY"),"x",VLOOKUP(_6k_data[[#This Row],[EKP]],map!$B$4:$D$143,3,0))</f>
        <v>27</v>
      </c>
      <c r="I1438" s="27">
        <f>IF(_6k_data[[#This Row],[Currency]]&lt;&gt;"UAH",VLOOKUP(_6k_data[[#This Row],[EKP]],map!$B$4:$E$143,4,0),0)</f>
        <v>28</v>
      </c>
      <c r="J1438" s="27">
        <f>VLOOKUP(_6k_data[[#This Row],[EKP]],map!$B$4:$F$143,5,0)</f>
        <v>1</v>
      </c>
      <c r="K1438" s="41">
        <f>_6k_data[[#This Row],[kUAH]]*J1438</f>
        <v>7288291.8025200004</v>
      </c>
    </row>
    <row r="1439" spans="1:11" x14ac:dyDescent="0.35">
      <c r="A1439" s="27" t="s">
        <v>525</v>
      </c>
      <c r="B1439" s="27" t="s">
        <v>169</v>
      </c>
      <c r="C1439" s="27" t="s">
        <v>261</v>
      </c>
      <c r="D1439" s="27" t="s">
        <v>424</v>
      </c>
      <c r="E1439" s="34">
        <v>1827511125731</v>
      </c>
      <c r="F1439" s="49">
        <v>18275111.257309999</v>
      </c>
      <c r="G1439" s="42">
        <f>VLOOKUP(_6k_data[[#This Row],[Source.Name]],Report_date[],2,0)</f>
        <v>45273</v>
      </c>
      <c r="H1439" s="27">
        <f>IF(AND(_6k_data[[#This Row],[EKP]]="B6K003",_6k_data[[#This Row],[Currency]]="FCY"),"x",VLOOKUP(_6k_data[[#This Row],[EKP]],map!$B$4:$D$143,3,0))</f>
        <v>27</v>
      </c>
      <c r="I1439" s="27">
        <f>IF(_6k_data[[#This Row],[Currency]]&lt;&gt;"UAH",VLOOKUP(_6k_data[[#This Row],[EKP]],map!$B$4:$E$143,4,0),0)</f>
        <v>28</v>
      </c>
      <c r="J1439" s="27">
        <f>VLOOKUP(_6k_data[[#This Row],[EKP]],map!$B$4:$F$143,5,0)</f>
        <v>1</v>
      </c>
      <c r="K1439" s="41">
        <f>_6k_data[[#This Row],[kUAH]]*J1439</f>
        <v>18275111.257309999</v>
      </c>
    </row>
    <row r="1440" spans="1:11" x14ac:dyDescent="0.35">
      <c r="A1440" s="27" t="s">
        <v>525</v>
      </c>
      <c r="B1440" s="27" t="s">
        <v>169</v>
      </c>
      <c r="C1440" s="27" t="s">
        <v>260</v>
      </c>
      <c r="D1440" s="27" t="s">
        <v>424</v>
      </c>
      <c r="E1440" s="34">
        <v>241384615</v>
      </c>
      <c r="F1440" s="49">
        <v>2413.8461499999999</v>
      </c>
      <c r="G1440" s="42">
        <f>VLOOKUP(_6k_data[[#This Row],[Source.Name]],Report_date[],2,0)</f>
        <v>45273</v>
      </c>
      <c r="H1440" s="27">
        <f>IF(AND(_6k_data[[#This Row],[EKP]]="B6K003",_6k_data[[#This Row],[Currency]]="FCY"),"x",VLOOKUP(_6k_data[[#This Row],[EKP]],map!$B$4:$D$143,3,0))</f>
        <v>27</v>
      </c>
      <c r="I1440" s="27">
        <f>IF(_6k_data[[#This Row],[Currency]]&lt;&gt;"UAH",VLOOKUP(_6k_data[[#This Row],[EKP]],map!$B$4:$E$143,4,0),0)</f>
        <v>28</v>
      </c>
      <c r="J1440" s="27">
        <f>VLOOKUP(_6k_data[[#This Row],[EKP]],map!$B$4:$F$143,5,0)</f>
        <v>1</v>
      </c>
      <c r="K1440" s="41">
        <f>_6k_data[[#This Row],[kUAH]]*J1440</f>
        <v>2413.8461499999999</v>
      </c>
    </row>
    <row r="1441" spans="1:11" x14ac:dyDescent="0.35">
      <c r="A1441" s="27" t="s">
        <v>525</v>
      </c>
      <c r="B1441" s="27" t="s">
        <v>172</v>
      </c>
      <c r="C1441" s="27" t="s">
        <v>255</v>
      </c>
      <c r="D1441" s="27" t="s">
        <v>424</v>
      </c>
      <c r="E1441" s="34">
        <v>414925303</v>
      </c>
      <c r="F1441" s="49">
        <v>4149.2530299999999</v>
      </c>
      <c r="G1441" s="42">
        <f>VLOOKUP(_6k_data[[#This Row],[Source.Name]],Report_date[],2,0)</f>
        <v>45273</v>
      </c>
      <c r="H1441" s="27">
        <f>IF(AND(_6k_data[[#This Row],[EKP]]="B6K003",_6k_data[[#This Row],[Currency]]="FCY"),"x",VLOOKUP(_6k_data[[#This Row],[EKP]],map!$B$4:$D$143,3,0))</f>
        <v>31</v>
      </c>
      <c r="I1441" s="27">
        <f>IF(_6k_data[[#This Row],[Currency]]&lt;&gt;"UAH",VLOOKUP(_6k_data[[#This Row],[EKP]],map!$B$4:$E$143,4,0),0)</f>
        <v>32</v>
      </c>
      <c r="J1441" s="27">
        <f>VLOOKUP(_6k_data[[#This Row],[EKP]],map!$B$4:$F$143,5,0)</f>
        <v>1</v>
      </c>
      <c r="K1441" s="41">
        <f>_6k_data[[#This Row],[kUAH]]*J1441</f>
        <v>4149.2530299999999</v>
      </c>
    </row>
    <row r="1442" spans="1:11" x14ac:dyDescent="0.35">
      <c r="A1442" s="27" t="s">
        <v>525</v>
      </c>
      <c r="B1442" s="27" t="s">
        <v>172</v>
      </c>
      <c r="C1442" s="27" t="s">
        <v>243</v>
      </c>
      <c r="D1442" s="27" t="s">
        <v>423</v>
      </c>
      <c r="E1442" s="34">
        <v>6827923</v>
      </c>
      <c r="F1442" s="49">
        <v>68.279229999999998</v>
      </c>
      <c r="G1442" s="42">
        <f>VLOOKUP(_6k_data[[#This Row],[Source.Name]],Report_date[],2,0)</f>
        <v>45273</v>
      </c>
      <c r="H1442" s="27">
        <f>IF(AND(_6k_data[[#This Row],[EKP]]="B6K003",_6k_data[[#This Row],[Currency]]="FCY"),"x",VLOOKUP(_6k_data[[#This Row],[EKP]],map!$B$4:$D$143,3,0))</f>
        <v>31</v>
      </c>
      <c r="I1442" s="27">
        <f>IF(_6k_data[[#This Row],[Currency]]&lt;&gt;"UAH",VLOOKUP(_6k_data[[#This Row],[EKP]],map!$B$4:$E$143,4,0),0)</f>
        <v>0</v>
      </c>
      <c r="J1442" s="27">
        <f>VLOOKUP(_6k_data[[#This Row],[EKP]],map!$B$4:$F$143,5,0)</f>
        <v>1</v>
      </c>
      <c r="K1442" s="41">
        <f>_6k_data[[#This Row],[kUAH]]*J1442</f>
        <v>68.279229999999998</v>
      </c>
    </row>
    <row r="1443" spans="1:11" x14ac:dyDescent="0.35">
      <c r="A1443" s="27" t="s">
        <v>525</v>
      </c>
      <c r="B1443" s="27" t="s">
        <v>172</v>
      </c>
      <c r="C1443" s="27" t="s">
        <v>260</v>
      </c>
      <c r="D1443" s="27" t="s">
        <v>424</v>
      </c>
      <c r="E1443" s="34">
        <v>52717500</v>
      </c>
      <c r="F1443" s="49">
        <v>527.17499999999995</v>
      </c>
      <c r="G1443" s="42">
        <f>VLOOKUP(_6k_data[[#This Row],[Source.Name]],Report_date[],2,0)</f>
        <v>45273</v>
      </c>
      <c r="H1443" s="27">
        <f>IF(AND(_6k_data[[#This Row],[EKP]]="B6K003",_6k_data[[#This Row],[Currency]]="FCY"),"x",VLOOKUP(_6k_data[[#This Row],[EKP]],map!$B$4:$D$143,3,0))</f>
        <v>31</v>
      </c>
      <c r="I1443" s="27">
        <f>IF(_6k_data[[#This Row],[Currency]]&lt;&gt;"UAH",VLOOKUP(_6k_data[[#This Row],[EKP]],map!$B$4:$E$143,4,0),0)</f>
        <v>32</v>
      </c>
      <c r="J1443" s="27">
        <f>VLOOKUP(_6k_data[[#This Row],[EKP]],map!$B$4:$F$143,5,0)</f>
        <v>1</v>
      </c>
      <c r="K1443" s="41">
        <f>_6k_data[[#This Row],[kUAH]]*J1443</f>
        <v>527.17499999999995</v>
      </c>
    </row>
    <row r="1444" spans="1:11" x14ac:dyDescent="0.35">
      <c r="A1444" s="27" t="s">
        <v>525</v>
      </c>
      <c r="B1444" s="27" t="s">
        <v>172</v>
      </c>
      <c r="C1444" s="27" t="s">
        <v>261</v>
      </c>
      <c r="D1444" s="27" t="s">
        <v>424</v>
      </c>
      <c r="E1444" s="34">
        <v>134973728</v>
      </c>
      <c r="F1444" s="49">
        <v>1349.7372800000001</v>
      </c>
      <c r="G1444" s="42">
        <f>VLOOKUP(_6k_data[[#This Row],[Source.Name]],Report_date[],2,0)</f>
        <v>45273</v>
      </c>
      <c r="H1444" s="27">
        <f>IF(AND(_6k_data[[#This Row],[EKP]]="B6K003",_6k_data[[#This Row],[Currency]]="FCY"),"x",VLOOKUP(_6k_data[[#This Row],[EKP]],map!$B$4:$D$143,3,0))</f>
        <v>31</v>
      </c>
      <c r="I1444" s="27">
        <f>IF(_6k_data[[#This Row],[Currency]]&lt;&gt;"UAH",VLOOKUP(_6k_data[[#This Row],[EKP]],map!$B$4:$E$143,4,0),0)</f>
        <v>32</v>
      </c>
      <c r="J1444" s="27">
        <f>VLOOKUP(_6k_data[[#This Row],[EKP]],map!$B$4:$F$143,5,0)</f>
        <v>1</v>
      </c>
      <c r="K1444" s="41">
        <f>_6k_data[[#This Row],[kUAH]]*J1444</f>
        <v>1349.7372800000001</v>
      </c>
    </row>
    <row r="1445" spans="1:11" x14ac:dyDescent="0.35">
      <c r="A1445" s="27" t="s">
        <v>525</v>
      </c>
      <c r="B1445" s="27" t="s">
        <v>175</v>
      </c>
      <c r="C1445" s="27" t="s">
        <v>262</v>
      </c>
      <c r="D1445" s="27" t="s">
        <v>424</v>
      </c>
      <c r="E1445" s="34">
        <v>297949</v>
      </c>
      <c r="F1445" s="49">
        <v>2.9794900000000002</v>
      </c>
      <c r="G1445" s="42">
        <f>VLOOKUP(_6k_data[[#This Row],[Source.Name]],Report_date[],2,0)</f>
        <v>45273</v>
      </c>
      <c r="H1445" s="27">
        <f>IF(AND(_6k_data[[#This Row],[EKP]]="B6K003",_6k_data[[#This Row],[Currency]]="FCY"),"x",VLOOKUP(_6k_data[[#This Row],[EKP]],map!$B$4:$D$143,3,0))</f>
        <v>33</v>
      </c>
      <c r="I1445" s="27">
        <f>IF(_6k_data[[#This Row],[Currency]]&lt;&gt;"UAH",VLOOKUP(_6k_data[[#This Row],[EKP]],map!$B$4:$E$143,4,0),0)</f>
        <v>34</v>
      </c>
      <c r="J1445" s="27">
        <f>VLOOKUP(_6k_data[[#This Row],[EKP]],map!$B$4:$F$143,5,0)</f>
        <v>1</v>
      </c>
      <c r="K1445" s="41">
        <f>_6k_data[[#This Row],[kUAH]]*J1445</f>
        <v>2.9794900000000002</v>
      </c>
    </row>
    <row r="1446" spans="1:11" x14ac:dyDescent="0.35">
      <c r="A1446" s="27" t="s">
        <v>525</v>
      </c>
      <c r="B1446" s="27" t="s">
        <v>175</v>
      </c>
      <c r="C1446" s="27" t="s">
        <v>243</v>
      </c>
      <c r="D1446" s="27" t="s">
        <v>423</v>
      </c>
      <c r="E1446" s="34">
        <v>30895608423</v>
      </c>
      <c r="F1446" s="49">
        <v>308956.08422999998</v>
      </c>
      <c r="G1446" s="42">
        <f>VLOOKUP(_6k_data[[#This Row],[Source.Name]],Report_date[],2,0)</f>
        <v>45273</v>
      </c>
      <c r="H1446" s="27">
        <f>IF(AND(_6k_data[[#This Row],[EKP]]="B6K003",_6k_data[[#This Row],[Currency]]="FCY"),"x",VLOOKUP(_6k_data[[#This Row],[EKP]],map!$B$4:$D$143,3,0))</f>
        <v>33</v>
      </c>
      <c r="I1446" s="27">
        <f>IF(_6k_data[[#This Row],[Currency]]&lt;&gt;"UAH",VLOOKUP(_6k_data[[#This Row],[EKP]],map!$B$4:$E$143,4,0),0)</f>
        <v>0</v>
      </c>
      <c r="J1446" s="27">
        <f>VLOOKUP(_6k_data[[#This Row],[EKP]],map!$B$4:$F$143,5,0)</f>
        <v>1</v>
      </c>
      <c r="K1446" s="41">
        <f>_6k_data[[#This Row],[kUAH]]*J1446</f>
        <v>308956.08422999998</v>
      </c>
    </row>
    <row r="1447" spans="1:11" x14ac:dyDescent="0.35">
      <c r="A1447" s="27" t="s">
        <v>525</v>
      </c>
      <c r="B1447" s="27" t="s">
        <v>175</v>
      </c>
      <c r="C1447" s="27" t="s">
        <v>259</v>
      </c>
      <c r="D1447" s="27" t="s">
        <v>424</v>
      </c>
      <c r="E1447" s="34">
        <v>2020380667</v>
      </c>
      <c r="F1447" s="49">
        <v>20203.806670000002</v>
      </c>
      <c r="G1447" s="42">
        <f>VLOOKUP(_6k_data[[#This Row],[Source.Name]],Report_date[],2,0)</f>
        <v>45273</v>
      </c>
      <c r="H1447" s="27">
        <f>IF(AND(_6k_data[[#This Row],[EKP]]="B6K003",_6k_data[[#This Row],[Currency]]="FCY"),"x",VLOOKUP(_6k_data[[#This Row],[EKP]],map!$B$4:$D$143,3,0))</f>
        <v>33</v>
      </c>
      <c r="I1447" s="27">
        <f>IF(_6k_data[[#This Row],[Currency]]&lt;&gt;"UAH",VLOOKUP(_6k_data[[#This Row],[EKP]],map!$B$4:$E$143,4,0),0)</f>
        <v>34</v>
      </c>
      <c r="J1447" s="27">
        <f>VLOOKUP(_6k_data[[#This Row],[EKP]],map!$B$4:$F$143,5,0)</f>
        <v>1</v>
      </c>
      <c r="K1447" s="41">
        <f>_6k_data[[#This Row],[kUAH]]*J1447</f>
        <v>20203.806670000002</v>
      </c>
    </row>
    <row r="1448" spans="1:11" x14ac:dyDescent="0.35">
      <c r="A1448" s="27" t="s">
        <v>525</v>
      </c>
      <c r="B1448" s="27" t="s">
        <v>175</v>
      </c>
      <c r="C1448" s="27" t="s">
        <v>261</v>
      </c>
      <c r="D1448" s="27" t="s">
        <v>424</v>
      </c>
      <c r="E1448" s="34">
        <v>27284404268</v>
      </c>
      <c r="F1448" s="49">
        <v>272844.04268000001</v>
      </c>
      <c r="G1448" s="42">
        <f>VLOOKUP(_6k_data[[#This Row],[Source.Name]],Report_date[],2,0)</f>
        <v>45273</v>
      </c>
      <c r="H1448" s="27">
        <f>IF(AND(_6k_data[[#This Row],[EKP]]="B6K003",_6k_data[[#This Row],[Currency]]="FCY"),"x",VLOOKUP(_6k_data[[#This Row],[EKP]],map!$B$4:$D$143,3,0))</f>
        <v>33</v>
      </c>
      <c r="I1448" s="27">
        <f>IF(_6k_data[[#This Row],[Currency]]&lt;&gt;"UAH",VLOOKUP(_6k_data[[#This Row],[EKP]],map!$B$4:$E$143,4,0),0)</f>
        <v>34</v>
      </c>
      <c r="J1448" s="27">
        <f>VLOOKUP(_6k_data[[#This Row],[EKP]],map!$B$4:$F$143,5,0)</f>
        <v>1</v>
      </c>
      <c r="K1448" s="41">
        <f>_6k_data[[#This Row],[kUAH]]*J1448</f>
        <v>272844.04268000001</v>
      </c>
    </row>
    <row r="1449" spans="1:11" x14ac:dyDescent="0.35">
      <c r="A1449" s="27" t="s">
        <v>525</v>
      </c>
      <c r="B1449" s="27" t="s">
        <v>175</v>
      </c>
      <c r="C1449" s="27" t="s">
        <v>255</v>
      </c>
      <c r="D1449" s="27" t="s">
        <v>424</v>
      </c>
      <c r="E1449" s="34">
        <v>1349490739</v>
      </c>
      <c r="F1449" s="49">
        <v>13494.90739</v>
      </c>
      <c r="G1449" s="42">
        <f>VLOOKUP(_6k_data[[#This Row],[Source.Name]],Report_date[],2,0)</f>
        <v>45273</v>
      </c>
      <c r="H1449" s="27">
        <f>IF(AND(_6k_data[[#This Row],[EKP]]="B6K003",_6k_data[[#This Row],[Currency]]="FCY"),"x",VLOOKUP(_6k_data[[#This Row],[EKP]],map!$B$4:$D$143,3,0))</f>
        <v>33</v>
      </c>
      <c r="I1449" s="27">
        <f>IF(_6k_data[[#This Row],[Currency]]&lt;&gt;"UAH",VLOOKUP(_6k_data[[#This Row],[EKP]],map!$B$4:$E$143,4,0),0)</f>
        <v>34</v>
      </c>
      <c r="J1449" s="27">
        <f>VLOOKUP(_6k_data[[#This Row],[EKP]],map!$B$4:$F$143,5,0)</f>
        <v>1</v>
      </c>
      <c r="K1449" s="41">
        <f>_6k_data[[#This Row],[kUAH]]*J1449</f>
        <v>13494.90739</v>
      </c>
    </row>
    <row r="1450" spans="1:11" x14ac:dyDescent="0.35">
      <c r="A1450" s="27" t="s">
        <v>525</v>
      </c>
      <c r="B1450" s="27" t="s">
        <v>176</v>
      </c>
      <c r="C1450" s="27" t="s">
        <v>255</v>
      </c>
      <c r="D1450" s="27" t="s">
        <v>424</v>
      </c>
      <c r="E1450" s="34">
        <v>64549</v>
      </c>
      <c r="F1450" s="49">
        <v>0.64549000000000001</v>
      </c>
      <c r="G1450" s="42">
        <f>VLOOKUP(_6k_data[[#This Row],[Source.Name]],Report_date[],2,0)</f>
        <v>45273</v>
      </c>
      <c r="H1450" s="27">
        <f>IF(AND(_6k_data[[#This Row],[EKP]]="B6K003",_6k_data[[#This Row],[Currency]]="FCY"),"x",VLOOKUP(_6k_data[[#This Row],[EKP]],map!$B$4:$D$143,3,0))</f>
        <v>33</v>
      </c>
      <c r="I1450" s="27">
        <f>IF(_6k_data[[#This Row],[Currency]]&lt;&gt;"UAH",VLOOKUP(_6k_data[[#This Row],[EKP]],map!$B$4:$E$143,4,0),0)</f>
        <v>34</v>
      </c>
      <c r="J1450" s="27">
        <f>VLOOKUP(_6k_data[[#This Row],[EKP]],map!$B$4:$F$143,5,0)</f>
        <v>1</v>
      </c>
      <c r="K1450" s="41">
        <f>_6k_data[[#This Row],[kUAH]]*J1450</f>
        <v>0.64549000000000001</v>
      </c>
    </row>
    <row r="1451" spans="1:11" x14ac:dyDescent="0.35">
      <c r="A1451" s="27" t="s">
        <v>525</v>
      </c>
      <c r="B1451" s="27" t="s">
        <v>176</v>
      </c>
      <c r="C1451" s="27" t="s">
        <v>243</v>
      </c>
      <c r="D1451" s="27" t="s">
        <v>423</v>
      </c>
      <c r="E1451" s="34">
        <v>81830959</v>
      </c>
      <c r="F1451" s="49">
        <v>818.30958999999996</v>
      </c>
      <c r="G1451" s="42">
        <f>VLOOKUP(_6k_data[[#This Row],[Source.Name]],Report_date[],2,0)</f>
        <v>45273</v>
      </c>
      <c r="H1451" s="27">
        <f>IF(AND(_6k_data[[#This Row],[EKP]]="B6K003",_6k_data[[#This Row],[Currency]]="FCY"),"x",VLOOKUP(_6k_data[[#This Row],[EKP]],map!$B$4:$D$143,3,0))</f>
        <v>33</v>
      </c>
      <c r="I1451" s="27">
        <f>IF(_6k_data[[#This Row],[Currency]]&lt;&gt;"UAH",VLOOKUP(_6k_data[[#This Row],[EKP]],map!$B$4:$E$143,4,0),0)</f>
        <v>0</v>
      </c>
      <c r="J1451" s="27">
        <f>VLOOKUP(_6k_data[[#This Row],[EKP]],map!$B$4:$F$143,5,0)</f>
        <v>1</v>
      </c>
      <c r="K1451" s="41">
        <f>_6k_data[[#This Row],[kUAH]]*J1451</f>
        <v>818.30958999999996</v>
      </c>
    </row>
    <row r="1452" spans="1:11" x14ac:dyDescent="0.35">
      <c r="A1452" s="27" t="s">
        <v>525</v>
      </c>
      <c r="B1452" s="27" t="s">
        <v>176</v>
      </c>
      <c r="C1452" s="27" t="s">
        <v>261</v>
      </c>
      <c r="D1452" s="27" t="s">
        <v>424</v>
      </c>
      <c r="E1452" s="34">
        <v>1584483</v>
      </c>
      <c r="F1452" s="49">
        <v>15.84483</v>
      </c>
      <c r="G1452" s="42">
        <f>VLOOKUP(_6k_data[[#This Row],[Source.Name]],Report_date[],2,0)</f>
        <v>45273</v>
      </c>
      <c r="H1452" s="27">
        <f>IF(AND(_6k_data[[#This Row],[EKP]]="B6K003",_6k_data[[#This Row],[Currency]]="FCY"),"x",VLOOKUP(_6k_data[[#This Row],[EKP]],map!$B$4:$D$143,3,0))</f>
        <v>33</v>
      </c>
      <c r="I1452" s="27">
        <f>IF(_6k_data[[#This Row],[Currency]]&lt;&gt;"UAH",VLOOKUP(_6k_data[[#This Row],[EKP]],map!$B$4:$E$143,4,0),0)</f>
        <v>34</v>
      </c>
      <c r="J1452" s="27">
        <f>VLOOKUP(_6k_data[[#This Row],[EKP]],map!$B$4:$F$143,5,0)</f>
        <v>1</v>
      </c>
      <c r="K1452" s="41">
        <f>_6k_data[[#This Row],[kUAH]]*J1452</f>
        <v>15.84483</v>
      </c>
    </row>
    <row r="1453" spans="1:11" x14ac:dyDescent="0.35">
      <c r="A1453" s="27" t="s">
        <v>525</v>
      </c>
      <c r="B1453" s="27" t="s">
        <v>183</v>
      </c>
      <c r="C1453" s="27" t="s">
        <v>261</v>
      </c>
      <c r="D1453" s="27" t="s">
        <v>424</v>
      </c>
      <c r="E1453" s="34">
        <v>112148953</v>
      </c>
      <c r="F1453" s="49">
        <v>1121.4895300000001</v>
      </c>
      <c r="G1453" s="42">
        <f>VLOOKUP(_6k_data[[#This Row],[Source.Name]],Report_date[],2,0)</f>
        <v>45273</v>
      </c>
      <c r="H1453" s="27">
        <f>IF(AND(_6k_data[[#This Row],[EKP]]="B6K003",_6k_data[[#This Row],[Currency]]="FCY"),"x",VLOOKUP(_6k_data[[#This Row],[EKP]],map!$B$4:$D$143,3,0))</f>
        <v>47</v>
      </c>
      <c r="I1453" s="27">
        <f>IF(_6k_data[[#This Row],[Currency]]&lt;&gt;"UAH",VLOOKUP(_6k_data[[#This Row],[EKP]],map!$B$4:$E$143,4,0),0)</f>
        <v>48</v>
      </c>
      <c r="J1453" s="27">
        <f>VLOOKUP(_6k_data[[#This Row],[EKP]],map!$B$4:$F$143,5,0)</f>
        <v>1</v>
      </c>
      <c r="K1453" s="41">
        <f>_6k_data[[#This Row],[kUAH]]*J1453</f>
        <v>1121.4895300000001</v>
      </c>
    </row>
    <row r="1454" spans="1:11" x14ac:dyDescent="0.35">
      <c r="A1454" s="27" t="s">
        <v>525</v>
      </c>
      <c r="B1454" s="27" t="s">
        <v>183</v>
      </c>
      <c r="C1454" s="27" t="s">
        <v>243</v>
      </c>
      <c r="D1454" s="27" t="s">
        <v>423</v>
      </c>
      <c r="E1454" s="34">
        <v>10365436493</v>
      </c>
      <c r="F1454" s="49">
        <v>103654.36493</v>
      </c>
      <c r="G1454" s="42">
        <f>VLOOKUP(_6k_data[[#This Row],[Source.Name]],Report_date[],2,0)</f>
        <v>45273</v>
      </c>
      <c r="H1454" s="27">
        <f>IF(AND(_6k_data[[#This Row],[EKP]]="B6K003",_6k_data[[#This Row],[Currency]]="FCY"),"x",VLOOKUP(_6k_data[[#This Row],[EKP]],map!$B$4:$D$143,3,0))</f>
        <v>47</v>
      </c>
      <c r="I1454" s="27">
        <f>IF(_6k_data[[#This Row],[Currency]]&lt;&gt;"UAH",VLOOKUP(_6k_data[[#This Row],[EKP]],map!$B$4:$E$143,4,0),0)</f>
        <v>0</v>
      </c>
      <c r="J1454" s="27">
        <f>VLOOKUP(_6k_data[[#This Row],[EKP]],map!$B$4:$F$143,5,0)</f>
        <v>1</v>
      </c>
      <c r="K1454" s="41">
        <f>_6k_data[[#This Row],[kUAH]]*J1454</f>
        <v>103654.36493</v>
      </c>
    </row>
    <row r="1455" spans="1:11" x14ac:dyDescent="0.35">
      <c r="A1455" s="27" t="s">
        <v>525</v>
      </c>
      <c r="B1455" s="27" t="s">
        <v>183</v>
      </c>
      <c r="C1455" s="27" t="s">
        <v>255</v>
      </c>
      <c r="D1455" s="27" t="s">
        <v>424</v>
      </c>
      <c r="E1455" s="34">
        <v>78151633</v>
      </c>
      <c r="F1455" s="49">
        <v>781.51633000000004</v>
      </c>
      <c r="G1455" s="42">
        <f>VLOOKUP(_6k_data[[#This Row],[Source.Name]],Report_date[],2,0)</f>
        <v>45273</v>
      </c>
      <c r="H1455" s="27">
        <f>IF(AND(_6k_data[[#This Row],[EKP]]="B6K003",_6k_data[[#This Row],[Currency]]="FCY"),"x",VLOOKUP(_6k_data[[#This Row],[EKP]],map!$B$4:$D$143,3,0))</f>
        <v>47</v>
      </c>
      <c r="I1455" s="27">
        <f>IF(_6k_data[[#This Row],[Currency]]&lt;&gt;"UAH",VLOOKUP(_6k_data[[#This Row],[EKP]],map!$B$4:$E$143,4,0),0)</f>
        <v>48</v>
      </c>
      <c r="J1455" s="27">
        <f>VLOOKUP(_6k_data[[#This Row],[EKP]],map!$B$4:$F$143,5,0)</f>
        <v>1</v>
      </c>
      <c r="K1455" s="41">
        <f>_6k_data[[#This Row],[kUAH]]*J1455</f>
        <v>781.51633000000004</v>
      </c>
    </row>
    <row r="1456" spans="1:11" x14ac:dyDescent="0.35">
      <c r="A1456" s="27" t="s">
        <v>525</v>
      </c>
      <c r="B1456" s="27" t="s">
        <v>200</v>
      </c>
      <c r="C1456" s="27" t="s">
        <v>261</v>
      </c>
      <c r="D1456" s="27" t="s">
        <v>424</v>
      </c>
      <c r="E1456" s="34">
        <v>4370762301</v>
      </c>
      <c r="F1456" s="49">
        <v>43707.623010000003</v>
      </c>
      <c r="G1456" s="42">
        <f>VLOOKUP(_6k_data[[#This Row],[Source.Name]],Report_date[],2,0)</f>
        <v>45273</v>
      </c>
      <c r="H1456" s="27">
        <f>IF(AND(_6k_data[[#This Row],[EKP]]="B6K003",_6k_data[[#This Row],[Currency]]="FCY"),"x",VLOOKUP(_6k_data[[#This Row],[EKP]],map!$B$4:$D$143,3,0))</f>
        <v>77</v>
      </c>
      <c r="I1456" s="27">
        <f>IF(_6k_data[[#This Row],[Currency]]&lt;&gt;"UAH",VLOOKUP(_6k_data[[#This Row],[EKP]],map!$B$4:$E$143,4,0),0)</f>
        <v>78</v>
      </c>
      <c r="J1456" s="27">
        <f>VLOOKUP(_6k_data[[#This Row],[EKP]],map!$B$4:$F$143,5,0)</f>
        <v>1</v>
      </c>
      <c r="K1456" s="41">
        <f>_6k_data[[#This Row],[kUAH]]*J1456</f>
        <v>43707.623010000003</v>
      </c>
    </row>
    <row r="1457" spans="1:11" x14ac:dyDescent="0.35">
      <c r="A1457" s="27" t="s">
        <v>525</v>
      </c>
      <c r="B1457" s="27" t="s">
        <v>200</v>
      </c>
      <c r="C1457" s="27" t="s">
        <v>255</v>
      </c>
      <c r="D1457" s="27" t="s">
        <v>424</v>
      </c>
      <c r="E1457" s="34">
        <v>2068918646</v>
      </c>
      <c r="F1457" s="49">
        <v>20689.186460000001</v>
      </c>
      <c r="G1457" s="42">
        <f>VLOOKUP(_6k_data[[#This Row],[Source.Name]],Report_date[],2,0)</f>
        <v>45273</v>
      </c>
      <c r="H1457" s="27">
        <f>IF(AND(_6k_data[[#This Row],[EKP]]="B6K003",_6k_data[[#This Row],[Currency]]="FCY"),"x",VLOOKUP(_6k_data[[#This Row],[EKP]],map!$B$4:$D$143,3,0))</f>
        <v>77</v>
      </c>
      <c r="I1457" s="27">
        <f>IF(_6k_data[[#This Row],[Currency]]&lt;&gt;"UAH",VLOOKUP(_6k_data[[#This Row],[EKP]],map!$B$4:$E$143,4,0),0)</f>
        <v>78</v>
      </c>
      <c r="J1457" s="27">
        <f>VLOOKUP(_6k_data[[#This Row],[EKP]],map!$B$4:$F$143,5,0)</f>
        <v>1</v>
      </c>
      <c r="K1457" s="41">
        <f>_6k_data[[#This Row],[kUAH]]*J1457</f>
        <v>20689.186460000001</v>
      </c>
    </row>
    <row r="1458" spans="1:11" x14ac:dyDescent="0.35">
      <c r="A1458" s="27" t="s">
        <v>525</v>
      </c>
      <c r="B1458" s="27" t="s">
        <v>200</v>
      </c>
      <c r="C1458" s="27" t="s">
        <v>243</v>
      </c>
      <c r="D1458" s="27" t="s">
        <v>423</v>
      </c>
      <c r="E1458" s="34">
        <v>14500460805</v>
      </c>
      <c r="F1458" s="49">
        <v>145004.60805000001</v>
      </c>
      <c r="G1458" s="42">
        <f>VLOOKUP(_6k_data[[#This Row],[Source.Name]],Report_date[],2,0)</f>
        <v>45273</v>
      </c>
      <c r="H1458" s="27">
        <f>IF(AND(_6k_data[[#This Row],[EKP]]="B6K003",_6k_data[[#This Row],[Currency]]="FCY"),"x",VLOOKUP(_6k_data[[#This Row],[EKP]],map!$B$4:$D$143,3,0))</f>
        <v>77</v>
      </c>
      <c r="I1458" s="27">
        <f>IF(_6k_data[[#This Row],[Currency]]&lt;&gt;"UAH",VLOOKUP(_6k_data[[#This Row],[EKP]],map!$B$4:$E$143,4,0),0)</f>
        <v>0</v>
      </c>
      <c r="J1458" s="27">
        <f>VLOOKUP(_6k_data[[#This Row],[EKP]],map!$B$4:$F$143,5,0)</f>
        <v>1</v>
      </c>
      <c r="K1458" s="41">
        <f>_6k_data[[#This Row],[kUAH]]*J1458</f>
        <v>145004.60805000001</v>
      </c>
    </row>
    <row r="1459" spans="1:11" x14ac:dyDescent="0.35">
      <c r="A1459" s="27" t="s">
        <v>525</v>
      </c>
      <c r="B1459" s="27" t="s">
        <v>184</v>
      </c>
      <c r="C1459" s="27" t="s">
        <v>261</v>
      </c>
      <c r="D1459" s="27" t="s">
        <v>424</v>
      </c>
      <c r="E1459" s="34">
        <v>265676278</v>
      </c>
      <c r="F1459" s="49">
        <v>2656.76278</v>
      </c>
      <c r="G1459" s="42">
        <f>VLOOKUP(_6k_data[[#This Row],[Source.Name]],Report_date[],2,0)</f>
        <v>45273</v>
      </c>
      <c r="H1459" s="27">
        <f>IF(AND(_6k_data[[#This Row],[EKP]]="B6K003",_6k_data[[#This Row],[Currency]]="FCY"),"x",VLOOKUP(_6k_data[[#This Row],[EKP]],map!$B$4:$D$143,3,0))</f>
        <v>27</v>
      </c>
      <c r="I1459" s="27">
        <f>IF(_6k_data[[#This Row],[Currency]]&lt;&gt;"UAH",VLOOKUP(_6k_data[[#This Row],[EKP]],map!$B$4:$E$143,4,0),0)</f>
        <v>28</v>
      </c>
      <c r="J1459" s="27">
        <f>VLOOKUP(_6k_data[[#This Row],[EKP]],map!$B$4:$F$143,5,0)</f>
        <v>1</v>
      </c>
      <c r="K1459" s="41">
        <f>_6k_data[[#This Row],[kUAH]]*J1459</f>
        <v>2656.76278</v>
      </c>
    </row>
    <row r="1460" spans="1:11" x14ac:dyDescent="0.35">
      <c r="A1460" s="27" t="s">
        <v>525</v>
      </c>
      <c r="B1460" s="27" t="s">
        <v>184</v>
      </c>
      <c r="C1460" s="27" t="s">
        <v>243</v>
      </c>
      <c r="D1460" s="27" t="s">
        <v>423</v>
      </c>
      <c r="E1460" s="34">
        <v>1995801750</v>
      </c>
      <c r="F1460" s="49">
        <v>19958.017500000002</v>
      </c>
      <c r="G1460" s="42">
        <f>VLOOKUP(_6k_data[[#This Row],[Source.Name]],Report_date[],2,0)</f>
        <v>45273</v>
      </c>
      <c r="H1460" s="27">
        <f>IF(AND(_6k_data[[#This Row],[EKP]]="B6K003",_6k_data[[#This Row],[Currency]]="FCY"),"x",VLOOKUP(_6k_data[[#This Row],[EKP]],map!$B$4:$D$143,3,0))</f>
        <v>27</v>
      </c>
      <c r="I1460" s="27">
        <f>IF(_6k_data[[#This Row],[Currency]]&lt;&gt;"UAH",VLOOKUP(_6k_data[[#This Row],[EKP]],map!$B$4:$E$143,4,0),0)</f>
        <v>0</v>
      </c>
      <c r="J1460" s="27">
        <f>VLOOKUP(_6k_data[[#This Row],[EKP]],map!$B$4:$F$143,5,0)</f>
        <v>1</v>
      </c>
      <c r="K1460" s="41">
        <f>_6k_data[[#This Row],[kUAH]]*J1460</f>
        <v>19958.017500000002</v>
      </c>
    </row>
    <row r="1461" spans="1:11" x14ac:dyDescent="0.35">
      <c r="A1461" s="27" t="s">
        <v>525</v>
      </c>
      <c r="B1461" s="27" t="s">
        <v>184</v>
      </c>
      <c r="C1461" s="27" t="s">
        <v>255</v>
      </c>
      <c r="D1461" s="27" t="s">
        <v>424</v>
      </c>
      <c r="E1461" s="34">
        <v>23369847</v>
      </c>
      <c r="F1461" s="49">
        <v>233.69846999999999</v>
      </c>
      <c r="G1461" s="42">
        <f>VLOOKUP(_6k_data[[#This Row],[Source.Name]],Report_date[],2,0)</f>
        <v>45273</v>
      </c>
      <c r="H1461" s="27">
        <f>IF(AND(_6k_data[[#This Row],[EKP]]="B6K003",_6k_data[[#This Row],[Currency]]="FCY"),"x",VLOOKUP(_6k_data[[#This Row],[EKP]],map!$B$4:$D$143,3,0))</f>
        <v>27</v>
      </c>
      <c r="I1461" s="27">
        <f>IF(_6k_data[[#This Row],[Currency]]&lt;&gt;"UAH",VLOOKUP(_6k_data[[#This Row],[EKP]],map!$B$4:$E$143,4,0),0)</f>
        <v>28</v>
      </c>
      <c r="J1461" s="27">
        <f>VLOOKUP(_6k_data[[#This Row],[EKP]],map!$B$4:$F$143,5,0)</f>
        <v>1</v>
      </c>
      <c r="K1461" s="41">
        <f>_6k_data[[#This Row],[kUAH]]*J1461</f>
        <v>233.69846999999999</v>
      </c>
    </row>
    <row r="1462" spans="1:11" x14ac:dyDescent="0.35">
      <c r="A1462" s="27" t="s">
        <v>525</v>
      </c>
      <c r="B1462" s="27" t="s">
        <v>185</v>
      </c>
      <c r="C1462" s="27" t="s">
        <v>261</v>
      </c>
      <c r="D1462" s="27" t="s">
        <v>424</v>
      </c>
      <c r="E1462" s="34">
        <v>633586104400</v>
      </c>
      <c r="F1462" s="49">
        <v>6335861.0439999998</v>
      </c>
      <c r="G1462" s="42">
        <f>VLOOKUP(_6k_data[[#This Row],[Source.Name]],Report_date[],2,0)</f>
        <v>45273</v>
      </c>
      <c r="H1462" s="27">
        <f>IF(AND(_6k_data[[#This Row],[EKP]]="B6K003",_6k_data[[#This Row],[Currency]]="FCY"),"x",VLOOKUP(_6k_data[[#This Row],[EKP]],map!$B$4:$D$143,3,0))</f>
        <v>17</v>
      </c>
      <c r="I1462" s="27">
        <f>IF(_6k_data[[#This Row],[Currency]]&lt;&gt;"UAH",VLOOKUP(_6k_data[[#This Row],[EKP]],map!$B$4:$E$143,4,0),0)</f>
        <v>18</v>
      </c>
      <c r="J1462" s="27">
        <f>VLOOKUP(_6k_data[[#This Row],[EKP]],map!$B$4:$F$143,5,0)</f>
        <v>1</v>
      </c>
      <c r="K1462" s="41">
        <f>_6k_data[[#This Row],[kUAH]]*J1462</f>
        <v>6335861.0439999998</v>
      </c>
    </row>
    <row r="1463" spans="1:11" x14ac:dyDescent="0.35">
      <c r="A1463" s="27" t="s">
        <v>525</v>
      </c>
      <c r="B1463" s="27" t="s">
        <v>185</v>
      </c>
      <c r="C1463" s="27" t="s">
        <v>255</v>
      </c>
      <c r="D1463" s="27" t="s">
        <v>424</v>
      </c>
      <c r="E1463" s="34">
        <v>39532958010</v>
      </c>
      <c r="F1463" s="49">
        <v>395329.58010000002</v>
      </c>
      <c r="G1463" s="42">
        <f>VLOOKUP(_6k_data[[#This Row],[Source.Name]],Report_date[],2,0)</f>
        <v>45273</v>
      </c>
      <c r="H1463" s="27">
        <f>IF(AND(_6k_data[[#This Row],[EKP]]="B6K003",_6k_data[[#This Row],[Currency]]="FCY"),"x",VLOOKUP(_6k_data[[#This Row],[EKP]],map!$B$4:$D$143,3,0))</f>
        <v>17</v>
      </c>
      <c r="I1463" s="27">
        <f>IF(_6k_data[[#This Row],[Currency]]&lt;&gt;"UAH",VLOOKUP(_6k_data[[#This Row],[EKP]],map!$B$4:$E$143,4,0),0)</f>
        <v>18</v>
      </c>
      <c r="J1463" s="27">
        <f>VLOOKUP(_6k_data[[#This Row],[EKP]],map!$B$4:$F$143,5,0)</f>
        <v>1</v>
      </c>
      <c r="K1463" s="41">
        <f>_6k_data[[#This Row],[kUAH]]*J1463</f>
        <v>395329.58010000002</v>
      </c>
    </row>
    <row r="1464" spans="1:11" x14ac:dyDescent="0.35">
      <c r="A1464" s="27" t="s">
        <v>525</v>
      </c>
      <c r="B1464" s="27" t="s">
        <v>186</v>
      </c>
      <c r="C1464" s="27" t="s">
        <v>243</v>
      </c>
      <c r="D1464" s="27" t="s">
        <v>423</v>
      </c>
      <c r="E1464" s="34">
        <v>3450900000000</v>
      </c>
      <c r="F1464" s="49">
        <v>34509000</v>
      </c>
      <c r="G1464" s="42">
        <f>VLOOKUP(_6k_data[[#This Row],[Source.Name]],Report_date[],2,0)</f>
        <v>45273</v>
      </c>
      <c r="H1464" s="27">
        <f>IF(AND(_6k_data[[#This Row],[EKP]]="B6K003",_6k_data[[#This Row],[Currency]]="FCY"),"x",VLOOKUP(_6k_data[[#This Row],[EKP]],map!$B$4:$D$143,3,0))</f>
        <v>11</v>
      </c>
      <c r="I1464" s="27">
        <f>IF(_6k_data[[#This Row],[Currency]]&lt;&gt;"UAH",VLOOKUP(_6k_data[[#This Row],[EKP]],map!$B$4:$E$143,4,0),0)</f>
        <v>0</v>
      </c>
      <c r="J1464" s="27">
        <f>VLOOKUP(_6k_data[[#This Row],[EKP]],map!$B$4:$F$143,5,0)</f>
        <v>1</v>
      </c>
      <c r="K1464" s="41">
        <f>_6k_data[[#This Row],[kUAH]]*J1464</f>
        <v>34509000</v>
      </c>
    </row>
    <row r="1465" spans="1:11" x14ac:dyDescent="0.35">
      <c r="A1465" s="27" t="s">
        <v>526</v>
      </c>
      <c r="B1465" s="27" t="s">
        <v>242</v>
      </c>
      <c r="C1465" s="27" t="s">
        <v>243</v>
      </c>
      <c r="D1465" s="27" t="s">
        <v>423</v>
      </c>
      <c r="E1465" s="34">
        <v>4677064233200</v>
      </c>
      <c r="F1465" s="49">
        <v>46770642.332000002</v>
      </c>
      <c r="G1465" s="42">
        <f>VLOOKUP(_6k_data[[#This Row],[Source.Name]],Report_date[],2,0)</f>
        <v>45274</v>
      </c>
      <c r="H1465" s="27" t="str">
        <f>IF(AND(_6k_data[[#This Row],[EKP]]="B6K003",_6k_data[[#This Row],[Currency]]="FCY"),"x",VLOOKUP(_6k_data[[#This Row],[EKP]],map!$B$4:$D$143,3,0))</f>
        <v>x</v>
      </c>
      <c r="I1465" s="27">
        <f>IF(_6k_data[[#This Row],[Currency]]&lt;&gt;"UAH",VLOOKUP(_6k_data[[#This Row],[EKP]],map!$B$4:$E$143,4,0),0)</f>
        <v>0</v>
      </c>
      <c r="J1465" s="27">
        <f>VLOOKUP(_6k_data[[#This Row],[EKP]],map!$B$4:$F$143,5,0)</f>
        <v>0</v>
      </c>
      <c r="K1465" s="41">
        <f>_6k_data[[#This Row],[kUAH]]*J1465</f>
        <v>0</v>
      </c>
    </row>
    <row r="1466" spans="1:11" x14ac:dyDescent="0.35">
      <c r="A1466" s="27" t="s">
        <v>526</v>
      </c>
      <c r="B1466" s="27" t="s">
        <v>244</v>
      </c>
      <c r="C1466" s="27" t="s">
        <v>243</v>
      </c>
      <c r="D1466" s="27" t="s">
        <v>423</v>
      </c>
      <c r="E1466" s="34">
        <v>2007494791543</v>
      </c>
      <c r="F1466" s="49">
        <v>20074947.915429998</v>
      </c>
      <c r="G1466" s="42">
        <f>VLOOKUP(_6k_data[[#This Row],[Source.Name]],Report_date[],2,0)</f>
        <v>45274</v>
      </c>
      <c r="H1466" s="27" t="str">
        <f>IF(AND(_6k_data[[#This Row],[EKP]]="B6K003",_6k_data[[#This Row],[Currency]]="FCY"),"x",VLOOKUP(_6k_data[[#This Row],[EKP]],map!$B$4:$D$143,3,0))</f>
        <v>x</v>
      </c>
      <c r="I1466" s="27">
        <f>IF(_6k_data[[#This Row],[Currency]]&lt;&gt;"UAH",VLOOKUP(_6k_data[[#This Row],[EKP]],map!$B$4:$E$143,4,0),0)</f>
        <v>0</v>
      </c>
      <c r="J1466" s="27">
        <f>VLOOKUP(_6k_data[[#This Row],[EKP]],map!$B$4:$F$143,5,0)</f>
        <v>0</v>
      </c>
      <c r="K1466" s="41">
        <f>_6k_data[[#This Row],[kUAH]]*J1466</f>
        <v>0</v>
      </c>
    </row>
    <row r="1467" spans="1:11" x14ac:dyDescent="0.35">
      <c r="A1467" s="27" t="s">
        <v>526</v>
      </c>
      <c r="B1467" s="27" t="s">
        <v>245</v>
      </c>
      <c r="C1467" s="27" t="s">
        <v>243</v>
      </c>
      <c r="D1467" s="27" t="s">
        <v>423</v>
      </c>
      <c r="E1467" s="34">
        <v>686072491511</v>
      </c>
      <c r="F1467" s="49">
        <v>6860724.9151100004</v>
      </c>
      <c r="G1467" s="42">
        <f>VLOOKUP(_6k_data[[#This Row],[Source.Name]],Report_date[],2,0)</f>
        <v>45274</v>
      </c>
      <c r="H1467" s="27" t="str">
        <f>IF(AND(_6k_data[[#This Row],[EKP]]="B6K003",_6k_data[[#This Row],[Currency]]="FCY"),"x",VLOOKUP(_6k_data[[#This Row],[EKP]],map!$B$4:$D$143,3,0))</f>
        <v>x</v>
      </c>
      <c r="I1467" s="27">
        <f>IF(_6k_data[[#This Row],[Currency]]&lt;&gt;"UAH",VLOOKUP(_6k_data[[#This Row],[EKP]],map!$B$4:$E$143,4,0),0)</f>
        <v>0</v>
      </c>
      <c r="J1467" s="27">
        <f>VLOOKUP(_6k_data[[#This Row],[EKP]],map!$B$4:$F$143,5,0)</f>
        <v>0</v>
      </c>
      <c r="K1467" s="41">
        <f>_6k_data[[#This Row],[kUAH]]*J1467</f>
        <v>0</v>
      </c>
    </row>
    <row r="1468" spans="1:11" x14ac:dyDescent="0.35">
      <c r="A1468" s="27" t="s">
        <v>526</v>
      </c>
      <c r="B1468" s="27" t="s">
        <v>246</v>
      </c>
      <c r="C1468" s="27" t="s">
        <v>243</v>
      </c>
      <c r="D1468" s="27" t="s">
        <v>423</v>
      </c>
      <c r="E1468" s="34">
        <v>1321422300032</v>
      </c>
      <c r="F1468" s="49">
        <v>13214223.000320001</v>
      </c>
      <c r="G1468" s="42">
        <f>VLOOKUP(_6k_data[[#This Row],[Source.Name]],Report_date[],2,0)</f>
        <v>45274</v>
      </c>
      <c r="H1468" s="27" t="str">
        <f>IF(AND(_6k_data[[#This Row],[EKP]]="B6K003",_6k_data[[#This Row],[Currency]]="FCY"),"x",VLOOKUP(_6k_data[[#This Row],[EKP]],map!$B$4:$D$143,3,0))</f>
        <v>x</v>
      </c>
      <c r="I1468" s="27">
        <f>IF(_6k_data[[#This Row],[Currency]]&lt;&gt;"UAH",VLOOKUP(_6k_data[[#This Row],[EKP]],map!$B$4:$E$143,4,0),0)</f>
        <v>0</v>
      </c>
      <c r="J1468" s="27">
        <f>VLOOKUP(_6k_data[[#This Row],[EKP]],map!$B$4:$F$143,5,0)</f>
        <v>0</v>
      </c>
      <c r="K1468" s="41">
        <f>_6k_data[[#This Row],[kUAH]]*J1468</f>
        <v>0</v>
      </c>
    </row>
    <row r="1469" spans="1:11" x14ac:dyDescent="0.35">
      <c r="A1469" s="27" t="s">
        <v>526</v>
      </c>
      <c r="B1469" s="27" t="s">
        <v>247</v>
      </c>
      <c r="C1469" s="27" t="s">
        <v>243</v>
      </c>
      <c r="D1469" s="27" t="s">
        <v>423</v>
      </c>
      <c r="E1469" s="34">
        <v>353.94170000000003</v>
      </c>
      <c r="F1469" s="49">
        <v>3.5394170000000004E-3</v>
      </c>
      <c r="G1469" s="42">
        <f>VLOOKUP(_6k_data[[#This Row],[Source.Name]],Report_date[],2,0)</f>
        <v>45274</v>
      </c>
      <c r="H1469" s="27" t="str">
        <f>IF(AND(_6k_data[[#This Row],[EKP]]="B6K003",_6k_data[[#This Row],[Currency]]="FCY"),"x",VLOOKUP(_6k_data[[#This Row],[EKP]],map!$B$4:$D$143,3,0))</f>
        <v>x</v>
      </c>
      <c r="I1469" s="27">
        <f>IF(_6k_data[[#This Row],[Currency]]&lt;&gt;"UAH",VLOOKUP(_6k_data[[#This Row],[EKP]],map!$B$4:$E$143,4,0),0)</f>
        <v>0</v>
      </c>
      <c r="J1469" s="27">
        <f>VLOOKUP(_6k_data[[#This Row],[EKP]],map!$B$4:$F$143,5,0)</f>
        <v>0</v>
      </c>
      <c r="K1469" s="41">
        <f>_6k_data[[#This Row],[kUAH]]*J1469</f>
        <v>0</v>
      </c>
    </row>
    <row r="1470" spans="1:11" x14ac:dyDescent="0.35">
      <c r="A1470" s="27" t="s">
        <v>526</v>
      </c>
      <c r="B1470" s="27" t="s">
        <v>115</v>
      </c>
      <c r="C1470" s="27" t="s">
        <v>248</v>
      </c>
      <c r="D1470" s="27" t="s">
        <v>248</v>
      </c>
      <c r="E1470" s="34">
        <v>9537904897436</v>
      </c>
      <c r="F1470" s="49">
        <v>95379048.974360004</v>
      </c>
      <c r="G1470" s="42">
        <f>VLOOKUP(_6k_data[[#This Row],[Source.Name]],Report_date[],2,0)</f>
        <v>45274</v>
      </c>
      <c r="H1470" s="27">
        <f>IF(AND(_6k_data[[#This Row],[EKP]]="B6K003",_6k_data[[#This Row],[Currency]]="FCY"),"x",VLOOKUP(_6k_data[[#This Row],[EKP]],map!$B$4:$D$143,3,0))</f>
        <v>23</v>
      </c>
      <c r="I1470" s="27" t="str">
        <f>IF(_6k_data[[#This Row],[Currency]]&lt;&gt;"UAH",VLOOKUP(_6k_data[[#This Row],[EKP]],map!$B$4:$E$143,4,0),0)</f>
        <v>x</v>
      </c>
      <c r="J1470" s="27">
        <f>VLOOKUP(_6k_data[[#This Row],[EKP]],map!$B$4:$F$143,5,0)</f>
        <v>1</v>
      </c>
      <c r="K1470" s="41">
        <f>_6k_data[[#This Row],[kUAH]]*J1470</f>
        <v>95379048.974360004</v>
      </c>
    </row>
    <row r="1471" spans="1:11" x14ac:dyDescent="0.35">
      <c r="A1471" s="27" t="s">
        <v>526</v>
      </c>
      <c r="B1471" s="27" t="s">
        <v>116</v>
      </c>
      <c r="C1471" s="27" t="s">
        <v>248</v>
      </c>
      <c r="D1471" s="27" t="s">
        <v>248</v>
      </c>
      <c r="E1471" s="34">
        <v>4246069120648</v>
      </c>
      <c r="F1471" s="49">
        <v>42460691.206479996</v>
      </c>
      <c r="G1471" s="42">
        <f>VLOOKUP(_6k_data[[#This Row],[Source.Name]],Report_date[],2,0)</f>
        <v>45274</v>
      </c>
      <c r="H1471" s="27">
        <f>IF(AND(_6k_data[[#This Row],[EKP]]="B6K003",_6k_data[[#This Row],[Currency]]="FCY"),"x",VLOOKUP(_6k_data[[#This Row],[EKP]],map!$B$4:$D$143,3,0))</f>
        <v>59</v>
      </c>
      <c r="I1471" s="27" t="str">
        <f>IF(_6k_data[[#This Row],[Currency]]&lt;&gt;"UAH",VLOOKUP(_6k_data[[#This Row],[EKP]],map!$B$4:$E$143,4,0),0)</f>
        <v>x</v>
      </c>
      <c r="J1471" s="27">
        <f>VLOOKUP(_6k_data[[#This Row],[EKP]],map!$B$4:$F$143,5,0)</f>
        <v>1</v>
      </c>
      <c r="K1471" s="41">
        <f>_6k_data[[#This Row],[kUAH]]*J1471</f>
        <v>42460691.206479996</v>
      </c>
    </row>
    <row r="1472" spans="1:11" x14ac:dyDescent="0.35">
      <c r="A1472" s="27" t="s">
        <v>526</v>
      </c>
      <c r="B1472" s="27" t="s">
        <v>117</v>
      </c>
      <c r="C1472" s="27" t="s">
        <v>248</v>
      </c>
      <c r="D1472" s="27" t="s">
        <v>248</v>
      </c>
      <c r="E1472" s="34">
        <v>912818225016</v>
      </c>
      <c r="F1472" s="49">
        <v>9128182.2501599994</v>
      </c>
      <c r="G1472" s="42">
        <f>VLOOKUP(_6k_data[[#This Row],[Source.Name]],Report_date[],2,0)</f>
        <v>45274</v>
      </c>
      <c r="H1472" s="27">
        <f>IF(AND(_6k_data[[#This Row],[EKP]]="B6K003",_6k_data[[#This Row],[Currency]]="FCY"),"x",VLOOKUP(_6k_data[[#This Row],[EKP]],map!$B$4:$D$143,3,0))</f>
        <v>79</v>
      </c>
      <c r="I1472" s="27" t="str">
        <f>IF(_6k_data[[#This Row],[Currency]]&lt;&gt;"UAH",VLOOKUP(_6k_data[[#This Row],[EKP]],map!$B$4:$E$143,4,0),0)</f>
        <v>x</v>
      </c>
      <c r="J1472" s="27">
        <f>VLOOKUP(_6k_data[[#This Row],[EKP]],map!$B$4:$F$143,5,0)</f>
        <v>1</v>
      </c>
      <c r="K1472" s="41">
        <f>_6k_data[[#This Row],[kUAH]]*J1472</f>
        <v>9128182.2501599994</v>
      </c>
    </row>
    <row r="1473" spans="1:11" x14ac:dyDescent="0.35">
      <c r="A1473" s="27" t="s">
        <v>526</v>
      </c>
      <c r="B1473" s="27" t="s">
        <v>118</v>
      </c>
      <c r="C1473" s="27" t="s">
        <v>248</v>
      </c>
      <c r="D1473" s="27" t="s">
        <v>248</v>
      </c>
      <c r="E1473" s="34">
        <v>3333250895633</v>
      </c>
      <c r="F1473" s="49">
        <v>33332508.956330001</v>
      </c>
      <c r="G1473" s="42">
        <f>VLOOKUP(_6k_data[[#This Row],[Source.Name]],Report_date[],2,0)</f>
        <v>45274</v>
      </c>
      <c r="H1473" s="27">
        <f>IF(AND(_6k_data[[#This Row],[EKP]]="B6K003",_6k_data[[#This Row],[Currency]]="FCY"),"x",VLOOKUP(_6k_data[[#This Row],[EKP]],map!$B$4:$D$143,3,0))</f>
        <v>81</v>
      </c>
      <c r="I1473" s="27" t="str">
        <f>IF(_6k_data[[#This Row],[Currency]]&lt;&gt;"UAH",VLOOKUP(_6k_data[[#This Row],[EKP]],map!$B$4:$E$143,4,0),0)</f>
        <v>x</v>
      </c>
      <c r="J1473" s="27">
        <f>VLOOKUP(_6k_data[[#This Row],[EKP]],map!$B$4:$F$143,5,0)</f>
        <v>1</v>
      </c>
      <c r="K1473" s="41">
        <f>_6k_data[[#This Row],[kUAH]]*J1473</f>
        <v>33332508.956330001</v>
      </c>
    </row>
    <row r="1474" spans="1:11" x14ac:dyDescent="0.35">
      <c r="A1474" s="27" t="s">
        <v>526</v>
      </c>
      <c r="B1474" s="27" t="s">
        <v>249</v>
      </c>
      <c r="C1474" s="27" t="s">
        <v>248</v>
      </c>
      <c r="D1474" s="27" t="s">
        <v>248</v>
      </c>
      <c r="E1474" s="34">
        <v>286.14420000000001</v>
      </c>
      <c r="F1474" s="49">
        <v>2.8614420000000001E-3</v>
      </c>
      <c r="G1474" s="42">
        <f>VLOOKUP(_6k_data[[#This Row],[Source.Name]],Report_date[],2,0)</f>
        <v>45274</v>
      </c>
      <c r="H1474" s="27">
        <f>IF(AND(_6k_data[[#This Row],[EKP]]="B6K003",_6k_data[[#This Row],[Currency]]="FCY"),"x",VLOOKUP(_6k_data[[#This Row],[EKP]],map!$B$4:$D$143,3,0))</f>
        <v>83</v>
      </c>
      <c r="I1474" s="27" t="str">
        <f>IF(_6k_data[[#This Row],[Currency]]&lt;&gt;"UAH",VLOOKUP(_6k_data[[#This Row],[EKP]],map!$B$4:$E$143,4,0),0)</f>
        <v>x</v>
      </c>
      <c r="J1474" s="27">
        <f>VLOOKUP(_6k_data[[#This Row],[EKP]],map!$B$4:$F$143,5,0)</f>
        <v>1</v>
      </c>
      <c r="K1474" s="41">
        <f>_6k_data[[#This Row],[kUAH]]*J1474</f>
        <v>2.8614420000000001E-3</v>
      </c>
    </row>
    <row r="1475" spans="1:11" x14ac:dyDescent="0.35">
      <c r="A1475" s="27" t="s">
        <v>526</v>
      </c>
      <c r="B1475" s="27" t="s">
        <v>114</v>
      </c>
      <c r="C1475" s="27" t="s">
        <v>243</v>
      </c>
      <c r="D1475" s="27" t="s">
        <v>423</v>
      </c>
      <c r="E1475" s="34">
        <v>1909666766170</v>
      </c>
      <c r="F1475" s="49">
        <v>19096667.661699999</v>
      </c>
      <c r="G1475" s="42">
        <f>VLOOKUP(_6k_data[[#This Row],[Source.Name]],Report_date[],2,0)</f>
        <v>45274</v>
      </c>
      <c r="H1475" s="27">
        <f>IF(AND(_6k_data[[#This Row],[EKP]]="B6K003",_6k_data[[#This Row],[Currency]]="FCY"),"x",VLOOKUP(_6k_data[[#This Row],[EKP]],map!$B$4:$D$143,3,0))</f>
        <v>7</v>
      </c>
      <c r="I1475" s="27">
        <f>IF(_6k_data[[#This Row],[Currency]]&lt;&gt;"UAH",VLOOKUP(_6k_data[[#This Row],[EKP]],map!$B$4:$E$143,4,0),0)</f>
        <v>0</v>
      </c>
      <c r="J1475" s="27">
        <f>VLOOKUP(_6k_data[[#This Row],[EKP]],map!$B$4:$F$143,5,0)</f>
        <v>1</v>
      </c>
      <c r="K1475" s="41">
        <f>_6k_data[[#This Row],[kUAH]]*J1475</f>
        <v>19096667.661699999</v>
      </c>
    </row>
    <row r="1476" spans="1:11" x14ac:dyDescent="0.35">
      <c r="A1476" s="27" t="s">
        <v>526</v>
      </c>
      <c r="B1476" s="27" t="s">
        <v>122</v>
      </c>
      <c r="C1476" s="27" t="s">
        <v>261</v>
      </c>
      <c r="D1476" s="27" t="s">
        <v>424</v>
      </c>
      <c r="E1476" s="34">
        <v>36436671485</v>
      </c>
      <c r="F1476" s="49">
        <v>364366.71484999999</v>
      </c>
      <c r="G1476" s="42">
        <f>VLOOKUP(_6k_data[[#This Row],[Source.Name]],Report_date[],2,0)</f>
        <v>45274</v>
      </c>
      <c r="H1476" s="27">
        <f>IF(AND(_6k_data[[#This Row],[EKP]]="B6K003",_6k_data[[#This Row],[Currency]]="FCY"),"x",VLOOKUP(_6k_data[[#This Row],[EKP]],map!$B$4:$D$143,3,0))</f>
        <v>15</v>
      </c>
      <c r="I1476" s="27">
        <f>IF(_6k_data[[#This Row],[Currency]]&lt;&gt;"UAH",VLOOKUP(_6k_data[[#This Row],[EKP]],map!$B$4:$E$143,4,0),0)</f>
        <v>16</v>
      </c>
      <c r="J1476" s="27">
        <f>VLOOKUP(_6k_data[[#This Row],[EKP]],map!$B$4:$F$143,5,0)</f>
        <v>1</v>
      </c>
      <c r="K1476" s="41">
        <f>_6k_data[[#This Row],[kUAH]]*J1476</f>
        <v>364366.71484999999</v>
      </c>
    </row>
    <row r="1477" spans="1:11" x14ac:dyDescent="0.35">
      <c r="A1477" s="27" t="s">
        <v>526</v>
      </c>
      <c r="B1477" s="27" t="s">
        <v>122</v>
      </c>
      <c r="C1477" s="27" t="s">
        <v>255</v>
      </c>
      <c r="D1477" s="27" t="s">
        <v>424</v>
      </c>
      <c r="E1477" s="34">
        <v>40605955736</v>
      </c>
      <c r="F1477" s="49">
        <v>406059.55735999998</v>
      </c>
      <c r="G1477" s="42">
        <f>VLOOKUP(_6k_data[[#This Row],[Source.Name]],Report_date[],2,0)</f>
        <v>45274</v>
      </c>
      <c r="H1477" s="27">
        <f>IF(AND(_6k_data[[#This Row],[EKP]]="B6K003",_6k_data[[#This Row],[Currency]]="FCY"),"x",VLOOKUP(_6k_data[[#This Row],[EKP]],map!$B$4:$D$143,3,0))</f>
        <v>15</v>
      </c>
      <c r="I1477" s="27">
        <f>IF(_6k_data[[#This Row],[Currency]]&lt;&gt;"UAH",VLOOKUP(_6k_data[[#This Row],[EKP]],map!$B$4:$E$143,4,0),0)</f>
        <v>16</v>
      </c>
      <c r="J1477" s="27">
        <f>VLOOKUP(_6k_data[[#This Row],[EKP]],map!$B$4:$F$143,5,0)</f>
        <v>1</v>
      </c>
      <c r="K1477" s="41">
        <f>_6k_data[[#This Row],[kUAH]]*J1477</f>
        <v>406059.55735999998</v>
      </c>
    </row>
    <row r="1478" spans="1:11" x14ac:dyDescent="0.35">
      <c r="A1478" s="27" t="s">
        <v>526</v>
      </c>
      <c r="B1478" s="27" t="s">
        <v>123</v>
      </c>
      <c r="C1478" s="27" t="s">
        <v>258</v>
      </c>
      <c r="D1478" s="27" t="s">
        <v>424</v>
      </c>
      <c r="E1478" s="34">
        <v>197080875</v>
      </c>
      <c r="F1478" s="49">
        <v>1970.8087499999999</v>
      </c>
      <c r="G1478" s="42">
        <f>VLOOKUP(_6k_data[[#This Row],[Source.Name]],Report_date[],2,0)</f>
        <v>45274</v>
      </c>
      <c r="H1478" s="27">
        <f>IF(AND(_6k_data[[#This Row],[EKP]]="B6K003",_6k_data[[#This Row],[Currency]]="FCY"),"x",VLOOKUP(_6k_data[[#This Row],[EKP]],map!$B$4:$D$143,3,0))</f>
        <v>19</v>
      </c>
      <c r="I1478" s="27">
        <f>IF(_6k_data[[#This Row],[Currency]]&lt;&gt;"UAH",VLOOKUP(_6k_data[[#This Row],[EKP]],map!$B$4:$E$143,4,0),0)</f>
        <v>20</v>
      </c>
      <c r="J1478" s="27">
        <f>VLOOKUP(_6k_data[[#This Row],[EKP]],map!$B$4:$F$143,5,0)</f>
        <v>1</v>
      </c>
      <c r="K1478" s="41">
        <f>_6k_data[[#This Row],[kUAH]]*J1478</f>
        <v>1970.8087499999999</v>
      </c>
    </row>
    <row r="1479" spans="1:11" x14ac:dyDescent="0.35">
      <c r="A1479" s="27" t="s">
        <v>526</v>
      </c>
      <c r="B1479" s="27" t="s">
        <v>123</v>
      </c>
      <c r="C1479" s="27" t="s">
        <v>257</v>
      </c>
      <c r="D1479" s="27" t="s">
        <v>424</v>
      </c>
      <c r="E1479" s="34">
        <v>219754733</v>
      </c>
      <c r="F1479" s="49">
        <v>2197.5473299999999</v>
      </c>
      <c r="G1479" s="42">
        <f>VLOOKUP(_6k_data[[#This Row],[Source.Name]],Report_date[],2,0)</f>
        <v>45274</v>
      </c>
      <c r="H1479" s="27">
        <f>IF(AND(_6k_data[[#This Row],[EKP]]="B6K003",_6k_data[[#This Row],[Currency]]="FCY"),"x",VLOOKUP(_6k_data[[#This Row],[EKP]],map!$B$4:$D$143,3,0))</f>
        <v>19</v>
      </c>
      <c r="I1479" s="27">
        <f>IF(_6k_data[[#This Row],[Currency]]&lt;&gt;"UAH",VLOOKUP(_6k_data[[#This Row],[EKP]],map!$B$4:$E$143,4,0),0)</f>
        <v>20</v>
      </c>
      <c r="J1479" s="27">
        <f>VLOOKUP(_6k_data[[#This Row],[EKP]],map!$B$4:$F$143,5,0)</f>
        <v>1</v>
      </c>
      <c r="K1479" s="41">
        <f>_6k_data[[#This Row],[kUAH]]*J1479</f>
        <v>2197.5473299999999</v>
      </c>
    </row>
    <row r="1480" spans="1:11" x14ac:dyDescent="0.35">
      <c r="A1480" s="27" t="s">
        <v>526</v>
      </c>
      <c r="B1480" s="27" t="s">
        <v>123</v>
      </c>
      <c r="C1480" s="27" t="s">
        <v>259</v>
      </c>
      <c r="D1480" s="27" t="s">
        <v>424</v>
      </c>
      <c r="E1480" s="34">
        <v>7357629838</v>
      </c>
      <c r="F1480" s="49">
        <v>73576.298379999993</v>
      </c>
      <c r="G1480" s="42">
        <f>VLOOKUP(_6k_data[[#This Row],[Source.Name]],Report_date[],2,0)</f>
        <v>45274</v>
      </c>
      <c r="H1480" s="27">
        <f>IF(AND(_6k_data[[#This Row],[EKP]]="B6K003",_6k_data[[#This Row],[Currency]]="FCY"),"x",VLOOKUP(_6k_data[[#This Row],[EKP]],map!$B$4:$D$143,3,0))</f>
        <v>19</v>
      </c>
      <c r="I1480" s="27">
        <f>IF(_6k_data[[#This Row],[Currency]]&lt;&gt;"UAH",VLOOKUP(_6k_data[[#This Row],[EKP]],map!$B$4:$E$143,4,0),0)</f>
        <v>20</v>
      </c>
      <c r="J1480" s="27">
        <f>VLOOKUP(_6k_data[[#This Row],[EKP]],map!$B$4:$F$143,5,0)</f>
        <v>1</v>
      </c>
      <c r="K1480" s="41">
        <f>_6k_data[[#This Row],[kUAH]]*J1480</f>
        <v>73576.298379999993</v>
      </c>
    </row>
    <row r="1481" spans="1:11" x14ac:dyDescent="0.35">
      <c r="A1481" s="27" t="s">
        <v>526</v>
      </c>
      <c r="B1481" s="27" t="s">
        <v>123</v>
      </c>
      <c r="C1481" s="27" t="s">
        <v>261</v>
      </c>
      <c r="D1481" s="27" t="s">
        <v>424</v>
      </c>
      <c r="E1481" s="34">
        <v>2130460888818</v>
      </c>
      <c r="F1481" s="49">
        <v>21304608.888179999</v>
      </c>
      <c r="G1481" s="42">
        <f>VLOOKUP(_6k_data[[#This Row],[Source.Name]],Report_date[],2,0)</f>
        <v>45274</v>
      </c>
      <c r="H1481" s="27">
        <f>IF(AND(_6k_data[[#This Row],[EKP]]="B6K003",_6k_data[[#This Row],[Currency]]="FCY"),"x",VLOOKUP(_6k_data[[#This Row],[EKP]],map!$B$4:$D$143,3,0))</f>
        <v>19</v>
      </c>
      <c r="I1481" s="27">
        <f>IF(_6k_data[[#This Row],[Currency]]&lt;&gt;"UAH",VLOOKUP(_6k_data[[#This Row],[EKP]],map!$B$4:$E$143,4,0),0)</f>
        <v>20</v>
      </c>
      <c r="J1481" s="27">
        <f>VLOOKUP(_6k_data[[#This Row],[EKP]],map!$B$4:$F$143,5,0)</f>
        <v>1</v>
      </c>
      <c r="K1481" s="41">
        <f>_6k_data[[#This Row],[kUAH]]*J1481</f>
        <v>21304608.888179999</v>
      </c>
    </row>
    <row r="1482" spans="1:11" x14ac:dyDescent="0.35">
      <c r="A1482" s="27" t="s">
        <v>526</v>
      </c>
      <c r="B1482" s="27" t="s">
        <v>123</v>
      </c>
      <c r="C1482" s="27" t="s">
        <v>260</v>
      </c>
      <c r="D1482" s="27" t="s">
        <v>424</v>
      </c>
      <c r="E1482" s="34">
        <v>301916282</v>
      </c>
      <c r="F1482" s="49">
        <v>3019.16282</v>
      </c>
      <c r="G1482" s="42">
        <f>VLOOKUP(_6k_data[[#This Row],[Source.Name]],Report_date[],2,0)</f>
        <v>45274</v>
      </c>
      <c r="H1482" s="27">
        <f>IF(AND(_6k_data[[#This Row],[EKP]]="B6K003",_6k_data[[#This Row],[Currency]]="FCY"),"x",VLOOKUP(_6k_data[[#This Row],[EKP]],map!$B$4:$D$143,3,0))</f>
        <v>19</v>
      </c>
      <c r="I1482" s="27">
        <f>IF(_6k_data[[#This Row],[Currency]]&lt;&gt;"UAH",VLOOKUP(_6k_data[[#This Row],[EKP]],map!$B$4:$E$143,4,0),0)</f>
        <v>20</v>
      </c>
      <c r="J1482" s="27">
        <f>VLOOKUP(_6k_data[[#This Row],[EKP]],map!$B$4:$F$143,5,0)</f>
        <v>1</v>
      </c>
      <c r="K1482" s="41">
        <f>_6k_data[[#This Row],[kUAH]]*J1482</f>
        <v>3019.16282</v>
      </c>
    </row>
    <row r="1483" spans="1:11" x14ac:dyDescent="0.35">
      <c r="A1483" s="27" t="s">
        <v>526</v>
      </c>
      <c r="B1483" s="27" t="s">
        <v>123</v>
      </c>
      <c r="C1483" s="27" t="s">
        <v>252</v>
      </c>
      <c r="D1483" s="27" t="s">
        <v>424</v>
      </c>
      <c r="E1483" s="34">
        <v>44068209988</v>
      </c>
      <c r="F1483" s="49">
        <v>440682.09987999999</v>
      </c>
      <c r="G1483" s="42">
        <f>VLOOKUP(_6k_data[[#This Row],[Source.Name]],Report_date[],2,0)</f>
        <v>45274</v>
      </c>
      <c r="H1483" s="27">
        <f>IF(AND(_6k_data[[#This Row],[EKP]]="B6K003",_6k_data[[#This Row],[Currency]]="FCY"),"x",VLOOKUP(_6k_data[[#This Row],[EKP]],map!$B$4:$D$143,3,0))</f>
        <v>19</v>
      </c>
      <c r="I1483" s="27">
        <f>IF(_6k_data[[#This Row],[Currency]]&lt;&gt;"UAH",VLOOKUP(_6k_data[[#This Row],[EKP]],map!$B$4:$E$143,4,0),0)</f>
        <v>20</v>
      </c>
      <c r="J1483" s="27">
        <f>VLOOKUP(_6k_data[[#This Row],[EKP]],map!$B$4:$F$143,5,0)</f>
        <v>1</v>
      </c>
      <c r="K1483" s="41">
        <f>_6k_data[[#This Row],[kUAH]]*J1483</f>
        <v>440682.09987999999</v>
      </c>
    </row>
    <row r="1484" spans="1:11" x14ac:dyDescent="0.35">
      <c r="A1484" s="27" t="s">
        <v>526</v>
      </c>
      <c r="B1484" s="27" t="s">
        <v>123</v>
      </c>
      <c r="C1484" s="27" t="s">
        <v>250</v>
      </c>
      <c r="D1484" s="27" t="s">
        <v>424</v>
      </c>
      <c r="E1484" s="34">
        <v>189140991</v>
      </c>
      <c r="F1484" s="49">
        <v>1891.4099100000001</v>
      </c>
      <c r="G1484" s="42">
        <f>VLOOKUP(_6k_data[[#This Row],[Source.Name]],Report_date[],2,0)</f>
        <v>45274</v>
      </c>
      <c r="H1484" s="27">
        <f>IF(AND(_6k_data[[#This Row],[EKP]]="B6K003",_6k_data[[#This Row],[Currency]]="FCY"),"x",VLOOKUP(_6k_data[[#This Row],[EKP]],map!$B$4:$D$143,3,0))</f>
        <v>19</v>
      </c>
      <c r="I1484" s="27">
        <f>IF(_6k_data[[#This Row],[Currency]]&lt;&gt;"UAH",VLOOKUP(_6k_data[[#This Row],[EKP]],map!$B$4:$E$143,4,0),0)</f>
        <v>20</v>
      </c>
      <c r="J1484" s="27">
        <f>VLOOKUP(_6k_data[[#This Row],[EKP]],map!$B$4:$F$143,5,0)</f>
        <v>1</v>
      </c>
      <c r="K1484" s="41">
        <f>_6k_data[[#This Row],[kUAH]]*J1484</f>
        <v>1891.4099100000001</v>
      </c>
    </row>
    <row r="1485" spans="1:11" x14ac:dyDescent="0.35">
      <c r="A1485" s="27" t="s">
        <v>526</v>
      </c>
      <c r="B1485" s="27" t="s">
        <v>123</v>
      </c>
      <c r="C1485" s="27" t="s">
        <v>251</v>
      </c>
      <c r="D1485" s="27" t="s">
        <v>424</v>
      </c>
      <c r="E1485" s="34">
        <v>1872529091</v>
      </c>
      <c r="F1485" s="49">
        <v>18725.29091</v>
      </c>
      <c r="G1485" s="42">
        <f>VLOOKUP(_6k_data[[#This Row],[Source.Name]],Report_date[],2,0)</f>
        <v>45274</v>
      </c>
      <c r="H1485" s="27">
        <f>IF(AND(_6k_data[[#This Row],[EKP]]="B6K003",_6k_data[[#This Row],[Currency]]="FCY"),"x",VLOOKUP(_6k_data[[#This Row],[EKP]],map!$B$4:$D$143,3,0))</f>
        <v>19</v>
      </c>
      <c r="I1485" s="27">
        <f>IF(_6k_data[[#This Row],[Currency]]&lt;&gt;"UAH",VLOOKUP(_6k_data[[#This Row],[EKP]],map!$B$4:$E$143,4,0),0)</f>
        <v>20</v>
      </c>
      <c r="J1485" s="27">
        <f>VLOOKUP(_6k_data[[#This Row],[EKP]],map!$B$4:$F$143,5,0)</f>
        <v>1</v>
      </c>
      <c r="K1485" s="41">
        <f>_6k_data[[#This Row],[kUAH]]*J1485</f>
        <v>18725.29091</v>
      </c>
    </row>
    <row r="1486" spans="1:11" x14ac:dyDescent="0.35">
      <c r="A1486" s="27" t="s">
        <v>526</v>
      </c>
      <c r="B1486" s="27" t="s">
        <v>123</v>
      </c>
      <c r="C1486" s="27" t="s">
        <v>253</v>
      </c>
      <c r="D1486" s="27" t="s">
        <v>424</v>
      </c>
      <c r="E1486" s="34">
        <v>197474901</v>
      </c>
      <c r="F1486" s="49">
        <v>1974.74901</v>
      </c>
      <c r="G1486" s="42">
        <f>VLOOKUP(_6k_data[[#This Row],[Source.Name]],Report_date[],2,0)</f>
        <v>45274</v>
      </c>
      <c r="H1486" s="27">
        <f>IF(AND(_6k_data[[#This Row],[EKP]]="B6K003",_6k_data[[#This Row],[Currency]]="FCY"),"x",VLOOKUP(_6k_data[[#This Row],[EKP]],map!$B$4:$D$143,3,0))</f>
        <v>19</v>
      </c>
      <c r="I1486" s="27">
        <f>IF(_6k_data[[#This Row],[Currency]]&lt;&gt;"UAH",VLOOKUP(_6k_data[[#This Row],[EKP]],map!$B$4:$E$143,4,0),0)</f>
        <v>20</v>
      </c>
      <c r="J1486" s="27">
        <f>VLOOKUP(_6k_data[[#This Row],[EKP]],map!$B$4:$F$143,5,0)</f>
        <v>1</v>
      </c>
      <c r="K1486" s="41">
        <f>_6k_data[[#This Row],[kUAH]]*J1486</f>
        <v>1974.74901</v>
      </c>
    </row>
    <row r="1487" spans="1:11" x14ac:dyDescent="0.35">
      <c r="A1487" s="27" t="s">
        <v>526</v>
      </c>
      <c r="B1487" s="27" t="s">
        <v>123</v>
      </c>
      <c r="C1487" s="27" t="s">
        <v>256</v>
      </c>
      <c r="D1487" s="27" t="s">
        <v>424</v>
      </c>
      <c r="E1487" s="34">
        <v>22452134100</v>
      </c>
      <c r="F1487" s="49">
        <v>224521.34099999999</v>
      </c>
      <c r="G1487" s="42">
        <f>VLOOKUP(_6k_data[[#This Row],[Source.Name]],Report_date[],2,0)</f>
        <v>45274</v>
      </c>
      <c r="H1487" s="27">
        <f>IF(AND(_6k_data[[#This Row],[EKP]]="B6K003",_6k_data[[#This Row],[Currency]]="FCY"),"x",VLOOKUP(_6k_data[[#This Row],[EKP]],map!$B$4:$D$143,3,0))</f>
        <v>19</v>
      </c>
      <c r="I1487" s="27">
        <f>IF(_6k_data[[#This Row],[Currency]]&lt;&gt;"UAH",VLOOKUP(_6k_data[[#This Row],[EKP]],map!$B$4:$E$143,4,0),0)</f>
        <v>20</v>
      </c>
      <c r="J1487" s="27">
        <f>VLOOKUP(_6k_data[[#This Row],[EKP]],map!$B$4:$F$143,5,0)</f>
        <v>1</v>
      </c>
      <c r="K1487" s="41">
        <f>_6k_data[[#This Row],[kUAH]]*J1487</f>
        <v>224521.34099999999</v>
      </c>
    </row>
    <row r="1488" spans="1:11" x14ac:dyDescent="0.35">
      <c r="A1488" s="27" t="s">
        <v>526</v>
      </c>
      <c r="B1488" s="27" t="s">
        <v>123</v>
      </c>
      <c r="C1488" s="27" t="s">
        <v>255</v>
      </c>
      <c r="D1488" s="27" t="s">
        <v>424</v>
      </c>
      <c r="E1488" s="34">
        <v>737273706625</v>
      </c>
      <c r="F1488" s="49">
        <v>7372737.0662500001</v>
      </c>
      <c r="G1488" s="42">
        <f>VLOOKUP(_6k_data[[#This Row],[Source.Name]],Report_date[],2,0)</f>
        <v>45274</v>
      </c>
      <c r="H1488" s="27">
        <f>IF(AND(_6k_data[[#This Row],[EKP]]="B6K003",_6k_data[[#This Row],[Currency]]="FCY"),"x",VLOOKUP(_6k_data[[#This Row],[EKP]],map!$B$4:$D$143,3,0))</f>
        <v>19</v>
      </c>
      <c r="I1488" s="27">
        <f>IF(_6k_data[[#This Row],[Currency]]&lt;&gt;"UAH",VLOOKUP(_6k_data[[#This Row],[EKP]],map!$B$4:$E$143,4,0),0)</f>
        <v>20</v>
      </c>
      <c r="J1488" s="27">
        <f>VLOOKUP(_6k_data[[#This Row],[EKP]],map!$B$4:$F$143,5,0)</f>
        <v>1</v>
      </c>
      <c r="K1488" s="41">
        <f>_6k_data[[#This Row],[kUAH]]*J1488</f>
        <v>7372737.0662500001</v>
      </c>
    </row>
    <row r="1489" spans="1:11" x14ac:dyDescent="0.35">
      <c r="A1489" s="27" t="s">
        <v>526</v>
      </c>
      <c r="B1489" s="27" t="s">
        <v>123</v>
      </c>
      <c r="C1489" s="27" t="s">
        <v>254</v>
      </c>
      <c r="D1489" s="27" t="s">
        <v>424</v>
      </c>
      <c r="E1489" s="34">
        <v>219553950</v>
      </c>
      <c r="F1489" s="49">
        <v>2195.5394999999999</v>
      </c>
      <c r="G1489" s="42">
        <f>VLOOKUP(_6k_data[[#This Row],[Source.Name]],Report_date[],2,0)</f>
        <v>45274</v>
      </c>
      <c r="H1489" s="27">
        <f>IF(AND(_6k_data[[#This Row],[EKP]]="B6K003",_6k_data[[#This Row],[Currency]]="FCY"),"x",VLOOKUP(_6k_data[[#This Row],[EKP]],map!$B$4:$D$143,3,0))</f>
        <v>19</v>
      </c>
      <c r="I1489" s="27">
        <f>IF(_6k_data[[#This Row],[Currency]]&lt;&gt;"UAH",VLOOKUP(_6k_data[[#This Row],[EKP]],map!$B$4:$E$143,4,0),0)</f>
        <v>20</v>
      </c>
      <c r="J1489" s="27">
        <f>VLOOKUP(_6k_data[[#This Row],[EKP]],map!$B$4:$F$143,5,0)</f>
        <v>1</v>
      </c>
      <c r="K1489" s="41">
        <f>_6k_data[[#This Row],[kUAH]]*J1489</f>
        <v>2195.5394999999999</v>
      </c>
    </row>
    <row r="1490" spans="1:11" x14ac:dyDescent="0.35">
      <c r="A1490" s="27" t="s">
        <v>526</v>
      </c>
      <c r="B1490" s="27" t="s">
        <v>124</v>
      </c>
      <c r="C1490" s="27" t="s">
        <v>243</v>
      </c>
      <c r="D1490" s="27" t="s">
        <v>423</v>
      </c>
      <c r="E1490" s="34">
        <v>126981220063</v>
      </c>
      <c r="F1490" s="49">
        <v>1269812.2006300001</v>
      </c>
      <c r="G1490" s="42">
        <f>VLOOKUP(_6k_data[[#This Row],[Source.Name]],Report_date[],2,0)</f>
        <v>45274</v>
      </c>
      <c r="H1490" s="27">
        <f>IF(AND(_6k_data[[#This Row],[EKP]]="B6K003",_6k_data[[#This Row],[Currency]]="FCY"),"x",VLOOKUP(_6k_data[[#This Row],[EKP]],map!$B$4:$D$143,3,0))</f>
        <v>25</v>
      </c>
      <c r="I1490" s="27">
        <f>IF(_6k_data[[#This Row],[Currency]]&lt;&gt;"UAH",VLOOKUP(_6k_data[[#This Row],[EKP]],map!$B$4:$E$143,4,0),0)</f>
        <v>0</v>
      </c>
      <c r="J1490" s="27">
        <f>VLOOKUP(_6k_data[[#This Row],[EKP]],map!$B$4:$F$143,5,0)</f>
        <v>1</v>
      </c>
      <c r="K1490" s="41">
        <f>_6k_data[[#This Row],[kUAH]]*J1490</f>
        <v>1269812.2006300001</v>
      </c>
    </row>
    <row r="1491" spans="1:11" x14ac:dyDescent="0.35">
      <c r="A1491" s="27" t="s">
        <v>526</v>
      </c>
      <c r="B1491" s="27" t="s">
        <v>124</v>
      </c>
      <c r="C1491" s="27" t="s">
        <v>261</v>
      </c>
      <c r="D1491" s="27" t="s">
        <v>424</v>
      </c>
      <c r="E1491" s="34">
        <v>335584761476</v>
      </c>
      <c r="F1491" s="49">
        <v>3355847.6147599998</v>
      </c>
      <c r="G1491" s="42">
        <f>VLOOKUP(_6k_data[[#This Row],[Source.Name]],Report_date[],2,0)</f>
        <v>45274</v>
      </c>
      <c r="H1491" s="27">
        <f>IF(AND(_6k_data[[#This Row],[EKP]]="B6K003",_6k_data[[#This Row],[Currency]]="FCY"),"x",VLOOKUP(_6k_data[[#This Row],[EKP]],map!$B$4:$D$143,3,0))</f>
        <v>25</v>
      </c>
      <c r="I1491" s="27">
        <f>IF(_6k_data[[#This Row],[Currency]]&lt;&gt;"UAH",VLOOKUP(_6k_data[[#This Row],[EKP]],map!$B$4:$E$143,4,0),0)</f>
        <v>26</v>
      </c>
      <c r="J1491" s="27">
        <f>VLOOKUP(_6k_data[[#This Row],[EKP]],map!$B$4:$F$143,5,0)</f>
        <v>1</v>
      </c>
      <c r="K1491" s="41">
        <f>_6k_data[[#This Row],[kUAH]]*J1491</f>
        <v>3355847.6147599998</v>
      </c>
    </row>
    <row r="1492" spans="1:11" x14ac:dyDescent="0.35">
      <c r="A1492" s="27" t="s">
        <v>526</v>
      </c>
      <c r="B1492" s="27" t="s">
        <v>124</v>
      </c>
      <c r="C1492" s="27" t="s">
        <v>255</v>
      </c>
      <c r="D1492" s="27" t="s">
        <v>424</v>
      </c>
      <c r="E1492" s="34">
        <v>58104854809</v>
      </c>
      <c r="F1492" s="49">
        <v>581048.54809000005</v>
      </c>
      <c r="G1492" s="42">
        <f>VLOOKUP(_6k_data[[#This Row],[Source.Name]],Report_date[],2,0)</f>
        <v>45274</v>
      </c>
      <c r="H1492" s="27">
        <f>IF(AND(_6k_data[[#This Row],[EKP]]="B6K003",_6k_data[[#This Row],[Currency]]="FCY"),"x",VLOOKUP(_6k_data[[#This Row],[EKP]],map!$B$4:$D$143,3,0))</f>
        <v>25</v>
      </c>
      <c r="I1492" s="27">
        <f>IF(_6k_data[[#This Row],[Currency]]&lt;&gt;"UAH",VLOOKUP(_6k_data[[#This Row],[EKP]],map!$B$4:$E$143,4,0),0)</f>
        <v>26</v>
      </c>
      <c r="J1492" s="27">
        <f>VLOOKUP(_6k_data[[#This Row],[EKP]],map!$B$4:$F$143,5,0)</f>
        <v>1</v>
      </c>
      <c r="K1492" s="41">
        <f>_6k_data[[#This Row],[kUAH]]*J1492</f>
        <v>581048.54809000005</v>
      </c>
    </row>
    <row r="1493" spans="1:11" x14ac:dyDescent="0.35">
      <c r="A1493" s="27" t="s">
        <v>526</v>
      </c>
      <c r="B1493" s="27" t="s">
        <v>127</v>
      </c>
      <c r="C1493" s="27" t="s">
        <v>255</v>
      </c>
      <c r="D1493" s="27" t="s">
        <v>424</v>
      </c>
      <c r="E1493" s="34">
        <v>28871399126</v>
      </c>
      <c r="F1493" s="49">
        <v>288713.99125999998</v>
      </c>
      <c r="G1493" s="42">
        <f>VLOOKUP(_6k_data[[#This Row],[Source.Name]],Report_date[],2,0)</f>
        <v>45274</v>
      </c>
      <c r="H1493" s="27">
        <f>IF(AND(_6k_data[[#This Row],[EKP]]="B6K003",_6k_data[[#This Row],[Currency]]="FCY"),"x",VLOOKUP(_6k_data[[#This Row],[EKP]],map!$B$4:$D$143,3,0))</f>
        <v>25</v>
      </c>
      <c r="I1493" s="27">
        <f>IF(_6k_data[[#This Row],[Currency]]&lt;&gt;"UAH",VLOOKUP(_6k_data[[#This Row],[EKP]],map!$B$4:$E$143,4,0),0)</f>
        <v>26</v>
      </c>
      <c r="J1493" s="27">
        <f>VLOOKUP(_6k_data[[#This Row],[EKP]],map!$B$4:$F$143,5,0)</f>
        <v>1</v>
      </c>
      <c r="K1493" s="41">
        <f>_6k_data[[#This Row],[kUAH]]*J1493</f>
        <v>288713.99125999998</v>
      </c>
    </row>
    <row r="1494" spans="1:11" x14ac:dyDescent="0.35">
      <c r="A1494" s="27" t="s">
        <v>526</v>
      </c>
      <c r="B1494" s="27" t="s">
        <v>127</v>
      </c>
      <c r="C1494" s="27" t="s">
        <v>261</v>
      </c>
      <c r="D1494" s="27" t="s">
        <v>424</v>
      </c>
      <c r="E1494" s="34">
        <v>222474027864</v>
      </c>
      <c r="F1494" s="49">
        <v>2224740.2786400001</v>
      </c>
      <c r="G1494" s="42">
        <f>VLOOKUP(_6k_data[[#This Row],[Source.Name]],Report_date[],2,0)</f>
        <v>45274</v>
      </c>
      <c r="H1494" s="27">
        <f>IF(AND(_6k_data[[#This Row],[EKP]]="B6K003",_6k_data[[#This Row],[Currency]]="FCY"),"x",VLOOKUP(_6k_data[[#This Row],[EKP]],map!$B$4:$D$143,3,0))</f>
        <v>25</v>
      </c>
      <c r="I1494" s="27">
        <f>IF(_6k_data[[#This Row],[Currency]]&lt;&gt;"UAH",VLOOKUP(_6k_data[[#This Row],[EKP]],map!$B$4:$E$143,4,0),0)</f>
        <v>26</v>
      </c>
      <c r="J1494" s="27">
        <f>VLOOKUP(_6k_data[[#This Row],[EKP]],map!$B$4:$F$143,5,0)</f>
        <v>1</v>
      </c>
      <c r="K1494" s="41">
        <f>_6k_data[[#This Row],[kUAH]]*J1494</f>
        <v>2224740.2786400001</v>
      </c>
    </row>
    <row r="1495" spans="1:11" x14ac:dyDescent="0.35">
      <c r="A1495" s="27" t="s">
        <v>526</v>
      </c>
      <c r="B1495" s="27" t="s">
        <v>127</v>
      </c>
      <c r="C1495" s="27" t="s">
        <v>243</v>
      </c>
      <c r="D1495" s="27" t="s">
        <v>423</v>
      </c>
      <c r="E1495" s="34">
        <v>53990525009</v>
      </c>
      <c r="F1495" s="49">
        <v>539905.25008999999</v>
      </c>
      <c r="G1495" s="42">
        <f>VLOOKUP(_6k_data[[#This Row],[Source.Name]],Report_date[],2,0)</f>
        <v>45274</v>
      </c>
      <c r="H1495" s="27">
        <f>IF(AND(_6k_data[[#This Row],[EKP]]="B6K003",_6k_data[[#This Row],[Currency]]="FCY"),"x",VLOOKUP(_6k_data[[#This Row],[EKP]],map!$B$4:$D$143,3,0))</f>
        <v>25</v>
      </c>
      <c r="I1495" s="27">
        <f>IF(_6k_data[[#This Row],[Currency]]&lt;&gt;"UAH",VLOOKUP(_6k_data[[#This Row],[EKP]],map!$B$4:$E$143,4,0),0)</f>
        <v>0</v>
      </c>
      <c r="J1495" s="27">
        <f>VLOOKUP(_6k_data[[#This Row],[EKP]],map!$B$4:$F$143,5,0)</f>
        <v>1</v>
      </c>
      <c r="K1495" s="41">
        <f>_6k_data[[#This Row],[kUAH]]*J1495</f>
        <v>539905.25008999999</v>
      </c>
    </row>
    <row r="1496" spans="1:11" x14ac:dyDescent="0.35">
      <c r="A1496" s="27" t="s">
        <v>526</v>
      </c>
      <c r="B1496" s="27" t="s">
        <v>128</v>
      </c>
      <c r="C1496" s="27" t="s">
        <v>261</v>
      </c>
      <c r="D1496" s="27" t="s">
        <v>424</v>
      </c>
      <c r="E1496" s="34">
        <v>310420585288</v>
      </c>
      <c r="F1496" s="49">
        <v>3104205.8528800001</v>
      </c>
      <c r="G1496" s="42">
        <f>VLOOKUP(_6k_data[[#This Row],[Source.Name]],Report_date[],2,0)</f>
        <v>45274</v>
      </c>
      <c r="H1496" s="27">
        <f>IF(AND(_6k_data[[#This Row],[EKP]]="B6K003",_6k_data[[#This Row],[Currency]]="FCY"),"x",VLOOKUP(_6k_data[[#This Row],[EKP]],map!$B$4:$D$143,3,0))</f>
        <v>27</v>
      </c>
      <c r="I1496" s="27">
        <f>IF(_6k_data[[#This Row],[Currency]]&lt;&gt;"UAH",VLOOKUP(_6k_data[[#This Row],[EKP]],map!$B$4:$E$143,4,0),0)</f>
        <v>28</v>
      </c>
      <c r="J1496" s="27">
        <f>VLOOKUP(_6k_data[[#This Row],[EKP]],map!$B$4:$F$143,5,0)</f>
        <v>1</v>
      </c>
      <c r="K1496" s="41">
        <f>_6k_data[[#This Row],[kUAH]]*J1496</f>
        <v>3104205.8528800001</v>
      </c>
    </row>
    <row r="1497" spans="1:11" x14ac:dyDescent="0.35">
      <c r="A1497" s="27" t="s">
        <v>526</v>
      </c>
      <c r="B1497" s="27" t="s">
        <v>128</v>
      </c>
      <c r="C1497" s="27" t="s">
        <v>255</v>
      </c>
      <c r="D1497" s="27" t="s">
        <v>424</v>
      </c>
      <c r="E1497" s="34">
        <v>72357302086</v>
      </c>
      <c r="F1497" s="49">
        <v>723573.02086000005</v>
      </c>
      <c r="G1497" s="42">
        <f>VLOOKUP(_6k_data[[#This Row],[Source.Name]],Report_date[],2,0)</f>
        <v>45274</v>
      </c>
      <c r="H1497" s="27">
        <f>IF(AND(_6k_data[[#This Row],[EKP]]="B6K003",_6k_data[[#This Row],[Currency]]="FCY"),"x",VLOOKUP(_6k_data[[#This Row],[EKP]],map!$B$4:$D$143,3,0))</f>
        <v>27</v>
      </c>
      <c r="I1497" s="27">
        <f>IF(_6k_data[[#This Row],[Currency]]&lt;&gt;"UAH",VLOOKUP(_6k_data[[#This Row],[EKP]],map!$B$4:$E$143,4,0),0)</f>
        <v>28</v>
      </c>
      <c r="J1497" s="27">
        <f>VLOOKUP(_6k_data[[#This Row],[EKP]],map!$B$4:$F$143,5,0)</f>
        <v>1</v>
      </c>
      <c r="K1497" s="41">
        <f>_6k_data[[#This Row],[kUAH]]*J1497</f>
        <v>723573.02086000005</v>
      </c>
    </row>
    <row r="1498" spans="1:11" x14ac:dyDescent="0.35">
      <c r="A1498" s="27" t="s">
        <v>526</v>
      </c>
      <c r="B1498" s="27" t="s">
        <v>128</v>
      </c>
      <c r="C1498" s="27" t="s">
        <v>243</v>
      </c>
      <c r="D1498" s="27" t="s">
        <v>423</v>
      </c>
      <c r="E1498" s="34">
        <v>147095566602</v>
      </c>
      <c r="F1498" s="49">
        <v>1470955.6660199999</v>
      </c>
      <c r="G1498" s="42">
        <f>VLOOKUP(_6k_data[[#This Row],[Source.Name]],Report_date[],2,0)</f>
        <v>45274</v>
      </c>
      <c r="H1498" s="27">
        <f>IF(AND(_6k_data[[#This Row],[EKP]]="B6K003",_6k_data[[#This Row],[Currency]]="FCY"),"x",VLOOKUP(_6k_data[[#This Row],[EKP]],map!$B$4:$D$143,3,0))</f>
        <v>27</v>
      </c>
      <c r="I1498" s="27">
        <f>IF(_6k_data[[#This Row],[Currency]]&lt;&gt;"UAH",VLOOKUP(_6k_data[[#This Row],[EKP]],map!$B$4:$E$143,4,0),0)</f>
        <v>0</v>
      </c>
      <c r="J1498" s="27">
        <f>VLOOKUP(_6k_data[[#This Row],[EKP]],map!$B$4:$F$143,5,0)</f>
        <v>1</v>
      </c>
      <c r="K1498" s="41">
        <f>_6k_data[[#This Row],[kUAH]]*J1498</f>
        <v>1470955.6660199999</v>
      </c>
    </row>
    <row r="1499" spans="1:11" x14ac:dyDescent="0.35">
      <c r="A1499" s="27" t="s">
        <v>526</v>
      </c>
      <c r="B1499" s="27" t="s">
        <v>131</v>
      </c>
      <c r="C1499" s="27" t="s">
        <v>261</v>
      </c>
      <c r="D1499" s="27" t="s">
        <v>424</v>
      </c>
      <c r="E1499" s="34">
        <v>423803655632</v>
      </c>
      <c r="F1499" s="49">
        <v>4238036.5563200004</v>
      </c>
      <c r="G1499" s="42">
        <f>VLOOKUP(_6k_data[[#This Row],[Source.Name]],Report_date[],2,0)</f>
        <v>45274</v>
      </c>
      <c r="H1499" s="27">
        <f>IF(AND(_6k_data[[#This Row],[EKP]]="B6K003",_6k_data[[#This Row],[Currency]]="FCY"),"x",VLOOKUP(_6k_data[[#This Row],[EKP]],map!$B$4:$D$143,3,0))</f>
        <v>27</v>
      </c>
      <c r="I1499" s="27">
        <f>IF(_6k_data[[#This Row],[Currency]]&lt;&gt;"UAH",VLOOKUP(_6k_data[[#This Row],[EKP]],map!$B$4:$E$143,4,0),0)</f>
        <v>28</v>
      </c>
      <c r="J1499" s="27">
        <f>VLOOKUP(_6k_data[[#This Row],[EKP]],map!$B$4:$F$143,5,0)</f>
        <v>1</v>
      </c>
      <c r="K1499" s="41">
        <f>_6k_data[[#This Row],[kUAH]]*J1499</f>
        <v>4238036.5563200004</v>
      </c>
    </row>
    <row r="1500" spans="1:11" x14ac:dyDescent="0.35">
      <c r="A1500" s="27" t="s">
        <v>526</v>
      </c>
      <c r="B1500" s="27" t="s">
        <v>131</v>
      </c>
      <c r="C1500" s="27" t="s">
        <v>255</v>
      </c>
      <c r="D1500" s="27" t="s">
        <v>424</v>
      </c>
      <c r="E1500" s="34">
        <v>274928398107</v>
      </c>
      <c r="F1500" s="49">
        <v>2749283.9810700002</v>
      </c>
      <c r="G1500" s="42">
        <f>VLOOKUP(_6k_data[[#This Row],[Source.Name]],Report_date[],2,0)</f>
        <v>45274</v>
      </c>
      <c r="H1500" s="27">
        <f>IF(AND(_6k_data[[#This Row],[EKP]]="B6K003",_6k_data[[#This Row],[Currency]]="FCY"),"x",VLOOKUP(_6k_data[[#This Row],[EKP]],map!$B$4:$D$143,3,0))</f>
        <v>27</v>
      </c>
      <c r="I1500" s="27">
        <f>IF(_6k_data[[#This Row],[Currency]]&lt;&gt;"UAH",VLOOKUP(_6k_data[[#This Row],[EKP]],map!$B$4:$E$143,4,0),0)</f>
        <v>28</v>
      </c>
      <c r="J1500" s="27">
        <f>VLOOKUP(_6k_data[[#This Row],[EKP]],map!$B$4:$F$143,5,0)</f>
        <v>1</v>
      </c>
      <c r="K1500" s="41">
        <f>_6k_data[[#This Row],[kUAH]]*J1500</f>
        <v>2749283.9810700002</v>
      </c>
    </row>
    <row r="1501" spans="1:11" x14ac:dyDescent="0.35">
      <c r="A1501" s="27" t="s">
        <v>526</v>
      </c>
      <c r="B1501" s="27" t="s">
        <v>131</v>
      </c>
      <c r="C1501" s="27" t="s">
        <v>243</v>
      </c>
      <c r="D1501" s="27" t="s">
        <v>423</v>
      </c>
      <c r="E1501" s="34">
        <v>1856148728660</v>
      </c>
      <c r="F1501" s="49">
        <v>18561487.286600001</v>
      </c>
      <c r="G1501" s="42">
        <f>VLOOKUP(_6k_data[[#This Row],[Source.Name]],Report_date[],2,0)</f>
        <v>45274</v>
      </c>
      <c r="H1501" s="27">
        <f>IF(AND(_6k_data[[#This Row],[EKP]]="B6K003",_6k_data[[#This Row],[Currency]]="FCY"),"x",VLOOKUP(_6k_data[[#This Row],[EKP]],map!$B$4:$D$143,3,0))</f>
        <v>27</v>
      </c>
      <c r="I1501" s="27">
        <f>IF(_6k_data[[#This Row],[Currency]]&lt;&gt;"UAH",VLOOKUP(_6k_data[[#This Row],[EKP]],map!$B$4:$E$143,4,0),0)</f>
        <v>0</v>
      </c>
      <c r="J1501" s="27">
        <f>VLOOKUP(_6k_data[[#This Row],[EKP]],map!$B$4:$F$143,5,0)</f>
        <v>1</v>
      </c>
      <c r="K1501" s="41">
        <f>_6k_data[[#This Row],[kUAH]]*J1501</f>
        <v>18561487.286600001</v>
      </c>
    </row>
    <row r="1502" spans="1:11" x14ac:dyDescent="0.35">
      <c r="A1502" s="27" t="s">
        <v>526</v>
      </c>
      <c r="B1502" s="27" t="s">
        <v>135</v>
      </c>
      <c r="C1502" s="27" t="s">
        <v>243</v>
      </c>
      <c r="D1502" s="27" t="s">
        <v>423</v>
      </c>
      <c r="E1502" s="34">
        <v>11936523578</v>
      </c>
      <c r="F1502" s="49">
        <v>119365.23578</v>
      </c>
      <c r="G1502" s="42">
        <f>VLOOKUP(_6k_data[[#This Row],[Source.Name]],Report_date[],2,0)</f>
        <v>45274</v>
      </c>
      <c r="H1502" s="27">
        <f>IF(AND(_6k_data[[#This Row],[EKP]]="B6K003",_6k_data[[#This Row],[Currency]]="FCY"),"x",VLOOKUP(_6k_data[[#This Row],[EKP]],map!$B$4:$D$143,3,0))</f>
        <v>33</v>
      </c>
      <c r="I1502" s="27">
        <f>IF(_6k_data[[#This Row],[Currency]]&lt;&gt;"UAH",VLOOKUP(_6k_data[[#This Row],[EKP]],map!$B$4:$E$143,4,0),0)</f>
        <v>0</v>
      </c>
      <c r="J1502" s="27">
        <f>VLOOKUP(_6k_data[[#This Row],[EKP]],map!$B$4:$F$143,5,0)</f>
        <v>1</v>
      </c>
      <c r="K1502" s="41">
        <f>_6k_data[[#This Row],[kUAH]]*J1502</f>
        <v>119365.23578</v>
      </c>
    </row>
    <row r="1503" spans="1:11" x14ac:dyDescent="0.35">
      <c r="A1503" s="27" t="s">
        <v>526</v>
      </c>
      <c r="B1503" s="27" t="s">
        <v>135</v>
      </c>
      <c r="C1503" s="27" t="s">
        <v>261</v>
      </c>
      <c r="D1503" s="27" t="s">
        <v>424</v>
      </c>
      <c r="E1503" s="34">
        <v>2634317108</v>
      </c>
      <c r="F1503" s="49">
        <v>26343.17108</v>
      </c>
      <c r="G1503" s="42">
        <f>VLOOKUP(_6k_data[[#This Row],[Source.Name]],Report_date[],2,0)</f>
        <v>45274</v>
      </c>
      <c r="H1503" s="27">
        <f>IF(AND(_6k_data[[#This Row],[EKP]]="B6K003",_6k_data[[#This Row],[Currency]]="FCY"),"x",VLOOKUP(_6k_data[[#This Row],[EKP]],map!$B$4:$D$143,3,0))</f>
        <v>33</v>
      </c>
      <c r="I1503" s="27">
        <f>IF(_6k_data[[#This Row],[Currency]]&lt;&gt;"UAH",VLOOKUP(_6k_data[[#This Row],[EKP]],map!$B$4:$E$143,4,0),0)</f>
        <v>34</v>
      </c>
      <c r="J1503" s="27">
        <f>VLOOKUP(_6k_data[[#This Row],[EKP]],map!$B$4:$F$143,5,0)</f>
        <v>1</v>
      </c>
      <c r="K1503" s="41">
        <f>_6k_data[[#This Row],[kUAH]]*J1503</f>
        <v>26343.17108</v>
      </c>
    </row>
    <row r="1504" spans="1:11" x14ac:dyDescent="0.35">
      <c r="A1504" s="27" t="s">
        <v>526</v>
      </c>
      <c r="B1504" s="27" t="s">
        <v>135</v>
      </c>
      <c r="C1504" s="27" t="s">
        <v>255</v>
      </c>
      <c r="D1504" s="27" t="s">
        <v>424</v>
      </c>
      <c r="E1504" s="34">
        <v>9485180000</v>
      </c>
      <c r="F1504" s="49">
        <v>94851.8</v>
      </c>
      <c r="G1504" s="42">
        <f>VLOOKUP(_6k_data[[#This Row],[Source.Name]],Report_date[],2,0)</f>
        <v>45274</v>
      </c>
      <c r="H1504" s="27">
        <f>IF(AND(_6k_data[[#This Row],[EKP]]="B6K003",_6k_data[[#This Row],[Currency]]="FCY"),"x",VLOOKUP(_6k_data[[#This Row],[EKP]],map!$B$4:$D$143,3,0))</f>
        <v>33</v>
      </c>
      <c r="I1504" s="27">
        <f>IF(_6k_data[[#This Row],[Currency]]&lt;&gt;"UAH",VLOOKUP(_6k_data[[#This Row],[EKP]],map!$B$4:$E$143,4,0),0)</f>
        <v>34</v>
      </c>
      <c r="J1504" s="27">
        <f>VLOOKUP(_6k_data[[#This Row],[EKP]],map!$B$4:$F$143,5,0)</f>
        <v>1</v>
      </c>
      <c r="K1504" s="41">
        <f>_6k_data[[#This Row],[kUAH]]*J1504</f>
        <v>94851.8</v>
      </c>
    </row>
    <row r="1505" spans="1:11" x14ac:dyDescent="0.35">
      <c r="A1505" s="27" t="s">
        <v>526</v>
      </c>
      <c r="B1505" s="27" t="s">
        <v>144</v>
      </c>
      <c r="C1505" s="27" t="s">
        <v>261</v>
      </c>
      <c r="D1505" s="27" t="s">
        <v>424</v>
      </c>
      <c r="E1505" s="34">
        <v>1325695260</v>
      </c>
      <c r="F1505" s="49">
        <v>13256.952600000001</v>
      </c>
      <c r="G1505" s="42">
        <f>VLOOKUP(_6k_data[[#This Row],[Source.Name]],Report_date[],2,0)</f>
        <v>45274</v>
      </c>
      <c r="H1505" s="27">
        <f>IF(AND(_6k_data[[#This Row],[EKP]]="B6K003",_6k_data[[#This Row],[Currency]]="FCY"),"x",VLOOKUP(_6k_data[[#This Row],[EKP]],map!$B$4:$D$143,3,0))</f>
        <v>43</v>
      </c>
      <c r="I1505" s="27">
        <f>IF(_6k_data[[#This Row],[Currency]]&lt;&gt;"UAH",VLOOKUP(_6k_data[[#This Row],[EKP]],map!$B$4:$E$143,4,0),0)</f>
        <v>44</v>
      </c>
      <c r="J1505" s="27">
        <f>VLOOKUP(_6k_data[[#This Row],[EKP]],map!$B$4:$F$143,5,0)</f>
        <v>1</v>
      </c>
      <c r="K1505" s="41">
        <f>_6k_data[[#This Row],[kUAH]]*J1505</f>
        <v>13256.952600000001</v>
      </c>
    </row>
    <row r="1506" spans="1:11" x14ac:dyDescent="0.35">
      <c r="A1506" s="27" t="s">
        <v>526</v>
      </c>
      <c r="B1506" s="27" t="s">
        <v>146</v>
      </c>
      <c r="C1506" s="27" t="s">
        <v>243</v>
      </c>
      <c r="D1506" s="27" t="s">
        <v>423</v>
      </c>
      <c r="E1506" s="34">
        <v>580225139</v>
      </c>
      <c r="F1506" s="49">
        <v>5802.2513900000004</v>
      </c>
      <c r="G1506" s="42">
        <f>VLOOKUP(_6k_data[[#This Row],[Source.Name]],Report_date[],2,0)</f>
        <v>45274</v>
      </c>
      <c r="H1506" s="27">
        <f>IF(AND(_6k_data[[#This Row],[EKP]]="B6K003",_6k_data[[#This Row],[Currency]]="FCY"),"x",VLOOKUP(_6k_data[[#This Row],[EKP]],map!$B$4:$D$143,3,0))</f>
        <v>45</v>
      </c>
      <c r="I1506" s="27">
        <f>IF(_6k_data[[#This Row],[Currency]]&lt;&gt;"UAH",VLOOKUP(_6k_data[[#This Row],[EKP]],map!$B$4:$E$143,4,0),0)</f>
        <v>0</v>
      </c>
      <c r="J1506" s="27">
        <f>VLOOKUP(_6k_data[[#This Row],[EKP]],map!$B$4:$F$143,5,0)</f>
        <v>1</v>
      </c>
      <c r="K1506" s="41">
        <f>_6k_data[[#This Row],[kUAH]]*J1506</f>
        <v>5802.2513900000004</v>
      </c>
    </row>
    <row r="1507" spans="1:11" x14ac:dyDescent="0.35">
      <c r="A1507" s="27" t="s">
        <v>526</v>
      </c>
      <c r="B1507" s="27" t="s">
        <v>146</v>
      </c>
      <c r="C1507" s="27" t="s">
        <v>261</v>
      </c>
      <c r="D1507" s="27" t="s">
        <v>424</v>
      </c>
      <c r="E1507" s="34">
        <v>23283460601</v>
      </c>
      <c r="F1507" s="49">
        <v>232834.60600999999</v>
      </c>
      <c r="G1507" s="42">
        <f>VLOOKUP(_6k_data[[#This Row],[Source.Name]],Report_date[],2,0)</f>
        <v>45274</v>
      </c>
      <c r="H1507" s="27">
        <f>IF(AND(_6k_data[[#This Row],[EKP]]="B6K003",_6k_data[[#This Row],[Currency]]="FCY"),"x",VLOOKUP(_6k_data[[#This Row],[EKP]],map!$B$4:$D$143,3,0))</f>
        <v>45</v>
      </c>
      <c r="I1507" s="27">
        <f>IF(_6k_data[[#This Row],[Currency]]&lt;&gt;"UAH",VLOOKUP(_6k_data[[#This Row],[EKP]],map!$B$4:$E$143,4,0),0)</f>
        <v>46</v>
      </c>
      <c r="J1507" s="27">
        <f>VLOOKUP(_6k_data[[#This Row],[EKP]],map!$B$4:$F$143,5,0)</f>
        <v>1</v>
      </c>
      <c r="K1507" s="41">
        <f>_6k_data[[#This Row],[kUAH]]*J1507</f>
        <v>232834.60600999999</v>
      </c>
    </row>
    <row r="1508" spans="1:11" x14ac:dyDescent="0.35">
      <c r="A1508" s="27" t="s">
        <v>526</v>
      </c>
      <c r="B1508" s="27" t="s">
        <v>146</v>
      </c>
      <c r="C1508" s="27" t="s">
        <v>255</v>
      </c>
      <c r="D1508" s="27" t="s">
        <v>424</v>
      </c>
      <c r="E1508" s="34">
        <v>878627200</v>
      </c>
      <c r="F1508" s="49">
        <v>8786.2720000000008</v>
      </c>
      <c r="G1508" s="42">
        <f>VLOOKUP(_6k_data[[#This Row],[Source.Name]],Report_date[],2,0)</f>
        <v>45274</v>
      </c>
      <c r="H1508" s="27">
        <f>IF(AND(_6k_data[[#This Row],[EKP]]="B6K003",_6k_data[[#This Row],[Currency]]="FCY"),"x",VLOOKUP(_6k_data[[#This Row],[EKP]],map!$B$4:$D$143,3,0))</f>
        <v>45</v>
      </c>
      <c r="I1508" s="27">
        <f>IF(_6k_data[[#This Row],[Currency]]&lt;&gt;"UAH",VLOOKUP(_6k_data[[#This Row],[EKP]],map!$B$4:$E$143,4,0),0)</f>
        <v>46</v>
      </c>
      <c r="J1508" s="27">
        <f>VLOOKUP(_6k_data[[#This Row],[EKP]],map!$B$4:$F$143,5,0)</f>
        <v>1</v>
      </c>
      <c r="K1508" s="41">
        <f>_6k_data[[#This Row],[kUAH]]*J1508</f>
        <v>8786.2720000000008</v>
      </c>
    </row>
    <row r="1509" spans="1:11" x14ac:dyDescent="0.35">
      <c r="A1509" s="27" t="s">
        <v>526</v>
      </c>
      <c r="B1509" s="27" t="s">
        <v>148</v>
      </c>
      <c r="C1509" s="27" t="s">
        <v>243</v>
      </c>
      <c r="D1509" s="27" t="s">
        <v>423</v>
      </c>
      <c r="E1509" s="34">
        <v>70000000000</v>
      </c>
      <c r="F1509" s="49">
        <v>700000</v>
      </c>
      <c r="G1509" s="42">
        <f>VLOOKUP(_6k_data[[#This Row],[Source.Name]],Report_date[],2,0)</f>
        <v>45274</v>
      </c>
      <c r="H1509" s="27">
        <f>IF(AND(_6k_data[[#This Row],[EKP]]="B6K003",_6k_data[[#This Row],[Currency]]="FCY"),"x",VLOOKUP(_6k_data[[#This Row],[EKP]],map!$B$4:$D$143,3,0))</f>
        <v>49</v>
      </c>
      <c r="I1509" s="27">
        <f>IF(_6k_data[[#This Row],[Currency]]&lt;&gt;"UAH",VLOOKUP(_6k_data[[#This Row],[EKP]],map!$B$4:$E$143,4,0),0)</f>
        <v>0</v>
      </c>
      <c r="J1509" s="27">
        <f>VLOOKUP(_6k_data[[#This Row],[EKP]],map!$B$4:$F$143,5,0)</f>
        <v>1</v>
      </c>
      <c r="K1509" s="41">
        <f>_6k_data[[#This Row],[kUAH]]*J1509</f>
        <v>700000</v>
      </c>
    </row>
    <row r="1510" spans="1:11" x14ac:dyDescent="0.35">
      <c r="A1510" s="27" t="s">
        <v>526</v>
      </c>
      <c r="B1510" s="27" t="s">
        <v>148</v>
      </c>
      <c r="C1510" s="27" t="s">
        <v>261</v>
      </c>
      <c r="D1510" s="27" t="s">
        <v>424</v>
      </c>
      <c r="E1510" s="34">
        <v>333335349538</v>
      </c>
      <c r="F1510" s="49">
        <v>3333353.4953800002</v>
      </c>
      <c r="G1510" s="42">
        <f>VLOOKUP(_6k_data[[#This Row],[Source.Name]],Report_date[],2,0)</f>
        <v>45274</v>
      </c>
      <c r="H1510" s="27">
        <f>IF(AND(_6k_data[[#This Row],[EKP]]="B6K003",_6k_data[[#This Row],[Currency]]="FCY"),"x",VLOOKUP(_6k_data[[#This Row],[EKP]],map!$B$4:$D$143,3,0))</f>
        <v>49</v>
      </c>
      <c r="I1510" s="27">
        <f>IF(_6k_data[[#This Row],[Currency]]&lt;&gt;"UAH",VLOOKUP(_6k_data[[#This Row],[EKP]],map!$B$4:$E$143,4,0),0)</f>
        <v>50</v>
      </c>
      <c r="J1510" s="27">
        <f>VLOOKUP(_6k_data[[#This Row],[EKP]],map!$B$4:$F$143,5,0)</f>
        <v>1</v>
      </c>
      <c r="K1510" s="41">
        <f>_6k_data[[#This Row],[kUAH]]*J1510</f>
        <v>3333353.4953800002</v>
      </c>
    </row>
    <row r="1511" spans="1:11" x14ac:dyDescent="0.35">
      <c r="A1511" s="27" t="s">
        <v>526</v>
      </c>
      <c r="B1511" s="27" t="s">
        <v>148</v>
      </c>
      <c r="C1511" s="27" t="s">
        <v>252</v>
      </c>
      <c r="D1511" s="27" t="s">
        <v>424</v>
      </c>
      <c r="E1511" s="34">
        <v>29300206952</v>
      </c>
      <c r="F1511" s="49">
        <v>293002.06952000002</v>
      </c>
      <c r="G1511" s="42">
        <f>VLOOKUP(_6k_data[[#This Row],[Source.Name]],Report_date[],2,0)</f>
        <v>45274</v>
      </c>
      <c r="H1511" s="27">
        <f>IF(AND(_6k_data[[#This Row],[EKP]]="B6K003",_6k_data[[#This Row],[Currency]]="FCY"),"x",VLOOKUP(_6k_data[[#This Row],[EKP]],map!$B$4:$D$143,3,0))</f>
        <v>49</v>
      </c>
      <c r="I1511" s="27">
        <f>IF(_6k_data[[#This Row],[Currency]]&lt;&gt;"UAH",VLOOKUP(_6k_data[[#This Row],[EKP]],map!$B$4:$E$143,4,0),0)</f>
        <v>50</v>
      </c>
      <c r="J1511" s="27">
        <f>VLOOKUP(_6k_data[[#This Row],[EKP]],map!$B$4:$F$143,5,0)</f>
        <v>1</v>
      </c>
      <c r="K1511" s="41">
        <f>_6k_data[[#This Row],[kUAH]]*J1511</f>
        <v>293002.06952000002</v>
      </c>
    </row>
    <row r="1512" spans="1:11" x14ac:dyDescent="0.35">
      <c r="A1512" s="27" t="s">
        <v>526</v>
      </c>
      <c r="B1512" s="27" t="s">
        <v>148</v>
      </c>
      <c r="C1512" s="27" t="s">
        <v>255</v>
      </c>
      <c r="D1512" s="27" t="s">
        <v>424</v>
      </c>
      <c r="E1512" s="34">
        <v>2380174247</v>
      </c>
      <c r="F1512" s="49">
        <v>23801.742470000001</v>
      </c>
      <c r="G1512" s="42">
        <f>VLOOKUP(_6k_data[[#This Row],[Source.Name]],Report_date[],2,0)</f>
        <v>45274</v>
      </c>
      <c r="H1512" s="27">
        <f>IF(AND(_6k_data[[#This Row],[EKP]]="B6K003",_6k_data[[#This Row],[Currency]]="FCY"),"x",VLOOKUP(_6k_data[[#This Row],[EKP]],map!$B$4:$D$143,3,0))</f>
        <v>49</v>
      </c>
      <c r="I1512" s="27">
        <f>IF(_6k_data[[#This Row],[Currency]]&lt;&gt;"UAH",VLOOKUP(_6k_data[[#This Row],[EKP]],map!$B$4:$E$143,4,0),0)</f>
        <v>50</v>
      </c>
      <c r="J1512" s="27">
        <f>VLOOKUP(_6k_data[[#This Row],[EKP]],map!$B$4:$F$143,5,0)</f>
        <v>1</v>
      </c>
      <c r="K1512" s="41">
        <f>_6k_data[[#This Row],[kUAH]]*J1512</f>
        <v>23801.742470000001</v>
      </c>
    </row>
    <row r="1513" spans="1:11" x14ac:dyDescent="0.35">
      <c r="A1513" s="27" t="s">
        <v>526</v>
      </c>
      <c r="B1513" s="27" t="s">
        <v>149</v>
      </c>
      <c r="C1513" s="27" t="s">
        <v>243</v>
      </c>
      <c r="D1513" s="27" t="s">
        <v>423</v>
      </c>
      <c r="E1513" s="34">
        <v>39032004</v>
      </c>
      <c r="F1513" s="49">
        <v>390.32004000000001</v>
      </c>
      <c r="G1513" s="42">
        <f>VLOOKUP(_6k_data[[#This Row],[Source.Name]],Report_date[],2,0)</f>
        <v>45274</v>
      </c>
      <c r="H1513" s="27">
        <f>IF(AND(_6k_data[[#This Row],[EKP]]="B6K003",_6k_data[[#This Row],[Currency]]="FCY"),"x",VLOOKUP(_6k_data[[#This Row],[EKP]],map!$B$4:$D$143,3,0))</f>
        <v>49</v>
      </c>
      <c r="I1513" s="27">
        <f>IF(_6k_data[[#This Row],[Currency]]&lt;&gt;"UAH",VLOOKUP(_6k_data[[#This Row],[EKP]],map!$B$4:$E$143,4,0),0)</f>
        <v>0</v>
      </c>
      <c r="J1513" s="27">
        <f>VLOOKUP(_6k_data[[#This Row],[EKP]],map!$B$4:$F$143,5,0)</f>
        <v>1</v>
      </c>
      <c r="K1513" s="41">
        <f>_6k_data[[#This Row],[kUAH]]*J1513</f>
        <v>390.32004000000001</v>
      </c>
    </row>
    <row r="1514" spans="1:11" x14ac:dyDescent="0.35">
      <c r="A1514" s="27" t="s">
        <v>526</v>
      </c>
      <c r="B1514" s="27" t="s">
        <v>150</v>
      </c>
      <c r="C1514" s="27" t="s">
        <v>257</v>
      </c>
      <c r="D1514" s="27" t="s">
        <v>424</v>
      </c>
      <c r="E1514" s="34">
        <v>3</v>
      </c>
      <c r="F1514" s="49">
        <v>3.0000000000000001E-5</v>
      </c>
      <c r="G1514" s="42">
        <f>VLOOKUP(_6k_data[[#This Row],[Source.Name]],Report_date[],2,0)</f>
        <v>45274</v>
      </c>
      <c r="H1514" s="27">
        <f>IF(AND(_6k_data[[#This Row],[EKP]]="B6K003",_6k_data[[#This Row],[Currency]]="FCY"),"x",VLOOKUP(_6k_data[[#This Row],[EKP]],map!$B$4:$D$143,3,0))</f>
        <v>51</v>
      </c>
      <c r="I1514" s="27">
        <f>IF(_6k_data[[#This Row],[Currency]]&lt;&gt;"UAH",VLOOKUP(_6k_data[[#This Row],[EKP]],map!$B$4:$E$143,4,0),0)</f>
        <v>52</v>
      </c>
      <c r="J1514" s="27">
        <f>VLOOKUP(_6k_data[[#This Row],[EKP]],map!$B$4:$F$143,5,0)</f>
        <v>1</v>
      </c>
      <c r="K1514" s="41">
        <f>_6k_data[[#This Row],[kUAH]]*J1514</f>
        <v>3.0000000000000001E-5</v>
      </c>
    </row>
    <row r="1515" spans="1:11" x14ac:dyDescent="0.35">
      <c r="A1515" s="27" t="s">
        <v>526</v>
      </c>
      <c r="B1515" s="27" t="s">
        <v>150</v>
      </c>
      <c r="C1515" s="27" t="s">
        <v>253</v>
      </c>
      <c r="D1515" s="27" t="s">
        <v>424</v>
      </c>
      <c r="E1515" s="34">
        <v>71039613</v>
      </c>
      <c r="F1515" s="49">
        <v>710.39612999999997</v>
      </c>
      <c r="G1515" s="42">
        <f>VLOOKUP(_6k_data[[#This Row],[Source.Name]],Report_date[],2,0)</f>
        <v>45274</v>
      </c>
      <c r="H1515" s="27">
        <f>IF(AND(_6k_data[[#This Row],[EKP]]="B6K003",_6k_data[[#This Row],[Currency]]="FCY"),"x",VLOOKUP(_6k_data[[#This Row],[EKP]],map!$B$4:$D$143,3,0))</f>
        <v>51</v>
      </c>
      <c r="I1515" s="27">
        <f>IF(_6k_data[[#This Row],[Currency]]&lt;&gt;"UAH",VLOOKUP(_6k_data[[#This Row],[EKP]],map!$B$4:$E$143,4,0),0)</f>
        <v>52</v>
      </c>
      <c r="J1515" s="27">
        <f>VLOOKUP(_6k_data[[#This Row],[EKP]],map!$B$4:$F$143,5,0)</f>
        <v>1</v>
      </c>
      <c r="K1515" s="41">
        <f>_6k_data[[#This Row],[kUAH]]*J1515</f>
        <v>710.39612999999997</v>
      </c>
    </row>
    <row r="1516" spans="1:11" x14ac:dyDescent="0.35">
      <c r="A1516" s="27" t="s">
        <v>526</v>
      </c>
      <c r="B1516" s="27" t="s">
        <v>150</v>
      </c>
      <c r="C1516" s="27" t="s">
        <v>258</v>
      </c>
      <c r="D1516" s="27" t="s">
        <v>424</v>
      </c>
      <c r="E1516" s="34">
        <v>24711512</v>
      </c>
      <c r="F1516" s="49">
        <v>247.11511999999999</v>
      </c>
      <c r="G1516" s="42">
        <f>VLOOKUP(_6k_data[[#This Row],[Source.Name]],Report_date[],2,0)</f>
        <v>45274</v>
      </c>
      <c r="H1516" s="27">
        <f>IF(AND(_6k_data[[#This Row],[EKP]]="B6K003",_6k_data[[#This Row],[Currency]]="FCY"),"x",VLOOKUP(_6k_data[[#This Row],[EKP]],map!$B$4:$D$143,3,0))</f>
        <v>51</v>
      </c>
      <c r="I1516" s="27">
        <f>IF(_6k_data[[#This Row],[Currency]]&lt;&gt;"UAH",VLOOKUP(_6k_data[[#This Row],[EKP]],map!$B$4:$E$143,4,0),0)</f>
        <v>52</v>
      </c>
      <c r="J1516" s="27">
        <f>VLOOKUP(_6k_data[[#This Row],[EKP]],map!$B$4:$F$143,5,0)</f>
        <v>1</v>
      </c>
      <c r="K1516" s="41">
        <f>_6k_data[[#This Row],[kUAH]]*J1516</f>
        <v>247.11511999999999</v>
      </c>
    </row>
    <row r="1517" spans="1:11" x14ac:dyDescent="0.35">
      <c r="A1517" s="27" t="s">
        <v>526</v>
      </c>
      <c r="B1517" s="27" t="s">
        <v>150</v>
      </c>
      <c r="C1517" s="27" t="s">
        <v>259</v>
      </c>
      <c r="D1517" s="27" t="s">
        <v>424</v>
      </c>
      <c r="E1517" s="34">
        <v>503006751</v>
      </c>
      <c r="F1517" s="49">
        <v>5030.0675099999999</v>
      </c>
      <c r="G1517" s="42">
        <f>VLOOKUP(_6k_data[[#This Row],[Source.Name]],Report_date[],2,0)</f>
        <v>45274</v>
      </c>
      <c r="H1517" s="27">
        <f>IF(AND(_6k_data[[#This Row],[EKP]]="B6K003",_6k_data[[#This Row],[Currency]]="FCY"),"x",VLOOKUP(_6k_data[[#This Row],[EKP]],map!$B$4:$D$143,3,0))</f>
        <v>51</v>
      </c>
      <c r="I1517" s="27">
        <f>IF(_6k_data[[#This Row],[Currency]]&lt;&gt;"UAH",VLOOKUP(_6k_data[[#This Row],[EKP]],map!$B$4:$E$143,4,0),0)</f>
        <v>52</v>
      </c>
      <c r="J1517" s="27">
        <f>VLOOKUP(_6k_data[[#This Row],[EKP]],map!$B$4:$F$143,5,0)</f>
        <v>1</v>
      </c>
      <c r="K1517" s="41">
        <f>_6k_data[[#This Row],[kUAH]]*J1517</f>
        <v>5030.0675099999999</v>
      </c>
    </row>
    <row r="1518" spans="1:11" x14ac:dyDescent="0.35">
      <c r="A1518" s="27" t="s">
        <v>526</v>
      </c>
      <c r="B1518" s="27" t="s">
        <v>150</v>
      </c>
      <c r="C1518" s="27" t="s">
        <v>260</v>
      </c>
      <c r="D1518" s="27" t="s">
        <v>424</v>
      </c>
      <c r="E1518" s="34">
        <v>4059704</v>
      </c>
      <c r="F1518" s="49">
        <v>40.59704</v>
      </c>
      <c r="G1518" s="42">
        <f>VLOOKUP(_6k_data[[#This Row],[Source.Name]],Report_date[],2,0)</f>
        <v>45274</v>
      </c>
      <c r="H1518" s="27">
        <f>IF(AND(_6k_data[[#This Row],[EKP]]="B6K003",_6k_data[[#This Row],[Currency]]="FCY"),"x",VLOOKUP(_6k_data[[#This Row],[EKP]],map!$B$4:$D$143,3,0))</f>
        <v>51</v>
      </c>
      <c r="I1518" s="27">
        <f>IF(_6k_data[[#This Row],[Currency]]&lt;&gt;"UAH",VLOOKUP(_6k_data[[#This Row],[EKP]],map!$B$4:$E$143,4,0),0)</f>
        <v>52</v>
      </c>
      <c r="J1518" s="27">
        <f>VLOOKUP(_6k_data[[#This Row],[EKP]],map!$B$4:$F$143,5,0)</f>
        <v>1</v>
      </c>
      <c r="K1518" s="41">
        <f>_6k_data[[#This Row],[kUAH]]*J1518</f>
        <v>40.59704</v>
      </c>
    </row>
    <row r="1519" spans="1:11" x14ac:dyDescent="0.35">
      <c r="A1519" s="27" t="s">
        <v>526</v>
      </c>
      <c r="B1519" s="27" t="s">
        <v>150</v>
      </c>
      <c r="C1519" s="27" t="s">
        <v>251</v>
      </c>
      <c r="D1519" s="27" t="s">
        <v>424</v>
      </c>
      <c r="E1519" s="34">
        <v>27260</v>
      </c>
      <c r="F1519" s="49">
        <v>0.27260000000000001</v>
      </c>
      <c r="G1519" s="42">
        <f>VLOOKUP(_6k_data[[#This Row],[Source.Name]],Report_date[],2,0)</f>
        <v>45274</v>
      </c>
      <c r="H1519" s="27">
        <f>IF(AND(_6k_data[[#This Row],[EKP]]="B6K003",_6k_data[[#This Row],[Currency]]="FCY"),"x",VLOOKUP(_6k_data[[#This Row],[EKP]],map!$B$4:$D$143,3,0))</f>
        <v>51</v>
      </c>
      <c r="I1519" s="27">
        <f>IF(_6k_data[[#This Row],[Currency]]&lt;&gt;"UAH",VLOOKUP(_6k_data[[#This Row],[EKP]],map!$B$4:$E$143,4,0),0)</f>
        <v>52</v>
      </c>
      <c r="J1519" s="27">
        <f>VLOOKUP(_6k_data[[#This Row],[EKP]],map!$B$4:$F$143,5,0)</f>
        <v>1</v>
      </c>
      <c r="K1519" s="41">
        <f>_6k_data[[#This Row],[kUAH]]*J1519</f>
        <v>0.27260000000000001</v>
      </c>
    </row>
    <row r="1520" spans="1:11" x14ac:dyDescent="0.35">
      <c r="A1520" s="27" t="s">
        <v>526</v>
      </c>
      <c r="B1520" s="27" t="s">
        <v>150</v>
      </c>
      <c r="C1520" s="27" t="s">
        <v>256</v>
      </c>
      <c r="D1520" s="27" t="s">
        <v>424</v>
      </c>
      <c r="E1520" s="34">
        <v>386120017</v>
      </c>
      <c r="F1520" s="49">
        <v>3861.2001700000001</v>
      </c>
      <c r="G1520" s="42">
        <f>VLOOKUP(_6k_data[[#This Row],[Source.Name]],Report_date[],2,0)</f>
        <v>45274</v>
      </c>
      <c r="H1520" s="27">
        <f>IF(AND(_6k_data[[#This Row],[EKP]]="B6K003",_6k_data[[#This Row],[Currency]]="FCY"),"x",VLOOKUP(_6k_data[[#This Row],[EKP]],map!$B$4:$D$143,3,0))</f>
        <v>51</v>
      </c>
      <c r="I1520" s="27">
        <f>IF(_6k_data[[#This Row],[Currency]]&lt;&gt;"UAH",VLOOKUP(_6k_data[[#This Row],[EKP]],map!$B$4:$E$143,4,0),0)</f>
        <v>52</v>
      </c>
      <c r="J1520" s="27">
        <f>VLOOKUP(_6k_data[[#This Row],[EKP]],map!$B$4:$F$143,5,0)</f>
        <v>1</v>
      </c>
      <c r="K1520" s="41">
        <f>_6k_data[[#This Row],[kUAH]]*J1520</f>
        <v>3861.2001700000001</v>
      </c>
    </row>
    <row r="1521" spans="1:11" x14ac:dyDescent="0.35">
      <c r="A1521" s="27" t="s">
        <v>526</v>
      </c>
      <c r="B1521" s="27" t="s">
        <v>150</v>
      </c>
      <c r="C1521" s="27" t="s">
        <v>252</v>
      </c>
      <c r="D1521" s="27" t="s">
        <v>424</v>
      </c>
      <c r="E1521" s="34">
        <v>13204986</v>
      </c>
      <c r="F1521" s="49">
        <v>132.04986</v>
      </c>
      <c r="G1521" s="42">
        <f>VLOOKUP(_6k_data[[#This Row],[Source.Name]],Report_date[],2,0)</f>
        <v>45274</v>
      </c>
      <c r="H1521" s="27">
        <f>IF(AND(_6k_data[[#This Row],[EKP]]="B6K003",_6k_data[[#This Row],[Currency]]="FCY"),"x",VLOOKUP(_6k_data[[#This Row],[EKP]],map!$B$4:$D$143,3,0))</f>
        <v>51</v>
      </c>
      <c r="I1521" s="27">
        <f>IF(_6k_data[[#This Row],[Currency]]&lt;&gt;"UAH",VLOOKUP(_6k_data[[#This Row],[EKP]],map!$B$4:$E$143,4,0),0)</f>
        <v>52</v>
      </c>
      <c r="J1521" s="27">
        <f>VLOOKUP(_6k_data[[#This Row],[EKP]],map!$B$4:$F$143,5,0)</f>
        <v>1</v>
      </c>
      <c r="K1521" s="41">
        <f>_6k_data[[#This Row],[kUAH]]*J1521</f>
        <v>132.04986</v>
      </c>
    </row>
    <row r="1522" spans="1:11" x14ac:dyDescent="0.35">
      <c r="A1522" s="27" t="s">
        <v>526</v>
      </c>
      <c r="B1522" s="27" t="s">
        <v>150</v>
      </c>
      <c r="C1522" s="27" t="s">
        <v>262</v>
      </c>
      <c r="D1522" s="27" t="s">
        <v>424</v>
      </c>
      <c r="E1522" s="34">
        <v>1956594272</v>
      </c>
      <c r="F1522" s="49">
        <v>19565.942719999999</v>
      </c>
      <c r="G1522" s="42">
        <f>VLOOKUP(_6k_data[[#This Row],[Source.Name]],Report_date[],2,0)</f>
        <v>45274</v>
      </c>
      <c r="H1522" s="27">
        <f>IF(AND(_6k_data[[#This Row],[EKP]]="B6K003",_6k_data[[#This Row],[Currency]]="FCY"),"x",VLOOKUP(_6k_data[[#This Row],[EKP]],map!$B$4:$D$143,3,0))</f>
        <v>51</v>
      </c>
      <c r="I1522" s="27">
        <f>IF(_6k_data[[#This Row],[Currency]]&lt;&gt;"UAH",VLOOKUP(_6k_data[[#This Row],[EKP]],map!$B$4:$E$143,4,0),0)</f>
        <v>52</v>
      </c>
      <c r="J1522" s="27">
        <f>VLOOKUP(_6k_data[[#This Row],[EKP]],map!$B$4:$F$143,5,0)</f>
        <v>1</v>
      </c>
      <c r="K1522" s="41">
        <f>_6k_data[[#This Row],[kUAH]]*J1522</f>
        <v>19565.942719999999</v>
      </c>
    </row>
    <row r="1523" spans="1:11" x14ac:dyDescent="0.35">
      <c r="A1523" s="27" t="s">
        <v>526</v>
      </c>
      <c r="B1523" s="27" t="s">
        <v>150</v>
      </c>
      <c r="C1523" s="27" t="s">
        <v>261</v>
      </c>
      <c r="D1523" s="27" t="s">
        <v>424</v>
      </c>
      <c r="E1523" s="34">
        <v>76083950156</v>
      </c>
      <c r="F1523" s="49">
        <v>760839.50156</v>
      </c>
      <c r="G1523" s="42">
        <f>VLOOKUP(_6k_data[[#This Row],[Source.Name]],Report_date[],2,0)</f>
        <v>45274</v>
      </c>
      <c r="H1523" s="27">
        <f>IF(AND(_6k_data[[#This Row],[EKP]]="B6K003",_6k_data[[#This Row],[Currency]]="FCY"),"x",VLOOKUP(_6k_data[[#This Row],[EKP]],map!$B$4:$D$143,3,0))</f>
        <v>51</v>
      </c>
      <c r="I1523" s="27">
        <f>IF(_6k_data[[#This Row],[Currency]]&lt;&gt;"UAH",VLOOKUP(_6k_data[[#This Row],[EKP]],map!$B$4:$E$143,4,0),0)</f>
        <v>52</v>
      </c>
      <c r="J1523" s="27">
        <f>VLOOKUP(_6k_data[[#This Row],[EKP]],map!$B$4:$F$143,5,0)</f>
        <v>1</v>
      </c>
      <c r="K1523" s="41">
        <f>_6k_data[[#This Row],[kUAH]]*J1523</f>
        <v>760839.50156</v>
      </c>
    </row>
    <row r="1524" spans="1:11" x14ac:dyDescent="0.35">
      <c r="A1524" s="27" t="s">
        <v>526</v>
      </c>
      <c r="B1524" s="27" t="s">
        <v>150</v>
      </c>
      <c r="C1524" s="27" t="s">
        <v>243</v>
      </c>
      <c r="D1524" s="27" t="s">
        <v>423</v>
      </c>
      <c r="E1524" s="34">
        <v>42707071402</v>
      </c>
      <c r="F1524" s="49">
        <v>427070.71402000001</v>
      </c>
      <c r="G1524" s="42">
        <f>VLOOKUP(_6k_data[[#This Row],[Source.Name]],Report_date[],2,0)</f>
        <v>45274</v>
      </c>
      <c r="H1524" s="27">
        <f>IF(AND(_6k_data[[#This Row],[EKP]]="B6K003",_6k_data[[#This Row],[Currency]]="FCY"),"x",VLOOKUP(_6k_data[[#This Row],[EKP]],map!$B$4:$D$143,3,0))</f>
        <v>51</v>
      </c>
      <c r="I1524" s="27">
        <f>IF(_6k_data[[#This Row],[Currency]]&lt;&gt;"UAH",VLOOKUP(_6k_data[[#This Row],[EKP]],map!$B$4:$E$143,4,0),0)</f>
        <v>0</v>
      </c>
      <c r="J1524" s="27">
        <f>VLOOKUP(_6k_data[[#This Row],[EKP]],map!$B$4:$F$143,5,0)</f>
        <v>1</v>
      </c>
      <c r="K1524" s="41">
        <f>_6k_data[[#This Row],[kUAH]]*J1524</f>
        <v>427070.71402000001</v>
      </c>
    </row>
    <row r="1525" spans="1:11" x14ac:dyDescent="0.35">
      <c r="A1525" s="27" t="s">
        <v>526</v>
      </c>
      <c r="B1525" s="27" t="s">
        <v>150</v>
      </c>
      <c r="C1525" s="27" t="s">
        <v>250</v>
      </c>
      <c r="D1525" s="27" t="s">
        <v>424</v>
      </c>
      <c r="E1525" s="34">
        <v>5347613</v>
      </c>
      <c r="F1525" s="49">
        <v>53.476129999999998</v>
      </c>
      <c r="G1525" s="42">
        <f>VLOOKUP(_6k_data[[#This Row],[Source.Name]],Report_date[],2,0)</f>
        <v>45274</v>
      </c>
      <c r="H1525" s="27">
        <f>IF(AND(_6k_data[[#This Row],[EKP]]="B6K003",_6k_data[[#This Row],[Currency]]="FCY"),"x",VLOOKUP(_6k_data[[#This Row],[EKP]],map!$B$4:$D$143,3,0))</f>
        <v>51</v>
      </c>
      <c r="I1525" s="27">
        <f>IF(_6k_data[[#This Row],[Currency]]&lt;&gt;"UAH",VLOOKUP(_6k_data[[#This Row],[EKP]],map!$B$4:$E$143,4,0),0)</f>
        <v>52</v>
      </c>
      <c r="J1525" s="27">
        <f>VLOOKUP(_6k_data[[#This Row],[EKP]],map!$B$4:$F$143,5,0)</f>
        <v>1</v>
      </c>
      <c r="K1525" s="41">
        <f>_6k_data[[#This Row],[kUAH]]*J1525</f>
        <v>53.476129999999998</v>
      </c>
    </row>
    <row r="1526" spans="1:11" x14ac:dyDescent="0.35">
      <c r="A1526" s="27" t="s">
        <v>526</v>
      </c>
      <c r="B1526" s="27" t="s">
        <v>150</v>
      </c>
      <c r="C1526" s="27" t="s">
        <v>255</v>
      </c>
      <c r="D1526" s="27" t="s">
        <v>424</v>
      </c>
      <c r="E1526" s="34">
        <v>123458250449</v>
      </c>
      <c r="F1526" s="49">
        <v>1234582.50449</v>
      </c>
      <c r="G1526" s="42">
        <f>VLOOKUP(_6k_data[[#This Row],[Source.Name]],Report_date[],2,0)</f>
        <v>45274</v>
      </c>
      <c r="H1526" s="27">
        <f>IF(AND(_6k_data[[#This Row],[EKP]]="B6K003",_6k_data[[#This Row],[Currency]]="FCY"),"x",VLOOKUP(_6k_data[[#This Row],[EKP]],map!$B$4:$D$143,3,0))</f>
        <v>51</v>
      </c>
      <c r="I1526" s="27">
        <f>IF(_6k_data[[#This Row],[Currency]]&lt;&gt;"UAH",VLOOKUP(_6k_data[[#This Row],[EKP]],map!$B$4:$E$143,4,0),0)</f>
        <v>52</v>
      </c>
      <c r="J1526" s="27">
        <f>VLOOKUP(_6k_data[[#This Row],[EKP]],map!$B$4:$F$143,5,0)</f>
        <v>1</v>
      </c>
      <c r="K1526" s="41">
        <f>_6k_data[[#This Row],[kUAH]]*J1526</f>
        <v>1234582.50449</v>
      </c>
    </row>
    <row r="1527" spans="1:11" x14ac:dyDescent="0.35">
      <c r="A1527" s="27" t="s">
        <v>526</v>
      </c>
      <c r="B1527" s="27" t="s">
        <v>192</v>
      </c>
      <c r="C1527" s="27" t="s">
        <v>243</v>
      </c>
      <c r="D1527" s="27" t="s">
        <v>423</v>
      </c>
      <c r="E1527" s="34">
        <v>7391989201</v>
      </c>
      <c r="F1527" s="49">
        <v>73919.892009999996</v>
      </c>
      <c r="G1527" s="42">
        <f>VLOOKUP(_6k_data[[#This Row],[Source.Name]],Report_date[],2,0)</f>
        <v>45274</v>
      </c>
      <c r="H1527" s="27">
        <f>IF(AND(_6k_data[[#This Row],[EKP]]="B6K003",_6k_data[[#This Row],[Currency]]="FCY"),"x",VLOOKUP(_6k_data[[#This Row],[EKP]],map!$B$4:$D$143,3,0))</f>
        <v>61</v>
      </c>
      <c r="I1527" s="27">
        <f>IF(_6k_data[[#This Row],[Currency]]&lt;&gt;"UAH",VLOOKUP(_6k_data[[#This Row],[EKP]],map!$B$4:$E$143,4,0),0)</f>
        <v>0</v>
      </c>
      <c r="J1527" s="27">
        <f>VLOOKUP(_6k_data[[#This Row],[EKP]],map!$B$4:$F$143,5,0)</f>
        <v>1</v>
      </c>
      <c r="K1527" s="41">
        <f>_6k_data[[#This Row],[kUAH]]*J1527</f>
        <v>73919.892009999996</v>
      </c>
    </row>
    <row r="1528" spans="1:11" x14ac:dyDescent="0.35">
      <c r="A1528" s="27" t="s">
        <v>526</v>
      </c>
      <c r="B1528" s="27" t="s">
        <v>192</v>
      </c>
      <c r="C1528" s="27" t="s">
        <v>261</v>
      </c>
      <c r="D1528" s="27" t="s">
        <v>424</v>
      </c>
      <c r="E1528" s="34">
        <v>11330099</v>
      </c>
      <c r="F1528" s="49">
        <v>113.30099</v>
      </c>
      <c r="G1528" s="42">
        <f>VLOOKUP(_6k_data[[#This Row],[Source.Name]],Report_date[],2,0)</f>
        <v>45274</v>
      </c>
      <c r="H1528" s="27">
        <f>IF(AND(_6k_data[[#This Row],[EKP]]="B6K003",_6k_data[[#This Row],[Currency]]="FCY"),"x",VLOOKUP(_6k_data[[#This Row],[EKP]],map!$B$4:$D$143,3,0))</f>
        <v>61</v>
      </c>
      <c r="I1528" s="27">
        <f>IF(_6k_data[[#This Row],[Currency]]&lt;&gt;"UAH",VLOOKUP(_6k_data[[#This Row],[EKP]],map!$B$4:$E$143,4,0),0)</f>
        <v>62</v>
      </c>
      <c r="J1528" s="27">
        <f>VLOOKUP(_6k_data[[#This Row],[EKP]],map!$B$4:$F$143,5,0)</f>
        <v>1</v>
      </c>
      <c r="K1528" s="41">
        <f>_6k_data[[#This Row],[kUAH]]*J1528</f>
        <v>113.30099</v>
      </c>
    </row>
    <row r="1529" spans="1:11" x14ac:dyDescent="0.35">
      <c r="A1529" s="27" t="s">
        <v>526</v>
      </c>
      <c r="B1529" s="27" t="s">
        <v>211</v>
      </c>
      <c r="C1529" s="27" t="s">
        <v>261</v>
      </c>
      <c r="D1529" s="27" t="s">
        <v>424</v>
      </c>
      <c r="E1529" s="34">
        <v>261548876</v>
      </c>
      <c r="F1529" s="49">
        <v>2615.4887600000002</v>
      </c>
      <c r="G1529" s="42">
        <f>VLOOKUP(_6k_data[[#This Row],[Source.Name]],Report_date[],2,0)</f>
        <v>45274</v>
      </c>
      <c r="H1529" s="27">
        <f>IF(AND(_6k_data[[#This Row],[EKP]]="B6K003",_6k_data[[#This Row],[Currency]]="FCY"),"x",VLOOKUP(_6k_data[[#This Row],[EKP]],map!$B$4:$D$143,3,0))</f>
        <v>61</v>
      </c>
      <c r="I1529" s="27">
        <f>IF(_6k_data[[#This Row],[Currency]]&lt;&gt;"UAH",VLOOKUP(_6k_data[[#This Row],[EKP]],map!$B$4:$E$143,4,0),0)</f>
        <v>62</v>
      </c>
      <c r="J1529" s="27">
        <f>VLOOKUP(_6k_data[[#This Row],[EKP]],map!$B$4:$F$143,5,0)</f>
        <v>1</v>
      </c>
      <c r="K1529" s="41">
        <f>_6k_data[[#This Row],[kUAH]]*J1529</f>
        <v>2615.4887600000002</v>
      </c>
    </row>
    <row r="1530" spans="1:11" x14ac:dyDescent="0.35">
      <c r="A1530" s="27" t="s">
        <v>526</v>
      </c>
      <c r="B1530" s="27" t="s">
        <v>211</v>
      </c>
      <c r="C1530" s="27" t="s">
        <v>243</v>
      </c>
      <c r="D1530" s="27" t="s">
        <v>423</v>
      </c>
      <c r="E1530" s="34">
        <v>293997726</v>
      </c>
      <c r="F1530" s="49">
        <v>2939.9772600000001</v>
      </c>
      <c r="G1530" s="42">
        <f>VLOOKUP(_6k_data[[#This Row],[Source.Name]],Report_date[],2,0)</f>
        <v>45274</v>
      </c>
      <c r="H1530" s="27">
        <f>IF(AND(_6k_data[[#This Row],[EKP]]="B6K003",_6k_data[[#This Row],[Currency]]="FCY"),"x",VLOOKUP(_6k_data[[#This Row],[EKP]],map!$B$4:$D$143,3,0))</f>
        <v>61</v>
      </c>
      <c r="I1530" s="27">
        <f>IF(_6k_data[[#This Row],[Currency]]&lt;&gt;"UAH",VLOOKUP(_6k_data[[#This Row],[EKP]],map!$B$4:$E$143,4,0),0)</f>
        <v>0</v>
      </c>
      <c r="J1530" s="27">
        <f>VLOOKUP(_6k_data[[#This Row],[EKP]],map!$B$4:$F$143,5,0)</f>
        <v>1</v>
      </c>
      <c r="K1530" s="41">
        <f>_6k_data[[#This Row],[kUAH]]*J1530</f>
        <v>2939.9772600000001</v>
      </c>
    </row>
    <row r="1531" spans="1:11" x14ac:dyDescent="0.35">
      <c r="A1531" s="27" t="s">
        <v>526</v>
      </c>
      <c r="B1531" s="27" t="s">
        <v>211</v>
      </c>
      <c r="C1531" s="27" t="s">
        <v>252</v>
      </c>
      <c r="D1531" s="27" t="s">
        <v>424</v>
      </c>
      <c r="E1531" s="34">
        <v>27292841</v>
      </c>
      <c r="F1531" s="49">
        <v>272.92840999999999</v>
      </c>
      <c r="G1531" s="42">
        <f>VLOOKUP(_6k_data[[#This Row],[Source.Name]],Report_date[],2,0)</f>
        <v>45274</v>
      </c>
      <c r="H1531" s="27">
        <f>IF(AND(_6k_data[[#This Row],[EKP]]="B6K003",_6k_data[[#This Row],[Currency]]="FCY"),"x",VLOOKUP(_6k_data[[#This Row],[EKP]],map!$B$4:$D$143,3,0))</f>
        <v>61</v>
      </c>
      <c r="I1531" s="27">
        <f>IF(_6k_data[[#This Row],[Currency]]&lt;&gt;"UAH",VLOOKUP(_6k_data[[#This Row],[EKP]],map!$B$4:$E$143,4,0),0)</f>
        <v>62</v>
      </c>
      <c r="J1531" s="27">
        <f>VLOOKUP(_6k_data[[#This Row],[EKP]],map!$B$4:$F$143,5,0)</f>
        <v>1</v>
      </c>
      <c r="K1531" s="41">
        <f>_6k_data[[#This Row],[kUAH]]*J1531</f>
        <v>272.92840999999999</v>
      </c>
    </row>
    <row r="1532" spans="1:11" x14ac:dyDescent="0.35">
      <c r="A1532" s="27" t="s">
        <v>526</v>
      </c>
      <c r="B1532" s="27" t="s">
        <v>211</v>
      </c>
      <c r="C1532" s="27" t="s">
        <v>255</v>
      </c>
      <c r="D1532" s="27" t="s">
        <v>424</v>
      </c>
      <c r="E1532" s="34">
        <v>501736</v>
      </c>
      <c r="F1532" s="49">
        <v>5.01736</v>
      </c>
      <c r="G1532" s="42">
        <f>VLOOKUP(_6k_data[[#This Row],[Source.Name]],Report_date[],2,0)</f>
        <v>45274</v>
      </c>
      <c r="H1532" s="27">
        <f>IF(AND(_6k_data[[#This Row],[EKP]]="B6K003",_6k_data[[#This Row],[Currency]]="FCY"),"x",VLOOKUP(_6k_data[[#This Row],[EKP]],map!$B$4:$D$143,3,0))</f>
        <v>61</v>
      </c>
      <c r="I1532" s="27">
        <f>IF(_6k_data[[#This Row],[Currency]]&lt;&gt;"UAH",VLOOKUP(_6k_data[[#This Row],[EKP]],map!$B$4:$E$143,4,0),0)</f>
        <v>62</v>
      </c>
      <c r="J1532" s="27">
        <f>VLOOKUP(_6k_data[[#This Row],[EKP]],map!$B$4:$F$143,5,0)</f>
        <v>1</v>
      </c>
      <c r="K1532" s="41">
        <f>_6k_data[[#This Row],[kUAH]]*J1532</f>
        <v>5.01736</v>
      </c>
    </row>
    <row r="1533" spans="1:11" x14ac:dyDescent="0.35">
      <c r="A1533" s="27" t="s">
        <v>526</v>
      </c>
      <c r="B1533" s="27" t="s">
        <v>214</v>
      </c>
      <c r="C1533" s="27" t="s">
        <v>243</v>
      </c>
      <c r="D1533" s="27" t="s">
        <v>423</v>
      </c>
      <c r="E1533" s="34">
        <v>4009241023</v>
      </c>
      <c r="F1533" s="49">
        <v>40092.410230000001</v>
      </c>
      <c r="G1533" s="42">
        <f>VLOOKUP(_6k_data[[#This Row],[Source.Name]],Report_date[],2,0)</f>
        <v>45274</v>
      </c>
      <c r="H1533" s="27">
        <f>IF(AND(_6k_data[[#This Row],[EKP]]="B6K003",_6k_data[[#This Row],[Currency]]="FCY"),"x",VLOOKUP(_6k_data[[#This Row],[EKP]],map!$B$4:$D$143,3,0))</f>
        <v>61</v>
      </c>
      <c r="I1533" s="27">
        <f>IF(_6k_data[[#This Row],[Currency]]&lt;&gt;"UAH",VLOOKUP(_6k_data[[#This Row],[EKP]],map!$B$4:$E$143,4,0),0)</f>
        <v>0</v>
      </c>
      <c r="J1533" s="27">
        <f>VLOOKUP(_6k_data[[#This Row],[EKP]],map!$B$4:$F$143,5,0)</f>
        <v>1</v>
      </c>
      <c r="K1533" s="41">
        <f>_6k_data[[#This Row],[kUAH]]*J1533</f>
        <v>40092.410230000001</v>
      </c>
    </row>
    <row r="1534" spans="1:11" x14ac:dyDescent="0.35">
      <c r="A1534" s="27" t="s">
        <v>526</v>
      </c>
      <c r="B1534" s="27" t="s">
        <v>214</v>
      </c>
      <c r="C1534" s="27" t="s">
        <v>252</v>
      </c>
      <c r="D1534" s="27" t="s">
        <v>424</v>
      </c>
      <c r="E1534" s="34">
        <v>2430383</v>
      </c>
      <c r="F1534" s="49">
        <v>24.303830000000001</v>
      </c>
      <c r="G1534" s="42">
        <f>VLOOKUP(_6k_data[[#This Row],[Source.Name]],Report_date[],2,0)</f>
        <v>45274</v>
      </c>
      <c r="H1534" s="27">
        <f>IF(AND(_6k_data[[#This Row],[EKP]]="B6K003",_6k_data[[#This Row],[Currency]]="FCY"),"x",VLOOKUP(_6k_data[[#This Row],[EKP]],map!$B$4:$D$143,3,0))</f>
        <v>61</v>
      </c>
      <c r="I1534" s="27">
        <f>IF(_6k_data[[#This Row],[Currency]]&lt;&gt;"UAH",VLOOKUP(_6k_data[[#This Row],[EKP]],map!$B$4:$E$143,4,0),0)</f>
        <v>62</v>
      </c>
      <c r="J1534" s="27">
        <f>VLOOKUP(_6k_data[[#This Row],[EKP]],map!$B$4:$F$143,5,0)</f>
        <v>1</v>
      </c>
      <c r="K1534" s="41">
        <f>_6k_data[[#This Row],[kUAH]]*J1534</f>
        <v>24.303830000000001</v>
      </c>
    </row>
    <row r="1535" spans="1:11" x14ac:dyDescent="0.35">
      <c r="A1535" s="27" t="s">
        <v>526</v>
      </c>
      <c r="B1535" s="27" t="s">
        <v>214</v>
      </c>
      <c r="C1535" s="27" t="s">
        <v>261</v>
      </c>
      <c r="D1535" s="27" t="s">
        <v>424</v>
      </c>
      <c r="E1535" s="34">
        <v>58778873</v>
      </c>
      <c r="F1535" s="49">
        <v>587.78872999999999</v>
      </c>
      <c r="G1535" s="42">
        <f>VLOOKUP(_6k_data[[#This Row],[Source.Name]],Report_date[],2,0)</f>
        <v>45274</v>
      </c>
      <c r="H1535" s="27">
        <f>IF(AND(_6k_data[[#This Row],[EKP]]="B6K003",_6k_data[[#This Row],[Currency]]="FCY"),"x",VLOOKUP(_6k_data[[#This Row],[EKP]],map!$B$4:$D$143,3,0))</f>
        <v>61</v>
      </c>
      <c r="I1535" s="27">
        <f>IF(_6k_data[[#This Row],[Currency]]&lt;&gt;"UAH",VLOOKUP(_6k_data[[#This Row],[EKP]],map!$B$4:$E$143,4,0),0)</f>
        <v>62</v>
      </c>
      <c r="J1535" s="27">
        <f>VLOOKUP(_6k_data[[#This Row],[EKP]],map!$B$4:$F$143,5,0)</f>
        <v>1</v>
      </c>
      <c r="K1535" s="41">
        <f>_6k_data[[#This Row],[kUAH]]*J1535</f>
        <v>587.78872999999999</v>
      </c>
    </row>
    <row r="1536" spans="1:11" x14ac:dyDescent="0.35">
      <c r="A1536" s="27" t="s">
        <v>526</v>
      </c>
      <c r="B1536" s="27" t="s">
        <v>193</v>
      </c>
      <c r="C1536" s="27" t="s">
        <v>252</v>
      </c>
      <c r="D1536" s="27" t="s">
        <v>424</v>
      </c>
      <c r="E1536" s="34">
        <v>405077</v>
      </c>
      <c r="F1536" s="49">
        <v>4.05077</v>
      </c>
      <c r="G1536" s="42">
        <f>VLOOKUP(_6k_data[[#This Row],[Source.Name]],Report_date[],2,0)</f>
        <v>45274</v>
      </c>
      <c r="H1536" s="27">
        <f>IF(AND(_6k_data[[#This Row],[EKP]]="B6K003",_6k_data[[#This Row],[Currency]]="FCY"),"x",VLOOKUP(_6k_data[[#This Row],[EKP]],map!$B$4:$D$143,3,0))</f>
        <v>63</v>
      </c>
      <c r="I1536" s="27">
        <f>IF(_6k_data[[#This Row],[Currency]]&lt;&gt;"UAH",VLOOKUP(_6k_data[[#This Row],[EKP]],map!$B$4:$E$143,4,0),0)</f>
        <v>64</v>
      </c>
      <c r="J1536" s="27">
        <f>VLOOKUP(_6k_data[[#This Row],[EKP]],map!$B$4:$F$143,5,0)</f>
        <v>1</v>
      </c>
      <c r="K1536" s="41">
        <f>_6k_data[[#This Row],[kUAH]]*J1536</f>
        <v>4.05077</v>
      </c>
    </row>
    <row r="1537" spans="1:11" x14ac:dyDescent="0.35">
      <c r="A1537" s="27" t="s">
        <v>526</v>
      </c>
      <c r="B1537" s="27" t="s">
        <v>193</v>
      </c>
      <c r="C1537" s="27" t="s">
        <v>243</v>
      </c>
      <c r="D1537" s="27" t="s">
        <v>423</v>
      </c>
      <c r="E1537" s="34">
        <v>627863466634</v>
      </c>
      <c r="F1537" s="49">
        <v>6278634.66634</v>
      </c>
      <c r="G1537" s="42">
        <f>VLOOKUP(_6k_data[[#This Row],[Source.Name]],Report_date[],2,0)</f>
        <v>45274</v>
      </c>
      <c r="H1537" s="27">
        <f>IF(AND(_6k_data[[#This Row],[EKP]]="B6K003",_6k_data[[#This Row],[Currency]]="FCY"),"x",VLOOKUP(_6k_data[[#This Row],[EKP]],map!$B$4:$D$143,3,0))</f>
        <v>63</v>
      </c>
      <c r="I1537" s="27">
        <f>IF(_6k_data[[#This Row],[Currency]]&lt;&gt;"UAH",VLOOKUP(_6k_data[[#This Row],[EKP]],map!$B$4:$E$143,4,0),0)</f>
        <v>0</v>
      </c>
      <c r="J1537" s="27">
        <f>VLOOKUP(_6k_data[[#This Row],[EKP]],map!$B$4:$F$143,5,0)</f>
        <v>1</v>
      </c>
      <c r="K1537" s="41">
        <f>_6k_data[[#This Row],[kUAH]]*J1537</f>
        <v>6278634.66634</v>
      </c>
    </row>
    <row r="1538" spans="1:11" x14ac:dyDescent="0.35">
      <c r="A1538" s="27" t="s">
        <v>526</v>
      </c>
      <c r="B1538" s="27" t="s">
        <v>193</v>
      </c>
      <c r="C1538" s="27" t="s">
        <v>255</v>
      </c>
      <c r="D1538" s="27" t="s">
        <v>424</v>
      </c>
      <c r="E1538" s="34">
        <v>160920881836</v>
      </c>
      <c r="F1538" s="49">
        <v>1609208.8183599999</v>
      </c>
      <c r="G1538" s="42">
        <f>VLOOKUP(_6k_data[[#This Row],[Source.Name]],Report_date[],2,0)</f>
        <v>45274</v>
      </c>
      <c r="H1538" s="27">
        <f>IF(AND(_6k_data[[#This Row],[EKP]]="B6K003",_6k_data[[#This Row],[Currency]]="FCY"),"x",VLOOKUP(_6k_data[[#This Row],[EKP]],map!$B$4:$D$143,3,0))</f>
        <v>63</v>
      </c>
      <c r="I1538" s="27">
        <f>IF(_6k_data[[#This Row],[Currency]]&lt;&gt;"UAH",VLOOKUP(_6k_data[[#This Row],[EKP]],map!$B$4:$E$143,4,0),0)</f>
        <v>64</v>
      </c>
      <c r="J1538" s="27">
        <f>VLOOKUP(_6k_data[[#This Row],[EKP]],map!$B$4:$F$143,5,0)</f>
        <v>1</v>
      </c>
      <c r="K1538" s="41">
        <f>_6k_data[[#This Row],[kUAH]]*J1538</f>
        <v>1609208.8183599999</v>
      </c>
    </row>
    <row r="1539" spans="1:11" x14ac:dyDescent="0.35">
      <c r="A1539" s="27" t="s">
        <v>526</v>
      </c>
      <c r="B1539" s="27" t="s">
        <v>193</v>
      </c>
      <c r="C1539" s="27" t="s">
        <v>261</v>
      </c>
      <c r="D1539" s="27" t="s">
        <v>424</v>
      </c>
      <c r="E1539" s="34">
        <v>39832328340</v>
      </c>
      <c r="F1539" s="49">
        <v>398323.28340000001</v>
      </c>
      <c r="G1539" s="42">
        <f>VLOOKUP(_6k_data[[#This Row],[Source.Name]],Report_date[],2,0)</f>
        <v>45274</v>
      </c>
      <c r="H1539" s="27">
        <f>IF(AND(_6k_data[[#This Row],[EKP]]="B6K003",_6k_data[[#This Row],[Currency]]="FCY"),"x",VLOOKUP(_6k_data[[#This Row],[EKP]],map!$B$4:$D$143,3,0))</f>
        <v>63</v>
      </c>
      <c r="I1539" s="27">
        <f>IF(_6k_data[[#This Row],[Currency]]&lt;&gt;"UAH",VLOOKUP(_6k_data[[#This Row],[EKP]],map!$B$4:$E$143,4,0),0)</f>
        <v>64</v>
      </c>
      <c r="J1539" s="27">
        <f>VLOOKUP(_6k_data[[#This Row],[EKP]],map!$B$4:$F$143,5,0)</f>
        <v>1</v>
      </c>
      <c r="K1539" s="41">
        <f>_6k_data[[#This Row],[kUAH]]*J1539</f>
        <v>398323.28340000001</v>
      </c>
    </row>
    <row r="1540" spans="1:11" x14ac:dyDescent="0.35">
      <c r="A1540" s="27" t="s">
        <v>526</v>
      </c>
      <c r="B1540" s="27" t="s">
        <v>215</v>
      </c>
      <c r="C1540" s="27" t="s">
        <v>261</v>
      </c>
      <c r="D1540" s="27" t="s">
        <v>424</v>
      </c>
      <c r="E1540" s="34">
        <v>887666400</v>
      </c>
      <c r="F1540" s="49">
        <v>8876.6640000000007</v>
      </c>
      <c r="G1540" s="42">
        <f>VLOOKUP(_6k_data[[#This Row],[Source.Name]],Report_date[],2,0)</f>
        <v>45274</v>
      </c>
      <c r="H1540" s="27">
        <f>IF(AND(_6k_data[[#This Row],[EKP]]="B6K003",_6k_data[[#This Row],[Currency]]="FCY"),"x",VLOOKUP(_6k_data[[#This Row],[EKP]],map!$B$4:$D$143,3,0))</f>
        <v>63</v>
      </c>
      <c r="I1540" s="27">
        <f>IF(_6k_data[[#This Row],[Currency]]&lt;&gt;"UAH",VLOOKUP(_6k_data[[#This Row],[EKP]],map!$B$4:$E$143,4,0),0)</f>
        <v>64</v>
      </c>
      <c r="J1540" s="27">
        <f>VLOOKUP(_6k_data[[#This Row],[EKP]],map!$B$4:$F$143,5,0)</f>
        <v>1</v>
      </c>
      <c r="K1540" s="41">
        <f>_6k_data[[#This Row],[kUAH]]*J1540</f>
        <v>8876.6640000000007</v>
      </c>
    </row>
    <row r="1541" spans="1:11" x14ac:dyDescent="0.35">
      <c r="A1541" s="27" t="s">
        <v>526</v>
      </c>
      <c r="B1541" s="27" t="s">
        <v>215</v>
      </c>
      <c r="C1541" s="27" t="s">
        <v>243</v>
      </c>
      <c r="D1541" s="27" t="s">
        <v>423</v>
      </c>
      <c r="E1541" s="34">
        <v>54674338</v>
      </c>
      <c r="F1541" s="49">
        <v>546.74338</v>
      </c>
      <c r="G1541" s="42">
        <f>VLOOKUP(_6k_data[[#This Row],[Source.Name]],Report_date[],2,0)</f>
        <v>45274</v>
      </c>
      <c r="H1541" s="27">
        <f>IF(AND(_6k_data[[#This Row],[EKP]]="B6K003",_6k_data[[#This Row],[Currency]]="FCY"),"x",VLOOKUP(_6k_data[[#This Row],[EKP]],map!$B$4:$D$143,3,0))</f>
        <v>63</v>
      </c>
      <c r="I1541" s="27">
        <f>IF(_6k_data[[#This Row],[Currency]]&lt;&gt;"UAH",VLOOKUP(_6k_data[[#This Row],[EKP]],map!$B$4:$E$143,4,0),0)</f>
        <v>0</v>
      </c>
      <c r="J1541" s="27">
        <f>VLOOKUP(_6k_data[[#This Row],[EKP]],map!$B$4:$F$143,5,0)</f>
        <v>1</v>
      </c>
      <c r="K1541" s="41">
        <f>_6k_data[[#This Row],[kUAH]]*J1541</f>
        <v>546.74338</v>
      </c>
    </row>
    <row r="1542" spans="1:11" x14ac:dyDescent="0.35">
      <c r="A1542" s="27" t="s">
        <v>526</v>
      </c>
      <c r="B1542" s="27" t="s">
        <v>217</v>
      </c>
      <c r="C1542" s="27" t="s">
        <v>243</v>
      </c>
      <c r="D1542" s="27" t="s">
        <v>423</v>
      </c>
      <c r="E1542" s="34">
        <v>1116043320</v>
      </c>
      <c r="F1542" s="49">
        <v>11160.433199999999</v>
      </c>
      <c r="G1542" s="42">
        <f>VLOOKUP(_6k_data[[#This Row],[Source.Name]],Report_date[],2,0)</f>
        <v>45274</v>
      </c>
      <c r="H1542" s="27">
        <f>IF(AND(_6k_data[[#This Row],[EKP]]="B6K003",_6k_data[[#This Row],[Currency]]="FCY"),"x",VLOOKUP(_6k_data[[#This Row],[EKP]],map!$B$4:$D$143,3,0))</f>
        <v>63</v>
      </c>
      <c r="I1542" s="27">
        <f>IF(_6k_data[[#This Row],[Currency]]&lt;&gt;"UAH",VLOOKUP(_6k_data[[#This Row],[EKP]],map!$B$4:$E$143,4,0),0)</f>
        <v>0</v>
      </c>
      <c r="J1542" s="27">
        <f>VLOOKUP(_6k_data[[#This Row],[EKP]],map!$B$4:$F$143,5,0)</f>
        <v>1</v>
      </c>
      <c r="K1542" s="41">
        <f>_6k_data[[#This Row],[kUAH]]*J1542</f>
        <v>11160.433199999999</v>
      </c>
    </row>
    <row r="1543" spans="1:11" x14ac:dyDescent="0.35">
      <c r="A1543" s="27" t="s">
        <v>526</v>
      </c>
      <c r="B1543" s="27" t="s">
        <v>219</v>
      </c>
      <c r="C1543" s="27" t="s">
        <v>243</v>
      </c>
      <c r="D1543" s="27" t="s">
        <v>423</v>
      </c>
      <c r="E1543" s="34">
        <v>805911082</v>
      </c>
      <c r="F1543" s="49">
        <v>8059.1108199999999</v>
      </c>
      <c r="G1543" s="42">
        <f>VLOOKUP(_6k_data[[#This Row],[Source.Name]],Report_date[],2,0)</f>
        <v>45274</v>
      </c>
      <c r="H1543" s="27">
        <f>IF(AND(_6k_data[[#This Row],[EKP]]="B6K003",_6k_data[[#This Row],[Currency]]="FCY"),"x",VLOOKUP(_6k_data[[#This Row],[EKP]],map!$B$4:$D$143,3,0))</f>
        <v>63</v>
      </c>
      <c r="I1543" s="27">
        <f>IF(_6k_data[[#This Row],[Currency]]&lt;&gt;"UAH",VLOOKUP(_6k_data[[#This Row],[EKP]],map!$B$4:$E$143,4,0),0)</f>
        <v>0</v>
      </c>
      <c r="J1543" s="27">
        <f>VLOOKUP(_6k_data[[#This Row],[EKP]],map!$B$4:$F$143,5,0)</f>
        <v>1</v>
      </c>
      <c r="K1543" s="41">
        <f>_6k_data[[#This Row],[kUAH]]*J1543</f>
        <v>8059.1108199999999</v>
      </c>
    </row>
    <row r="1544" spans="1:11" x14ac:dyDescent="0.35">
      <c r="A1544" s="27" t="s">
        <v>526</v>
      </c>
      <c r="B1544" s="27" t="s">
        <v>219</v>
      </c>
      <c r="C1544" s="27" t="s">
        <v>255</v>
      </c>
      <c r="D1544" s="27" t="s">
        <v>424</v>
      </c>
      <c r="E1544" s="34">
        <v>1514590065</v>
      </c>
      <c r="F1544" s="49">
        <v>15145.90065</v>
      </c>
      <c r="G1544" s="42">
        <f>VLOOKUP(_6k_data[[#This Row],[Source.Name]],Report_date[],2,0)</f>
        <v>45274</v>
      </c>
      <c r="H1544" s="27">
        <f>IF(AND(_6k_data[[#This Row],[EKP]]="B6K003",_6k_data[[#This Row],[Currency]]="FCY"),"x",VLOOKUP(_6k_data[[#This Row],[EKP]],map!$B$4:$D$143,3,0))</f>
        <v>63</v>
      </c>
      <c r="I1544" s="27">
        <f>IF(_6k_data[[#This Row],[Currency]]&lt;&gt;"UAH",VLOOKUP(_6k_data[[#This Row],[EKP]],map!$B$4:$E$143,4,0),0)</f>
        <v>64</v>
      </c>
      <c r="J1544" s="27">
        <f>VLOOKUP(_6k_data[[#This Row],[EKP]],map!$B$4:$F$143,5,0)</f>
        <v>1</v>
      </c>
      <c r="K1544" s="41">
        <f>_6k_data[[#This Row],[kUAH]]*J1544</f>
        <v>15145.90065</v>
      </c>
    </row>
    <row r="1545" spans="1:11" x14ac:dyDescent="0.35">
      <c r="A1545" s="27" t="s">
        <v>526</v>
      </c>
      <c r="B1545" s="27" t="s">
        <v>219</v>
      </c>
      <c r="C1545" s="27" t="s">
        <v>252</v>
      </c>
      <c r="D1545" s="27" t="s">
        <v>424</v>
      </c>
      <c r="E1545" s="34">
        <v>68697</v>
      </c>
      <c r="F1545" s="49">
        <v>0.68696999999999997</v>
      </c>
      <c r="G1545" s="42">
        <f>VLOOKUP(_6k_data[[#This Row],[Source.Name]],Report_date[],2,0)</f>
        <v>45274</v>
      </c>
      <c r="H1545" s="27">
        <f>IF(AND(_6k_data[[#This Row],[EKP]]="B6K003",_6k_data[[#This Row],[Currency]]="FCY"),"x",VLOOKUP(_6k_data[[#This Row],[EKP]],map!$B$4:$D$143,3,0))</f>
        <v>63</v>
      </c>
      <c r="I1545" s="27">
        <f>IF(_6k_data[[#This Row],[Currency]]&lt;&gt;"UAH",VLOOKUP(_6k_data[[#This Row],[EKP]],map!$B$4:$E$143,4,0),0)</f>
        <v>64</v>
      </c>
      <c r="J1545" s="27">
        <f>VLOOKUP(_6k_data[[#This Row],[EKP]],map!$B$4:$F$143,5,0)</f>
        <v>1</v>
      </c>
      <c r="K1545" s="41">
        <f>_6k_data[[#This Row],[kUAH]]*J1545</f>
        <v>0.68696999999999997</v>
      </c>
    </row>
    <row r="1546" spans="1:11" x14ac:dyDescent="0.35">
      <c r="A1546" s="27" t="s">
        <v>526</v>
      </c>
      <c r="B1546" s="27" t="s">
        <v>196</v>
      </c>
      <c r="C1546" s="27" t="s">
        <v>243</v>
      </c>
      <c r="D1546" s="27" t="s">
        <v>423</v>
      </c>
      <c r="E1546" s="34">
        <v>2157407568</v>
      </c>
      <c r="F1546" s="49">
        <v>21574.075680000002</v>
      </c>
      <c r="G1546" s="42">
        <f>VLOOKUP(_6k_data[[#This Row],[Source.Name]],Report_date[],2,0)</f>
        <v>45274</v>
      </c>
      <c r="H1546" s="27">
        <f>IF(AND(_6k_data[[#This Row],[EKP]]="B6K003",_6k_data[[#This Row],[Currency]]="FCY"),"x",VLOOKUP(_6k_data[[#This Row],[EKP]],map!$B$4:$D$143,3,0))</f>
        <v>69</v>
      </c>
      <c r="I1546" s="27">
        <f>IF(_6k_data[[#This Row],[Currency]]&lt;&gt;"UAH",VLOOKUP(_6k_data[[#This Row],[EKP]],map!$B$4:$E$143,4,0),0)</f>
        <v>0</v>
      </c>
      <c r="J1546" s="27">
        <f>VLOOKUP(_6k_data[[#This Row],[EKP]],map!$B$4:$F$143,5,0)</f>
        <v>1</v>
      </c>
      <c r="K1546" s="41">
        <f>_6k_data[[#This Row],[kUAH]]*J1546</f>
        <v>21574.075680000002</v>
      </c>
    </row>
    <row r="1547" spans="1:11" x14ac:dyDescent="0.35">
      <c r="A1547" s="27" t="s">
        <v>526</v>
      </c>
      <c r="B1547" s="27" t="s">
        <v>235</v>
      </c>
      <c r="C1547" s="27" t="s">
        <v>243</v>
      </c>
      <c r="D1547" s="27" t="s">
        <v>423</v>
      </c>
      <c r="E1547" s="34">
        <v>330192600000</v>
      </c>
      <c r="F1547" s="49">
        <v>3301926</v>
      </c>
      <c r="G1547" s="42">
        <f>VLOOKUP(_6k_data[[#This Row],[Source.Name]],Report_date[],2,0)</f>
        <v>45274</v>
      </c>
      <c r="H1547" s="27">
        <f>IF(AND(_6k_data[[#This Row],[EKP]]="B6K003",_6k_data[[#This Row],[Currency]]="FCY"),"x",VLOOKUP(_6k_data[[#This Row],[EKP]],map!$B$4:$D$143,3,0))</f>
        <v>75</v>
      </c>
      <c r="I1547" s="27">
        <f>IF(_6k_data[[#This Row],[Currency]]&lt;&gt;"UAH",VLOOKUP(_6k_data[[#This Row],[EKP]],map!$B$4:$E$143,4,0),0)</f>
        <v>0</v>
      </c>
      <c r="J1547" s="27">
        <f>VLOOKUP(_6k_data[[#This Row],[EKP]],map!$B$4:$F$143,5,0)</f>
        <v>1</v>
      </c>
      <c r="K1547" s="41">
        <f>_6k_data[[#This Row],[kUAH]]*J1547</f>
        <v>3301926</v>
      </c>
    </row>
    <row r="1548" spans="1:11" x14ac:dyDescent="0.35">
      <c r="A1548" s="27" t="s">
        <v>526</v>
      </c>
      <c r="B1548" s="27" t="s">
        <v>235</v>
      </c>
      <c r="C1548" s="27" t="s">
        <v>259</v>
      </c>
      <c r="D1548" s="27" t="s">
        <v>424</v>
      </c>
      <c r="E1548" s="34">
        <v>841873200</v>
      </c>
      <c r="F1548" s="49">
        <v>8418.732</v>
      </c>
      <c r="G1548" s="42">
        <f>VLOOKUP(_6k_data[[#This Row],[Source.Name]],Report_date[],2,0)</f>
        <v>45274</v>
      </c>
      <c r="H1548" s="27">
        <f>IF(AND(_6k_data[[#This Row],[EKP]]="B6K003",_6k_data[[#This Row],[Currency]]="FCY"),"x",VLOOKUP(_6k_data[[#This Row],[EKP]],map!$B$4:$D$143,3,0))</f>
        <v>75</v>
      </c>
      <c r="I1548" s="27">
        <f>IF(_6k_data[[#This Row],[Currency]]&lt;&gt;"UAH",VLOOKUP(_6k_data[[#This Row],[EKP]],map!$B$4:$E$143,4,0),0)</f>
        <v>76</v>
      </c>
      <c r="J1548" s="27">
        <f>VLOOKUP(_6k_data[[#This Row],[EKP]],map!$B$4:$F$143,5,0)</f>
        <v>1</v>
      </c>
      <c r="K1548" s="41">
        <f>_6k_data[[#This Row],[kUAH]]*J1548</f>
        <v>8418.732</v>
      </c>
    </row>
    <row r="1549" spans="1:11" x14ac:dyDescent="0.35">
      <c r="A1549" s="27" t="s">
        <v>526</v>
      </c>
      <c r="B1549" s="27" t="s">
        <v>235</v>
      </c>
      <c r="C1549" s="27" t="s">
        <v>255</v>
      </c>
      <c r="D1549" s="27" t="s">
        <v>424</v>
      </c>
      <c r="E1549" s="34">
        <v>80213776555</v>
      </c>
      <c r="F1549" s="49">
        <v>802137.76555000001</v>
      </c>
      <c r="G1549" s="42">
        <f>VLOOKUP(_6k_data[[#This Row],[Source.Name]],Report_date[],2,0)</f>
        <v>45274</v>
      </c>
      <c r="H1549" s="27">
        <f>IF(AND(_6k_data[[#This Row],[EKP]]="B6K003",_6k_data[[#This Row],[Currency]]="FCY"),"x",VLOOKUP(_6k_data[[#This Row],[EKP]],map!$B$4:$D$143,3,0))</f>
        <v>75</v>
      </c>
      <c r="I1549" s="27">
        <f>IF(_6k_data[[#This Row],[Currency]]&lt;&gt;"UAH",VLOOKUP(_6k_data[[#This Row],[EKP]],map!$B$4:$E$143,4,0),0)</f>
        <v>76</v>
      </c>
      <c r="J1549" s="27">
        <f>VLOOKUP(_6k_data[[#This Row],[EKP]],map!$B$4:$F$143,5,0)</f>
        <v>1</v>
      </c>
      <c r="K1549" s="41">
        <f>_6k_data[[#This Row],[kUAH]]*J1549</f>
        <v>802137.76555000001</v>
      </c>
    </row>
    <row r="1550" spans="1:11" x14ac:dyDescent="0.35">
      <c r="A1550" s="27" t="s">
        <v>526</v>
      </c>
      <c r="B1550" s="27" t="s">
        <v>235</v>
      </c>
      <c r="C1550" s="27" t="s">
        <v>261</v>
      </c>
      <c r="D1550" s="27" t="s">
        <v>424</v>
      </c>
      <c r="E1550" s="34">
        <v>21030330635</v>
      </c>
      <c r="F1550" s="49">
        <v>210303.30635</v>
      </c>
      <c r="G1550" s="42">
        <f>VLOOKUP(_6k_data[[#This Row],[Source.Name]],Report_date[],2,0)</f>
        <v>45274</v>
      </c>
      <c r="H1550" s="27">
        <f>IF(AND(_6k_data[[#This Row],[EKP]]="B6K003",_6k_data[[#This Row],[Currency]]="FCY"),"x",VLOOKUP(_6k_data[[#This Row],[EKP]],map!$B$4:$D$143,3,0))</f>
        <v>75</v>
      </c>
      <c r="I1550" s="27">
        <f>IF(_6k_data[[#This Row],[Currency]]&lt;&gt;"UAH",VLOOKUP(_6k_data[[#This Row],[EKP]],map!$B$4:$E$143,4,0),0)</f>
        <v>76</v>
      </c>
      <c r="J1550" s="27">
        <f>VLOOKUP(_6k_data[[#This Row],[EKP]],map!$B$4:$F$143,5,0)</f>
        <v>1</v>
      </c>
      <c r="K1550" s="41">
        <f>_6k_data[[#This Row],[kUAH]]*J1550</f>
        <v>210303.30635</v>
      </c>
    </row>
    <row r="1551" spans="1:11" x14ac:dyDescent="0.35">
      <c r="A1551" s="27" t="s">
        <v>526</v>
      </c>
      <c r="B1551" s="27" t="s">
        <v>236</v>
      </c>
      <c r="C1551" s="27" t="s">
        <v>262</v>
      </c>
      <c r="D1551" s="27" t="s">
        <v>424</v>
      </c>
      <c r="E1551" s="34">
        <v>346506482</v>
      </c>
      <c r="F1551" s="49">
        <v>3465.0648200000001</v>
      </c>
      <c r="G1551" s="42">
        <f>VLOOKUP(_6k_data[[#This Row],[Source.Name]],Report_date[],2,0)</f>
        <v>45274</v>
      </c>
      <c r="H1551" s="27">
        <f>IF(AND(_6k_data[[#This Row],[EKP]]="B6K003",_6k_data[[#This Row],[Currency]]="FCY"),"x",VLOOKUP(_6k_data[[#This Row],[EKP]],map!$B$4:$D$143,3,0))</f>
        <v>77</v>
      </c>
      <c r="I1551" s="27">
        <f>IF(_6k_data[[#This Row],[Currency]]&lt;&gt;"UAH",VLOOKUP(_6k_data[[#This Row],[EKP]],map!$B$4:$E$143,4,0),0)</f>
        <v>78</v>
      </c>
      <c r="J1551" s="27">
        <f>VLOOKUP(_6k_data[[#This Row],[EKP]],map!$B$4:$F$143,5,0)</f>
        <v>1</v>
      </c>
      <c r="K1551" s="41">
        <f>_6k_data[[#This Row],[kUAH]]*J1551</f>
        <v>3465.0648200000001</v>
      </c>
    </row>
    <row r="1552" spans="1:11" x14ac:dyDescent="0.35">
      <c r="A1552" s="27" t="s">
        <v>526</v>
      </c>
      <c r="B1552" s="27" t="s">
        <v>236</v>
      </c>
      <c r="C1552" s="27" t="s">
        <v>255</v>
      </c>
      <c r="D1552" s="27" t="s">
        <v>424</v>
      </c>
      <c r="E1552" s="34">
        <v>1091583559</v>
      </c>
      <c r="F1552" s="49">
        <v>10915.835590000001</v>
      </c>
      <c r="G1552" s="42">
        <f>VLOOKUP(_6k_data[[#This Row],[Source.Name]],Report_date[],2,0)</f>
        <v>45274</v>
      </c>
      <c r="H1552" s="27">
        <f>IF(AND(_6k_data[[#This Row],[EKP]]="B6K003",_6k_data[[#This Row],[Currency]]="FCY"),"x",VLOOKUP(_6k_data[[#This Row],[EKP]],map!$B$4:$D$143,3,0))</f>
        <v>77</v>
      </c>
      <c r="I1552" s="27">
        <f>IF(_6k_data[[#This Row],[Currency]]&lt;&gt;"UAH",VLOOKUP(_6k_data[[#This Row],[EKP]],map!$B$4:$E$143,4,0),0)</f>
        <v>78</v>
      </c>
      <c r="J1552" s="27">
        <f>VLOOKUP(_6k_data[[#This Row],[EKP]],map!$B$4:$F$143,5,0)</f>
        <v>1</v>
      </c>
      <c r="K1552" s="41">
        <f>_6k_data[[#This Row],[kUAH]]*J1552</f>
        <v>10915.835590000001</v>
      </c>
    </row>
    <row r="1553" spans="1:11" x14ac:dyDescent="0.35">
      <c r="A1553" s="27" t="s">
        <v>526</v>
      </c>
      <c r="B1553" s="27" t="s">
        <v>236</v>
      </c>
      <c r="C1553" s="27" t="s">
        <v>243</v>
      </c>
      <c r="D1553" s="27" t="s">
        <v>423</v>
      </c>
      <c r="E1553" s="34">
        <v>19362722193</v>
      </c>
      <c r="F1553" s="49">
        <v>193627.22193</v>
      </c>
      <c r="G1553" s="42">
        <f>VLOOKUP(_6k_data[[#This Row],[Source.Name]],Report_date[],2,0)</f>
        <v>45274</v>
      </c>
      <c r="H1553" s="27">
        <f>IF(AND(_6k_data[[#This Row],[EKP]]="B6K003",_6k_data[[#This Row],[Currency]]="FCY"),"x",VLOOKUP(_6k_data[[#This Row],[EKP]],map!$B$4:$D$143,3,0))</f>
        <v>77</v>
      </c>
      <c r="I1553" s="27">
        <f>IF(_6k_data[[#This Row],[Currency]]&lt;&gt;"UAH",VLOOKUP(_6k_data[[#This Row],[EKP]],map!$B$4:$E$143,4,0),0)</f>
        <v>0</v>
      </c>
      <c r="J1553" s="27">
        <f>VLOOKUP(_6k_data[[#This Row],[EKP]],map!$B$4:$F$143,5,0)</f>
        <v>1</v>
      </c>
      <c r="K1553" s="41">
        <f>_6k_data[[#This Row],[kUAH]]*J1553</f>
        <v>193627.22193</v>
      </c>
    </row>
    <row r="1554" spans="1:11" x14ac:dyDescent="0.35">
      <c r="A1554" s="27" t="s">
        <v>526</v>
      </c>
      <c r="B1554" s="27" t="s">
        <v>236</v>
      </c>
      <c r="C1554" s="27" t="s">
        <v>261</v>
      </c>
      <c r="D1554" s="27" t="s">
        <v>424</v>
      </c>
      <c r="E1554" s="34">
        <v>15140466020</v>
      </c>
      <c r="F1554" s="49">
        <v>151404.66020000001</v>
      </c>
      <c r="G1554" s="42">
        <f>VLOOKUP(_6k_data[[#This Row],[Source.Name]],Report_date[],2,0)</f>
        <v>45274</v>
      </c>
      <c r="H1554" s="27">
        <f>IF(AND(_6k_data[[#This Row],[EKP]]="B6K003",_6k_data[[#This Row],[Currency]]="FCY"),"x",VLOOKUP(_6k_data[[#This Row],[EKP]],map!$B$4:$D$143,3,0))</f>
        <v>77</v>
      </c>
      <c r="I1554" s="27">
        <f>IF(_6k_data[[#This Row],[Currency]]&lt;&gt;"UAH",VLOOKUP(_6k_data[[#This Row],[EKP]],map!$B$4:$E$143,4,0),0)</f>
        <v>78</v>
      </c>
      <c r="J1554" s="27">
        <f>VLOOKUP(_6k_data[[#This Row],[EKP]],map!$B$4:$F$143,5,0)</f>
        <v>1</v>
      </c>
      <c r="K1554" s="41">
        <f>_6k_data[[#This Row],[kUAH]]*J1554</f>
        <v>151404.66020000001</v>
      </c>
    </row>
    <row r="1555" spans="1:11" x14ac:dyDescent="0.35">
      <c r="A1555" s="27" t="s">
        <v>526</v>
      </c>
      <c r="B1555" s="27" t="s">
        <v>263</v>
      </c>
      <c r="C1555" s="27" t="s">
        <v>248</v>
      </c>
      <c r="D1555" s="27" t="s">
        <v>248</v>
      </c>
      <c r="E1555" s="34">
        <v>284.97809999999998</v>
      </c>
      <c r="F1555" s="49">
        <v>2.849781E-3</v>
      </c>
      <c r="G1555" s="42">
        <f>VLOOKUP(_6k_data[[#This Row],[Source.Name]],Report_date[],2,0)</f>
        <v>45274</v>
      </c>
      <c r="H1555" s="27" t="str">
        <f>IF(AND(_6k_data[[#This Row],[EKP]]="B6K003",_6k_data[[#This Row],[Currency]]="FCY"),"x",VLOOKUP(_6k_data[[#This Row],[EKP]],map!$B$4:$D$143,3,0))</f>
        <v>x</v>
      </c>
      <c r="I1555" s="27" t="str">
        <f>IF(_6k_data[[#This Row],[Currency]]&lt;&gt;"UAH",VLOOKUP(_6k_data[[#This Row],[EKP]],map!$B$4:$E$143,4,0),0)</f>
        <v>x</v>
      </c>
      <c r="J1555" s="27">
        <f>VLOOKUP(_6k_data[[#This Row],[EKP]],map!$B$4:$F$143,5,0)</f>
        <v>1</v>
      </c>
      <c r="K1555" s="41">
        <f>_6k_data[[#This Row],[kUAH]]*J1555</f>
        <v>2.849781E-3</v>
      </c>
    </row>
    <row r="1556" spans="1:11" x14ac:dyDescent="0.35">
      <c r="A1556" s="27" t="s">
        <v>526</v>
      </c>
      <c r="B1556" s="27" t="s">
        <v>264</v>
      </c>
      <c r="C1556" s="27" t="s">
        <v>248</v>
      </c>
      <c r="D1556" s="27" t="s">
        <v>248</v>
      </c>
      <c r="E1556" s="34">
        <v>233.81020000000001</v>
      </c>
      <c r="F1556" s="49">
        <v>2.3381019999999999E-3</v>
      </c>
      <c r="G1556" s="42">
        <f>VLOOKUP(_6k_data[[#This Row],[Source.Name]],Report_date[],2,0)</f>
        <v>45274</v>
      </c>
      <c r="H1556" s="27" t="str">
        <f>IF(AND(_6k_data[[#This Row],[EKP]]="B6K003",_6k_data[[#This Row],[Currency]]="FCY"),"x",VLOOKUP(_6k_data[[#This Row],[EKP]],map!$B$4:$D$143,3,0))</f>
        <v>x</v>
      </c>
      <c r="I1556" s="27" t="str">
        <f>IF(_6k_data[[#This Row],[Currency]]&lt;&gt;"UAH",VLOOKUP(_6k_data[[#This Row],[EKP]],map!$B$4:$E$143,4,0),0)</f>
        <v>x</v>
      </c>
      <c r="J1556" s="27">
        <f>VLOOKUP(_6k_data[[#This Row],[EKP]],map!$B$4:$F$143,5,0)</f>
        <v>1</v>
      </c>
      <c r="K1556" s="41">
        <f>_6k_data[[#This Row],[kUAH]]*J1556</f>
        <v>2.3381019999999999E-3</v>
      </c>
    </row>
    <row r="1557" spans="1:11" x14ac:dyDescent="0.35">
      <c r="A1557" s="27" t="s">
        <v>526</v>
      </c>
      <c r="B1557" s="27" t="s">
        <v>155</v>
      </c>
      <c r="C1557" s="27" t="s">
        <v>248</v>
      </c>
      <c r="D1557" s="27" t="s">
        <v>248</v>
      </c>
      <c r="E1557" s="34">
        <v>4860840664236</v>
      </c>
      <c r="F1557" s="49">
        <v>48608406.642360002</v>
      </c>
      <c r="G1557" s="42">
        <f>VLOOKUP(_6k_data[[#This Row],[Source.Name]],Report_date[],2,0)</f>
        <v>45274</v>
      </c>
      <c r="H1557" s="27" t="str">
        <f>IF(AND(_6k_data[[#This Row],[EKP]]="B6K003",_6k_data[[#This Row],[Currency]]="FCY"),"x",VLOOKUP(_6k_data[[#This Row],[EKP]],map!$B$4:$D$143,3,0))</f>
        <v>x</v>
      </c>
      <c r="I1557" s="27">
        <f>IF(_6k_data[[#This Row],[Currency]]&lt;&gt;"UAH",VLOOKUP(_6k_data[[#This Row],[EKP]],map!$B$4:$E$143,4,0),0)</f>
        <v>24</v>
      </c>
      <c r="J1557" s="27">
        <f>VLOOKUP(_6k_data[[#This Row],[EKP]],map!$B$4:$F$143,5,0)</f>
        <v>1</v>
      </c>
      <c r="K1557" s="41">
        <f>_6k_data[[#This Row],[kUAH]]*J1557</f>
        <v>48608406.642360002</v>
      </c>
    </row>
    <row r="1558" spans="1:11" x14ac:dyDescent="0.35">
      <c r="A1558" s="27" t="s">
        <v>526</v>
      </c>
      <c r="B1558" s="27" t="s">
        <v>156</v>
      </c>
      <c r="C1558" s="27" t="s">
        <v>248</v>
      </c>
      <c r="D1558" s="27" t="s">
        <v>248</v>
      </c>
      <c r="E1558" s="34">
        <v>2238574329105</v>
      </c>
      <c r="F1558" s="49">
        <v>22385743.291049998</v>
      </c>
      <c r="G1558" s="42">
        <f>VLOOKUP(_6k_data[[#This Row],[Source.Name]],Report_date[],2,0)</f>
        <v>45274</v>
      </c>
      <c r="H1558" s="27" t="str">
        <f>IF(AND(_6k_data[[#This Row],[EKP]]="B6K003",_6k_data[[#This Row],[Currency]]="FCY"),"x",VLOOKUP(_6k_data[[#This Row],[EKP]],map!$B$4:$D$143,3,0))</f>
        <v>x</v>
      </c>
      <c r="I1558" s="27">
        <f>IF(_6k_data[[#This Row],[Currency]]&lt;&gt;"UAH",VLOOKUP(_6k_data[[#This Row],[EKP]],map!$B$4:$E$143,4,0),0)</f>
        <v>60</v>
      </c>
      <c r="J1558" s="27">
        <f>VLOOKUP(_6k_data[[#This Row],[EKP]],map!$B$4:$F$143,5,0)</f>
        <v>1</v>
      </c>
      <c r="K1558" s="41">
        <f>_6k_data[[#This Row],[kUAH]]*J1558</f>
        <v>22385743.291049998</v>
      </c>
    </row>
    <row r="1559" spans="1:11" x14ac:dyDescent="0.35">
      <c r="A1559" s="27" t="s">
        <v>526</v>
      </c>
      <c r="B1559" s="27" t="s">
        <v>157</v>
      </c>
      <c r="C1559" s="27" t="s">
        <v>248</v>
      </c>
      <c r="D1559" s="27" t="s">
        <v>248</v>
      </c>
      <c r="E1559" s="34">
        <v>226745733505</v>
      </c>
      <c r="F1559" s="49">
        <v>2267457.3350499999</v>
      </c>
      <c r="G1559" s="42">
        <f>VLOOKUP(_6k_data[[#This Row],[Source.Name]],Report_date[],2,0)</f>
        <v>45274</v>
      </c>
      <c r="H1559" s="27" t="str">
        <f>IF(AND(_6k_data[[#This Row],[EKP]]="B6K003",_6k_data[[#This Row],[Currency]]="FCY"),"x",VLOOKUP(_6k_data[[#This Row],[EKP]],map!$B$4:$D$143,3,0))</f>
        <v>x</v>
      </c>
      <c r="I1559" s="27">
        <f>IF(_6k_data[[#This Row],[Currency]]&lt;&gt;"UAH",VLOOKUP(_6k_data[[#This Row],[EKP]],map!$B$4:$E$143,4,0),0)</f>
        <v>80</v>
      </c>
      <c r="J1559" s="27">
        <f>VLOOKUP(_6k_data[[#This Row],[EKP]],map!$B$4:$F$143,5,0)</f>
        <v>1</v>
      </c>
      <c r="K1559" s="41">
        <f>_6k_data[[#This Row],[kUAH]]*J1559</f>
        <v>2267457.3350499999</v>
      </c>
    </row>
    <row r="1560" spans="1:11" x14ac:dyDescent="0.35">
      <c r="A1560" s="27" t="s">
        <v>526</v>
      </c>
      <c r="B1560" s="27" t="s">
        <v>158</v>
      </c>
      <c r="C1560" s="27" t="s">
        <v>248</v>
      </c>
      <c r="D1560" s="27" t="s">
        <v>248</v>
      </c>
      <c r="E1560" s="34">
        <v>2011828595601</v>
      </c>
      <c r="F1560" s="49">
        <v>20118285.956009999</v>
      </c>
      <c r="G1560" s="42">
        <f>VLOOKUP(_6k_data[[#This Row],[Source.Name]],Report_date[],2,0)</f>
        <v>45274</v>
      </c>
      <c r="H1560" s="27" t="str">
        <f>IF(AND(_6k_data[[#This Row],[EKP]]="B6K003",_6k_data[[#This Row],[Currency]]="FCY"),"x",VLOOKUP(_6k_data[[#This Row],[EKP]],map!$B$4:$D$143,3,0))</f>
        <v>x</v>
      </c>
      <c r="I1560" s="27">
        <f>IF(_6k_data[[#This Row],[Currency]]&lt;&gt;"UAH",VLOOKUP(_6k_data[[#This Row],[EKP]],map!$B$4:$E$143,4,0),0)</f>
        <v>82</v>
      </c>
      <c r="J1560" s="27">
        <f>VLOOKUP(_6k_data[[#This Row],[EKP]],map!$B$4:$F$143,5,0)</f>
        <v>1</v>
      </c>
      <c r="K1560" s="41">
        <f>_6k_data[[#This Row],[kUAH]]*J1560</f>
        <v>20118285.956009999</v>
      </c>
    </row>
    <row r="1561" spans="1:11" x14ac:dyDescent="0.35">
      <c r="A1561" s="27" t="s">
        <v>526</v>
      </c>
      <c r="B1561" s="27" t="s">
        <v>265</v>
      </c>
      <c r="C1561" s="27" t="s">
        <v>248</v>
      </c>
      <c r="D1561" s="27" t="s">
        <v>248</v>
      </c>
      <c r="E1561" s="34">
        <v>241.6131</v>
      </c>
      <c r="F1561" s="49">
        <v>2.4161310000000002E-3</v>
      </c>
      <c r="G1561" s="42">
        <f>VLOOKUP(_6k_data[[#This Row],[Source.Name]],Report_date[],2,0)</f>
        <v>45274</v>
      </c>
      <c r="H1561" s="27" t="str">
        <f>IF(AND(_6k_data[[#This Row],[EKP]]="B6K003",_6k_data[[#This Row],[Currency]]="FCY"),"x",VLOOKUP(_6k_data[[#This Row],[EKP]],map!$B$4:$D$143,3,0))</f>
        <v>x</v>
      </c>
      <c r="I1561" s="27">
        <f>IF(_6k_data[[#This Row],[Currency]]&lt;&gt;"UAH",VLOOKUP(_6k_data[[#This Row],[EKP]],map!$B$4:$E$143,4,0),0)</f>
        <v>84</v>
      </c>
      <c r="J1561" s="27">
        <f>VLOOKUP(_6k_data[[#This Row],[EKP]],map!$B$4:$F$143,5,0)</f>
        <v>1</v>
      </c>
      <c r="K1561" s="41">
        <f>_6k_data[[#This Row],[kUAH]]*J1561</f>
        <v>2.4161310000000002E-3</v>
      </c>
    </row>
    <row r="1562" spans="1:11" x14ac:dyDescent="0.35">
      <c r="A1562" s="27" t="s">
        <v>526</v>
      </c>
      <c r="B1562" s="27" t="s">
        <v>228</v>
      </c>
      <c r="C1562" s="27" t="s">
        <v>243</v>
      </c>
      <c r="D1562" s="27" t="s">
        <v>423</v>
      </c>
      <c r="E1562" s="34">
        <v>2000000</v>
      </c>
      <c r="F1562" s="49">
        <v>20</v>
      </c>
      <c r="G1562" s="42">
        <f>VLOOKUP(_6k_data[[#This Row],[Source.Name]],Report_date[],2,0)</f>
        <v>45274</v>
      </c>
      <c r="H1562" s="27">
        <f>IF(AND(_6k_data[[#This Row],[EKP]]="B6K003",_6k_data[[#This Row],[Currency]]="FCY"),"x",VLOOKUP(_6k_data[[#This Row],[EKP]],map!$B$4:$D$143,3,0))</f>
        <v>69</v>
      </c>
      <c r="I1562" s="27">
        <f>IF(_6k_data[[#This Row],[Currency]]&lt;&gt;"UAH",VLOOKUP(_6k_data[[#This Row],[EKP]],map!$B$4:$E$143,4,0),0)</f>
        <v>0</v>
      </c>
      <c r="J1562" s="27">
        <f>VLOOKUP(_6k_data[[#This Row],[EKP]],map!$B$4:$F$143,5,0)</f>
        <v>1</v>
      </c>
      <c r="K1562" s="41">
        <f>_6k_data[[#This Row],[kUAH]]*J1562</f>
        <v>20</v>
      </c>
    </row>
    <row r="1563" spans="1:11" x14ac:dyDescent="0.35">
      <c r="A1563" s="27" t="s">
        <v>526</v>
      </c>
      <c r="B1563" s="27" t="s">
        <v>161</v>
      </c>
      <c r="C1563" s="27" t="s">
        <v>261</v>
      </c>
      <c r="D1563" s="27" t="s">
        <v>424</v>
      </c>
      <c r="E1563" s="34">
        <v>1068720953209</v>
      </c>
      <c r="F1563" s="49">
        <v>10687209.532090001</v>
      </c>
      <c r="G1563" s="42">
        <f>VLOOKUP(_6k_data[[#This Row],[Source.Name]],Report_date[],2,0)</f>
        <v>45274</v>
      </c>
      <c r="H1563" s="27">
        <f>IF(AND(_6k_data[[#This Row],[EKP]]="B6K003",_6k_data[[#This Row],[Currency]]="FCY"),"x",VLOOKUP(_6k_data[[#This Row],[EKP]],map!$B$4:$D$143,3,0))</f>
        <v>15</v>
      </c>
      <c r="I1563" s="27">
        <f>IF(_6k_data[[#This Row],[Currency]]&lt;&gt;"UAH",VLOOKUP(_6k_data[[#This Row],[EKP]],map!$B$4:$E$143,4,0),0)</f>
        <v>16</v>
      </c>
      <c r="J1563" s="27">
        <f>VLOOKUP(_6k_data[[#This Row],[EKP]],map!$B$4:$F$143,5,0)</f>
        <v>1</v>
      </c>
      <c r="K1563" s="41">
        <f>_6k_data[[#This Row],[kUAH]]*J1563</f>
        <v>10687209.532090001</v>
      </c>
    </row>
    <row r="1564" spans="1:11" x14ac:dyDescent="0.35">
      <c r="A1564" s="27" t="s">
        <v>526</v>
      </c>
      <c r="B1564" s="27" t="s">
        <v>238</v>
      </c>
      <c r="C1564" s="27" t="s">
        <v>243</v>
      </c>
      <c r="D1564" s="27" t="s">
        <v>423</v>
      </c>
      <c r="E1564" s="34">
        <v>335305</v>
      </c>
      <c r="F1564" s="49">
        <v>3.3530500000000001</v>
      </c>
      <c r="G1564" s="42">
        <f>VLOOKUP(_6k_data[[#This Row],[Source.Name]],Report_date[],2,0)</f>
        <v>45274</v>
      </c>
      <c r="H1564" s="27">
        <f>IF(AND(_6k_data[[#This Row],[EKP]]="B6K003",_6k_data[[#This Row],[Currency]]="FCY"),"x",VLOOKUP(_6k_data[[#This Row],[EKP]],map!$B$4:$D$143,3,0))</f>
        <v>77</v>
      </c>
      <c r="I1564" s="27">
        <f>IF(_6k_data[[#This Row],[Currency]]&lt;&gt;"UAH",VLOOKUP(_6k_data[[#This Row],[EKP]],map!$B$4:$E$143,4,0),0)</f>
        <v>0</v>
      </c>
      <c r="J1564" s="27">
        <f>VLOOKUP(_6k_data[[#This Row],[EKP]],map!$B$4:$F$143,5,0)</f>
        <v>1</v>
      </c>
      <c r="K1564" s="41">
        <f>_6k_data[[#This Row],[kUAH]]*J1564</f>
        <v>3.3530500000000001</v>
      </c>
    </row>
    <row r="1565" spans="1:11" x14ac:dyDescent="0.35">
      <c r="A1565" s="27" t="s">
        <v>526</v>
      </c>
      <c r="B1565" s="27" t="s">
        <v>113</v>
      </c>
      <c r="C1565" s="27" t="s">
        <v>252</v>
      </c>
      <c r="D1565" s="27" t="s">
        <v>424</v>
      </c>
      <c r="E1565" s="34">
        <v>694037429</v>
      </c>
      <c r="F1565" s="49">
        <v>6940.3742899999997</v>
      </c>
      <c r="G1565" s="42">
        <f>VLOOKUP(_6k_data[[#This Row],[Source.Name]],Report_date[],2,0)</f>
        <v>45274</v>
      </c>
      <c r="H1565" s="27">
        <f>IF(AND(_6k_data[[#This Row],[EKP]]="B6K003",_6k_data[[#This Row],[Currency]]="FCY"),"x",VLOOKUP(_6k_data[[#This Row],[EKP]],map!$B$4:$D$143,3,0))</f>
        <v>3</v>
      </c>
      <c r="I1565" s="27">
        <f>IF(_6k_data[[#This Row],[Currency]]&lt;&gt;"UAH",VLOOKUP(_6k_data[[#This Row],[EKP]],map!$B$4:$E$143,4,0),0)</f>
        <v>4</v>
      </c>
      <c r="J1565" s="27">
        <f>VLOOKUP(_6k_data[[#This Row],[EKP]],map!$B$4:$F$143,5,0)</f>
        <v>1</v>
      </c>
      <c r="K1565" s="41">
        <f>_6k_data[[#This Row],[kUAH]]*J1565</f>
        <v>6940.3742899999997</v>
      </c>
    </row>
    <row r="1566" spans="1:11" x14ac:dyDescent="0.35">
      <c r="A1566" s="27" t="s">
        <v>526</v>
      </c>
      <c r="B1566" s="27" t="s">
        <v>113</v>
      </c>
      <c r="C1566" s="27" t="s">
        <v>262</v>
      </c>
      <c r="D1566" s="27" t="s">
        <v>424</v>
      </c>
      <c r="E1566" s="34">
        <v>3886448</v>
      </c>
      <c r="F1566" s="49">
        <v>38.86448</v>
      </c>
      <c r="G1566" s="42">
        <f>VLOOKUP(_6k_data[[#This Row],[Source.Name]],Report_date[],2,0)</f>
        <v>45274</v>
      </c>
      <c r="H1566" s="27">
        <f>IF(AND(_6k_data[[#This Row],[EKP]]="B6K003",_6k_data[[#This Row],[Currency]]="FCY"),"x",VLOOKUP(_6k_data[[#This Row],[EKP]],map!$B$4:$D$143,3,0))</f>
        <v>3</v>
      </c>
      <c r="I1566" s="27">
        <f>IF(_6k_data[[#This Row],[Currency]]&lt;&gt;"UAH",VLOOKUP(_6k_data[[#This Row],[EKP]],map!$B$4:$E$143,4,0),0)</f>
        <v>4</v>
      </c>
      <c r="J1566" s="27">
        <f>VLOOKUP(_6k_data[[#This Row],[EKP]],map!$B$4:$F$143,5,0)</f>
        <v>1</v>
      </c>
      <c r="K1566" s="41">
        <f>_6k_data[[#This Row],[kUAH]]*J1566</f>
        <v>38.86448</v>
      </c>
    </row>
    <row r="1567" spans="1:11" x14ac:dyDescent="0.35">
      <c r="A1567" s="27" t="s">
        <v>526</v>
      </c>
      <c r="B1567" s="27" t="s">
        <v>113</v>
      </c>
      <c r="C1567" s="27" t="s">
        <v>256</v>
      </c>
      <c r="D1567" s="27" t="s">
        <v>424</v>
      </c>
      <c r="E1567" s="34">
        <v>1471235414</v>
      </c>
      <c r="F1567" s="49">
        <v>14712.354139999999</v>
      </c>
      <c r="G1567" s="42">
        <f>VLOOKUP(_6k_data[[#This Row],[Source.Name]],Report_date[],2,0)</f>
        <v>45274</v>
      </c>
      <c r="H1567" s="27">
        <f>IF(AND(_6k_data[[#This Row],[EKP]]="B6K003",_6k_data[[#This Row],[Currency]]="FCY"),"x",VLOOKUP(_6k_data[[#This Row],[EKP]],map!$B$4:$D$143,3,0))</f>
        <v>3</v>
      </c>
      <c r="I1567" s="27">
        <f>IF(_6k_data[[#This Row],[Currency]]&lt;&gt;"UAH",VLOOKUP(_6k_data[[#This Row],[EKP]],map!$B$4:$E$143,4,0),0)</f>
        <v>4</v>
      </c>
      <c r="J1567" s="27">
        <f>VLOOKUP(_6k_data[[#This Row],[EKP]],map!$B$4:$F$143,5,0)</f>
        <v>1</v>
      </c>
      <c r="K1567" s="41">
        <f>_6k_data[[#This Row],[kUAH]]*J1567</f>
        <v>14712.354139999999</v>
      </c>
    </row>
    <row r="1568" spans="1:11" x14ac:dyDescent="0.35">
      <c r="A1568" s="27" t="s">
        <v>526</v>
      </c>
      <c r="B1568" s="27" t="s">
        <v>113</v>
      </c>
      <c r="C1568" s="27" t="s">
        <v>255</v>
      </c>
      <c r="D1568" s="27" t="s">
        <v>424</v>
      </c>
      <c r="E1568" s="34">
        <v>24175247692</v>
      </c>
      <c r="F1568" s="49">
        <v>241752.47691999999</v>
      </c>
      <c r="G1568" s="42">
        <f>VLOOKUP(_6k_data[[#This Row],[Source.Name]],Report_date[],2,0)</f>
        <v>45274</v>
      </c>
      <c r="H1568" s="27">
        <f>IF(AND(_6k_data[[#This Row],[EKP]]="B6K003",_6k_data[[#This Row],[Currency]]="FCY"),"x",VLOOKUP(_6k_data[[#This Row],[EKP]],map!$B$4:$D$143,3,0))</f>
        <v>3</v>
      </c>
      <c r="I1568" s="27">
        <f>IF(_6k_data[[#This Row],[Currency]]&lt;&gt;"UAH",VLOOKUP(_6k_data[[#This Row],[EKP]],map!$B$4:$E$143,4,0),0)</f>
        <v>4</v>
      </c>
      <c r="J1568" s="27">
        <f>VLOOKUP(_6k_data[[#This Row],[EKP]],map!$B$4:$F$143,5,0)</f>
        <v>1</v>
      </c>
      <c r="K1568" s="41">
        <f>_6k_data[[#This Row],[kUAH]]*J1568</f>
        <v>241752.47691999999</v>
      </c>
    </row>
    <row r="1569" spans="1:11" x14ac:dyDescent="0.35">
      <c r="A1569" s="27" t="s">
        <v>526</v>
      </c>
      <c r="B1569" s="27" t="s">
        <v>113</v>
      </c>
      <c r="C1569" s="27" t="s">
        <v>261</v>
      </c>
      <c r="D1569" s="27" t="s">
        <v>424</v>
      </c>
      <c r="E1569" s="34">
        <v>68506408946</v>
      </c>
      <c r="F1569" s="49">
        <v>685064.08946000005</v>
      </c>
      <c r="G1569" s="42">
        <f>VLOOKUP(_6k_data[[#This Row],[Source.Name]],Report_date[],2,0)</f>
        <v>45274</v>
      </c>
      <c r="H1569" s="27">
        <f>IF(AND(_6k_data[[#This Row],[EKP]]="B6K003",_6k_data[[#This Row],[Currency]]="FCY"),"x",VLOOKUP(_6k_data[[#This Row],[EKP]],map!$B$4:$D$143,3,0))</f>
        <v>3</v>
      </c>
      <c r="I1569" s="27">
        <f>IF(_6k_data[[#This Row],[Currency]]&lt;&gt;"UAH",VLOOKUP(_6k_data[[#This Row],[EKP]],map!$B$4:$E$143,4,0),0)</f>
        <v>4</v>
      </c>
      <c r="J1569" s="27">
        <f>VLOOKUP(_6k_data[[#This Row],[EKP]],map!$B$4:$F$143,5,0)</f>
        <v>1</v>
      </c>
      <c r="K1569" s="41">
        <f>_6k_data[[#This Row],[kUAH]]*J1569</f>
        <v>685064.08946000005</v>
      </c>
    </row>
    <row r="1570" spans="1:11" x14ac:dyDescent="0.35">
      <c r="A1570" s="27" t="s">
        <v>526</v>
      </c>
      <c r="B1570" s="27" t="s">
        <v>113</v>
      </c>
      <c r="C1570" s="27" t="s">
        <v>243</v>
      </c>
      <c r="D1570" s="27" t="s">
        <v>423</v>
      </c>
      <c r="E1570" s="34">
        <v>135438107610</v>
      </c>
      <c r="F1570" s="49">
        <v>1354381.0760999999</v>
      </c>
      <c r="G1570" s="42">
        <f>VLOOKUP(_6k_data[[#This Row],[Source.Name]],Report_date[],2,0)</f>
        <v>45274</v>
      </c>
      <c r="H1570" s="27">
        <f>IF(AND(_6k_data[[#This Row],[EKP]]="B6K003",_6k_data[[#This Row],[Currency]]="FCY"),"x",VLOOKUP(_6k_data[[#This Row],[EKP]],map!$B$4:$D$143,3,0))</f>
        <v>3</v>
      </c>
      <c r="I1570" s="27">
        <f>IF(_6k_data[[#This Row],[Currency]]&lt;&gt;"UAH",VLOOKUP(_6k_data[[#This Row],[EKP]],map!$B$4:$E$143,4,0),0)</f>
        <v>0</v>
      </c>
      <c r="J1570" s="27">
        <f>VLOOKUP(_6k_data[[#This Row],[EKP]],map!$B$4:$F$143,5,0)</f>
        <v>1</v>
      </c>
      <c r="K1570" s="41">
        <f>_6k_data[[#This Row],[kUAH]]*J1570</f>
        <v>1354381.0760999999</v>
      </c>
    </row>
    <row r="1571" spans="1:11" x14ac:dyDescent="0.35">
      <c r="A1571" s="27" t="s">
        <v>526</v>
      </c>
      <c r="B1571" s="27" t="s">
        <v>203</v>
      </c>
      <c r="C1571" s="27" t="s">
        <v>261</v>
      </c>
      <c r="D1571" s="27" t="s">
        <v>424</v>
      </c>
      <c r="E1571" s="34">
        <v>1438759</v>
      </c>
      <c r="F1571" s="49">
        <v>14.387589999999999</v>
      </c>
      <c r="G1571" s="42">
        <f>VLOOKUP(_6k_data[[#This Row],[Source.Name]],Report_date[],2,0)</f>
        <v>45274</v>
      </c>
      <c r="H1571" s="27">
        <f>IF(AND(_6k_data[[#This Row],[EKP]]="B6K003",_6k_data[[#This Row],[Currency]]="FCY"),"x",VLOOKUP(_6k_data[[#This Row],[EKP]],map!$B$4:$D$143,3,0))</f>
        <v>3</v>
      </c>
      <c r="I1571" s="27">
        <f>IF(_6k_data[[#This Row],[Currency]]&lt;&gt;"UAH",VLOOKUP(_6k_data[[#This Row],[EKP]],map!$B$4:$E$143,4,0),0)</f>
        <v>4</v>
      </c>
      <c r="J1571" s="27">
        <f>VLOOKUP(_6k_data[[#This Row],[EKP]],map!$B$4:$F$143,5,0)</f>
        <v>-1</v>
      </c>
      <c r="K1571" s="41">
        <f>_6k_data[[#This Row],[kUAH]]*J1571</f>
        <v>-14.387589999999999</v>
      </c>
    </row>
    <row r="1572" spans="1:11" x14ac:dyDescent="0.35">
      <c r="A1572" s="27" t="s">
        <v>526</v>
      </c>
      <c r="B1572" s="27" t="s">
        <v>203</v>
      </c>
      <c r="C1572" s="27" t="s">
        <v>243</v>
      </c>
      <c r="D1572" s="27" t="s">
        <v>423</v>
      </c>
      <c r="E1572" s="34">
        <v>242697880</v>
      </c>
      <c r="F1572" s="49">
        <v>2426.9787999999999</v>
      </c>
      <c r="G1572" s="42">
        <f>VLOOKUP(_6k_data[[#This Row],[Source.Name]],Report_date[],2,0)</f>
        <v>45274</v>
      </c>
      <c r="H1572" s="27">
        <f>IF(AND(_6k_data[[#This Row],[EKP]]="B6K003",_6k_data[[#This Row],[Currency]]="FCY"),"x",VLOOKUP(_6k_data[[#This Row],[EKP]],map!$B$4:$D$143,3,0))</f>
        <v>3</v>
      </c>
      <c r="I1572" s="27">
        <f>IF(_6k_data[[#This Row],[Currency]]&lt;&gt;"UAH",VLOOKUP(_6k_data[[#This Row],[EKP]],map!$B$4:$E$143,4,0),0)</f>
        <v>0</v>
      </c>
      <c r="J1572" s="27">
        <f>VLOOKUP(_6k_data[[#This Row],[EKP]],map!$B$4:$F$143,5,0)</f>
        <v>-1</v>
      </c>
      <c r="K1572" s="41">
        <f>_6k_data[[#This Row],[kUAH]]*J1572</f>
        <v>-2426.9787999999999</v>
      </c>
    </row>
    <row r="1573" spans="1:11" x14ac:dyDescent="0.35">
      <c r="A1573" s="27" t="s">
        <v>526</v>
      </c>
      <c r="B1573" s="27" t="s">
        <v>203</v>
      </c>
      <c r="C1573" s="27" t="s">
        <v>262</v>
      </c>
      <c r="D1573" s="27" t="s">
        <v>424</v>
      </c>
      <c r="E1573" s="34">
        <v>2058500</v>
      </c>
      <c r="F1573" s="49">
        <v>20.585000000000001</v>
      </c>
      <c r="G1573" s="42">
        <f>VLOOKUP(_6k_data[[#This Row],[Source.Name]],Report_date[],2,0)</f>
        <v>45274</v>
      </c>
      <c r="H1573" s="27">
        <f>IF(AND(_6k_data[[#This Row],[EKP]]="B6K003",_6k_data[[#This Row],[Currency]]="FCY"),"x",VLOOKUP(_6k_data[[#This Row],[EKP]],map!$B$4:$D$143,3,0))</f>
        <v>3</v>
      </c>
      <c r="I1573" s="27">
        <f>IF(_6k_data[[#This Row],[Currency]]&lt;&gt;"UAH",VLOOKUP(_6k_data[[#This Row],[EKP]],map!$B$4:$E$143,4,0),0)</f>
        <v>4</v>
      </c>
      <c r="J1573" s="27">
        <f>VLOOKUP(_6k_data[[#This Row],[EKP]],map!$B$4:$F$143,5,0)</f>
        <v>-1</v>
      </c>
      <c r="K1573" s="41">
        <f>_6k_data[[#This Row],[kUAH]]*J1573</f>
        <v>-20.585000000000001</v>
      </c>
    </row>
    <row r="1574" spans="1:11" x14ac:dyDescent="0.35">
      <c r="A1574" s="27" t="s">
        <v>526</v>
      </c>
      <c r="B1574" s="27" t="s">
        <v>195</v>
      </c>
      <c r="C1574" s="27" t="s">
        <v>243</v>
      </c>
      <c r="D1574" s="27" t="s">
        <v>423</v>
      </c>
      <c r="E1574" s="34">
        <v>1092163603579</v>
      </c>
      <c r="F1574" s="49">
        <v>10921636.03579</v>
      </c>
      <c r="G1574" s="42">
        <f>VLOOKUP(_6k_data[[#This Row],[Source.Name]],Report_date[],2,0)</f>
        <v>45274</v>
      </c>
      <c r="H1574" s="27">
        <f>IF(AND(_6k_data[[#This Row],[EKP]]="B6K003",_6k_data[[#This Row],[Currency]]="FCY"),"x",VLOOKUP(_6k_data[[#This Row],[EKP]],map!$B$4:$D$143,3,0))</f>
        <v>5</v>
      </c>
      <c r="I1574" s="27">
        <f>IF(_6k_data[[#This Row],[Currency]]&lt;&gt;"UAH",VLOOKUP(_6k_data[[#This Row],[EKP]],map!$B$4:$E$143,4,0),0)</f>
        <v>0</v>
      </c>
      <c r="J1574" s="27">
        <f>VLOOKUP(_6k_data[[#This Row],[EKP]],map!$B$4:$F$143,5,0)</f>
        <v>1</v>
      </c>
      <c r="K1574" s="41">
        <f>_6k_data[[#This Row],[kUAH]]*J1574</f>
        <v>10921636.03579</v>
      </c>
    </row>
    <row r="1575" spans="1:11" x14ac:dyDescent="0.35">
      <c r="A1575" s="27" t="s">
        <v>526</v>
      </c>
      <c r="B1575" s="27" t="s">
        <v>167</v>
      </c>
      <c r="C1575" s="27" t="s">
        <v>252</v>
      </c>
      <c r="D1575" s="27" t="s">
        <v>424</v>
      </c>
      <c r="E1575" s="34">
        <v>5826382251</v>
      </c>
      <c r="F1575" s="49">
        <v>58263.822509999998</v>
      </c>
      <c r="G1575" s="42">
        <f>VLOOKUP(_6k_data[[#This Row],[Source.Name]],Report_date[],2,0)</f>
        <v>45274</v>
      </c>
      <c r="H1575" s="27">
        <f>IF(AND(_6k_data[[#This Row],[EKP]]="B6K003",_6k_data[[#This Row],[Currency]]="FCY"),"x",VLOOKUP(_6k_data[[#This Row],[EKP]],map!$B$4:$D$143,3,0))</f>
        <v>25</v>
      </c>
      <c r="I1575" s="27">
        <f>IF(_6k_data[[#This Row],[Currency]]&lt;&gt;"UAH",VLOOKUP(_6k_data[[#This Row],[EKP]],map!$B$4:$E$143,4,0),0)</f>
        <v>26</v>
      </c>
      <c r="J1575" s="27">
        <f>VLOOKUP(_6k_data[[#This Row],[EKP]],map!$B$4:$F$143,5,0)</f>
        <v>1</v>
      </c>
      <c r="K1575" s="41">
        <f>_6k_data[[#This Row],[kUAH]]*J1575</f>
        <v>58263.822509999998</v>
      </c>
    </row>
    <row r="1576" spans="1:11" x14ac:dyDescent="0.35">
      <c r="A1576" s="27" t="s">
        <v>526</v>
      </c>
      <c r="B1576" s="27" t="s">
        <v>167</v>
      </c>
      <c r="C1576" s="27" t="s">
        <v>262</v>
      </c>
      <c r="D1576" s="27" t="s">
        <v>424</v>
      </c>
      <c r="E1576" s="34">
        <v>59547406</v>
      </c>
      <c r="F1576" s="49">
        <v>595.47406000000001</v>
      </c>
      <c r="G1576" s="42">
        <f>VLOOKUP(_6k_data[[#This Row],[Source.Name]],Report_date[],2,0)</f>
        <v>45274</v>
      </c>
      <c r="H1576" s="27">
        <f>IF(AND(_6k_data[[#This Row],[EKP]]="B6K003",_6k_data[[#This Row],[Currency]]="FCY"),"x",VLOOKUP(_6k_data[[#This Row],[EKP]],map!$B$4:$D$143,3,0))</f>
        <v>25</v>
      </c>
      <c r="I1576" s="27">
        <f>IF(_6k_data[[#This Row],[Currency]]&lt;&gt;"UAH",VLOOKUP(_6k_data[[#This Row],[EKP]],map!$B$4:$E$143,4,0),0)</f>
        <v>26</v>
      </c>
      <c r="J1576" s="27">
        <f>VLOOKUP(_6k_data[[#This Row],[EKP]],map!$B$4:$F$143,5,0)</f>
        <v>1</v>
      </c>
      <c r="K1576" s="41">
        <f>_6k_data[[#This Row],[kUAH]]*J1576</f>
        <v>595.47406000000001</v>
      </c>
    </row>
    <row r="1577" spans="1:11" x14ac:dyDescent="0.35">
      <c r="A1577" s="27" t="s">
        <v>526</v>
      </c>
      <c r="B1577" s="27" t="s">
        <v>167</v>
      </c>
      <c r="C1577" s="27" t="s">
        <v>259</v>
      </c>
      <c r="D1577" s="27" t="s">
        <v>424</v>
      </c>
      <c r="E1577" s="34">
        <v>1751069635</v>
      </c>
      <c r="F1577" s="49">
        <v>17510.696349999998</v>
      </c>
      <c r="G1577" s="42">
        <f>VLOOKUP(_6k_data[[#This Row],[Source.Name]],Report_date[],2,0)</f>
        <v>45274</v>
      </c>
      <c r="H1577" s="27">
        <f>IF(AND(_6k_data[[#This Row],[EKP]]="B6K003",_6k_data[[#This Row],[Currency]]="FCY"),"x",VLOOKUP(_6k_data[[#This Row],[EKP]],map!$B$4:$D$143,3,0))</f>
        <v>25</v>
      </c>
      <c r="I1577" s="27">
        <f>IF(_6k_data[[#This Row],[Currency]]&lt;&gt;"UAH",VLOOKUP(_6k_data[[#This Row],[EKP]],map!$B$4:$E$143,4,0),0)</f>
        <v>26</v>
      </c>
      <c r="J1577" s="27">
        <f>VLOOKUP(_6k_data[[#This Row],[EKP]],map!$B$4:$F$143,5,0)</f>
        <v>1</v>
      </c>
      <c r="K1577" s="41">
        <f>_6k_data[[#This Row],[kUAH]]*J1577</f>
        <v>17510.696349999998</v>
      </c>
    </row>
    <row r="1578" spans="1:11" x14ac:dyDescent="0.35">
      <c r="A1578" s="27" t="s">
        <v>526</v>
      </c>
      <c r="B1578" s="27" t="s">
        <v>167</v>
      </c>
      <c r="C1578" s="27" t="s">
        <v>255</v>
      </c>
      <c r="D1578" s="27" t="s">
        <v>424</v>
      </c>
      <c r="E1578" s="34">
        <v>268891724630</v>
      </c>
      <c r="F1578" s="49">
        <v>2688917.2463000002</v>
      </c>
      <c r="G1578" s="42">
        <f>VLOOKUP(_6k_data[[#This Row],[Source.Name]],Report_date[],2,0)</f>
        <v>45274</v>
      </c>
      <c r="H1578" s="27">
        <f>IF(AND(_6k_data[[#This Row],[EKP]]="B6K003",_6k_data[[#This Row],[Currency]]="FCY"),"x",VLOOKUP(_6k_data[[#This Row],[EKP]],map!$B$4:$D$143,3,0))</f>
        <v>25</v>
      </c>
      <c r="I1578" s="27">
        <f>IF(_6k_data[[#This Row],[Currency]]&lt;&gt;"UAH",VLOOKUP(_6k_data[[#This Row],[EKP]],map!$B$4:$E$143,4,0),0)</f>
        <v>26</v>
      </c>
      <c r="J1578" s="27">
        <f>VLOOKUP(_6k_data[[#This Row],[EKP]],map!$B$4:$F$143,5,0)</f>
        <v>1</v>
      </c>
      <c r="K1578" s="41">
        <f>_6k_data[[#This Row],[kUAH]]*J1578</f>
        <v>2688917.2463000002</v>
      </c>
    </row>
    <row r="1579" spans="1:11" x14ac:dyDescent="0.35">
      <c r="A1579" s="27" t="s">
        <v>526</v>
      </c>
      <c r="B1579" s="27" t="s">
        <v>167</v>
      </c>
      <c r="C1579" s="27" t="s">
        <v>243</v>
      </c>
      <c r="D1579" s="27" t="s">
        <v>423</v>
      </c>
      <c r="E1579" s="34">
        <v>1659039565584</v>
      </c>
      <c r="F1579" s="49">
        <v>16590395.65584</v>
      </c>
      <c r="G1579" s="42">
        <f>VLOOKUP(_6k_data[[#This Row],[Source.Name]],Report_date[],2,0)</f>
        <v>45274</v>
      </c>
      <c r="H1579" s="27">
        <f>IF(AND(_6k_data[[#This Row],[EKP]]="B6K003",_6k_data[[#This Row],[Currency]]="FCY"),"x",VLOOKUP(_6k_data[[#This Row],[EKP]],map!$B$4:$D$143,3,0))</f>
        <v>25</v>
      </c>
      <c r="I1579" s="27">
        <f>IF(_6k_data[[#This Row],[Currency]]&lt;&gt;"UAH",VLOOKUP(_6k_data[[#This Row],[EKP]],map!$B$4:$E$143,4,0),0)</f>
        <v>0</v>
      </c>
      <c r="J1579" s="27">
        <f>VLOOKUP(_6k_data[[#This Row],[EKP]],map!$B$4:$F$143,5,0)</f>
        <v>1</v>
      </c>
      <c r="K1579" s="41">
        <f>_6k_data[[#This Row],[kUAH]]*J1579</f>
        <v>16590395.65584</v>
      </c>
    </row>
    <row r="1580" spans="1:11" x14ac:dyDescent="0.35">
      <c r="A1580" s="27" t="s">
        <v>526</v>
      </c>
      <c r="B1580" s="27" t="s">
        <v>167</v>
      </c>
      <c r="C1580" s="27" t="s">
        <v>251</v>
      </c>
      <c r="D1580" s="27" t="s">
        <v>424</v>
      </c>
      <c r="E1580" s="34">
        <v>44416109</v>
      </c>
      <c r="F1580" s="49">
        <v>444.16109</v>
      </c>
      <c r="G1580" s="42">
        <f>VLOOKUP(_6k_data[[#This Row],[Source.Name]],Report_date[],2,0)</f>
        <v>45274</v>
      </c>
      <c r="H1580" s="27">
        <f>IF(AND(_6k_data[[#This Row],[EKP]]="B6K003",_6k_data[[#This Row],[Currency]]="FCY"),"x",VLOOKUP(_6k_data[[#This Row],[EKP]],map!$B$4:$D$143,3,0))</f>
        <v>25</v>
      </c>
      <c r="I1580" s="27">
        <f>IF(_6k_data[[#This Row],[Currency]]&lt;&gt;"UAH",VLOOKUP(_6k_data[[#This Row],[EKP]],map!$B$4:$E$143,4,0),0)</f>
        <v>26</v>
      </c>
      <c r="J1580" s="27">
        <f>VLOOKUP(_6k_data[[#This Row],[EKP]],map!$B$4:$F$143,5,0)</f>
        <v>1</v>
      </c>
      <c r="K1580" s="41">
        <f>_6k_data[[#This Row],[kUAH]]*J1580</f>
        <v>444.16109</v>
      </c>
    </row>
    <row r="1581" spans="1:11" x14ac:dyDescent="0.35">
      <c r="A1581" s="27" t="s">
        <v>526</v>
      </c>
      <c r="B1581" s="27" t="s">
        <v>167</v>
      </c>
      <c r="C1581" s="27" t="s">
        <v>258</v>
      </c>
      <c r="D1581" s="27" t="s">
        <v>424</v>
      </c>
      <c r="E1581" s="34">
        <v>147061</v>
      </c>
      <c r="F1581" s="49">
        <v>1.47061</v>
      </c>
      <c r="G1581" s="42">
        <f>VLOOKUP(_6k_data[[#This Row],[Source.Name]],Report_date[],2,0)</f>
        <v>45274</v>
      </c>
      <c r="H1581" s="27">
        <f>IF(AND(_6k_data[[#This Row],[EKP]]="B6K003",_6k_data[[#This Row],[Currency]]="FCY"),"x",VLOOKUP(_6k_data[[#This Row],[EKP]],map!$B$4:$D$143,3,0))</f>
        <v>25</v>
      </c>
      <c r="I1581" s="27">
        <f>IF(_6k_data[[#This Row],[Currency]]&lt;&gt;"UAH",VLOOKUP(_6k_data[[#This Row],[EKP]],map!$B$4:$E$143,4,0),0)</f>
        <v>26</v>
      </c>
      <c r="J1581" s="27">
        <f>VLOOKUP(_6k_data[[#This Row],[EKP]],map!$B$4:$F$143,5,0)</f>
        <v>1</v>
      </c>
      <c r="K1581" s="41">
        <f>_6k_data[[#This Row],[kUAH]]*J1581</f>
        <v>1.47061</v>
      </c>
    </row>
    <row r="1582" spans="1:11" x14ac:dyDescent="0.35">
      <c r="A1582" s="27" t="s">
        <v>526</v>
      </c>
      <c r="B1582" s="27" t="s">
        <v>167</v>
      </c>
      <c r="C1582" s="27" t="s">
        <v>261</v>
      </c>
      <c r="D1582" s="27" t="s">
        <v>424</v>
      </c>
      <c r="E1582" s="34">
        <v>1103804114841</v>
      </c>
      <c r="F1582" s="49">
        <v>11038041.14841</v>
      </c>
      <c r="G1582" s="42">
        <f>VLOOKUP(_6k_data[[#This Row],[Source.Name]],Report_date[],2,0)</f>
        <v>45274</v>
      </c>
      <c r="H1582" s="27">
        <f>IF(AND(_6k_data[[#This Row],[EKP]]="B6K003",_6k_data[[#This Row],[Currency]]="FCY"),"x",VLOOKUP(_6k_data[[#This Row],[EKP]],map!$B$4:$D$143,3,0))</f>
        <v>25</v>
      </c>
      <c r="I1582" s="27">
        <f>IF(_6k_data[[#This Row],[Currency]]&lt;&gt;"UAH",VLOOKUP(_6k_data[[#This Row],[EKP]],map!$B$4:$E$143,4,0),0)</f>
        <v>26</v>
      </c>
      <c r="J1582" s="27">
        <f>VLOOKUP(_6k_data[[#This Row],[EKP]],map!$B$4:$F$143,5,0)</f>
        <v>1</v>
      </c>
      <c r="K1582" s="41">
        <f>_6k_data[[#This Row],[kUAH]]*J1582</f>
        <v>11038041.14841</v>
      </c>
    </row>
    <row r="1583" spans="1:11" x14ac:dyDescent="0.35">
      <c r="A1583" s="27" t="s">
        <v>526</v>
      </c>
      <c r="B1583" s="27" t="s">
        <v>167</v>
      </c>
      <c r="C1583" s="27" t="s">
        <v>256</v>
      </c>
      <c r="D1583" s="27" t="s">
        <v>424</v>
      </c>
      <c r="E1583" s="34">
        <v>2465347916</v>
      </c>
      <c r="F1583" s="49">
        <v>24653.479159999999</v>
      </c>
      <c r="G1583" s="42">
        <f>VLOOKUP(_6k_data[[#This Row],[Source.Name]],Report_date[],2,0)</f>
        <v>45274</v>
      </c>
      <c r="H1583" s="27">
        <f>IF(AND(_6k_data[[#This Row],[EKP]]="B6K003",_6k_data[[#This Row],[Currency]]="FCY"),"x",VLOOKUP(_6k_data[[#This Row],[EKP]],map!$B$4:$D$143,3,0))</f>
        <v>25</v>
      </c>
      <c r="I1583" s="27">
        <f>IF(_6k_data[[#This Row],[Currency]]&lt;&gt;"UAH",VLOOKUP(_6k_data[[#This Row],[EKP]],map!$B$4:$E$143,4,0),0)</f>
        <v>26</v>
      </c>
      <c r="J1583" s="27">
        <f>VLOOKUP(_6k_data[[#This Row],[EKP]],map!$B$4:$F$143,5,0)</f>
        <v>1</v>
      </c>
      <c r="K1583" s="41">
        <f>_6k_data[[#This Row],[kUAH]]*J1583</f>
        <v>24653.479159999999</v>
      </c>
    </row>
    <row r="1584" spans="1:11" x14ac:dyDescent="0.35">
      <c r="A1584" s="27" t="s">
        <v>526</v>
      </c>
      <c r="B1584" s="27" t="s">
        <v>168</v>
      </c>
      <c r="C1584" s="27" t="s">
        <v>255</v>
      </c>
      <c r="D1584" s="27" t="s">
        <v>424</v>
      </c>
      <c r="E1584" s="34">
        <v>175190896</v>
      </c>
      <c r="F1584" s="49">
        <v>1751.90896</v>
      </c>
      <c r="G1584" s="42">
        <f>VLOOKUP(_6k_data[[#This Row],[Source.Name]],Report_date[],2,0)</f>
        <v>45274</v>
      </c>
      <c r="H1584" s="27">
        <f>IF(AND(_6k_data[[#This Row],[EKP]]="B6K003",_6k_data[[#This Row],[Currency]]="FCY"),"x",VLOOKUP(_6k_data[[#This Row],[EKP]],map!$B$4:$D$143,3,0))</f>
        <v>25</v>
      </c>
      <c r="I1584" s="27">
        <f>IF(_6k_data[[#This Row],[Currency]]&lt;&gt;"UAH",VLOOKUP(_6k_data[[#This Row],[EKP]],map!$B$4:$E$143,4,0),0)</f>
        <v>26</v>
      </c>
      <c r="J1584" s="27">
        <f>VLOOKUP(_6k_data[[#This Row],[EKP]],map!$B$4:$F$143,5,0)</f>
        <v>1</v>
      </c>
      <c r="K1584" s="41">
        <f>_6k_data[[#This Row],[kUAH]]*J1584</f>
        <v>1751.90896</v>
      </c>
    </row>
    <row r="1585" spans="1:11" x14ac:dyDescent="0.35">
      <c r="A1585" s="27" t="s">
        <v>526</v>
      </c>
      <c r="B1585" s="27" t="s">
        <v>168</v>
      </c>
      <c r="C1585" s="27" t="s">
        <v>243</v>
      </c>
      <c r="D1585" s="27" t="s">
        <v>423</v>
      </c>
      <c r="E1585" s="34">
        <v>2870489345</v>
      </c>
      <c r="F1585" s="49">
        <v>28704.89345</v>
      </c>
      <c r="G1585" s="42">
        <f>VLOOKUP(_6k_data[[#This Row],[Source.Name]],Report_date[],2,0)</f>
        <v>45274</v>
      </c>
      <c r="H1585" s="27">
        <f>IF(AND(_6k_data[[#This Row],[EKP]]="B6K003",_6k_data[[#This Row],[Currency]]="FCY"),"x",VLOOKUP(_6k_data[[#This Row],[EKP]],map!$B$4:$D$143,3,0))</f>
        <v>25</v>
      </c>
      <c r="I1585" s="27">
        <f>IF(_6k_data[[#This Row],[Currency]]&lt;&gt;"UAH",VLOOKUP(_6k_data[[#This Row],[EKP]],map!$B$4:$E$143,4,0),0)</f>
        <v>0</v>
      </c>
      <c r="J1585" s="27">
        <f>VLOOKUP(_6k_data[[#This Row],[EKP]],map!$B$4:$F$143,5,0)</f>
        <v>1</v>
      </c>
      <c r="K1585" s="41">
        <f>_6k_data[[#This Row],[kUAH]]*J1585</f>
        <v>28704.89345</v>
      </c>
    </row>
    <row r="1586" spans="1:11" x14ac:dyDescent="0.35">
      <c r="A1586" s="27" t="s">
        <v>526</v>
      </c>
      <c r="B1586" s="27" t="s">
        <v>168</v>
      </c>
      <c r="C1586" s="27" t="s">
        <v>261</v>
      </c>
      <c r="D1586" s="27" t="s">
        <v>424</v>
      </c>
      <c r="E1586" s="34">
        <v>1666930167</v>
      </c>
      <c r="F1586" s="49">
        <v>16669.301670000001</v>
      </c>
      <c r="G1586" s="42">
        <f>VLOOKUP(_6k_data[[#This Row],[Source.Name]],Report_date[],2,0)</f>
        <v>45274</v>
      </c>
      <c r="H1586" s="27">
        <f>IF(AND(_6k_data[[#This Row],[EKP]]="B6K003",_6k_data[[#This Row],[Currency]]="FCY"),"x",VLOOKUP(_6k_data[[#This Row],[EKP]],map!$B$4:$D$143,3,0))</f>
        <v>25</v>
      </c>
      <c r="I1586" s="27">
        <f>IF(_6k_data[[#This Row],[Currency]]&lt;&gt;"UAH",VLOOKUP(_6k_data[[#This Row],[EKP]],map!$B$4:$E$143,4,0),0)</f>
        <v>26</v>
      </c>
      <c r="J1586" s="27">
        <f>VLOOKUP(_6k_data[[#This Row],[EKP]],map!$B$4:$F$143,5,0)</f>
        <v>1</v>
      </c>
      <c r="K1586" s="41">
        <f>_6k_data[[#This Row],[kUAH]]*J1586</f>
        <v>16669.301670000001</v>
      </c>
    </row>
    <row r="1587" spans="1:11" x14ac:dyDescent="0.35">
      <c r="A1587" s="27" t="s">
        <v>526</v>
      </c>
      <c r="B1587" s="27" t="s">
        <v>169</v>
      </c>
      <c r="C1587" s="27" t="s">
        <v>243</v>
      </c>
      <c r="D1587" s="27" t="s">
        <v>423</v>
      </c>
      <c r="E1587" s="34">
        <v>1891163161059</v>
      </c>
      <c r="F1587" s="49">
        <v>18911631.61059</v>
      </c>
      <c r="G1587" s="42">
        <f>VLOOKUP(_6k_data[[#This Row],[Source.Name]],Report_date[],2,0)</f>
        <v>45274</v>
      </c>
      <c r="H1587" s="27">
        <f>IF(AND(_6k_data[[#This Row],[EKP]]="B6K003",_6k_data[[#This Row],[Currency]]="FCY"),"x",VLOOKUP(_6k_data[[#This Row],[EKP]],map!$B$4:$D$143,3,0))</f>
        <v>27</v>
      </c>
      <c r="I1587" s="27">
        <f>IF(_6k_data[[#This Row],[Currency]]&lt;&gt;"UAH",VLOOKUP(_6k_data[[#This Row],[EKP]],map!$B$4:$E$143,4,0),0)</f>
        <v>0</v>
      </c>
      <c r="J1587" s="27">
        <f>VLOOKUP(_6k_data[[#This Row],[EKP]],map!$B$4:$F$143,5,0)</f>
        <v>1</v>
      </c>
      <c r="K1587" s="41">
        <f>_6k_data[[#This Row],[kUAH]]*J1587</f>
        <v>18911631.61059</v>
      </c>
    </row>
    <row r="1588" spans="1:11" x14ac:dyDescent="0.35">
      <c r="A1588" s="27" t="s">
        <v>526</v>
      </c>
      <c r="B1588" s="27" t="s">
        <v>169</v>
      </c>
      <c r="C1588" s="27" t="s">
        <v>259</v>
      </c>
      <c r="D1588" s="27" t="s">
        <v>424</v>
      </c>
      <c r="E1588" s="34">
        <v>3607265716</v>
      </c>
      <c r="F1588" s="49">
        <v>36072.657160000002</v>
      </c>
      <c r="G1588" s="42">
        <f>VLOOKUP(_6k_data[[#This Row],[Source.Name]],Report_date[],2,0)</f>
        <v>45274</v>
      </c>
      <c r="H1588" s="27">
        <f>IF(AND(_6k_data[[#This Row],[EKP]]="B6K003",_6k_data[[#This Row],[Currency]]="FCY"),"x",VLOOKUP(_6k_data[[#This Row],[EKP]],map!$B$4:$D$143,3,0))</f>
        <v>27</v>
      </c>
      <c r="I1588" s="27">
        <f>IF(_6k_data[[#This Row],[Currency]]&lt;&gt;"UAH",VLOOKUP(_6k_data[[#This Row],[EKP]],map!$B$4:$E$143,4,0),0)</f>
        <v>28</v>
      </c>
      <c r="J1588" s="27">
        <f>VLOOKUP(_6k_data[[#This Row],[EKP]],map!$B$4:$F$143,5,0)</f>
        <v>1</v>
      </c>
      <c r="K1588" s="41">
        <f>_6k_data[[#This Row],[kUAH]]*J1588</f>
        <v>36072.657160000002</v>
      </c>
    </row>
    <row r="1589" spans="1:11" x14ac:dyDescent="0.35">
      <c r="A1589" s="27" t="s">
        <v>526</v>
      </c>
      <c r="B1589" s="27" t="s">
        <v>169</v>
      </c>
      <c r="C1589" s="27" t="s">
        <v>254</v>
      </c>
      <c r="D1589" s="27" t="s">
        <v>424</v>
      </c>
      <c r="E1589" s="34">
        <v>230843976</v>
      </c>
      <c r="F1589" s="49">
        <v>2308.4397600000002</v>
      </c>
      <c r="G1589" s="42">
        <f>VLOOKUP(_6k_data[[#This Row],[Source.Name]],Report_date[],2,0)</f>
        <v>45274</v>
      </c>
      <c r="H1589" s="27">
        <f>IF(AND(_6k_data[[#This Row],[EKP]]="B6K003",_6k_data[[#This Row],[Currency]]="FCY"),"x",VLOOKUP(_6k_data[[#This Row],[EKP]],map!$B$4:$D$143,3,0))</f>
        <v>27</v>
      </c>
      <c r="I1589" s="27">
        <f>IF(_6k_data[[#This Row],[Currency]]&lt;&gt;"UAH",VLOOKUP(_6k_data[[#This Row],[EKP]],map!$B$4:$E$143,4,0),0)</f>
        <v>28</v>
      </c>
      <c r="J1589" s="27">
        <f>VLOOKUP(_6k_data[[#This Row],[EKP]],map!$B$4:$F$143,5,0)</f>
        <v>1</v>
      </c>
      <c r="K1589" s="41">
        <f>_6k_data[[#This Row],[kUAH]]*J1589</f>
        <v>2308.4397600000002</v>
      </c>
    </row>
    <row r="1590" spans="1:11" x14ac:dyDescent="0.35">
      <c r="A1590" s="27" t="s">
        <v>526</v>
      </c>
      <c r="B1590" s="27" t="s">
        <v>169</v>
      </c>
      <c r="C1590" s="27" t="s">
        <v>253</v>
      </c>
      <c r="D1590" s="27" t="s">
        <v>424</v>
      </c>
      <c r="E1590" s="34">
        <v>192195154</v>
      </c>
      <c r="F1590" s="49">
        <v>1921.95154</v>
      </c>
      <c r="G1590" s="42">
        <f>VLOOKUP(_6k_data[[#This Row],[Source.Name]],Report_date[],2,0)</f>
        <v>45274</v>
      </c>
      <c r="H1590" s="27">
        <f>IF(AND(_6k_data[[#This Row],[EKP]]="B6K003",_6k_data[[#This Row],[Currency]]="FCY"),"x",VLOOKUP(_6k_data[[#This Row],[EKP]],map!$B$4:$D$143,3,0))</f>
        <v>27</v>
      </c>
      <c r="I1590" s="27">
        <f>IF(_6k_data[[#This Row],[Currency]]&lt;&gt;"UAH",VLOOKUP(_6k_data[[#This Row],[EKP]],map!$B$4:$E$143,4,0),0)</f>
        <v>28</v>
      </c>
      <c r="J1590" s="27">
        <f>VLOOKUP(_6k_data[[#This Row],[EKP]],map!$B$4:$F$143,5,0)</f>
        <v>1</v>
      </c>
      <c r="K1590" s="41">
        <f>_6k_data[[#This Row],[kUAH]]*J1590</f>
        <v>1921.95154</v>
      </c>
    </row>
    <row r="1591" spans="1:11" x14ac:dyDescent="0.35">
      <c r="A1591" s="27" t="s">
        <v>526</v>
      </c>
      <c r="B1591" s="27" t="s">
        <v>169</v>
      </c>
      <c r="C1591" s="27" t="s">
        <v>251</v>
      </c>
      <c r="D1591" s="27" t="s">
        <v>424</v>
      </c>
      <c r="E1591" s="34">
        <v>1715195614</v>
      </c>
      <c r="F1591" s="49">
        <v>17151.956139999998</v>
      </c>
      <c r="G1591" s="42">
        <f>VLOOKUP(_6k_data[[#This Row],[Source.Name]],Report_date[],2,0)</f>
        <v>45274</v>
      </c>
      <c r="H1591" s="27">
        <f>IF(AND(_6k_data[[#This Row],[EKP]]="B6K003",_6k_data[[#This Row],[Currency]]="FCY"),"x",VLOOKUP(_6k_data[[#This Row],[EKP]],map!$B$4:$D$143,3,0))</f>
        <v>27</v>
      </c>
      <c r="I1591" s="27">
        <f>IF(_6k_data[[#This Row],[Currency]]&lt;&gt;"UAH",VLOOKUP(_6k_data[[#This Row],[EKP]],map!$B$4:$E$143,4,0),0)</f>
        <v>28</v>
      </c>
      <c r="J1591" s="27">
        <f>VLOOKUP(_6k_data[[#This Row],[EKP]],map!$B$4:$F$143,5,0)</f>
        <v>1</v>
      </c>
      <c r="K1591" s="41">
        <f>_6k_data[[#This Row],[kUAH]]*J1591</f>
        <v>17151.956139999998</v>
      </c>
    </row>
    <row r="1592" spans="1:11" x14ac:dyDescent="0.35">
      <c r="A1592" s="27" t="s">
        <v>526</v>
      </c>
      <c r="B1592" s="27" t="s">
        <v>169</v>
      </c>
      <c r="C1592" s="27" t="s">
        <v>260</v>
      </c>
      <c r="D1592" s="27" t="s">
        <v>424</v>
      </c>
      <c r="E1592" s="34">
        <v>243053599</v>
      </c>
      <c r="F1592" s="49">
        <v>2430.5359899999999</v>
      </c>
      <c r="G1592" s="42">
        <f>VLOOKUP(_6k_data[[#This Row],[Source.Name]],Report_date[],2,0)</f>
        <v>45274</v>
      </c>
      <c r="H1592" s="27">
        <f>IF(AND(_6k_data[[#This Row],[EKP]]="B6K003",_6k_data[[#This Row],[Currency]]="FCY"),"x",VLOOKUP(_6k_data[[#This Row],[EKP]],map!$B$4:$D$143,3,0))</f>
        <v>27</v>
      </c>
      <c r="I1592" s="27">
        <f>IF(_6k_data[[#This Row],[Currency]]&lt;&gt;"UAH",VLOOKUP(_6k_data[[#This Row],[EKP]],map!$B$4:$E$143,4,0),0)</f>
        <v>28</v>
      </c>
      <c r="J1592" s="27">
        <f>VLOOKUP(_6k_data[[#This Row],[EKP]],map!$B$4:$F$143,5,0)</f>
        <v>1</v>
      </c>
      <c r="K1592" s="41">
        <f>_6k_data[[#This Row],[kUAH]]*J1592</f>
        <v>2430.5359899999999</v>
      </c>
    </row>
    <row r="1593" spans="1:11" x14ac:dyDescent="0.35">
      <c r="A1593" s="27" t="s">
        <v>526</v>
      </c>
      <c r="B1593" s="27" t="s">
        <v>169</v>
      </c>
      <c r="C1593" s="27" t="s">
        <v>258</v>
      </c>
      <c r="D1593" s="27" t="s">
        <v>424</v>
      </c>
      <c r="E1593" s="34">
        <v>29899980</v>
      </c>
      <c r="F1593" s="49">
        <v>298.99979999999999</v>
      </c>
      <c r="G1593" s="42">
        <f>VLOOKUP(_6k_data[[#This Row],[Source.Name]],Report_date[],2,0)</f>
        <v>45274</v>
      </c>
      <c r="H1593" s="27">
        <f>IF(AND(_6k_data[[#This Row],[EKP]]="B6K003",_6k_data[[#This Row],[Currency]]="FCY"),"x",VLOOKUP(_6k_data[[#This Row],[EKP]],map!$B$4:$D$143,3,0))</f>
        <v>27</v>
      </c>
      <c r="I1593" s="27">
        <f>IF(_6k_data[[#This Row],[Currency]]&lt;&gt;"UAH",VLOOKUP(_6k_data[[#This Row],[EKP]],map!$B$4:$E$143,4,0),0)</f>
        <v>28</v>
      </c>
      <c r="J1593" s="27">
        <f>VLOOKUP(_6k_data[[#This Row],[EKP]],map!$B$4:$F$143,5,0)</f>
        <v>1</v>
      </c>
      <c r="K1593" s="41">
        <f>_6k_data[[#This Row],[kUAH]]*J1593</f>
        <v>298.99979999999999</v>
      </c>
    </row>
    <row r="1594" spans="1:11" x14ac:dyDescent="0.35">
      <c r="A1594" s="27" t="s">
        <v>526</v>
      </c>
      <c r="B1594" s="27" t="s">
        <v>169</v>
      </c>
      <c r="C1594" s="27" t="s">
        <v>257</v>
      </c>
      <c r="D1594" s="27" t="s">
        <v>424</v>
      </c>
      <c r="E1594" s="34">
        <v>57527730</v>
      </c>
      <c r="F1594" s="49">
        <v>575.27729999999997</v>
      </c>
      <c r="G1594" s="42">
        <f>VLOOKUP(_6k_data[[#This Row],[Source.Name]],Report_date[],2,0)</f>
        <v>45274</v>
      </c>
      <c r="H1594" s="27">
        <f>IF(AND(_6k_data[[#This Row],[EKP]]="B6K003",_6k_data[[#This Row],[Currency]]="FCY"),"x",VLOOKUP(_6k_data[[#This Row],[EKP]],map!$B$4:$D$143,3,0))</f>
        <v>27</v>
      </c>
      <c r="I1594" s="27">
        <f>IF(_6k_data[[#This Row],[Currency]]&lt;&gt;"UAH",VLOOKUP(_6k_data[[#This Row],[EKP]],map!$B$4:$E$143,4,0),0)</f>
        <v>28</v>
      </c>
      <c r="J1594" s="27">
        <f>VLOOKUP(_6k_data[[#This Row],[EKP]],map!$B$4:$F$143,5,0)</f>
        <v>1</v>
      </c>
      <c r="K1594" s="41">
        <f>_6k_data[[#This Row],[kUAH]]*J1594</f>
        <v>575.27729999999997</v>
      </c>
    </row>
    <row r="1595" spans="1:11" x14ac:dyDescent="0.35">
      <c r="A1595" s="27" t="s">
        <v>526</v>
      </c>
      <c r="B1595" s="27" t="s">
        <v>169</v>
      </c>
      <c r="C1595" s="27" t="s">
        <v>256</v>
      </c>
      <c r="D1595" s="27" t="s">
        <v>424</v>
      </c>
      <c r="E1595" s="34">
        <v>20978800868</v>
      </c>
      <c r="F1595" s="49">
        <v>209788.00868</v>
      </c>
      <c r="G1595" s="42">
        <f>VLOOKUP(_6k_data[[#This Row],[Source.Name]],Report_date[],2,0)</f>
        <v>45274</v>
      </c>
      <c r="H1595" s="27">
        <f>IF(AND(_6k_data[[#This Row],[EKP]]="B6K003",_6k_data[[#This Row],[Currency]]="FCY"),"x",VLOOKUP(_6k_data[[#This Row],[EKP]],map!$B$4:$D$143,3,0))</f>
        <v>27</v>
      </c>
      <c r="I1595" s="27">
        <f>IF(_6k_data[[#This Row],[Currency]]&lt;&gt;"UAH",VLOOKUP(_6k_data[[#This Row],[EKP]],map!$B$4:$E$143,4,0),0)</f>
        <v>28</v>
      </c>
      <c r="J1595" s="27">
        <f>VLOOKUP(_6k_data[[#This Row],[EKP]],map!$B$4:$F$143,5,0)</f>
        <v>1</v>
      </c>
      <c r="K1595" s="41">
        <f>_6k_data[[#This Row],[kUAH]]*J1595</f>
        <v>209788.00868</v>
      </c>
    </row>
    <row r="1596" spans="1:11" x14ac:dyDescent="0.35">
      <c r="A1596" s="27" t="s">
        <v>526</v>
      </c>
      <c r="B1596" s="27" t="s">
        <v>169</v>
      </c>
      <c r="C1596" s="27" t="s">
        <v>252</v>
      </c>
      <c r="D1596" s="27" t="s">
        <v>424</v>
      </c>
      <c r="E1596" s="34">
        <v>9427615604</v>
      </c>
      <c r="F1596" s="49">
        <v>94276.156040000002</v>
      </c>
      <c r="G1596" s="42">
        <f>VLOOKUP(_6k_data[[#This Row],[Source.Name]],Report_date[],2,0)</f>
        <v>45274</v>
      </c>
      <c r="H1596" s="27">
        <f>IF(AND(_6k_data[[#This Row],[EKP]]="B6K003",_6k_data[[#This Row],[Currency]]="FCY"),"x",VLOOKUP(_6k_data[[#This Row],[EKP]],map!$B$4:$D$143,3,0))</f>
        <v>27</v>
      </c>
      <c r="I1596" s="27">
        <f>IF(_6k_data[[#This Row],[Currency]]&lt;&gt;"UAH",VLOOKUP(_6k_data[[#This Row],[EKP]],map!$B$4:$E$143,4,0),0)</f>
        <v>28</v>
      </c>
      <c r="J1596" s="27">
        <f>VLOOKUP(_6k_data[[#This Row],[EKP]],map!$B$4:$F$143,5,0)</f>
        <v>1</v>
      </c>
      <c r="K1596" s="41">
        <f>_6k_data[[#This Row],[kUAH]]*J1596</f>
        <v>94276.156040000002</v>
      </c>
    </row>
    <row r="1597" spans="1:11" x14ac:dyDescent="0.35">
      <c r="A1597" s="27" t="s">
        <v>526</v>
      </c>
      <c r="B1597" s="27" t="s">
        <v>169</v>
      </c>
      <c r="C1597" s="27" t="s">
        <v>262</v>
      </c>
      <c r="D1597" s="27" t="s">
        <v>424</v>
      </c>
      <c r="E1597" s="34">
        <v>5555245025</v>
      </c>
      <c r="F1597" s="49">
        <v>55552.450250000002</v>
      </c>
      <c r="G1597" s="42">
        <f>VLOOKUP(_6k_data[[#This Row],[Source.Name]],Report_date[],2,0)</f>
        <v>45274</v>
      </c>
      <c r="H1597" s="27">
        <f>IF(AND(_6k_data[[#This Row],[EKP]]="B6K003",_6k_data[[#This Row],[Currency]]="FCY"),"x",VLOOKUP(_6k_data[[#This Row],[EKP]],map!$B$4:$D$143,3,0))</f>
        <v>27</v>
      </c>
      <c r="I1597" s="27">
        <f>IF(_6k_data[[#This Row],[Currency]]&lt;&gt;"UAH",VLOOKUP(_6k_data[[#This Row],[EKP]],map!$B$4:$E$143,4,0),0)</f>
        <v>28</v>
      </c>
      <c r="J1597" s="27">
        <f>VLOOKUP(_6k_data[[#This Row],[EKP]],map!$B$4:$F$143,5,0)</f>
        <v>1</v>
      </c>
      <c r="K1597" s="41">
        <f>_6k_data[[#This Row],[kUAH]]*J1597</f>
        <v>55552.450250000002</v>
      </c>
    </row>
    <row r="1598" spans="1:11" x14ac:dyDescent="0.35">
      <c r="A1598" s="27" t="s">
        <v>526</v>
      </c>
      <c r="B1598" s="27" t="s">
        <v>169</v>
      </c>
      <c r="C1598" s="27" t="s">
        <v>250</v>
      </c>
      <c r="D1598" s="27" t="s">
        <v>424</v>
      </c>
      <c r="E1598" s="34">
        <v>121121087</v>
      </c>
      <c r="F1598" s="49">
        <v>1211.2108700000001</v>
      </c>
      <c r="G1598" s="42">
        <f>VLOOKUP(_6k_data[[#This Row],[Source.Name]],Report_date[],2,0)</f>
        <v>45274</v>
      </c>
      <c r="H1598" s="27">
        <f>IF(AND(_6k_data[[#This Row],[EKP]]="B6K003",_6k_data[[#This Row],[Currency]]="FCY"),"x",VLOOKUP(_6k_data[[#This Row],[EKP]],map!$B$4:$D$143,3,0))</f>
        <v>27</v>
      </c>
      <c r="I1598" s="27">
        <f>IF(_6k_data[[#This Row],[Currency]]&lt;&gt;"UAH",VLOOKUP(_6k_data[[#This Row],[EKP]],map!$B$4:$E$143,4,0),0)</f>
        <v>28</v>
      </c>
      <c r="J1598" s="27">
        <f>VLOOKUP(_6k_data[[#This Row],[EKP]],map!$B$4:$F$143,5,0)</f>
        <v>1</v>
      </c>
      <c r="K1598" s="41">
        <f>_6k_data[[#This Row],[kUAH]]*J1598</f>
        <v>1211.2108700000001</v>
      </c>
    </row>
    <row r="1599" spans="1:11" x14ac:dyDescent="0.35">
      <c r="A1599" s="27" t="s">
        <v>526</v>
      </c>
      <c r="B1599" s="27" t="s">
        <v>169</v>
      </c>
      <c r="C1599" s="27" t="s">
        <v>255</v>
      </c>
      <c r="D1599" s="27" t="s">
        <v>424</v>
      </c>
      <c r="E1599" s="34">
        <v>725289825376</v>
      </c>
      <c r="F1599" s="49">
        <v>7252898.2537599998</v>
      </c>
      <c r="G1599" s="42">
        <f>VLOOKUP(_6k_data[[#This Row],[Source.Name]],Report_date[],2,0)</f>
        <v>45274</v>
      </c>
      <c r="H1599" s="27">
        <f>IF(AND(_6k_data[[#This Row],[EKP]]="B6K003",_6k_data[[#This Row],[Currency]]="FCY"),"x",VLOOKUP(_6k_data[[#This Row],[EKP]],map!$B$4:$D$143,3,0))</f>
        <v>27</v>
      </c>
      <c r="I1599" s="27">
        <f>IF(_6k_data[[#This Row],[Currency]]&lt;&gt;"UAH",VLOOKUP(_6k_data[[#This Row],[EKP]],map!$B$4:$E$143,4,0),0)</f>
        <v>28</v>
      </c>
      <c r="J1599" s="27">
        <f>VLOOKUP(_6k_data[[#This Row],[EKP]],map!$B$4:$F$143,5,0)</f>
        <v>1</v>
      </c>
      <c r="K1599" s="41">
        <f>_6k_data[[#This Row],[kUAH]]*J1599</f>
        <v>7252898.2537599998</v>
      </c>
    </row>
    <row r="1600" spans="1:11" x14ac:dyDescent="0.35">
      <c r="A1600" s="27" t="s">
        <v>526</v>
      </c>
      <c r="B1600" s="27" t="s">
        <v>169</v>
      </c>
      <c r="C1600" s="27" t="s">
        <v>261</v>
      </c>
      <c r="D1600" s="27" t="s">
        <v>424</v>
      </c>
      <c r="E1600" s="34">
        <v>1825034025180</v>
      </c>
      <c r="F1600" s="49">
        <v>18250340.251800001</v>
      </c>
      <c r="G1600" s="42">
        <f>VLOOKUP(_6k_data[[#This Row],[Source.Name]],Report_date[],2,0)</f>
        <v>45274</v>
      </c>
      <c r="H1600" s="27">
        <f>IF(AND(_6k_data[[#This Row],[EKP]]="B6K003",_6k_data[[#This Row],[Currency]]="FCY"),"x",VLOOKUP(_6k_data[[#This Row],[EKP]],map!$B$4:$D$143,3,0))</f>
        <v>27</v>
      </c>
      <c r="I1600" s="27">
        <f>IF(_6k_data[[#This Row],[Currency]]&lt;&gt;"UAH",VLOOKUP(_6k_data[[#This Row],[EKP]],map!$B$4:$E$143,4,0),0)</f>
        <v>28</v>
      </c>
      <c r="J1600" s="27">
        <f>VLOOKUP(_6k_data[[#This Row],[EKP]],map!$B$4:$F$143,5,0)</f>
        <v>1</v>
      </c>
      <c r="K1600" s="41">
        <f>_6k_data[[#This Row],[kUAH]]*J1600</f>
        <v>18250340.251800001</v>
      </c>
    </row>
    <row r="1601" spans="1:11" x14ac:dyDescent="0.35">
      <c r="A1601" s="27" t="s">
        <v>526</v>
      </c>
      <c r="B1601" s="27" t="s">
        <v>172</v>
      </c>
      <c r="C1601" s="27" t="s">
        <v>260</v>
      </c>
      <c r="D1601" s="27" t="s">
        <v>424</v>
      </c>
      <c r="E1601" s="34">
        <v>53082000</v>
      </c>
      <c r="F1601" s="49">
        <v>530.82000000000005</v>
      </c>
      <c r="G1601" s="42">
        <f>VLOOKUP(_6k_data[[#This Row],[Source.Name]],Report_date[],2,0)</f>
        <v>45274</v>
      </c>
      <c r="H1601" s="27">
        <f>IF(AND(_6k_data[[#This Row],[EKP]]="B6K003",_6k_data[[#This Row],[Currency]]="FCY"),"x",VLOOKUP(_6k_data[[#This Row],[EKP]],map!$B$4:$D$143,3,0))</f>
        <v>31</v>
      </c>
      <c r="I1601" s="27">
        <f>IF(_6k_data[[#This Row],[Currency]]&lt;&gt;"UAH",VLOOKUP(_6k_data[[#This Row],[EKP]],map!$B$4:$E$143,4,0),0)</f>
        <v>32</v>
      </c>
      <c r="J1601" s="27">
        <f>VLOOKUP(_6k_data[[#This Row],[EKP]],map!$B$4:$F$143,5,0)</f>
        <v>1</v>
      </c>
      <c r="K1601" s="41">
        <f>_6k_data[[#This Row],[kUAH]]*J1601</f>
        <v>530.82000000000005</v>
      </c>
    </row>
    <row r="1602" spans="1:11" x14ac:dyDescent="0.35">
      <c r="A1602" s="27" t="s">
        <v>526</v>
      </c>
      <c r="B1602" s="27" t="s">
        <v>172</v>
      </c>
      <c r="C1602" s="27" t="s">
        <v>243</v>
      </c>
      <c r="D1602" s="27" t="s">
        <v>423</v>
      </c>
      <c r="E1602" s="34">
        <v>11999306</v>
      </c>
      <c r="F1602" s="49">
        <v>119.99306</v>
      </c>
      <c r="G1602" s="42">
        <f>VLOOKUP(_6k_data[[#This Row],[Source.Name]],Report_date[],2,0)</f>
        <v>45274</v>
      </c>
      <c r="H1602" s="27">
        <f>IF(AND(_6k_data[[#This Row],[EKP]]="B6K003",_6k_data[[#This Row],[Currency]]="FCY"),"x",VLOOKUP(_6k_data[[#This Row],[EKP]],map!$B$4:$D$143,3,0))</f>
        <v>31</v>
      </c>
      <c r="I1602" s="27">
        <f>IF(_6k_data[[#This Row],[Currency]]&lt;&gt;"UAH",VLOOKUP(_6k_data[[#This Row],[EKP]],map!$B$4:$E$143,4,0),0)</f>
        <v>0</v>
      </c>
      <c r="J1602" s="27">
        <f>VLOOKUP(_6k_data[[#This Row],[EKP]],map!$B$4:$F$143,5,0)</f>
        <v>1</v>
      </c>
      <c r="K1602" s="41">
        <f>_6k_data[[#This Row],[kUAH]]*J1602</f>
        <v>119.99306</v>
      </c>
    </row>
    <row r="1603" spans="1:11" x14ac:dyDescent="0.35">
      <c r="A1603" s="27" t="s">
        <v>526</v>
      </c>
      <c r="B1603" s="27" t="s">
        <v>172</v>
      </c>
      <c r="C1603" s="27" t="s">
        <v>261</v>
      </c>
      <c r="D1603" s="27" t="s">
        <v>424</v>
      </c>
      <c r="E1603" s="34">
        <v>135392871</v>
      </c>
      <c r="F1603" s="49">
        <v>1353.9287099999999</v>
      </c>
      <c r="G1603" s="42">
        <f>VLOOKUP(_6k_data[[#This Row],[Source.Name]],Report_date[],2,0)</f>
        <v>45274</v>
      </c>
      <c r="H1603" s="27">
        <f>IF(AND(_6k_data[[#This Row],[EKP]]="B6K003",_6k_data[[#This Row],[Currency]]="FCY"),"x",VLOOKUP(_6k_data[[#This Row],[EKP]],map!$B$4:$D$143,3,0))</f>
        <v>31</v>
      </c>
      <c r="I1603" s="27">
        <f>IF(_6k_data[[#This Row],[Currency]]&lt;&gt;"UAH",VLOOKUP(_6k_data[[#This Row],[EKP]],map!$B$4:$E$143,4,0),0)</f>
        <v>32</v>
      </c>
      <c r="J1603" s="27">
        <f>VLOOKUP(_6k_data[[#This Row],[EKP]],map!$B$4:$F$143,5,0)</f>
        <v>1</v>
      </c>
      <c r="K1603" s="41">
        <f>_6k_data[[#This Row],[kUAH]]*J1603</f>
        <v>1353.9287099999999</v>
      </c>
    </row>
    <row r="1604" spans="1:11" x14ac:dyDescent="0.35">
      <c r="A1604" s="27" t="s">
        <v>526</v>
      </c>
      <c r="B1604" s="27" t="s">
        <v>172</v>
      </c>
      <c r="C1604" s="27" t="s">
        <v>255</v>
      </c>
      <c r="D1604" s="27" t="s">
        <v>424</v>
      </c>
      <c r="E1604" s="34">
        <v>417684236</v>
      </c>
      <c r="F1604" s="49">
        <v>4176.8423599999996</v>
      </c>
      <c r="G1604" s="42">
        <f>VLOOKUP(_6k_data[[#This Row],[Source.Name]],Report_date[],2,0)</f>
        <v>45274</v>
      </c>
      <c r="H1604" s="27">
        <f>IF(AND(_6k_data[[#This Row],[EKP]]="B6K003",_6k_data[[#This Row],[Currency]]="FCY"),"x",VLOOKUP(_6k_data[[#This Row],[EKP]],map!$B$4:$D$143,3,0))</f>
        <v>31</v>
      </c>
      <c r="I1604" s="27">
        <f>IF(_6k_data[[#This Row],[Currency]]&lt;&gt;"UAH",VLOOKUP(_6k_data[[#This Row],[EKP]],map!$B$4:$E$143,4,0),0)</f>
        <v>32</v>
      </c>
      <c r="J1604" s="27">
        <f>VLOOKUP(_6k_data[[#This Row],[EKP]],map!$B$4:$F$143,5,0)</f>
        <v>1</v>
      </c>
      <c r="K1604" s="41">
        <f>_6k_data[[#This Row],[kUAH]]*J1604</f>
        <v>4176.8423599999996</v>
      </c>
    </row>
    <row r="1605" spans="1:11" x14ac:dyDescent="0.35">
      <c r="A1605" s="27" t="s">
        <v>526</v>
      </c>
      <c r="B1605" s="27" t="s">
        <v>175</v>
      </c>
      <c r="C1605" s="27" t="s">
        <v>255</v>
      </c>
      <c r="D1605" s="27" t="s">
        <v>424</v>
      </c>
      <c r="E1605" s="34">
        <v>1358463804</v>
      </c>
      <c r="F1605" s="49">
        <v>13584.63804</v>
      </c>
      <c r="G1605" s="42">
        <f>VLOOKUP(_6k_data[[#This Row],[Source.Name]],Report_date[],2,0)</f>
        <v>45274</v>
      </c>
      <c r="H1605" s="27">
        <f>IF(AND(_6k_data[[#This Row],[EKP]]="B6K003",_6k_data[[#This Row],[Currency]]="FCY"),"x",VLOOKUP(_6k_data[[#This Row],[EKP]],map!$B$4:$D$143,3,0))</f>
        <v>33</v>
      </c>
      <c r="I1605" s="27">
        <f>IF(_6k_data[[#This Row],[Currency]]&lt;&gt;"UAH",VLOOKUP(_6k_data[[#This Row],[EKP]],map!$B$4:$E$143,4,0),0)</f>
        <v>34</v>
      </c>
      <c r="J1605" s="27">
        <f>VLOOKUP(_6k_data[[#This Row],[EKP]],map!$B$4:$F$143,5,0)</f>
        <v>1</v>
      </c>
      <c r="K1605" s="41">
        <f>_6k_data[[#This Row],[kUAH]]*J1605</f>
        <v>13584.63804</v>
      </c>
    </row>
    <row r="1606" spans="1:11" x14ac:dyDescent="0.35">
      <c r="A1606" s="27" t="s">
        <v>526</v>
      </c>
      <c r="B1606" s="27" t="s">
        <v>175</v>
      </c>
      <c r="C1606" s="27" t="s">
        <v>261</v>
      </c>
      <c r="D1606" s="27" t="s">
        <v>424</v>
      </c>
      <c r="E1606" s="34">
        <v>27431176651</v>
      </c>
      <c r="F1606" s="49">
        <v>274311.76650999999</v>
      </c>
      <c r="G1606" s="42">
        <f>VLOOKUP(_6k_data[[#This Row],[Source.Name]],Report_date[],2,0)</f>
        <v>45274</v>
      </c>
      <c r="H1606" s="27">
        <f>IF(AND(_6k_data[[#This Row],[EKP]]="B6K003",_6k_data[[#This Row],[Currency]]="FCY"),"x",VLOOKUP(_6k_data[[#This Row],[EKP]],map!$B$4:$D$143,3,0))</f>
        <v>33</v>
      </c>
      <c r="I1606" s="27">
        <f>IF(_6k_data[[#This Row],[Currency]]&lt;&gt;"UAH",VLOOKUP(_6k_data[[#This Row],[EKP]],map!$B$4:$E$143,4,0),0)</f>
        <v>34</v>
      </c>
      <c r="J1606" s="27">
        <f>VLOOKUP(_6k_data[[#This Row],[EKP]],map!$B$4:$F$143,5,0)</f>
        <v>1</v>
      </c>
      <c r="K1606" s="41">
        <f>_6k_data[[#This Row],[kUAH]]*J1606</f>
        <v>274311.76650999999</v>
      </c>
    </row>
    <row r="1607" spans="1:11" x14ac:dyDescent="0.35">
      <c r="A1607" s="27" t="s">
        <v>526</v>
      </c>
      <c r="B1607" s="27" t="s">
        <v>175</v>
      </c>
      <c r="C1607" s="27" t="s">
        <v>259</v>
      </c>
      <c r="D1607" s="27" t="s">
        <v>424</v>
      </c>
      <c r="E1607" s="34">
        <v>2029136068</v>
      </c>
      <c r="F1607" s="49">
        <v>20291.360680000002</v>
      </c>
      <c r="G1607" s="42">
        <f>VLOOKUP(_6k_data[[#This Row],[Source.Name]],Report_date[],2,0)</f>
        <v>45274</v>
      </c>
      <c r="H1607" s="27">
        <f>IF(AND(_6k_data[[#This Row],[EKP]]="B6K003",_6k_data[[#This Row],[Currency]]="FCY"),"x",VLOOKUP(_6k_data[[#This Row],[EKP]],map!$B$4:$D$143,3,0))</f>
        <v>33</v>
      </c>
      <c r="I1607" s="27">
        <f>IF(_6k_data[[#This Row],[Currency]]&lt;&gt;"UAH",VLOOKUP(_6k_data[[#This Row],[EKP]],map!$B$4:$E$143,4,0),0)</f>
        <v>34</v>
      </c>
      <c r="J1607" s="27">
        <f>VLOOKUP(_6k_data[[#This Row],[EKP]],map!$B$4:$F$143,5,0)</f>
        <v>1</v>
      </c>
      <c r="K1607" s="41">
        <f>_6k_data[[#This Row],[kUAH]]*J1607</f>
        <v>20291.360680000002</v>
      </c>
    </row>
    <row r="1608" spans="1:11" x14ac:dyDescent="0.35">
      <c r="A1608" s="27" t="s">
        <v>526</v>
      </c>
      <c r="B1608" s="27" t="s">
        <v>175</v>
      </c>
      <c r="C1608" s="27" t="s">
        <v>243</v>
      </c>
      <c r="D1608" s="27" t="s">
        <v>423</v>
      </c>
      <c r="E1608" s="34">
        <v>31597470948</v>
      </c>
      <c r="F1608" s="49">
        <v>315974.70948000002</v>
      </c>
      <c r="G1608" s="42">
        <f>VLOOKUP(_6k_data[[#This Row],[Source.Name]],Report_date[],2,0)</f>
        <v>45274</v>
      </c>
      <c r="H1608" s="27">
        <f>IF(AND(_6k_data[[#This Row],[EKP]]="B6K003",_6k_data[[#This Row],[Currency]]="FCY"),"x",VLOOKUP(_6k_data[[#This Row],[EKP]],map!$B$4:$D$143,3,0))</f>
        <v>33</v>
      </c>
      <c r="I1608" s="27">
        <f>IF(_6k_data[[#This Row],[Currency]]&lt;&gt;"UAH",VLOOKUP(_6k_data[[#This Row],[EKP]],map!$B$4:$E$143,4,0),0)</f>
        <v>0</v>
      </c>
      <c r="J1608" s="27">
        <f>VLOOKUP(_6k_data[[#This Row],[EKP]],map!$B$4:$F$143,5,0)</f>
        <v>1</v>
      </c>
      <c r="K1608" s="41">
        <f>_6k_data[[#This Row],[kUAH]]*J1608</f>
        <v>315974.70948000002</v>
      </c>
    </row>
    <row r="1609" spans="1:11" x14ac:dyDescent="0.35">
      <c r="A1609" s="27" t="s">
        <v>526</v>
      </c>
      <c r="B1609" s="27" t="s">
        <v>175</v>
      </c>
      <c r="C1609" s="27" t="s">
        <v>262</v>
      </c>
      <c r="D1609" s="27" t="s">
        <v>424</v>
      </c>
      <c r="E1609" s="34">
        <v>302549</v>
      </c>
      <c r="F1609" s="49">
        <v>3.02549</v>
      </c>
      <c r="G1609" s="42">
        <f>VLOOKUP(_6k_data[[#This Row],[Source.Name]],Report_date[],2,0)</f>
        <v>45274</v>
      </c>
      <c r="H1609" s="27">
        <f>IF(AND(_6k_data[[#This Row],[EKP]]="B6K003",_6k_data[[#This Row],[Currency]]="FCY"),"x",VLOOKUP(_6k_data[[#This Row],[EKP]],map!$B$4:$D$143,3,0))</f>
        <v>33</v>
      </c>
      <c r="I1609" s="27">
        <f>IF(_6k_data[[#This Row],[Currency]]&lt;&gt;"UAH",VLOOKUP(_6k_data[[#This Row],[EKP]],map!$B$4:$E$143,4,0),0)</f>
        <v>34</v>
      </c>
      <c r="J1609" s="27">
        <f>VLOOKUP(_6k_data[[#This Row],[EKP]],map!$B$4:$F$143,5,0)</f>
        <v>1</v>
      </c>
      <c r="K1609" s="41">
        <f>_6k_data[[#This Row],[kUAH]]*J1609</f>
        <v>3.02549</v>
      </c>
    </row>
    <row r="1610" spans="1:11" x14ac:dyDescent="0.35">
      <c r="A1610" s="27" t="s">
        <v>526</v>
      </c>
      <c r="B1610" s="27" t="s">
        <v>176</v>
      </c>
      <c r="C1610" s="27" t="s">
        <v>261</v>
      </c>
      <c r="D1610" s="27" t="s">
        <v>424</v>
      </c>
      <c r="E1610" s="34">
        <v>1589404</v>
      </c>
      <c r="F1610" s="49">
        <v>15.89404</v>
      </c>
      <c r="G1610" s="42">
        <f>VLOOKUP(_6k_data[[#This Row],[Source.Name]],Report_date[],2,0)</f>
        <v>45274</v>
      </c>
      <c r="H1610" s="27">
        <f>IF(AND(_6k_data[[#This Row],[EKP]]="B6K003",_6k_data[[#This Row],[Currency]]="FCY"),"x",VLOOKUP(_6k_data[[#This Row],[EKP]],map!$B$4:$D$143,3,0))</f>
        <v>33</v>
      </c>
      <c r="I1610" s="27">
        <f>IF(_6k_data[[#This Row],[Currency]]&lt;&gt;"UAH",VLOOKUP(_6k_data[[#This Row],[EKP]],map!$B$4:$E$143,4,0),0)</f>
        <v>34</v>
      </c>
      <c r="J1610" s="27">
        <f>VLOOKUP(_6k_data[[#This Row],[EKP]],map!$B$4:$F$143,5,0)</f>
        <v>1</v>
      </c>
      <c r="K1610" s="41">
        <f>_6k_data[[#This Row],[kUAH]]*J1610</f>
        <v>15.89404</v>
      </c>
    </row>
    <row r="1611" spans="1:11" x14ac:dyDescent="0.35">
      <c r="A1611" s="27" t="s">
        <v>526</v>
      </c>
      <c r="B1611" s="27" t="s">
        <v>176</v>
      </c>
      <c r="C1611" s="27" t="s">
        <v>255</v>
      </c>
      <c r="D1611" s="27" t="s">
        <v>424</v>
      </c>
      <c r="E1611" s="34">
        <v>64979</v>
      </c>
      <c r="F1611" s="49">
        <v>0.64978999999999998</v>
      </c>
      <c r="G1611" s="42">
        <f>VLOOKUP(_6k_data[[#This Row],[Source.Name]],Report_date[],2,0)</f>
        <v>45274</v>
      </c>
      <c r="H1611" s="27">
        <f>IF(AND(_6k_data[[#This Row],[EKP]]="B6K003",_6k_data[[#This Row],[Currency]]="FCY"),"x",VLOOKUP(_6k_data[[#This Row],[EKP]],map!$B$4:$D$143,3,0))</f>
        <v>33</v>
      </c>
      <c r="I1611" s="27">
        <f>IF(_6k_data[[#This Row],[Currency]]&lt;&gt;"UAH",VLOOKUP(_6k_data[[#This Row],[EKP]],map!$B$4:$E$143,4,0),0)</f>
        <v>34</v>
      </c>
      <c r="J1611" s="27">
        <f>VLOOKUP(_6k_data[[#This Row],[EKP]],map!$B$4:$F$143,5,0)</f>
        <v>1</v>
      </c>
      <c r="K1611" s="41">
        <f>_6k_data[[#This Row],[kUAH]]*J1611</f>
        <v>0.64978999999999998</v>
      </c>
    </row>
    <row r="1612" spans="1:11" x14ac:dyDescent="0.35">
      <c r="A1612" s="27" t="s">
        <v>526</v>
      </c>
      <c r="B1612" s="27" t="s">
        <v>176</v>
      </c>
      <c r="C1612" s="27" t="s">
        <v>243</v>
      </c>
      <c r="D1612" s="27" t="s">
        <v>423</v>
      </c>
      <c r="E1612" s="34">
        <v>81830959</v>
      </c>
      <c r="F1612" s="49">
        <v>818.30958999999996</v>
      </c>
      <c r="G1612" s="42">
        <f>VLOOKUP(_6k_data[[#This Row],[Source.Name]],Report_date[],2,0)</f>
        <v>45274</v>
      </c>
      <c r="H1612" s="27">
        <f>IF(AND(_6k_data[[#This Row],[EKP]]="B6K003",_6k_data[[#This Row],[Currency]]="FCY"),"x",VLOOKUP(_6k_data[[#This Row],[EKP]],map!$B$4:$D$143,3,0))</f>
        <v>33</v>
      </c>
      <c r="I1612" s="27">
        <f>IF(_6k_data[[#This Row],[Currency]]&lt;&gt;"UAH",VLOOKUP(_6k_data[[#This Row],[EKP]],map!$B$4:$E$143,4,0),0)</f>
        <v>0</v>
      </c>
      <c r="J1612" s="27">
        <f>VLOOKUP(_6k_data[[#This Row],[EKP]],map!$B$4:$F$143,5,0)</f>
        <v>1</v>
      </c>
      <c r="K1612" s="41">
        <f>_6k_data[[#This Row],[kUAH]]*J1612</f>
        <v>818.30958999999996</v>
      </c>
    </row>
    <row r="1613" spans="1:11" x14ac:dyDescent="0.35">
      <c r="A1613" s="27" t="s">
        <v>526</v>
      </c>
      <c r="B1613" s="27" t="s">
        <v>183</v>
      </c>
      <c r="C1613" s="27" t="s">
        <v>261</v>
      </c>
      <c r="D1613" s="27" t="s">
        <v>424</v>
      </c>
      <c r="E1613" s="34">
        <v>126645621</v>
      </c>
      <c r="F1613" s="49">
        <v>1266.4562100000001</v>
      </c>
      <c r="G1613" s="42">
        <f>VLOOKUP(_6k_data[[#This Row],[Source.Name]],Report_date[],2,0)</f>
        <v>45274</v>
      </c>
      <c r="H1613" s="27">
        <f>IF(AND(_6k_data[[#This Row],[EKP]]="B6K003",_6k_data[[#This Row],[Currency]]="FCY"),"x",VLOOKUP(_6k_data[[#This Row],[EKP]],map!$B$4:$D$143,3,0))</f>
        <v>47</v>
      </c>
      <c r="I1613" s="27">
        <f>IF(_6k_data[[#This Row],[Currency]]&lt;&gt;"UAH",VLOOKUP(_6k_data[[#This Row],[EKP]],map!$B$4:$E$143,4,0),0)</f>
        <v>48</v>
      </c>
      <c r="J1613" s="27">
        <f>VLOOKUP(_6k_data[[#This Row],[EKP]],map!$B$4:$F$143,5,0)</f>
        <v>1</v>
      </c>
      <c r="K1613" s="41">
        <f>_6k_data[[#This Row],[kUAH]]*J1613</f>
        <v>1266.4562100000001</v>
      </c>
    </row>
    <row r="1614" spans="1:11" x14ac:dyDescent="0.35">
      <c r="A1614" s="27" t="s">
        <v>526</v>
      </c>
      <c r="B1614" s="27" t="s">
        <v>183</v>
      </c>
      <c r="C1614" s="27" t="s">
        <v>243</v>
      </c>
      <c r="D1614" s="27" t="s">
        <v>423</v>
      </c>
      <c r="E1614" s="34">
        <v>9960833891</v>
      </c>
      <c r="F1614" s="49">
        <v>99608.338910000006</v>
      </c>
      <c r="G1614" s="42">
        <f>VLOOKUP(_6k_data[[#This Row],[Source.Name]],Report_date[],2,0)</f>
        <v>45274</v>
      </c>
      <c r="H1614" s="27">
        <f>IF(AND(_6k_data[[#This Row],[EKP]]="B6K003",_6k_data[[#This Row],[Currency]]="FCY"),"x",VLOOKUP(_6k_data[[#This Row],[EKP]],map!$B$4:$D$143,3,0))</f>
        <v>47</v>
      </c>
      <c r="I1614" s="27">
        <f>IF(_6k_data[[#This Row],[Currency]]&lt;&gt;"UAH",VLOOKUP(_6k_data[[#This Row],[EKP]],map!$B$4:$E$143,4,0),0)</f>
        <v>0</v>
      </c>
      <c r="J1614" s="27">
        <f>VLOOKUP(_6k_data[[#This Row],[EKP]],map!$B$4:$F$143,5,0)</f>
        <v>1</v>
      </c>
      <c r="K1614" s="41">
        <f>_6k_data[[#This Row],[kUAH]]*J1614</f>
        <v>99608.338910000006</v>
      </c>
    </row>
    <row r="1615" spans="1:11" x14ac:dyDescent="0.35">
      <c r="A1615" s="27" t="s">
        <v>526</v>
      </c>
      <c r="B1615" s="27" t="s">
        <v>183</v>
      </c>
      <c r="C1615" s="27" t="s">
        <v>255</v>
      </c>
      <c r="D1615" s="27" t="s">
        <v>424</v>
      </c>
      <c r="E1615" s="34">
        <v>42953088</v>
      </c>
      <c r="F1615" s="49">
        <v>429.53088000000002</v>
      </c>
      <c r="G1615" s="42">
        <f>VLOOKUP(_6k_data[[#This Row],[Source.Name]],Report_date[],2,0)</f>
        <v>45274</v>
      </c>
      <c r="H1615" s="27">
        <f>IF(AND(_6k_data[[#This Row],[EKP]]="B6K003",_6k_data[[#This Row],[Currency]]="FCY"),"x",VLOOKUP(_6k_data[[#This Row],[EKP]],map!$B$4:$D$143,3,0))</f>
        <v>47</v>
      </c>
      <c r="I1615" s="27">
        <f>IF(_6k_data[[#This Row],[Currency]]&lt;&gt;"UAH",VLOOKUP(_6k_data[[#This Row],[EKP]],map!$B$4:$E$143,4,0),0)</f>
        <v>48</v>
      </c>
      <c r="J1615" s="27">
        <f>VLOOKUP(_6k_data[[#This Row],[EKP]],map!$B$4:$F$143,5,0)</f>
        <v>1</v>
      </c>
      <c r="K1615" s="41">
        <f>_6k_data[[#This Row],[kUAH]]*J1615</f>
        <v>429.53088000000002</v>
      </c>
    </row>
    <row r="1616" spans="1:11" x14ac:dyDescent="0.35">
      <c r="A1616" s="27" t="s">
        <v>526</v>
      </c>
      <c r="B1616" s="27" t="s">
        <v>200</v>
      </c>
      <c r="C1616" s="27" t="s">
        <v>261</v>
      </c>
      <c r="D1616" s="27" t="s">
        <v>424</v>
      </c>
      <c r="E1616" s="34">
        <v>4269405905</v>
      </c>
      <c r="F1616" s="49">
        <v>42694.059050000003</v>
      </c>
      <c r="G1616" s="42">
        <f>VLOOKUP(_6k_data[[#This Row],[Source.Name]],Report_date[],2,0)</f>
        <v>45274</v>
      </c>
      <c r="H1616" s="27">
        <f>IF(AND(_6k_data[[#This Row],[EKP]]="B6K003",_6k_data[[#This Row],[Currency]]="FCY"),"x",VLOOKUP(_6k_data[[#This Row],[EKP]],map!$B$4:$D$143,3,0))</f>
        <v>77</v>
      </c>
      <c r="I1616" s="27">
        <f>IF(_6k_data[[#This Row],[Currency]]&lt;&gt;"UAH",VLOOKUP(_6k_data[[#This Row],[EKP]],map!$B$4:$E$143,4,0),0)</f>
        <v>78</v>
      </c>
      <c r="J1616" s="27">
        <f>VLOOKUP(_6k_data[[#This Row],[EKP]],map!$B$4:$F$143,5,0)</f>
        <v>1</v>
      </c>
      <c r="K1616" s="41">
        <f>_6k_data[[#This Row],[kUAH]]*J1616</f>
        <v>42694.059050000003</v>
      </c>
    </row>
    <row r="1617" spans="1:11" x14ac:dyDescent="0.35">
      <c r="A1617" s="27" t="s">
        <v>526</v>
      </c>
      <c r="B1617" s="27" t="s">
        <v>200</v>
      </c>
      <c r="C1617" s="27" t="s">
        <v>255</v>
      </c>
      <c r="D1617" s="27" t="s">
        <v>424</v>
      </c>
      <c r="E1617" s="34">
        <v>1871938133</v>
      </c>
      <c r="F1617" s="49">
        <v>18719.38133</v>
      </c>
      <c r="G1617" s="42">
        <f>VLOOKUP(_6k_data[[#This Row],[Source.Name]],Report_date[],2,0)</f>
        <v>45274</v>
      </c>
      <c r="H1617" s="27">
        <f>IF(AND(_6k_data[[#This Row],[EKP]]="B6K003",_6k_data[[#This Row],[Currency]]="FCY"),"x",VLOOKUP(_6k_data[[#This Row],[EKP]],map!$B$4:$D$143,3,0))</f>
        <v>77</v>
      </c>
      <c r="I1617" s="27">
        <f>IF(_6k_data[[#This Row],[Currency]]&lt;&gt;"UAH",VLOOKUP(_6k_data[[#This Row],[EKP]],map!$B$4:$E$143,4,0),0)</f>
        <v>78</v>
      </c>
      <c r="J1617" s="27">
        <f>VLOOKUP(_6k_data[[#This Row],[EKP]],map!$B$4:$F$143,5,0)</f>
        <v>1</v>
      </c>
      <c r="K1617" s="41">
        <f>_6k_data[[#This Row],[kUAH]]*J1617</f>
        <v>18719.38133</v>
      </c>
    </row>
    <row r="1618" spans="1:11" x14ac:dyDescent="0.35">
      <c r="A1618" s="27" t="s">
        <v>526</v>
      </c>
      <c r="B1618" s="27" t="s">
        <v>200</v>
      </c>
      <c r="C1618" s="27" t="s">
        <v>243</v>
      </c>
      <c r="D1618" s="27" t="s">
        <v>423</v>
      </c>
      <c r="E1618" s="34">
        <v>13589764783</v>
      </c>
      <c r="F1618" s="49">
        <v>135897.64783</v>
      </c>
      <c r="G1618" s="42">
        <f>VLOOKUP(_6k_data[[#This Row],[Source.Name]],Report_date[],2,0)</f>
        <v>45274</v>
      </c>
      <c r="H1618" s="27">
        <f>IF(AND(_6k_data[[#This Row],[EKP]]="B6K003",_6k_data[[#This Row],[Currency]]="FCY"),"x",VLOOKUP(_6k_data[[#This Row],[EKP]],map!$B$4:$D$143,3,0))</f>
        <v>77</v>
      </c>
      <c r="I1618" s="27">
        <f>IF(_6k_data[[#This Row],[Currency]]&lt;&gt;"UAH",VLOOKUP(_6k_data[[#This Row],[EKP]],map!$B$4:$E$143,4,0),0)</f>
        <v>0</v>
      </c>
      <c r="J1618" s="27">
        <f>VLOOKUP(_6k_data[[#This Row],[EKP]],map!$B$4:$F$143,5,0)</f>
        <v>1</v>
      </c>
      <c r="K1618" s="41">
        <f>_6k_data[[#This Row],[kUAH]]*J1618</f>
        <v>135897.64783</v>
      </c>
    </row>
    <row r="1619" spans="1:11" x14ac:dyDescent="0.35">
      <c r="A1619" s="27" t="s">
        <v>526</v>
      </c>
      <c r="B1619" s="27" t="s">
        <v>184</v>
      </c>
      <c r="C1619" s="27" t="s">
        <v>261</v>
      </c>
      <c r="D1619" s="27" t="s">
        <v>424</v>
      </c>
      <c r="E1619" s="34">
        <v>264216058</v>
      </c>
      <c r="F1619" s="49">
        <v>2642.1605800000002</v>
      </c>
      <c r="G1619" s="42">
        <f>VLOOKUP(_6k_data[[#This Row],[Source.Name]],Report_date[],2,0)</f>
        <v>45274</v>
      </c>
      <c r="H1619" s="27">
        <f>IF(AND(_6k_data[[#This Row],[EKP]]="B6K003",_6k_data[[#This Row],[Currency]]="FCY"),"x",VLOOKUP(_6k_data[[#This Row],[EKP]],map!$B$4:$D$143,3,0))</f>
        <v>27</v>
      </c>
      <c r="I1619" s="27">
        <f>IF(_6k_data[[#This Row],[Currency]]&lt;&gt;"UAH",VLOOKUP(_6k_data[[#This Row],[EKP]],map!$B$4:$E$143,4,0),0)</f>
        <v>28</v>
      </c>
      <c r="J1619" s="27">
        <f>VLOOKUP(_6k_data[[#This Row],[EKP]],map!$B$4:$F$143,5,0)</f>
        <v>1</v>
      </c>
      <c r="K1619" s="41">
        <f>_6k_data[[#This Row],[kUAH]]*J1619</f>
        <v>2642.1605800000002</v>
      </c>
    </row>
    <row r="1620" spans="1:11" x14ac:dyDescent="0.35">
      <c r="A1620" s="27" t="s">
        <v>526</v>
      </c>
      <c r="B1620" s="27" t="s">
        <v>184</v>
      </c>
      <c r="C1620" s="27" t="s">
        <v>243</v>
      </c>
      <c r="D1620" s="27" t="s">
        <v>423</v>
      </c>
      <c r="E1620" s="34">
        <v>1983751063</v>
      </c>
      <c r="F1620" s="49">
        <v>19837.510630000001</v>
      </c>
      <c r="G1620" s="42">
        <f>VLOOKUP(_6k_data[[#This Row],[Source.Name]],Report_date[],2,0)</f>
        <v>45274</v>
      </c>
      <c r="H1620" s="27">
        <f>IF(AND(_6k_data[[#This Row],[EKP]]="B6K003",_6k_data[[#This Row],[Currency]]="FCY"),"x",VLOOKUP(_6k_data[[#This Row],[EKP]],map!$B$4:$D$143,3,0))</f>
        <v>27</v>
      </c>
      <c r="I1620" s="27">
        <f>IF(_6k_data[[#This Row],[Currency]]&lt;&gt;"UAH",VLOOKUP(_6k_data[[#This Row],[EKP]],map!$B$4:$E$143,4,0),0)</f>
        <v>0</v>
      </c>
      <c r="J1620" s="27">
        <f>VLOOKUP(_6k_data[[#This Row],[EKP]],map!$B$4:$F$143,5,0)</f>
        <v>1</v>
      </c>
      <c r="K1620" s="41">
        <f>_6k_data[[#This Row],[kUAH]]*J1620</f>
        <v>19837.510630000001</v>
      </c>
    </row>
    <row r="1621" spans="1:11" x14ac:dyDescent="0.35">
      <c r="A1621" s="27" t="s">
        <v>526</v>
      </c>
      <c r="B1621" s="27" t="s">
        <v>184</v>
      </c>
      <c r="C1621" s="27" t="s">
        <v>255</v>
      </c>
      <c r="D1621" s="27" t="s">
        <v>424</v>
      </c>
      <c r="E1621" s="34">
        <v>23500002</v>
      </c>
      <c r="F1621" s="49">
        <v>235.00002000000001</v>
      </c>
      <c r="G1621" s="42">
        <f>VLOOKUP(_6k_data[[#This Row],[Source.Name]],Report_date[],2,0)</f>
        <v>45274</v>
      </c>
      <c r="H1621" s="27">
        <f>IF(AND(_6k_data[[#This Row],[EKP]]="B6K003",_6k_data[[#This Row],[Currency]]="FCY"),"x",VLOOKUP(_6k_data[[#This Row],[EKP]],map!$B$4:$D$143,3,0))</f>
        <v>27</v>
      </c>
      <c r="I1621" s="27">
        <f>IF(_6k_data[[#This Row],[Currency]]&lt;&gt;"UAH",VLOOKUP(_6k_data[[#This Row],[EKP]],map!$B$4:$E$143,4,0),0)</f>
        <v>28</v>
      </c>
      <c r="J1621" s="27">
        <f>VLOOKUP(_6k_data[[#This Row],[EKP]],map!$B$4:$F$143,5,0)</f>
        <v>1</v>
      </c>
      <c r="K1621" s="41">
        <f>_6k_data[[#This Row],[kUAH]]*J1621</f>
        <v>235.00002000000001</v>
      </c>
    </row>
    <row r="1622" spans="1:11" x14ac:dyDescent="0.35">
      <c r="A1622" s="27" t="s">
        <v>526</v>
      </c>
      <c r="B1622" s="27" t="s">
        <v>185</v>
      </c>
      <c r="C1622" s="27" t="s">
        <v>261</v>
      </c>
      <c r="D1622" s="27" t="s">
        <v>424</v>
      </c>
      <c r="E1622" s="34">
        <v>635623923424</v>
      </c>
      <c r="F1622" s="49">
        <v>6356239.2342400001</v>
      </c>
      <c r="G1622" s="42">
        <f>VLOOKUP(_6k_data[[#This Row],[Source.Name]],Report_date[],2,0)</f>
        <v>45274</v>
      </c>
      <c r="H1622" s="27">
        <f>IF(AND(_6k_data[[#This Row],[EKP]]="B6K003",_6k_data[[#This Row],[Currency]]="FCY"),"x",VLOOKUP(_6k_data[[#This Row],[EKP]],map!$B$4:$D$143,3,0))</f>
        <v>17</v>
      </c>
      <c r="I1622" s="27">
        <f>IF(_6k_data[[#This Row],[Currency]]&lt;&gt;"UAH",VLOOKUP(_6k_data[[#This Row],[EKP]],map!$B$4:$E$143,4,0),0)</f>
        <v>18</v>
      </c>
      <c r="J1622" s="27">
        <f>VLOOKUP(_6k_data[[#This Row],[EKP]],map!$B$4:$F$143,5,0)</f>
        <v>1</v>
      </c>
      <c r="K1622" s="41">
        <f>_6k_data[[#This Row],[kUAH]]*J1622</f>
        <v>6356239.2342400001</v>
      </c>
    </row>
    <row r="1623" spans="1:11" x14ac:dyDescent="0.35">
      <c r="A1623" s="27" t="s">
        <v>526</v>
      </c>
      <c r="B1623" s="27" t="s">
        <v>185</v>
      </c>
      <c r="C1623" s="27" t="s">
        <v>255</v>
      </c>
      <c r="D1623" s="27" t="s">
        <v>424</v>
      </c>
      <c r="E1623" s="34">
        <v>39795821520</v>
      </c>
      <c r="F1623" s="49">
        <v>397958.21519999998</v>
      </c>
      <c r="G1623" s="42">
        <f>VLOOKUP(_6k_data[[#This Row],[Source.Name]],Report_date[],2,0)</f>
        <v>45274</v>
      </c>
      <c r="H1623" s="27">
        <f>IF(AND(_6k_data[[#This Row],[EKP]]="B6K003",_6k_data[[#This Row],[Currency]]="FCY"),"x",VLOOKUP(_6k_data[[#This Row],[EKP]],map!$B$4:$D$143,3,0))</f>
        <v>17</v>
      </c>
      <c r="I1623" s="27">
        <f>IF(_6k_data[[#This Row],[Currency]]&lt;&gt;"UAH",VLOOKUP(_6k_data[[#This Row],[EKP]],map!$B$4:$E$143,4,0),0)</f>
        <v>18</v>
      </c>
      <c r="J1623" s="27">
        <f>VLOOKUP(_6k_data[[#This Row],[EKP]],map!$B$4:$F$143,5,0)</f>
        <v>1</v>
      </c>
      <c r="K1623" s="41">
        <f>_6k_data[[#This Row],[kUAH]]*J1623</f>
        <v>397958.21519999998</v>
      </c>
    </row>
    <row r="1624" spans="1:11" x14ac:dyDescent="0.35">
      <c r="A1624" s="27" t="s">
        <v>526</v>
      </c>
      <c r="B1624" s="27" t="s">
        <v>186</v>
      </c>
      <c r="C1624" s="27" t="s">
        <v>243</v>
      </c>
      <c r="D1624" s="27" t="s">
        <v>423</v>
      </c>
      <c r="E1624" s="34">
        <v>3475900000000</v>
      </c>
      <c r="F1624" s="49">
        <v>34759000</v>
      </c>
      <c r="G1624" s="42">
        <f>VLOOKUP(_6k_data[[#This Row],[Source.Name]],Report_date[],2,0)</f>
        <v>45274</v>
      </c>
      <c r="H1624" s="27">
        <f>IF(AND(_6k_data[[#This Row],[EKP]]="B6K003",_6k_data[[#This Row],[Currency]]="FCY"),"x",VLOOKUP(_6k_data[[#This Row],[EKP]],map!$B$4:$D$143,3,0))</f>
        <v>11</v>
      </c>
      <c r="I1624" s="27">
        <f>IF(_6k_data[[#This Row],[Currency]]&lt;&gt;"UAH",VLOOKUP(_6k_data[[#This Row],[EKP]],map!$B$4:$E$143,4,0),0)</f>
        <v>0</v>
      </c>
      <c r="J1624" s="27">
        <f>VLOOKUP(_6k_data[[#This Row],[EKP]],map!$B$4:$F$143,5,0)</f>
        <v>1</v>
      </c>
      <c r="K1624" s="41">
        <f>_6k_data[[#This Row],[kUAH]]*J1624</f>
        <v>34759000</v>
      </c>
    </row>
    <row r="1625" spans="1:11" x14ac:dyDescent="0.35">
      <c r="A1625" s="27" t="s">
        <v>527</v>
      </c>
      <c r="B1625" s="27" t="s">
        <v>242</v>
      </c>
      <c r="C1625" s="27" t="s">
        <v>243</v>
      </c>
      <c r="D1625" s="27" t="s">
        <v>423</v>
      </c>
      <c r="E1625" s="34">
        <v>4636604514170</v>
      </c>
      <c r="F1625" s="49">
        <v>46366045.1417</v>
      </c>
      <c r="G1625" s="42">
        <f>VLOOKUP(_6k_data[[#This Row],[Source.Name]],Report_date[],2,0)</f>
        <v>45275</v>
      </c>
      <c r="H1625" s="27" t="str">
        <f>IF(AND(_6k_data[[#This Row],[EKP]]="B6K003",_6k_data[[#This Row],[Currency]]="FCY"),"x",VLOOKUP(_6k_data[[#This Row],[EKP]],map!$B$4:$D$143,3,0))</f>
        <v>x</v>
      </c>
      <c r="I1625" s="27">
        <f>IF(_6k_data[[#This Row],[Currency]]&lt;&gt;"UAH",VLOOKUP(_6k_data[[#This Row],[EKP]],map!$B$4:$E$143,4,0),0)</f>
        <v>0</v>
      </c>
      <c r="J1625" s="27">
        <f>VLOOKUP(_6k_data[[#This Row],[EKP]],map!$B$4:$F$143,5,0)</f>
        <v>0</v>
      </c>
      <c r="K1625" s="41">
        <f>_6k_data[[#This Row],[kUAH]]*J1625</f>
        <v>0</v>
      </c>
    </row>
    <row r="1626" spans="1:11" x14ac:dyDescent="0.35">
      <c r="A1626" s="27" t="s">
        <v>527</v>
      </c>
      <c r="B1626" s="27" t="s">
        <v>244</v>
      </c>
      <c r="C1626" s="27" t="s">
        <v>243</v>
      </c>
      <c r="D1626" s="27" t="s">
        <v>423</v>
      </c>
      <c r="E1626" s="34">
        <v>1966497417778</v>
      </c>
      <c r="F1626" s="49">
        <v>19664974.177779999</v>
      </c>
      <c r="G1626" s="42">
        <f>VLOOKUP(_6k_data[[#This Row],[Source.Name]],Report_date[],2,0)</f>
        <v>45275</v>
      </c>
      <c r="H1626" s="27" t="str">
        <f>IF(AND(_6k_data[[#This Row],[EKP]]="B6K003",_6k_data[[#This Row],[Currency]]="FCY"),"x",VLOOKUP(_6k_data[[#This Row],[EKP]],map!$B$4:$D$143,3,0))</f>
        <v>x</v>
      </c>
      <c r="I1626" s="27">
        <f>IF(_6k_data[[#This Row],[Currency]]&lt;&gt;"UAH",VLOOKUP(_6k_data[[#This Row],[EKP]],map!$B$4:$E$143,4,0),0)</f>
        <v>0</v>
      </c>
      <c r="J1626" s="27">
        <f>VLOOKUP(_6k_data[[#This Row],[EKP]],map!$B$4:$F$143,5,0)</f>
        <v>0</v>
      </c>
      <c r="K1626" s="41">
        <f>_6k_data[[#This Row],[kUAH]]*J1626</f>
        <v>0</v>
      </c>
    </row>
    <row r="1627" spans="1:11" x14ac:dyDescent="0.35">
      <c r="A1627" s="27" t="s">
        <v>527</v>
      </c>
      <c r="B1627" s="27" t="s">
        <v>245</v>
      </c>
      <c r="C1627" s="27" t="s">
        <v>243</v>
      </c>
      <c r="D1627" s="27" t="s">
        <v>423</v>
      </c>
      <c r="E1627" s="34">
        <v>689153367479</v>
      </c>
      <c r="F1627" s="49">
        <v>6891533.6747899996</v>
      </c>
      <c r="G1627" s="42">
        <f>VLOOKUP(_6k_data[[#This Row],[Source.Name]],Report_date[],2,0)</f>
        <v>45275</v>
      </c>
      <c r="H1627" s="27" t="str">
        <f>IF(AND(_6k_data[[#This Row],[EKP]]="B6K003",_6k_data[[#This Row],[Currency]]="FCY"),"x",VLOOKUP(_6k_data[[#This Row],[EKP]],map!$B$4:$D$143,3,0))</f>
        <v>x</v>
      </c>
      <c r="I1627" s="27">
        <f>IF(_6k_data[[#This Row],[Currency]]&lt;&gt;"UAH",VLOOKUP(_6k_data[[#This Row],[EKP]],map!$B$4:$E$143,4,0),0)</f>
        <v>0</v>
      </c>
      <c r="J1627" s="27">
        <f>VLOOKUP(_6k_data[[#This Row],[EKP]],map!$B$4:$F$143,5,0)</f>
        <v>0</v>
      </c>
      <c r="K1627" s="41">
        <f>_6k_data[[#This Row],[kUAH]]*J1627</f>
        <v>0</v>
      </c>
    </row>
    <row r="1628" spans="1:11" x14ac:dyDescent="0.35">
      <c r="A1628" s="27" t="s">
        <v>527</v>
      </c>
      <c r="B1628" s="27" t="s">
        <v>246</v>
      </c>
      <c r="C1628" s="27" t="s">
        <v>243</v>
      </c>
      <c r="D1628" s="27" t="s">
        <v>423</v>
      </c>
      <c r="E1628" s="34">
        <v>1277344050300</v>
      </c>
      <c r="F1628" s="49">
        <v>12773440.503</v>
      </c>
      <c r="G1628" s="42">
        <f>VLOOKUP(_6k_data[[#This Row],[Source.Name]],Report_date[],2,0)</f>
        <v>45275</v>
      </c>
      <c r="H1628" s="27" t="str">
        <f>IF(AND(_6k_data[[#This Row],[EKP]]="B6K003",_6k_data[[#This Row],[Currency]]="FCY"),"x",VLOOKUP(_6k_data[[#This Row],[EKP]],map!$B$4:$D$143,3,0))</f>
        <v>x</v>
      </c>
      <c r="I1628" s="27">
        <f>IF(_6k_data[[#This Row],[Currency]]&lt;&gt;"UAH",VLOOKUP(_6k_data[[#This Row],[EKP]],map!$B$4:$E$143,4,0),0)</f>
        <v>0</v>
      </c>
      <c r="J1628" s="27">
        <f>VLOOKUP(_6k_data[[#This Row],[EKP]],map!$B$4:$F$143,5,0)</f>
        <v>0</v>
      </c>
      <c r="K1628" s="41">
        <f>_6k_data[[#This Row],[kUAH]]*J1628</f>
        <v>0</v>
      </c>
    </row>
    <row r="1629" spans="1:11" x14ac:dyDescent="0.35">
      <c r="A1629" s="27" t="s">
        <v>527</v>
      </c>
      <c r="B1629" s="27" t="s">
        <v>247</v>
      </c>
      <c r="C1629" s="27" t="s">
        <v>243</v>
      </c>
      <c r="D1629" s="27" t="s">
        <v>423</v>
      </c>
      <c r="E1629" s="34">
        <v>362.98790000000002</v>
      </c>
      <c r="F1629" s="49">
        <v>3.6298790000000004E-3</v>
      </c>
      <c r="G1629" s="42">
        <f>VLOOKUP(_6k_data[[#This Row],[Source.Name]],Report_date[],2,0)</f>
        <v>45275</v>
      </c>
      <c r="H1629" s="27" t="str">
        <f>IF(AND(_6k_data[[#This Row],[EKP]]="B6K003",_6k_data[[#This Row],[Currency]]="FCY"),"x",VLOOKUP(_6k_data[[#This Row],[EKP]],map!$B$4:$D$143,3,0))</f>
        <v>x</v>
      </c>
      <c r="I1629" s="27">
        <f>IF(_6k_data[[#This Row],[Currency]]&lt;&gt;"UAH",VLOOKUP(_6k_data[[#This Row],[EKP]],map!$B$4:$E$143,4,0),0)</f>
        <v>0</v>
      </c>
      <c r="J1629" s="27">
        <f>VLOOKUP(_6k_data[[#This Row],[EKP]],map!$B$4:$F$143,5,0)</f>
        <v>0</v>
      </c>
      <c r="K1629" s="41">
        <f>_6k_data[[#This Row],[kUAH]]*J1629</f>
        <v>0</v>
      </c>
    </row>
    <row r="1630" spans="1:11" x14ac:dyDescent="0.35">
      <c r="A1630" s="27" t="s">
        <v>527</v>
      </c>
      <c r="B1630" s="27" t="s">
        <v>115</v>
      </c>
      <c r="C1630" s="27" t="s">
        <v>248</v>
      </c>
      <c r="D1630" s="27" t="s">
        <v>248</v>
      </c>
      <c r="E1630" s="34">
        <v>9442790576540</v>
      </c>
      <c r="F1630" s="49">
        <v>94427905.765400007</v>
      </c>
      <c r="G1630" s="42">
        <f>VLOOKUP(_6k_data[[#This Row],[Source.Name]],Report_date[],2,0)</f>
        <v>45275</v>
      </c>
      <c r="H1630" s="27">
        <f>IF(AND(_6k_data[[#This Row],[EKP]]="B6K003",_6k_data[[#This Row],[Currency]]="FCY"),"x",VLOOKUP(_6k_data[[#This Row],[EKP]],map!$B$4:$D$143,3,0))</f>
        <v>23</v>
      </c>
      <c r="I1630" s="27" t="str">
        <f>IF(_6k_data[[#This Row],[Currency]]&lt;&gt;"UAH",VLOOKUP(_6k_data[[#This Row],[EKP]],map!$B$4:$E$143,4,0),0)</f>
        <v>x</v>
      </c>
      <c r="J1630" s="27">
        <f>VLOOKUP(_6k_data[[#This Row],[EKP]],map!$B$4:$F$143,5,0)</f>
        <v>1</v>
      </c>
      <c r="K1630" s="41">
        <f>_6k_data[[#This Row],[kUAH]]*J1630</f>
        <v>94427905.765400007</v>
      </c>
    </row>
    <row r="1631" spans="1:11" x14ac:dyDescent="0.35">
      <c r="A1631" s="27" t="s">
        <v>527</v>
      </c>
      <c r="B1631" s="27" t="s">
        <v>116</v>
      </c>
      <c r="C1631" s="27" t="s">
        <v>248</v>
      </c>
      <c r="D1631" s="27" t="s">
        <v>248</v>
      </c>
      <c r="E1631" s="34">
        <v>4187563640469</v>
      </c>
      <c r="F1631" s="49">
        <v>41875636.404689997</v>
      </c>
      <c r="G1631" s="42">
        <f>VLOOKUP(_6k_data[[#This Row],[Source.Name]],Report_date[],2,0)</f>
        <v>45275</v>
      </c>
      <c r="H1631" s="27">
        <f>IF(AND(_6k_data[[#This Row],[EKP]]="B6K003",_6k_data[[#This Row],[Currency]]="FCY"),"x",VLOOKUP(_6k_data[[#This Row],[EKP]],map!$B$4:$D$143,3,0))</f>
        <v>59</v>
      </c>
      <c r="I1631" s="27" t="str">
        <f>IF(_6k_data[[#This Row],[Currency]]&lt;&gt;"UAH",VLOOKUP(_6k_data[[#This Row],[EKP]],map!$B$4:$E$143,4,0),0)</f>
        <v>x</v>
      </c>
      <c r="J1631" s="27">
        <f>VLOOKUP(_6k_data[[#This Row],[EKP]],map!$B$4:$F$143,5,0)</f>
        <v>1</v>
      </c>
      <c r="K1631" s="41">
        <f>_6k_data[[#This Row],[kUAH]]*J1631</f>
        <v>41875636.404689997</v>
      </c>
    </row>
    <row r="1632" spans="1:11" x14ac:dyDescent="0.35">
      <c r="A1632" s="27" t="s">
        <v>527</v>
      </c>
      <c r="B1632" s="27" t="s">
        <v>117</v>
      </c>
      <c r="C1632" s="27" t="s">
        <v>248</v>
      </c>
      <c r="D1632" s="27" t="s">
        <v>248</v>
      </c>
      <c r="E1632" s="34">
        <v>939581541069</v>
      </c>
      <c r="F1632" s="49">
        <v>9395815.4106900003</v>
      </c>
      <c r="G1632" s="42">
        <f>VLOOKUP(_6k_data[[#This Row],[Source.Name]],Report_date[],2,0)</f>
        <v>45275</v>
      </c>
      <c r="H1632" s="27">
        <f>IF(AND(_6k_data[[#This Row],[EKP]]="B6K003",_6k_data[[#This Row],[Currency]]="FCY"),"x",VLOOKUP(_6k_data[[#This Row],[EKP]],map!$B$4:$D$143,3,0))</f>
        <v>79</v>
      </c>
      <c r="I1632" s="27" t="str">
        <f>IF(_6k_data[[#This Row],[Currency]]&lt;&gt;"UAH",VLOOKUP(_6k_data[[#This Row],[EKP]],map!$B$4:$E$143,4,0),0)</f>
        <v>x</v>
      </c>
      <c r="J1632" s="27">
        <f>VLOOKUP(_6k_data[[#This Row],[EKP]],map!$B$4:$F$143,5,0)</f>
        <v>1</v>
      </c>
      <c r="K1632" s="41">
        <f>_6k_data[[#This Row],[kUAH]]*J1632</f>
        <v>9395815.4106900003</v>
      </c>
    </row>
    <row r="1633" spans="1:11" x14ac:dyDescent="0.35">
      <c r="A1633" s="27" t="s">
        <v>527</v>
      </c>
      <c r="B1633" s="27" t="s">
        <v>118</v>
      </c>
      <c r="C1633" s="27" t="s">
        <v>248</v>
      </c>
      <c r="D1633" s="27" t="s">
        <v>248</v>
      </c>
      <c r="E1633" s="34">
        <v>3247982099400</v>
      </c>
      <c r="F1633" s="49">
        <v>32479820.993999999</v>
      </c>
      <c r="G1633" s="42">
        <f>VLOOKUP(_6k_data[[#This Row],[Source.Name]],Report_date[],2,0)</f>
        <v>45275</v>
      </c>
      <c r="H1633" s="27">
        <f>IF(AND(_6k_data[[#This Row],[EKP]]="B6K003",_6k_data[[#This Row],[Currency]]="FCY"),"x",VLOOKUP(_6k_data[[#This Row],[EKP]],map!$B$4:$D$143,3,0))</f>
        <v>81</v>
      </c>
      <c r="I1633" s="27" t="str">
        <f>IF(_6k_data[[#This Row],[Currency]]&lt;&gt;"UAH",VLOOKUP(_6k_data[[#This Row],[EKP]],map!$B$4:$E$143,4,0),0)</f>
        <v>x</v>
      </c>
      <c r="J1633" s="27">
        <f>VLOOKUP(_6k_data[[#This Row],[EKP]],map!$B$4:$F$143,5,0)</f>
        <v>1</v>
      </c>
      <c r="K1633" s="41">
        <f>_6k_data[[#This Row],[kUAH]]*J1633</f>
        <v>32479820.993999999</v>
      </c>
    </row>
    <row r="1634" spans="1:11" x14ac:dyDescent="0.35">
      <c r="A1634" s="27" t="s">
        <v>527</v>
      </c>
      <c r="B1634" s="27" t="s">
        <v>249</v>
      </c>
      <c r="C1634" s="27" t="s">
        <v>248</v>
      </c>
      <c r="D1634" s="27" t="s">
        <v>248</v>
      </c>
      <c r="E1634" s="34">
        <v>290.72789999999998</v>
      </c>
      <c r="F1634" s="49">
        <v>2.9072789999999996E-3</v>
      </c>
      <c r="G1634" s="42">
        <f>VLOOKUP(_6k_data[[#This Row],[Source.Name]],Report_date[],2,0)</f>
        <v>45275</v>
      </c>
      <c r="H1634" s="27">
        <f>IF(AND(_6k_data[[#This Row],[EKP]]="B6K003",_6k_data[[#This Row],[Currency]]="FCY"),"x",VLOOKUP(_6k_data[[#This Row],[EKP]],map!$B$4:$D$143,3,0))</f>
        <v>83</v>
      </c>
      <c r="I1634" s="27" t="str">
        <f>IF(_6k_data[[#This Row],[Currency]]&lt;&gt;"UAH",VLOOKUP(_6k_data[[#This Row],[EKP]],map!$B$4:$E$143,4,0),0)</f>
        <v>x</v>
      </c>
      <c r="J1634" s="27">
        <f>VLOOKUP(_6k_data[[#This Row],[EKP]],map!$B$4:$F$143,5,0)</f>
        <v>1</v>
      </c>
      <c r="K1634" s="41">
        <f>_6k_data[[#This Row],[kUAH]]*J1634</f>
        <v>2.9072789999999996E-3</v>
      </c>
    </row>
    <row r="1635" spans="1:11" x14ac:dyDescent="0.35">
      <c r="A1635" s="27" t="s">
        <v>527</v>
      </c>
      <c r="B1635" s="27" t="s">
        <v>114</v>
      </c>
      <c r="C1635" s="27" t="s">
        <v>243</v>
      </c>
      <c r="D1635" s="27" t="s">
        <v>423</v>
      </c>
      <c r="E1635" s="34">
        <v>1909869451592</v>
      </c>
      <c r="F1635" s="49">
        <v>19098694.515919998</v>
      </c>
      <c r="G1635" s="42">
        <f>VLOOKUP(_6k_data[[#This Row],[Source.Name]],Report_date[],2,0)</f>
        <v>45275</v>
      </c>
      <c r="H1635" s="27">
        <f>IF(AND(_6k_data[[#This Row],[EKP]]="B6K003",_6k_data[[#This Row],[Currency]]="FCY"),"x",VLOOKUP(_6k_data[[#This Row],[EKP]],map!$B$4:$D$143,3,0))</f>
        <v>7</v>
      </c>
      <c r="I1635" s="27">
        <f>IF(_6k_data[[#This Row],[Currency]]&lt;&gt;"UAH",VLOOKUP(_6k_data[[#This Row],[EKP]],map!$B$4:$E$143,4,0),0)</f>
        <v>0</v>
      </c>
      <c r="J1635" s="27">
        <f>VLOOKUP(_6k_data[[#This Row],[EKP]],map!$B$4:$F$143,5,0)</f>
        <v>1</v>
      </c>
      <c r="K1635" s="41">
        <f>_6k_data[[#This Row],[kUAH]]*J1635</f>
        <v>19098694.515919998</v>
      </c>
    </row>
    <row r="1636" spans="1:11" x14ac:dyDescent="0.35">
      <c r="A1636" s="27" t="s">
        <v>527</v>
      </c>
      <c r="B1636" s="27" t="s">
        <v>122</v>
      </c>
      <c r="C1636" s="27" t="s">
        <v>261</v>
      </c>
      <c r="D1636" s="27" t="s">
        <v>424</v>
      </c>
      <c r="E1636" s="34">
        <v>36474501053</v>
      </c>
      <c r="F1636" s="49">
        <v>364745.01053000003</v>
      </c>
      <c r="G1636" s="42">
        <f>VLOOKUP(_6k_data[[#This Row],[Source.Name]],Report_date[],2,0)</f>
        <v>45275</v>
      </c>
      <c r="H1636" s="27">
        <f>IF(AND(_6k_data[[#This Row],[EKP]]="B6K003",_6k_data[[#This Row],[Currency]]="FCY"),"x",VLOOKUP(_6k_data[[#This Row],[EKP]],map!$B$4:$D$143,3,0))</f>
        <v>15</v>
      </c>
      <c r="I1636" s="27">
        <f>IF(_6k_data[[#This Row],[Currency]]&lt;&gt;"UAH",VLOOKUP(_6k_data[[#This Row],[EKP]],map!$B$4:$E$143,4,0),0)</f>
        <v>16</v>
      </c>
      <c r="J1636" s="27">
        <f>VLOOKUP(_6k_data[[#This Row],[EKP]],map!$B$4:$F$143,5,0)</f>
        <v>1</v>
      </c>
      <c r="K1636" s="41">
        <f>_6k_data[[#This Row],[kUAH]]*J1636</f>
        <v>364745.01053000003</v>
      </c>
    </row>
    <row r="1637" spans="1:11" x14ac:dyDescent="0.35">
      <c r="A1637" s="27" t="s">
        <v>527</v>
      </c>
      <c r="B1637" s="27" t="s">
        <v>122</v>
      </c>
      <c r="C1637" s="27" t="s">
        <v>255</v>
      </c>
      <c r="D1637" s="27" t="s">
        <v>424</v>
      </c>
      <c r="E1637" s="34">
        <v>40589789650</v>
      </c>
      <c r="F1637" s="49">
        <v>405897.89649999997</v>
      </c>
      <c r="G1637" s="42">
        <f>VLOOKUP(_6k_data[[#This Row],[Source.Name]],Report_date[],2,0)</f>
        <v>45275</v>
      </c>
      <c r="H1637" s="27">
        <f>IF(AND(_6k_data[[#This Row],[EKP]]="B6K003",_6k_data[[#This Row],[Currency]]="FCY"),"x",VLOOKUP(_6k_data[[#This Row],[EKP]],map!$B$4:$D$143,3,0))</f>
        <v>15</v>
      </c>
      <c r="I1637" s="27">
        <f>IF(_6k_data[[#This Row],[Currency]]&lt;&gt;"UAH",VLOOKUP(_6k_data[[#This Row],[EKP]],map!$B$4:$E$143,4,0),0)</f>
        <v>16</v>
      </c>
      <c r="J1637" s="27">
        <f>VLOOKUP(_6k_data[[#This Row],[EKP]],map!$B$4:$F$143,5,0)</f>
        <v>1</v>
      </c>
      <c r="K1637" s="41">
        <f>_6k_data[[#This Row],[kUAH]]*J1637</f>
        <v>405897.89649999997</v>
      </c>
    </row>
    <row r="1638" spans="1:11" x14ac:dyDescent="0.35">
      <c r="A1638" s="27" t="s">
        <v>527</v>
      </c>
      <c r="B1638" s="27" t="s">
        <v>123</v>
      </c>
      <c r="C1638" s="27" t="s">
        <v>258</v>
      </c>
      <c r="D1638" s="27" t="s">
        <v>424</v>
      </c>
      <c r="E1638" s="34">
        <v>171925253</v>
      </c>
      <c r="F1638" s="49">
        <v>1719.25253</v>
      </c>
      <c r="G1638" s="42">
        <f>VLOOKUP(_6k_data[[#This Row],[Source.Name]],Report_date[],2,0)</f>
        <v>45275</v>
      </c>
      <c r="H1638" s="27">
        <f>IF(AND(_6k_data[[#This Row],[EKP]]="B6K003",_6k_data[[#This Row],[Currency]]="FCY"),"x",VLOOKUP(_6k_data[[#This Row],[EKP]],map!$B$4:$D$143,3,0))</f>
        <v>19</v>
      </c>
      <c r="I1638" s="27">
        <f>IF(_6k_data[[#This Row],[Currency]]&lt;&gt;"UAH",VLOOKUP(_6k_data[[#This Row],[EKP]],map!$B$4:$E$143,4,0),0)</f>
        <v>20</v>
      </c>
      <c r="J1638" s="27">
        <f>VLOOKUP(_6k_data[[#This Row],[EKP]],map!$B$4:$F$143,5,0)</f>
        <v>1</v>
      </c>
      <c r="K1638" s="41">
        <f>_6k_data[[#This Row],[kUAH]]*J1638</f>
        <v>1719.25253</v>
      </c>
    </row>
    <row r="1639" spans="1:11" x14ac:dyDescent="0.35">
      <c r="A1639" s="27" t="s">
        <v>527</v>
      </c>
      <c r="B1639" s="27" t="s">
        <v>123</v>
      </c>
      <c r="C1639" s="27" t="s">
        <v>257</v>
      </c>
      <c r="D1639" s="27" t="s">
        <v>424</v>
      </c>
      <c r="E1639" s="34">
        <v>227696635</v>
      </c>
      <c r="F1639" s="49">
        <v>2276.9663500000001</v>
      </c>
      <c r="G1639" s="42">
        <f>VLOOKUP(_6k_data[[#This Row],[Source.Name]],Report_date[],2,0)</f>
        <v>45275</v>
      </c>
      <c r="H1639" s="27">
        <f>IF(AND(_6k_data[[#This Row],[EKP]]="B6K003",_6k_data[[#This Row],[Currency]]="FCY"),"x",VLOOKUP(_6k_data[[#This Row],[EKP]],map!$B$4:$D$143,3,0))</f>
        <v>19</v>
      </c>
      <c r="I1639" s="27">
        <f>IF(_6k_data[[#This Row],[Currency]]&lt;&gt;"UAH",VLOOKUP(_6k_data[[#This Row],[EKP]],map!$B$4:$E$143,4,0),0)</f>
        <v>20</v>
      </c>
      <c r="J1639" s="27">
        <f>VLOOKUP(_6k_data[[#This Row],[EKP]],map!$B$4:$F$143,5,0)</f>
        <v>1</v>
      </c>
      <c r="K1639" s="41">
        <f>_6k_data[[#This Row],[kUAH]]*J1639</f>
        <v>2276.9663500000001</v>
      </c>
    </row>
    <row r="1640" spans="1:11" x14ac:dyDescent="0.35">
      <c r="A1640" s="27" t="s">
        <v>527</v>
      </c>
      <c r="B1640" s="27" t="s">
        <v>123</v>
      </c>
      <c r="C1640" s="27" t="s">
        <v>259</v>
      </c>
      <c r="D1640" s="27" t="s">
        <v>424</v>
      </c>
      <c r="E1640" s="34">
        <v>8674205530</v>
      </c>
      <c r="F1640" s="49">
        <v>86742.055300000007</v>
      </c>
      <c r="G1640" s="42">
        <f>VLOOKUP(_6k_data[[#This Row],[Source.Name]],Report_date[],2,0)</f>
        <v>45275</v>
      </c>
      <c r="H1640" s="27">
        <f>IF(AND(_6k_data[[#This Row],[EKP]]="B6K003",_6k_data[[#This Row],[Currency]]="FCY"),"x",VLOOKUP(_6k_data[[#This Row],[EKP]],map!$B$4:$D$143,3,0))</f>
        <v>19</v>
      </c>
      <c r="I1640" s="27">
        <f>IF(_6k_data[[#This Row],[Currency]]&lt;&gt;"UAH",VLOOKUP(_6k_data[[#This Row],[EKP]],map!$B$4:$E$143,4,0),0)</f>
        <v>20</v>
      </c>
      <c r="J1640" s="27">
        <f>VLOOKUP(_6k_data[[#This Row],[EKP]],map!$B$4:$F$143,5,0)</f>
        <v>1</v>
      </c>
      <c r="K1640" s="41">
        <f>_6k_data[[#This Row],[kUAH]]*J1640</f>
        <v>86742.055300000007</v>
      </c>
    </row>
    <row r="1641" spans="1:11" x14ac:dyDescent="0.35">
      <c r="A1641" s="27" t="s">
        <v>527</v>
      </c>
      <c r="B1641" s="27" t="s">
        <v>123</v>
      </c>
      <c r="C1641" s="27" t="s">
        <v>261</v>
      </c>
      <c r="D1641" s="27" t="s">
        <v>424</v>
      </c>
      <c r="E1641" s="34">
        <v>2075756956085</v>
      </c>
      <c r="F1641" s="49">
        <v>20757569.560849998</v>
      </c>
      <c r="G1641" s="42">
        <f>VLOOKUP(_6k_data[[#This Row],[Source.Name]],Report_date[],2,0)</f>
        <v>45275</v>
      </c>
      <c r="H1641" s="27">
        <f>IF(AND(_6k_data[[#This Row],[EKP]]="B6K003",_6k_data[[#This Row],[Currency]]="FCY"),"x",VLOOKUP(_6k_data[[#This Row],[EKP]],map!$B$4:$D$143,3,0))</f>
        <v>19</v>
      </c>
      <c r="I1641" s="27">
        <f>IF(_6k_data[[#This Row],[Currency]]&lt;&gt;"UAH",VLOOKUP(_6k_data[[#This Row],[EKP]],map!$B$4:$E$143,4,0),0)</f>
        <v>20</v>
      </c>
      <c r="J1641" s="27">
        <f>VLOOKUP(_6k_data[[#This Row],[EKP]],map!$B$4:$F$143,5,0)</f>
        <v>1</v>
      </c>
      <c r="K1641" s="41">
        <f>_6k_data[[#This Row],[kUAH]]*J1641</f>
        <v>20757569.560849998</v>
      </c>
    </row>
    <row r="1642" spans="1:11" x14ac:dyDescent="0.35">
      <c r="A1642" s="27" t="s">
        <v>527</v>
      </c>
      <c r="B1642" s="27" t="s">
        <v>123</v>
      </c>
      <c r="C1642" s="27" t="s">
        <v>260</v>
      </c>
      <c r="D1642" s="27" t="s">
        <v>424</v>
      </c>
      <c r="E1642" s="34">
        <v>301873624</v>
      </c>
      <c r="F1642" s="49">
        <v>3018.7362400000002</v>
      </c>
      <c r="G1642" s="42">
        <f>VLOOKUP(_6k_data[[#This Row],[Source.Name]],Report_date[],2,0)</f>
        <v>45275</v>
      </c>
      <c r="H1642" s="27">
        <f>IF(AND(_6k_data[[#This Row],[EKP]]="B6K003",_6k_data[[#This Row],[Currency]]="FCY"),"x",VLOOKUP(_6k_data[[#This Row],[EKP]],map!$B$4:$D$143,3,0))</f>
        <v>19</v>
      </c>
      <c r="I1642" s="27">
        <f>IF(_6k_data[[#This Row],[Currency]]&lt;&gt;"UAH",VLOOKUP(_6k_data[[#This Row],[EKP]],map!$B$4:$E$143,4,0),0)</f>
        <v>20</v>
      </c>
      <c r="J1642" s="27">
        <f>VLOOKUP(_6k_data[[#This Row],[EKP]],map!$B$4:$F$143,5,0)</f>
        <v>1</v>
      </c>
      <c r="K1642" s="41">
        <f>_6k_data[[#This Row],[kUAH]]*J1642</f>
        <v>3018.7362400000002</v>
      </c>
    </row>
    <row r="1643" spans="1:11" x14ac:dyDescent="0.35">
      <c r="A1643" s="27" t="s">
        <v>527</v>
      </c>
      <c r="B1643" s="27" t="s">
        <v>123</v>
      </c>
      <c r="C1643" s="27" t="s">
        <v>252</v>
      </c>
      <c r="D1643" s="27" t="s">
        <v>424</v>
      </c>
      <c r="E1643" s="34">
        <v>44117976682</v>
      </c>
      <c r="F1643" s="49">
        <v>441179.76682000002</v>
      </c>
      <c r="G1643" s="42">
        <f>VLOOKUP(_6k_data[[#This Row],[Source.Name]],Report_date[],2,0)</f>
        <v>45275</v>
      </c>
      <c r="H1643" s="27">
        <f>IF(AND(_6k_data[[#This Row],[EKP]]="B6K003",_6k_data[[#This Row],[Currency]]="FCY"),"x",VLOOKUP(_6k_data[[#This Row],[EKP]],map!$B$4:$D$143,3,0))</f>
        <v>19</v>
      </c>
      <c r="I1643" s="27">
        <f>IF(_6k_data[[#This Row],[Currency]]&lt;&gt;"UAH",VLOOKUP(_6k_data[[#This Row],[EKP]],map!$B$4:$E$143,4,0),0)</f>
        <v>20</v>
      </c>
      <c r="J1643" s="27">
        <f>VLOOKUP(_6k_data[[#This Row],[EKP]],map!$B$4:$F$143,5,0)</f>
        <v>1</v>
      </c>
      <c r="K1643" s="41">
        <f>_6k_data[[#This Row],[kUAH]]*J1643</f>
        <v>441179.76682000002</v>
      </c>
    </row>
    <row r="1644" spans="1:11" x14ac:dyDescent="0.35">
      <c r="A1644" s="27" t="s">
        <v>527</v>
      </c>
      <c r="B1644" s="27" t="s">
        <v>123</v>
      </c>
      <c r="C1644" s="27" t="s">
        <v>251</v>
      </c>
      <c r="D1644" s="27" t="s">
        <v>424</v>
      </c>
      <c r="E1644" s="34">
        <v>1885231350</v>
      </c>
      <c r="F1644" s="49">
        <v>18852.3135</v>
      </c>
      <c r="G1644" s="42">
        <f>VLOOKUP(_6k_data[[#This Row],[Source.Name]],Report_date[],2,0)</f>
        <v>45275</v>
      </c>
      <c r="H1644" s="27">
        <f>IF(AND(_6k_data[[#This Row],[EKP]]="B6K003",_6k_data[[#This Row],[Currency]]="FCY"),"x",VLOOKUP(_6k_data[[#This Row],[EKP]],map!$B$4:$D$143,3,0))</f>
        <v>19</v>
      </c>
      <c r="I1644" s="27">
        <f>IF(_6k_data[[#This Row],[Currency]]&lt;&gt;"UAH",VLOOKUP(_6k_data[[#This Row],[EKP]],map!$B$4:$E$143,4,0),0)</f>
        <v>20</v>
      </c>
      <c r="J1644" s="27">
        <f>VLOOKUP(_6k_data[[#This Row],[EKP]],map!$B$4:$F$143,5,0)</f>
        <v>1</v>
      </c>
      <c r="K1644" s="41">
        <f>_6k_data[[#This Row],[kUAH]]*J1644</f>
        <v>18852.3135</v>
      </c>
    </row>
    <row r="1645" spans="1:11" x14ac:dyDescent="0.35">
      <c r="A1645" s="27" t="s">
        <v>527</v>
      </c>
      <c r="B1645" s="27" t="s">
        <v>123</v>
      </c>
      <c r="C1645" s="27" t="s">
        <v>250</v>
      </c>
      <c r="D1645" s="27" t="s">
        <v>424</v>
      </c>
      <c r="E1645" s="34">
        <v>188418205</v>
      </c>
      <c r="F1645" s="49">
        <v>1884.1820499999999</v>
      </c>
      <c r="G1645" s="42">
        <f>VLOOKUP(_6k_data[[#This Row],[Source.Name]],Report_date[],2,0)</f>
        <v>45275</v>
      </c>
      <c r="H1645" s="27">
        <f>IF(AND(_6k_data[[#This Row],[EKP]]="B6K003",_6k_data[[#This Row],[Currency]]="FCY"),"x",VLOOKUP(_6k_data[[#This Row],[EKP]],map!$B$4:$D$143,3,0))</f>
        <v>19</v>
      </c>
      <c r="I1645" s="27">
        <f>IF(_6k_data[[#This Row],[Currency]]&lt;&gt;"UAH",VLOOKUP(_6k_data[[#This Row],[EKP]],map!$B$4:$E$143,4,0),0)</f>
        <v>20</v>
      </c>
      <c r="J1645" s="27">
        <f>VLOOKUP(_6k_data[[#This Row],[EKP]],map!$B$4:$F$143,5,0)</f>
        <v>1</v>
      </c>
      <c r="K1645" s="41">
        <f>_6k_data[[#This Row],[kUAH]]*J1645</f>
        <v>1884.1820499999999</v>
      </c>
    </row>
    <row r="1646" spans="1:11" x14ac:dyDescent="0.35">
      <c r="A1646" s="27" t="s">
        <v>527</v>
      </c>
      <c r="B1646" s="27" t="s">
        <v>123</v>
      </c>
      <c r="C1646" s="27" t="s">
        <v>253</v>
      </c>
      <c r="D1646" s="27" t="s">
        <v>424</v>
      </c>
      <c r="E1646" s="34">
        <v>197402189</v>
      </c>
      <c r="F1646" s="49">
        <v>1974.02189</v>
      </c>
      <c r="G1646" s="42">
        <f>VLOOKUP(_6k_data[[#This Row],[Source.Name]],Report_date[],2,0)</f>
        <v>45275</v>
      </c>
      <c r="H1646" s="27">
        <f>IF(AND(_6k_data[[#This Row],[EKP]]="B6K003",_6k_data[[#This Row],[Currency]]="FCY"),"x",VLOOKUP(_6k_data[[#This Row],[EKP]],map!$B$4:$D$143,3,0))</f>
        <v>19</v>
      </c>
      <c r="I1646" s="27">
        <f>IF(_6k_data[[#This Row],[Currency]]&lt;&gt;"UAH",VLOOKUP(_6k_data[[#This Row],[EKP]],map!$B$4:$E$143,4,0),0)</f>
        <v>20</v>
      </c>
      <c r="J1646" s="27">
        <f>VLOOKUP(_6k_data[[#This Row],[EKP]],map!$B$4:$F$143,5,0)</f>
        <v>1</v>
      </c>
      <c r="K1646" s="41">
        <f>_6k_data[[#This Row],[kUAH]]*J1646</f>
        <v>1974.02189</v>
      </c>
    </row>
    <row r="1647" spans="1:11" x14ac:dyDescent="0.35">
      <c r="A1647" s="27" t="s">
        <v>527</v>
      </c>
      <c r="B1647" s="27" t="s">
        <v>123</v>
      </c>
      <c r="C1647" s="27" t="s">
        <v>255</v>
      </c>
      <c r="D1647" s="27" t="s">
        <v>424</v>
      </c>
      <c r="E1647" s="34">
        <v>736504356445</v>
      </c>
      <c r="F1647" s="49">
        <v>7365043.5644500004</v>
      </c>
      <c r="G1647" s="42">
        <f>VLOOKUP(_6k_data[[#This Row],[Source.Name]],Report_date[],2,0)</f>
        <v>45275</v>
      </c>
      <c r="H1647" s="27">
        <f>IF(AND(_6k_data[[#This Row],[EKP]]="B6K003",_6k_data[[#This Row],[Currency]]="FCY"),"x",VLOOKUP(_6k_data[[#This Row],[EKP]],map!$B$4:$D$143,3,0))</f>
        <v>19</v>
      </c>
      <c r="I1647" s="27">
        <f>IF(_6k_data[[#This Row],[Currency]]&lt;&gt;"UAH",VLOOKUP(_6k_data[[#This Row],[EKP]],map!$B$4:$E$143,4,0),0)</f>
        <v>20</v>
      </c>
      <c r="J1647" s="27">
        <f>VLOOKUP(_6k_data[[#This Row],[EKP]],map!$B$4:$F$143,5,0)</f>
        <v>1</v>
      </c>
      <c r="K1647" s="41">
        <f>_6k_data[[#This Row],[kUAH]]*J1647</f>
        <v>7365043.5644500004</v>
      </c>
    </row>
    <row r="1648" spans="1:11" x14ac:dyDescent="0.35">
      <c r="A1648" s="27" t="s">
        <v>527</v>
      </c>
      <c r="B1648" s="27" t="s">
        <v>123</v>
      </c>
      <c r="C1648" s="27" t="s">
        <v>256</v>
      </c>
      <c r="D1648" s="27" t="s">
        <v>424</v>
      </c>
      <c r="E1648" s="34">
        <v>23773636377</v>
      </c>
      <c r="F1648" s="49">
        <v>237736.36377</v>
      </c>
      <c r="G1648" s="42">
        <f>VLOOKUP(_6k_data[[#This Row],[Source.Name]],Report_date[],2,0)</f>
        <v>45275</v>
      </c>
      <c r="H1648" s="27">
        <f>IF(AND(_6k_data[[#This Row],[EKP]]="B6K003",_6k_data[[#This Row],[Currency]]="FCY"),"x",VLOOKUP(_6k_data[[#This Row],[EKP]],map!$B$4:$D$143,3,0))</f>
        <v>19</v>
      </c>
      <c r="I1648" s="27">
        <f>IF(_6k_data[[#This Row],[Currency]]&lt;&gt;"UAH",VLOOKUP(_6k_data[[#This Row],[EKP]],map!$B$4:$E$143,4,0),0)</f>
        <v>20</v>
      </c>
      <c r="J1648" s="27">
        <f>VLOOKUP(_6k_data[[#This Row],[EKP]],map!$B$4:$F$143,5,0)</f>
        <v>1</v>
      </c>
      <c r="K1648" s="41">
        <f>_6k_data[[#This Row],[kUAH]]*J1648</f>
        <v>237736.36377</v>
      </c>
    </row>
    <row r="1649" spans="1:11" x14ac:dyDescent="0.35">
      <c r="A1649" s="27" t="s">
        <v>527</v>
      </c>
      <c r="B1649" s="27" t="s">
        <v>123</v>
      </c>
      <c r="C1649" s="27" t="s">
        <v>254</v>
      </c>
      <c r="D1649" s="27" t="s">
        <v>424</v>
      </c>
      <c r="E1649" s="34">
        <v>219471966</v>
      </c>
      <c r="F1649" s="49">
        <v>2194.7196600000002</v>
      </c>
      <c r="G1649" s="42">
        <f>VLOOKUP(_6k_data[[#This Row],[Source.Name]],Report_date[],2,0)</f>
        <v>45275</v>
      </c>
      <c r="H1649" s="27">
        <f>IF(AND(_6k_data[[#This Row],[EKP]]="B6K003",_6k_data[[#This Row],[Currency]]="FCY"),"x",VLOOKUP(_6k_data[[#This Row],[EKP]],map!$B$4:$D$143,3,0))</f>
        <v>19</v>
      </c>
      <c r="I1649" s="27">
        <f>IF(_6k_data[[#This Row],[Currency]]&lt;&gt;"UAH",VLOOKUP(_6k_data[[#This Row],[EKP]],map!$B$4:$E$143,4,0),0)</f>
        <v>20</v>
      </c>
      <c r="J1649" s="27">
        <f>VLOOKUP(_6k_data[[#This Row],[EKP]],map!$B$4:$F$143,5,0)</f>
        <v>1</v>
      </c>
      <c r="K1649" s="41">
        <f>_6k_data[[#This Row],[kUAH]]*J1649</f>
        <v>2194.7196600000002</v>
      </c>
    </row>
    <row r="1650" spans="1:11" x14ac:dyDescent="0.35">
      <c r="A1650" s="27" t="s">
        <v>527</v>
      </c>
      <c r="B1650" s="27" t="s">
        <v>124</v>
      </c>
      <c r="C1650" s="27" t="s">
        <v>255</v>
      </c>
      <c r="D1650" s="27" t="s">
        <v>424</v>
      </c>
      <c r="E1650" s="34">
        <v>58423988812</v>
      </c>
      <c r="F1650" s="49">
        <v>584239.88812000002</v>
      </c>
      <c r="G1650" s="42">
        <f>VLOOKUP(_6k_data[[#This Row],[Source.Name]],Report_date[],2,0)</f>
        <v>45275</v>
      </c>
      <c r="H1650" s="27">
        <f>IF(AND(_6k_data[[#This Row],[EKP]]="B6K003",_6k_data[[#This Row],[Currency]]="FCY"),"x",VLOOKUP(_6k_data[[#This Row],[EKP]],map!$B$4:$D$143,3,0))</f>
        <v>25</v>
      </c>
      <c r="I1650" s="27">
        <f>IF(_6k_data[[#This Row],[Currency]]&lt;&gt;"UAH",VLOOKUP(_6k_data[[#This Row],[EKP]],map!$B$4:$E$143,4,0),0)</f>
        <v>26</v>
      </c>
      <c r="J1650" s="27">
        <f>VLOOKUP(_6k_data[[#This Row],[EKP]],map!$B$4:$F$143,5,0)</f>
        <v>1</v>
      </c>
      <c r="K1650" s="41">
        <f>_6k_data[[#This Row],[kUAH]]*J1650</f>
        <v>584239.88812000002</v>
      </c>
    </row>
    <row r="1651" spans="1:11" x14ac:dyDescent="0.35">
      <c r="A1651" s="27" t="s">
        <v>527</v>
      </c>
      <c r="B1651" s="27" t="s">
        <v>124</v>
      </c>
      <c r="C1651" s="27" t="s">
        <v>261</v>
      </c>
      <c r="D1651" s="27" t="s">
        <v>424</v>
      </c>
      <c r="E1651" s="34">
        <v>336384175478</v>
      </c>
      <c r="F1651" s="49">
        <v>3363841.7547800001</v>
      </c>
      <c r="G1651" s="42">
        <f>VLOOKUP(_6k_data[[#This Row],[Source.Name]],Report_date[],2,0)</f>
        <v>45275</v>
      </c>
      <c r="H1651" s="27">
        <f>IF(AND(_6k_data[[#This Row],[EKP]]="B6K003",_6k_data[[#This Row],[Currency]]="FCY"),"x",VLOOKUP(_6k_data[[#This Row],[EKP]],map!$B$4:$D$143,3,0))</f>
        <v>25</v>
      </c>
      <c r="I1651" s="27">
        <f>IF(_6k_data[[#This Row],[Currency]]&lt;&gt;"UAH",VLOOKUP(_6k_data[[#This Row],[EKP]],map!$B$4:$E$143,4,0),0)</f>
        <v>26</v>
      </c>
      <c r="J1651" s="27">
        <f>VLOOKUP(_6k_data[[#This Row],[EKP]],map!$B$4:$F$143,5,0)</f>
        <v>1</v>
      </c>
      <c r="K1651" s="41">
        <f>_6k_data[[#This Row],[kUAH]]*J1651</f>
        <v>3363841.7547800001</v>
      </c>
    </row>
    <row r="1652" spans="1:11" x14ac:dyDescent="0.35">
      <c r="A1652" s="27" t="s">
        <v>527</v>
      </c>
      <c r="B1652" s="27" t="s">
        <v>124</v>
      </c>
      <c r="C1652" s="27" t="s">
        <v>243</v>
      </c>
      <c r="D1652" s="27" t="s">
        <v>423</v>
      </c>
      <c r="E1652" s="34">
        <v>128055271052</v>
      </c>
      <c r="F1652" s="49">
        <v>1280552.71052</v>
      </c>
      <c r="G1652" s="42">
        <f>VLOOKUP(_6k_data[[#This Row],[Source.Name]],Report_date[],2,0)</f>
        <v>45275</v>
      </c>
      <c r="H1652" s="27">
        <f>IF(AND(_6k_data[[#This Row],[EKP]]="B6K003",_6k_data[[#This Row],[Currency]]="FCY"),"x",VLOOKUP(_6k_data[[#This Row],[EKP]],map!$B$4:$D$143,3,0))</f>
        <v>25</v>
      </c>
      <c r="I1652" s="27">
        <f>IF(_6k_data[[#This Row],[Currency]]&lt;&gt;"UAH",VLOOKUP(_6k_data[[#This Row],[EKP]],map!$B$4:$E$143,4,0),0)</f>
        <v>0</v>
      </c>
      <c r="J1652" s="27">
        <f>VLOOKUP(_6k_data[[#This Row],[EKP]],map!$B$4:$F$143,5,0)</f>
        <v>1</v>
      </c>
      <c r="K1652" s="41">
        <f>_6k_data[[#This Row],[kUAH]]*J1652</f>
        <v>1280552.71052</v>
      </c>
    </row>
    <row r="1653" spans="1:11" x14ac:dyDescent="0.35">
      <c r="A1653" s="27" t="s">
        <v>527</v>
      </c>
      <c r="B1653" s="27" t="s">
        <v>127</v>
      </c>
      <c r="C1653" s="27" t="s">
        <v>261</v>
      </c>
      <c r="D1653" s="27" t="s">
        <v>424</v>
      </c>
      <c r="E1653" s="34">
        <v>221020090013</v>
      </c>
      <c r="F1653" s="49">
        <v>2210200.90013</v>
      </c>
      <c r="G1653" s="42">
        <f>VLOOKUP(_6k_data[[#This Row],[Source.Name]],Report_date[],2,0)</f>
        <v>45275</v>
      </c>
      <c r="H1653" s="27">
        <f>IF(AND(_6k_data[[#This Row],[EKP]]="B6K003",_6k_data[[#This Row],[Currency]]="FCY"),"x",VLOOKUP(_6k_data[[#This Row],[EKP]],map!$B$4:$D$143,3,0))</f>
        <v>25</v>
      </c>
      <c r="I1653" s="27">
        <f>IF(_6k_data[[#This Row],[Currency]]&lt;&gt;"UAH",VLOOKUP(_6k_data[[#This Row],[EKP]],map!$B$4:$E$143,4,0),0)</f>
        <v>26</v>
      </c>
      <c r="J1653" s="27">
        <f>VLOOKUP(_6k_data[[#This Row],[EKP]],map!$B$4:$F$143,5,0)</f>
        <v>1</v>
      </c>
      <c r="K1653" s="41">
        <f>_6k_data[[#This Row],[kUAH]]*J1653</f>
        <v>2210200.90013</v>
      </c>
    </row>
    <row r="1654" spans="1:11" x14ac:dyDescent="0.35">
      <c r="A1654" s="27" t="s">
        <v>527</v>
      </c>
      <c r="B1654" s="27" t="s">
        <v>127</v>
      </c>
      <c r="C1654" s="27" t="s">
        <v>255</v>
      </c>
      <c r="D1654" s="27" t="s">
        <v>424</v>
      </c>
      <c r="E1654" s="34">
        <v>28943142946</v>
      </c>
      <c r="F1654" s="49">
        <v>289431.42946000001</v>
      </c>
      <c r="G1654" s="42">
        <f>VLOOKUP(_6k_data[[#This Row],[Source.Name]],Report_date[],2,0)</f>
        <v>45275</v>
      </c>
      <c r="H1654" s="27">
        <f>IF(AND(_6k_data[[#This Row],[EKP]]="B6K003",_6k_data[[#This Row],[Currency]]="FCY"),"x",VLOOKUP(_6k_data[[#This Row],[EKP]],map!$B$4:$D$143,3,0))</f>
        <v>25</v>
      </c>
      <c r="I1654" s="27">
        <f>IF(_6k_data[[#This Row],[Currency]]&lt;&gt;"UAH",VLOOKUP(_6k_data[[#This Row],[EKP]],map!$B$4:$E$143,4,0),0)</f>
        <v>26</v>
      </c>
      <c r="J1654" s="27">
        <f>VLOOKUP(_6k_data[[#This Row],[EKP]],map!$B$4:$F$143,5,0)</f>
        <v>1</v>
      </c>
      <c r="K1654" s="41">
        <f>_6k_data[[#This Row],[kUAH]]*J1654</f>
        <v>289431.42946000001</v>
      </c>
    </row>
    <row r="1655" spans="1:11" x14ac:dyDescent="0.35">
      <c r="A1655" s="27" t="s">
        <v>527</v>
      </c>
      <c r="B1655" s="27" t="s">
        <v>127</v>
      </c>
      <c r="C1655" s="27" t="s">
        <v>243</v>
      </c>
      <c r="D1655" s="27" t="s">
        <v>423</v>
      </c>
      <c r="E1655" s="34">
        <v>53059809994</v>
      </c>
      <c r="F1655" s="49">
        <v>530598.09993999999</v>
      </c>
      <c r="G1655" s="42">
        <f>VLOOKUP(_6k_data[[#This Row],[Source.Name]],Report_date[],2,0)</f>
        <v>45275</v>
      </c>
      <c r="H1655" s="27">
        <f>IF(AND(_6k_data[[#This Row],[EKP]]="B6K003",_6k_data[[#This Row],[Currency]]="FCY"),"x",VLOOKUP(_6k_data[[#This Row],[EKP]],map!$B$4:$D$143,3,0))</f>
        <v>25</v>
      </c>
      <c r="I1655" s="27">
        <f>IF(_6k_data[[#This Row],[Currency]]&lt;&gt;"UAH",VLOOKUP(_6k_data[[#This Row],[EKP]],map!$B$4:$E$143,4,0),0)</f>
        <v>0</v>
      </c>
      <c r="J1655" s="27">
        <f>VLOOKUP(_6k_data[[#This Row],[EKP]],map!$B$4:$F$143,5,0)</f>
        <v>1</v>
      </c>
      <c r="K1655" s="41">
        <f>_6k_data[[#This Row],[kUAH]]*J1655</f>
        <v>530598.09993999999</v>
      </c>
    </row>
    <row r="1656" spans="1:11" x14ac:dyDescent="0.35">
      <c r="A1656" s="27" t="s">
        <v>527</v>
      </c>
      <c r="B1656" s="27" t="s">
        <v>128</v>
      </c>
      <c r="C1656" s="27" t="s">
        <v>243</v>
      </c>
      <c r="D1656" s="27" t="s">
        <v>423</v>
      </c>
      <c r="E1656" s="34">
        <v>201455566602</v>
      </c>
      <c r="F1656" s="49">
        <v>2014555.6660199999</v>
      </c>
      <c r="G1656" s="42">
        <f>VLOOKUP(_6k_data[[#This Row],[Source.Name]],Report_date[],2,0)</f>
        <v>45275</v>
      </c>
      <c r="H1656" s="27">
        <f>IF(AND(_6k_data[[#This Row],[EKP]]="B6K003",_6k_data[[#This Row],[Currency]]="FCY"),"x",VLOOKUP(_6k_data[[#This Row],[EKP]],map!$B$4:$D$143,3,0))</f>
        <v>27</v>
      </c>
      <c r="I1656" s="27">
        <f>IF(_6k_data[[#This Row],[Currency]]&lt;&gt;"UAH",VLOOKUP(_6k_data[[#This Row],[EKP]],map!$B$4:$E$143,4,0),0)</f>
        <v>0</v>
      </c>
      <c r="J1656" s="27">
        <f>VLOOKUP(_6k_data[[#This Row],[EKP]],map!$B$4:$F$143,5,0)</f>
        <v>1</v>
      </c>
      <c r="K1656" s="41">
        <f>_6k_data[[#This Row],[kUAH]]*J1656</f>
        <v>2014555.6660199999</v>
      </c>
    </row>
    <row r="1657" spans="1:11" x14ac:dyDescent="0.35">
      <c r="A1657" s="27" t="s">
        <v>527</v>
      </c>
      <c r="B1657" s="27" t="s">
        <v>128</v>
      </c>
      <c r="C1657" s="27" t="s">
        <v>261</v>
      </c>
      <c r="D1657" s="27" t="s">
        <v>424</v>
      </c>
      <c r="E1657" s="34">
        <v>309484663010</v>
      </c>
      <c r="F1657" s="49">
        <v>3094846.6301000002</v>
      </c>
      <c r="G1657" s="42">
        <f>VLOOKUP(_6k_data[[#This Row],[Source.Name]],Report_date[],2,0)</f>
        <v>45275</v>
      </c>
      <c r="H1657" s="27">
        <f>IF(AND(_6k_data[[#This Row],[EKP]]="B6K003",_6k_data[[#This Row],[Currency]]="FCY"),"x",VLOOKUP(_6k_data[[#This Row],[EKP]],map!$B$4:$D$143,3,0))</f>
        <v>27</v>
      </c>
      <c r="I1657" s="27">
        <f>IF(_6k_data[[#This Row],[Currency]]&lt;&gt;"UAH",VLOOKUP(_6k_data[[#This Row],[EKP]],map!$B$4:$E$143,4,0),0)</f>
        <v>28</v>
      </c>
      <c r="J1657" s="27">
        <f>VLOOKUP(_6k_data[[#This Row],[EKP]],map!$B$4:$F$143,5,0)</f>
        <v>1</v>
      </c>
      <c r="K1657" s="41">
        <f>_6k_data[[#This Row],[kUAH]]*J1657</f>
        <v>3094846.6301000002</v>
      </c>
    </row>
    <row r="1658" spans="1:11" x14ac:dyDescent="0.35">
      <c r="A1658" s="27" t="s">
        <v>527</v>
      </c>
      <c r="B1658" s="27" t="s">
        <v>128</v>
      </c>
      <c r="C1658" s="27" t="s">
        <v>255</v>
      </c>
      <c r="D1658" s="27" t="s">
        <v>424</v>
      </c>
      <c r="E1658" s="34">
        <v>72180784829</v>
      </c>
      <c r="F1658" s="49">
        <v>721807.84828999999</v>
      </c>
      <c r="G1658" s="42">
        <f>VLOOKUP(_6k_data[[#This Row],[Source.Name]],Report_date[],2,0)</f>
        <v>45275</v>
      </c>
      <c r="H1658" s="27">
        <f>IF(AND(_6k_data[[#This Row],[EKP]]="B6K003",_6k_data[[#This Row],[Currency]]="FCY"),"x",VLOOKUP(_6k_data[[#This Row],[EKP]],map!$B$4:$D$143,3,0))</f>
        <v>27</v>
      </c>
      <c r="I1658" s="27">
        <f>IF(_6k_data[[#This Row],[Currency]]&lt;&gt;"UAH",VLOOKUP(_6k_data[[#This Row],[EKP]],map!$B$4:$E$143,4,0),0)</f>
        <v>28</v>
      </c>
      <c r="J1658" s="27">
        <f>VLOOKUP(_6k_data[[#This Row],[EKP]],map!$B$4:$F$143,5,0)</f>
        <v>1</v>
      </c>
      <c r="K1658" s="41">
        <f>_6k_data[[#This Row],[kUAH]]*J1658</f>
        <v>721807.84828999999</v>
      </c>
    </row>
    <row r="1659" spans="1:11" x14ac:dyDescent="0.35">
      <c r="A1659" s="27" t="s">
        <v>527</v>
      </c>
      <c r="B1659" s="27" t="s">
        <v>131</v>
      </c>
      <c r="C1659" s="27" t="s">
        <v>261</v>
      </c>
      <c r="D1659" s="27" t="s">
        <v>424</v>
      </c>
      <c r="E1659" s="34">
        <v>416011421924</v>
      </c>
      <c r="F1659" s="49">
        <v>4160114.21924</v>
      </c>
      <c r="G1659" s="42">
        <f>VLOOKUP(_6k_data[[#This Row],[Source.Name]],Report_date[],2,0)</f>
        <v>45275</v>
      </c>
      <c r="H1659" s="27">
        <f>IF(AND(_6k_data[[#This Row],[EKP]]="B6K003",_6k_data[[#This Row],[Currency]]="FCY"),"x",VLOOKUP(_6k_data[[#This Row],[EKP]],map!$B$4:$D$143,3,0))</f>
        <v>27</v>
      </c>
      <c r="I1659" s="27">
        <f>IF(_6k_data[[#This Row],[Currency]]&lt;&gt;"UAH",VLOOKUP(_6k_data[[#This Row],[EKP]],map!$B$4:$E$143,4,0),0)</f>
        <v>28</v>
      </c>
      <c r="J1659" s="27">
        <f>VLOOKUP(_6k_data[[#This Row],[EKP]],map!$B$4:$F$143,5,0)</f>
        <v>1</v>
      </c>
      <c r="K1659" s="41">
        <f>_6k_data[[#This Row],[kUAH]]*J1659</f>
        <v>4160114.21924</v>
      </c>
    </row>
    <row r="1660" spans="1:11" x14ac:dyDescent="0.35">
      <c r="A1660" s="27" t="s">
        <v>527</v>
      </c>
      <c r="B1660" s="27" t="s">
        <v>131</v>
      </c>
      <c r="C1660" s="27" t="s">
        <v>255</v>
      </c>
      <c r="D1660" s="27" t="s">
        <v>424</v>
      </c>
      <c r="E1660" s="34">
        <v>272776038647</v>
      </c>
      <c r="F1660" s="49">
        <v>2727760.3864699998</v>
      </c>
      <c r="G1660" s="42">
        <f>VLOOKUP(_6k_data[[#This Row],[Source.Name]],Report_date[],2,0)</f>
        <v>45275</v>
      </c>
      <c r="H1660" s="27">
        <f>IF(AND(_6k_data[[#This Row],[EKP]]="B6K003",_6k_data[[#This Row],[Currency]]="FCY"),"x",VLOOKUP(_6k_data[[#This Row],[EKP]],map!$B$4:$D$143,3,0))</f>
        <v>27</v>
      </c>
      <c r="I1660" s="27">
        <f>IF(_6k_data[[#This Row],[Currency]]&lt;&gt;"UAH",VLOOKUP(_6k_data[[#This Row],[EKP]],map!$B$4:$E$143,4,0),0)</f>
        <v>28</v>
      </c>
      <c r="J1660" s="27">
        <f>VLOOKUP(_6k_data[[#This Row],[EKP]],map!$B$4:$F$143,5,0)</f>
        <v>1</v>
      </c>
      <c r="K1660" s="41">
        <f>_6k_data[[#This Row],[kUAH]]*J1660</f>
        <v>2727760.3864699998</v>
      </c>
    </row>
    <row r="1661" spans="1:11" x14ac:dyDescent="0.35">
      <c r="A1661" s="27" t="s">
        <v>527</v>
      </c>
      <c r="B1661" s="27" t="s">
        <v>131</v>
      </c>
      <c r="C1661" s="27" t="s">
        <v>243</v>
      </c>
      <c r="D1661" s="27" t="s">
        <v>423</v>
      </c>
      <c r="E1661" s="34">
        <v>1737737812500</v>
      </c>
      <c r="F1661" s="49">
        <v>17377378.125</v>
      </c>
      <c r="G1661" s="42">
        <f>VLOOKUP(_6k_data[[#This Row],[Source.Name]],Report_date[],2,0)</f>
        <v>45275</v>
      </c>
      <c r="H1661" s="27">
        <f>IF(AND(_6k_data[[#This Row],[EKP]]="B6K003",_6k_data[[#This Row],[Currency]]="FCY"),"x",VLOOKUP(_6k_data[[#This Row],[EKP]],map!$B$4:$D$143,3,0))</f>
        <v>27</v>
      </c>
      <c r="I1661" s="27">
        <f>IF(_6k_data[[#This Row],[Currency]]&lt;&gt;"UAH",VLOOKUP(_6k_data[[#This Row],[EKP]],map!$B$4:$E$143,4,0),0)</f>
        <v>0</v>
      </c>
      <c r="J1661" s="27">
        <f>VLOOKUP(_6k_data[[#This Row],[EKP]],map!$B$4:$F$143,5,0)</f>
        <v>1</v>
      </c>
      <c r="K1661" s="41">
        <f>_6k_data[[#This Row],[kUAH]]*J1661</f>
        <v>17377378.125</v>
      </c>
    </row>
    <row r="1662" spans="1:11" x14ac:dyDescent="0.35">
      <c r="A1662" s="27" t="s">
        <v>527</v>
      </c>
      <c r="B1662" s="27" t="s">
        <v>135</v>
      </c>
      <c r="C1662" s="27" t="s">
        <v>261</v>
      </c>
      <c r="D1662" s="27" t="s">
        <v>424</v>
      </c>
      <c r="E1662" s="34">
        <v>2637052130</v>
      </c>
      <c r="F1662" s="49">
        <v>26370.5213</v>
      </c>
      <c r="G1662" s="42">
        <f>VLOOKUP(_6k_data[[#This Row],[Source.Name]],Report_date[],2,0)</f>
        <v>45275</v>
      </c>
      <c r="H1662" s="27">
        <f>IF(AND(_6k_data[[#This Row],[EKP]]="B6K003",_6k_data[[#This Row],[Currency]]="FCY"),"x",VLOOKUP(_6k_data[[#This Row],[EKP]],map!$B$4:$D$143,3,0))</f>
        <v>33</v>
      </c>
      <c r="I1662" s="27">
        <f>IF(_6k_data[[#This Row],[Currency]]&lt;&gt;"UAH",VLOOKUP(_6k_data[[#This Row],[EKP]],map!$B$4:$E$143,4,0),0)</f>
        <v>34</v>
      </c>
      <c r="J1662" s="27">
        <f>VLOOKUP(_6k_data[[#This Row],[EKP]],map!$B$4:$F$143,5,0)</f>
        <v>1</v>
      </c>
      <c r="K1662" s="41">
        <f>_6k_data[[#This Row],[kUAH]]*J1662</f>
        <v>26370.5213</v>
      </c>
    </row>
    <row r="1663" spans="1:11" x14ac:dyDescent="0.35">
      <c r="A1663" s="27" t="s">
        <v>527</v>
      </c>
      <c r="B1663" s="27" t="s">
        <v>135</v>
      </c>
      <c r="C1663" s="27" t="s">
        <v>255</v>
      </c>
      <c r="D1663" s="27" t="s">
        <v>424</v>
      </c>
      <c r="E1663" s="34">
        <v>9481403750</v>
      </c>
      <c r="F1663" s="49">
        <v>94814.037500000006</v>
      </c>
      <c r="G1663" s="42">
        <f>VLOOKUP(_6k_data[[#This Row],[Source.Name]],Report_date[],2,0)</f>
        <v>45275</v>
      </c>
      <c r="H1663" s="27">
        <f>IF(AND(_6k_data[[#This Row],[EKP]]="B6K003",_6k_data[[#This Row],[Currency]]="FCY"),"x",VLOOKUP(_6k_data[[#This Row],[EKP]],map!$B$4:$D$143,3,0))</f>
        <v>33</v>
      </c>
      <c r="I1663" s="27">
        <f>IF(_6k_data[[#This Row],[Currency]]&lt;&gt;"UAH",VLOOKUP(_6k_data[[#This Row],[EKP]],map!$B$4:$E$143,4,0),0)</f>
        <v>34</v>
      </c>
      <c r="J1663" s="27">
        <f>VLOOKUP(_6k_data[[#This Row],[EKP]],map!$B$4:$F$143,5,0)</f>
        <v>1</v>
      </c>
      <c r="K1663" s="41">
        <f>_6k_data[[#This Row],[kUAH]]*J1663</f>
        <v>94814.037500000006</v>
      </c>
    </row>
    <row r="1664" spans="1:11" x14ac:dyDescent="0.35">
      <c r="A1664" s="27" t="s">
        <v>527</v>
      </c>
      <c r="B1664" s="27" t="s">
        <v>135</v>
      </c>
      <c r="C1664" s="27" t="s">
        <v>243</v>
      </c>
      <c r="D1664" s="27" t="s">
        <v>423</v>
      </c>
      <c r="E1664" s="34">
        <v>11946523578</v>
      </c>
      <c r="F1664" s="49">
        <v>119465.23578</v>
      </c>
      <c r="G1664" s="42">
        <f>VLOOKUP(_6k_data[[#This Row],[Source.Name]],Report_date[],2,0)</f>
        <v>45275</v>
      </c>
      <c r="H1664" s="27">
        <f>IF(AND(_6k_data[[#This Row],[EKP]]="B6K003",_6k_data[[#This Row],[Currency]]="FCY"),"x",VLOOKUP(_6k_data[[#This Row],[EKP]],map!$B$4:$D$143,3,0))</f>
        <v>33</v>
      </c>
      <c r="I1664" s="27">
        <f>IF(_6k_data[[#This Row],[Currency]]&lt;&gt;"UAH",VLOOKUP(_6k_data[[#This Row],[EKP]],map!$B$4:$E$143,4,0),0)</f>
        <v>0</v>
      </c>
      <c r="J1664" s="27">
        <f>VLOOKUP(_6k_data[[#This Row],[EKP]],map!$B$4:$F$143,5,0)</f>
        <v>1</v>
      </c>
      <c r="K1664" s="41">
        <f>_6k_data[[#This Row],[kUAH]]*J1664</f>
        <v>119465.23578</v>
      </c>
    </row>
    <row r="1665" spans="1:11" x14ac:dyDescent="0.35">
      <c r="A1665" s="27" t="s">
        <v>527</v>
      </c>
      <c r="B1665" s="27" t="s">
        <v>144</v>
      </c>
      <c r="C1665" s="27" t="s">
        <v>261</v>
      </c>
      <c r="D1665" s="27" t="s">
        <v>424</v>
      </c>
      <c r="E1665" s="34">
        <v>1327071634</v>
      </c>
      <c r="F1665" s="49">
        <v>13270.716340000001</v>
      </c>
      <c r="G1665" s="42">
        <f>VLOOKUP(_6k_data[[#This Row],[Source.Name]],Report_date[],2,0)</f>
        <v>45275</v>
      </c>
      <c r="H1665" s="27">
        <f>IF(AND(_6k_data[[#This Row],[EKP]]="B6K003",_6k_data[[#This Row],[Currency]]="FCY"),"x",VLOOKUP(_6k_data[[#This Row],[EKP]],map!$B$4:$D$143,3,0))</f>
        <v>43</v>
      </c>
      <c r="I1665" s="27">
        <f>IF(_6k_data[[#This Row],[Currency]]&lt;&gt;"UAH",VLOOKUP(_6k_data[[#This Row],[EKP]],map!$B$4:$E$143,4,0),0)</f>
        <v>44</v>
      </c>
      <c r="J1665" s="27">
        <f>VLOOKUP(_6k_data[[#This Row],[EKP]],map!$B$4:$F$143,5,0)</f>
        <v>1</v>
      </c>
      <c r="K1665" s="41">
        <f>_6k_data[[#This Row],[kUAH]]*J1665</f>
        <v>13270.716340000001</v>
      </c>
    </row>
    <row r="1666" spans="1:11" x14ac:dyDescent="0.35">
      <c r="A1666" s="27" t="s">
        <v>527</v>
      </c>
      <c r="B1666" s="27" t="s">
        <v>146</v>
      </c>
      <c r="C1666" s="27" t="s">
        <v>261</v>
      </c>
      <c r="D1666" s="27" t="s">
        <v>424</v>
      </c>
      <c r="E1666" s="34">
        <v>23307634139</v>
      </c>
      <c r="F1666" s="49">
        <v>233076.34138999999</v>
      </c>
      <c r="G1666" s="42">
        <f>VLOOKUP(_6k_data[[#This Row],[Source.Name]],Report_date[],2,0)</f>
        <v>45275</v>
      </c>
      <c r="H1666" s="27">
        <f>IF(AND(_6k_data[[#This Row],[EKP]]="B6K003",_6k_data[[#This Row],[Currency]]="FCY"),"x",VLOOKUP(_6k_data[[#This Row],[EKP]],map!$B$4:$D$143,3,0))</f>
        <v>45</v>
      </c>
      <c r="I1666" s="27">
        <f>IF(_6k_data[[#This Row],[Currency]]&lt;&gt;"UAH",VLOOKUP(_6k_data[[#This Row],[EKP]],map!$B$4:$E$143,4,0),0)</f>
        <v>46</v>
      </c>
      <c r="J1666" s="27">
        <f>VLOOKUP(_6k_data[[#This Row],[EKP]],map!$B$4:$F$143,5,0)</f>
        <v>1</v>
      </c>
      <c r="K1666" s="41">
        <f>_6k_data[[#This Row],[kUAH]]*J1666</f>
        <v>233076.34138999999</v>
      </c>
    </row>
    <row r="1667" spans="1:11" x14ac:dyDescent="0.35">
      <c r="A1667" s="27" t="s">
        <v>527</v>
      </c>
      <c r="B1667" s="27" t="s">
        <v>146</v>
      </c>
      <c r="C1667" s="27" t="s">
        <v>255</v>
      </c>
      <c r="D1667" s="27" t="s">
        <v>424</v>
      </c>
      <c r="E1667" s="34">
        <v>878277400</v>
      </c>
      <c r="F1667" s="49">
        <v>8782.7739999999994</v>
      </c>
      <c r="G1667" s="42">
        <f>VLOOKUP(_6k_data[[#This Row],[Source.Name]],Report_date[],2,0)</f>
        <v>45275</v>
      </c>
      <c r="H1667" s="27">
        <f>IF(AND(_6k_data[[#This Row],[EKP]]="B6K003",_6k_data[[#This Row],[Currency]]="FCY"),"x",VLOOKUP(_6k_data[[#This Row],[EKP]],map!$B$4:$D$143,3,0))</f>
        <v>45</v>
      </c>
      <c r="I1667" s="27">
        <f>IF(_6k_data[[#This Row],[Currency]]&lt;&gt;"UAH",VLOOKUP(_6k_data[[#This Row],[EKP]],map!$B$4:$E$143,4,0),0)</f>
        <v>46</v>
      </c>
      <c r="J1667" s="27">
        <f>VLOOKUP(_6k_data[[#This Row],[EKP]],map!$B$4:$F$143,5,0)</f>
        <v>1</v>
      </c>
      <c r="K1667" s="41">
        <f>_6k_data[[#This Row],[kUAH]]*J1667</f>
        <v>8782.7739999999994</v>
      </c>
    </row>
    <row r="1668" spans="1:11" x14ac:dyDescent="0.35">
      <c r="A1668" s="27" t="s">
        <v>527</v>
      </c>
      <c r="B1668" s="27" t="s">
        <v>146</v>
      </c>
      <c r="C1668" s="27" t="s">
        <v>243</v>
      </c>
      <c r="D1668" s="27" t="s">
        <v>423</v>
      </c>
      <c r="E1668" s="34">
        <v>937181033</v>
      </c>
      <c r="F1668" s="49">
        <v>9371.8103300000002</v>
      </c>
      <c r="G1668" s="42">
        <f>VLOOKUP(_6k_data[[#This Row],[Source.Name]],Report_date[],2,0)</f>
        <v>45275</v>
      </c>
      <c r="H1668" s="27">
        <f>IF(AND(_6k_data[[#This Row],[EKP]]="B6K003",_6k_data[[#This Row],[Currency]]="FCY"),"x",VLOOKUP(_6k_data[[#This Row],[EKP]],map!$B$4:$D$143,3,0))</f>
        <v>45</v>
      </c>
      <c r="I1668" s="27">
        <f>IF(_6k_data[[#This Row],[Currency]]&lt;&gt;"UAH",VLOOKUP(_6k_data[[#This Row],[EKP]],map!$B$4:$E$143,4,0),0)</f>
        <v>0</v>
      </c>
      <c r="J1668" s="27">
        <f>VLOOKUP(_6k_data[[#This Row],[EKP]],map!$B$4:$F$143,5,0)</f>
        <v>1</v>
      </c>
      <c r="K1668" s="41">
        <f>_6k_data[[#This Row],[kUAH]]*J1668</f>
        <v>9371.8103300000002</v>
      </c>
    </row>
    <row r="1669" spans="1:11" x14ac:dyDescent="0.35">
      <c r="A1669" s="27" t="s">
        <v>527</v>
      </c>
      <c r="B1669" s="27" t="s">
        <v>148</v>
      </c>
      <c r="C1669" s="27" t="s">
        <v>251</v>
      </c>
      <c r="D1669" s="27" t="s">
        <v>424</v>
      </c>
      <c r="E1669" s="34">
        <v>177183500</v>
      </c>
      <c r="F1669" s="49">
        <v>1771.835</v>
      </c>
      <c r="G1669" s="42">
        <f>VLOOKUP(_6k_data[[#This Row],[Source.Name]],Report_date[],2,0)</f>
        <v>45275</v>
      </c>
      <c r="H1669" s="27">
        <f>IF(AND(_6k_data[[#This Row],[EKP]]="B6K003",_6k_data[[#This Row],[Currency]]="FCY"),"x",VLOOKUP(_6k_data[[#This Row],[EKP]],map!$B$4:$D$143,3,0))</f>
        <v>49</v>
      </c>
      <c r="I1669" s="27">
        <f>IF(_6k_data[[#This Row],[Currency]]&lt;&gt;"UAH",VLOOKUP(_6k_data[[#This Row],[EKP]],map!$B$4:$E$143,4,0),0)</f>
        <v>50</v>
      </c>
      <c r="J1669" s="27">
        <f>VLOOKUP(_6k_data[[#This Row],[EKP]],map!$B$4:$F$143,5,0)</f>
        <v>1</v>
      </c>
      <c r="K1669" s="41">
        <f>_6k_data[[#This Row],[kUAH]]*J1669</f>
        <v>1771.835</v>
      </c>
    </row>
    <row r="1670" spans="1:11" x14ac:dyDescent="0.35">
      <c r="A1670" s="27" t="s">
        <v>527</v>
      </c>
      <c r="B1670" s="27" t="s">
        <v>148</v>
      </c>
      <c r="C1670" s="27" t="s">
        <v>259</v>
      </c>
      <c r="D1670" s="27" t="s">
        <v>424</v>
      </c>
      <c r="E1670" s="34">
        <v>55356600</v>
      </c>
      <c r="F1670" s="49">
        <v>553.56600000000003</v>
      </c>
      <c r="G1670" s="42">
        <f>VLOOKUP(_6k_data[[#This Row],[Source.Name]],Report_date[],2,0)</f>
        <v>45275</v>
      </c>
      <c r="H1670" s="27">
        <f>IF(AND(_6k_data[[#This Row],[EKP]]="B6K003",_6k_data[[#This Row],[Currency]]="FCY"),"x",VLOOKUP(_6k_data[[#This Row],[EKP]],map!$B$4:$D$143,3,0))</f>
        <v>49</v>
      </c>
      <c r="I1670" s="27">
        <f>IF(_6k_data[[#This Row],[Currency]]&lt;&gt;"UAH",VLOOKUP(_6k_data[[#This Row],[EKP]],map!$B$4:$E$143,4,0),0)</f>
        <v>50</v>
      </c>
      <c r="J1670" s="27">
        <f>VLOOKUP(_6k_data[[#This Row],[EKP]],map!$B$4:$F$143,5,0)</f>
        <v>1</v>
      </c>
      <c r="K1670" s="41">
        <f>_6k_data[[#This Row],[kUAH]]*J1670</f>
        <v>553.56600000000003</v>
      </c>
    </row>
    <row r="1671" spans="1:11" x14ac:dyDescent="0.35">
      <c r="A1671" s="27" t="s">
        <v>527</v>
      </c>
      <c r="B1671" s="27" t="s">
        <v>148</v>
      </c>
      <c r="C1671" s="27" t="s">
        <v>243</v>
      </c>
      <c r="D1671" s="27" t="s">
        <v>423</v>
      </c>
      <c r="E1671" s="34">
        <v>70000000000</v>
      </c>
      <c r="F1671" s="49">
        <v>700000</v>
      </c>
      <c r="G1671" s="42">
        <f>VLOOKUP(_6k_data[[#This Row],[Source.Name]],Report_date[],2,0)</f>
        <v>45275</v>
      </c>
      <c r="H1671" s="27">
        <f>IF(AND(_6k_data[[#This Row],[EKP]]="B6K003",_6k_data[[#This Row],[Currency]]="FCY"),"x",VLOOKUP(_6k_data[[#This Row],[EKP]],map!$B$4:$D$143,3,0))</f>
        <v>49</v>
      </c>
      <c r="I1671" s="27">
        <f>IF(_6k_data[[#This Row],[Currency]]&lt;&gt;"UAH",VLOOKUP(_6k_data[[#This Row],[EKP]],map!$B$4:$E$143,4,0),0)</f>
        <v>0</v>
      </c>
      <c r="J1671" s="27">
        <f>VLOOKUP(_6k_data[[#This Row],[EKP]],map!$B$4:$F$143,5,0)</f>
        <v>1</v>
      </c>
      <c r="K1671" s="41">
        <f>_6k_data[[#This Row],[kUAH]]*J1671</f>
        <v>700000</v>
      </c>
    </row>
    <row r="1672" spans="1:11" x14ac:dyDescent="0.35">
      <c r="A1672" s="27" t="s">
        <v>527</v>
      </c>
      <c r="B1672" s="27" t="s">
        <v>148</v>
      </c>
      <c r="C1672" s="27" t="s">
        <v>256</v>
      </c>
      <c r="D1672" s="27" t="s">
        <v>424</v>
      </c>
      <c r="E1672" s="34">
        <v>129772440</v>
      </c>
      <c r="F1672" s="49">
        <v>1297.7244000000001</v>
      </c>
      <c r="G1672" s="42">
        <f>VLOOKUP(_6k_data[[#This Row],[Source.Name]],Report_date[],2,0)</f>
        <v>45275</v>
      </c>
      <c r="H1672" s="27">
        <f>IF(AND(_6k_data[[#This Row],[EKP]]="B6K003",_6k_data[[#This Row],[Currency]]="FCY"),"x",VLOOKUP(_6k_data[[#This Row],[EKP]],map!$B$4:$D$143,3,0))</f>
        <v>49</v>
      </c>
      <c r="I1672" s="27">
        <f>IF(_6k_data[[#This Row],[Currency]]&lt;&gt;"UAH",VLOOKUP(_6k_data[[#This Row],[EKP]],map!$B$4:$E$143,4,0),0)</f>
        <v>50</v>
      </c>
      <c r="J1672" s="27">
        <f>VLOOKUP(_6k_data[[#This Row],[EKP]],map!$B$4:$F$143,5,0)</f>
        <v>1</v>
      </c>
      <c r="K1672" s="41">
        <f>_6k_data[[#This Row],[kUAH]]*J1672</f>
        <v>1297.7244000000001</v>
      </c>
    </row>
    <row r="1673" spans="1:11" x14ac:dyDescent="0.35">
      <c r="A1673" s="27" t="s">
        <v>527</v>
      </c>
      <c r="B1673" s="27" t="s">
        <v>148</v>
      </c>
      <c r="C1673" s="27" t="s">
        <v>252</v>
      </c>
      <c r="D1673" s="27" t="s">
        <v>424</v>
      </c>
      <c r="E1673" s="34">
        <v>29023607509</v>
      </c>
      <c r="F1673" s="49">
        <v>290236.07509</v>
      </c>
      <c r="G1673" s="42">
        <f>VLOOKUP(_6k_data[[#This Row],[Source.Name]],Report_date[],2,0)</f>
        <v>45275</v>
      </c>
      <c r="H1673" s="27">
        <f>IF(AND(_6k_data[[#This Row],[EKP]]="B6K003",_6k_data[[#This Row],[Currency]]="FCY"),"x",VLOOKUP(_6k_data[[#This Row],[EKP]],map!$B$4:$D$143,3,0))</f>
        <v>49</v>
      </c>
      <c r="I1673" s="27">
        <f>IF(_6k_data[[#This Row],[Currency]]&lt;&gt;"UAH",VLOOKUP(_6k_data[[#This Row],[EKP]],map!$B$4:$E$143,4,0),0)</f>
        <v>50</v>
      </c>
      <c r="J1673" s="27">
        <f>VLOOKUP(_6k_data[[#This Row],[EKP]],map!$B$4:$F$143,5,0)</f>
        <v>1</v>
      </c>
      <c r="K1673" s="41">
        <f>_6k_data[[#This Row],[kUAH]]*J1673</f>
        <v>290236.07509</v>
      </c>
    </row>
    <row r="1674" spans="1:11" x14ac:dyDescent="0.35">
      <c r="A1674" s="27" t="s">
        <v>527</v>
      </c>
      <c r="B1674" s="27" t="s">
        <v>148</v>
      </c>
      <c r="C1674" s="27" t="s">
        <v>261</v>
      </c>
      <c r="D1674" s="27" t="s">
        <v>424</v>
      </c>
      <c r="E1674" s="34">
        <v>334081668655</v>
      </c>
      <c r="F1674" s="49">
        <v>3340816.6865500002</v>
      </c>
      <c r="G1674" s="42">
        <f>VLOOKUP(_6k_data[[#This Row],[Source.Name]],Report_date[],2,0)</f>
        <v>45275</v>
      </c>
      <c r="H1674" s="27">
        <f>IF(AND(_6k_data[[#This Row],[EKP]]="B6K003",_6k_data[[#This Row],[Currency]]="FCY"),"x",VLOOKUP(_6k_data[[#This Row],[EKP]],map!$B$4:$D$143,3,0))</f>
        <v>49</v>
      </c>
      <c r="I1674" s="27">
        <f>IF(_6k_data[[#This Row],[Currency]]&lt;&gt;"UAH",VLOOKUP(_6k_data[[#This Row],[EKP]],map!$B$4:$E$143,4,0),0)</f>
        <v>50</v>
      </c>
      <c r="J1674" s="27">
        <f>VLOOKUP(_6k_data[[#This Row],[EKP]],map!$B$4:$F$143,5,0)</f>
        <v>1</v>
      </c>
      <c r="K1674" s="41">
        <f>_6k_data[[#This Row],[kUAH]]*J1674</f>
        <v>3340816.6865500002</v>
      </c>
    </row>
    <row r="1675" spans="1:11" x14ac:dyDescent="0.35">
      <c r="A1675" s="27" t="s">
        <v>527</v>
      </c>
      <c r="B1675" s="27" t="s">
        <v>148</v>
      </c>
      <c r="C1675" s="27" t="s">
        <v>255</v>
      </c>
      <c r="D1675" s="27" t="s">
        <v>424</v>
      </c>
      <c r="E1675" s="34">
        <v>2379226649</v>
      </c>
      <c r="F1675" s="49">
        <v>23792.266490000002</v>
      </c>
      <c r="G1675" s="42">
        <f>VLOOKUP(_6k_data[[#This Row],[Source.Name]],Report_date[],2,0)</f>
        <v>45275</v>
      </c>
      <c r="H1675" s="27">
        <f>IF(AND(_6k_data[[#This Row],[EKP]]="B6K003",_6k_data[[#This Row],[Currency]]="FCY"),"x",VLOOKUP(_6k_data[[#This Row],[EKP]],map!$B$4:$D$143,3,0))</f>
        <v>49</v>
      </c>
      <c r="I1675" s="27">
        <f>IF(_6k_data[[#This Row],[Currency]]&lt;&gt;"UAH",VLOOKUP(_6k_data[[#This Row],[EKP]],map!$B$4:$E$143,4,0),0)</f>
        <v>50</v>
      </c>
      <c r="J1675" s="27">
        <f>VLOOKUP(_6k_data[[#This Row],[EKP]],map!$B$4:$F$143,5,0)</f>
        <v>1</v>
      </c>
      <c r="K1675" s="41">
        <f>_6k_data[[#This Row],[kUAH]]*J1675</f>
        <v>23792.266490000002</v>
      </c>
    </row>
    <row r="1676" spans="1:11" x14ac:dyDescent="0.35">
      <c r="A1676" s="27" t="s">
        <v>527</v>
      </c>
      <c r="B1676" s="27" t="s">
        <v>149</v>
      </c>
      <c r="C1676" s="27" t="s">
        <v>243</v>
      </c>
      <c r="D1676" s="27" t="s">
        <v>423</v>
      </c>
      <c r="E1676" s="34">
        <v>7678434</v>
      </c>
      <c r="F1676" s="49">
        <v>76.78434</v>
      </c>
      <c r="G1676" s="42">
        <f>VLOOKUP(_6k_data[[#This Row],[Source.Name]],Report_date[],2,0)</f>
        <v>45275</v>
      </c>
      <c r="H1676" s="27">
        <f>IF(AND(_6k_data[[#This Row],[EKP]]="B6K003",_6k_data[[#This Row],[Currency]]="FCY"),"x",VLOOKUP(_6k_data[[#This Row],[EKP]],map!$B$4:$D$143,3,0))</f>
        <v>49</v>
      </c>
      <c r="I1676" s="27">
        <f>IF(_6k_data[[#This Row],[Currency]]&lt;&gt;"UAH",VLOOKUP(_6k_data[[#This Row],[EKP]],map!$B$4:$E$143,4,0),0)</f>
        <v>0</v>
      </c>
      <c r="J1676" s="27">
        <f>VLOOKUP(_6k_data[[#This Row],[EKP]],map!$B$4:$F$143,5,0)</f>
        <v>1</v>
      </c>
      <c r="K1676" s="41">
        <f>_6k_data[[#This Row],[kUAH]]*J1676</f>
        <v>76.78434</v>
      </c>
    </row>
    <row r="1677" spans="1:11" x14ac:dyDescent="0.35">
      <c r="A1677" s="27" t="s">
        <v>527</v>
      </c>
      <c r="B1677" s="27" t="s">
        <v>150</v>
      </c>
      <c r="C1677" s="27" t="s">
        <v>257</v>
      </c>
      <c r="D1677" s="27" t="s">
        <v>424</v>
      </c>
      <c r="E1677" s="34">
        <v>3</v>
      </c>
      <c r="F1677" s="49">
        <v>3.0000000000000001E-5</v>
      </c>
      <c r="G1677" s="42">
        <f>VLOOKUP(_6k_data[[#This Row],[Source.Name]],Report_date[],2,0)</f>
        <v>45275</v>
      </c>
      <c r="H1677" s="27">
        <f>IF(AND(_6k_data[[#This Row],[EKP]]="B6K003",_6k_data[[#This Row],[Currency]]="FCY"),"x",VLOOKUP(_6k_data[[#This Row],[EKP]],map!$B$4:$D$143,3,0))</f>
        <v>51</v>
      </c>
      <c r="I1677" s="27">
        <f>IF(_6k_data[[#This Row],[Currency]]&lt;&gt;"UAH",VLOOKUP(_6k_data[[#This Row],[EKP]],map!$B$4:$E$143,4,0),0)</f>
        <v>52</v>
      </c>
      <c r="J1677" s="27">
        <f>VLOOKUP(_6k_data[[#This Row],[EKP]],map!$B$4:$F$143,5,0)</f>
        <v>1</v>
      </c>
      <c r="K1677" s="41">
        <f>_6k_data[[#This Row],[kUAH]]*J1677</f>
        <v>3.0000000000000001E-5</v>
      </c>
    </row>
    <row r="1678" spans="1:11" x14ac:dyDescent="0.35">
      <c r="A1678" s="27" t="s">
        <v>527</v>
      </c>
      <c r="B1678" s="27" t="s">
        <v>150</v>
      </c>
      <c r="C1678" s="27" t="s">
        <v>253</v>
      </c>
      <c r="D1678" s="27" t="s">
        <v>424</v>
      </c>
      <c r="E1678" s="34">
        <v>71013455</v>
      </c>
      <c r="F1678" s="49">
        <v>710.13454999999999</v>
      </c>
      <c r="G1678" s="42">
        <f>VLOOKUP(_6k_data[[#This Row],[Source.Name]],Report_date[],2,0)</f>
        <v>45275</v>
      </c>
      <c r="H1678" s="27">
        <f>IF(AND(_6k_data[[#This Row],[EKP]]="B6K003",_6k_data[[#This Row],[Currency]]="FCY"),"x",VLOOKUP(_6k_data[[#This Row],[EKP]],map!$B$4:$D$143,3,0))</f>
        <v>51</v>
      </c>
      <c r="I1678" s="27">
        <f>IF(_6k_data[[#This Row],[Currency]]&lt;&gt;"UAH",VLOOKUP(_6k_data[[#This Row],[EKP]],map!$B$4:$E$143,4,0),0)</f>
        <v>52</v>
      </c>
      <c r="J1678" s="27">
        <f>VLOOKUP(_6k_data[[#This Row],[EKP]],map!$B$4:$F$143,5,0)</f>
        <v>1</v>
      </c>
      <c r="K1678" s="41">
        <f>_6k_data[[#This Row],[kUAH]]*J1678</f>
        <v>710.13454999999999</v>
      </c>
    </row>
    <row r="1679" spans="1:11" x14ac:dyDescent="0.35">
      <c r="A1679" s="27" t="s">
        <v>527</v>
      </c>
      <c r="B1679" s="27" t="s">
        <v>150</v>
      </c>
      <c r="C1679" s="27" t="s">
        <v>258</v>
      </c>
      <c r="D1679" s="27" t="s">
        <v>424</v>
      </c>
      <c r="E1679" s="34">
        <v>77888344</v>
      </c>
      <c r="F1679" s="49">
        <v>778.88343999999995</v>
      </c>
      <c r="G1679" s="42">
        <f>VLOOKUP(_6k_data[[#This Row],[Source.Name]],Report_date[],2,0)</f>
        <v>45275</v>
      </c>
      <c r="H1679" s="27">
        <f>IF(AND(_6k_data[[#This Row],[EKP]]="B6K003",_6k_data[[#This Row],[Currency]]="FCY"),"x",VLOOKUP(_6k_data[[#This Row],[EKP]],map!$B$4:$D$143,3,0))</f>
        <v>51</v>
      </c>
      <c r="I1679" s="27">
        <f>IF(_6k_data[[#This Row],[Currency]]&lt;&gt;"UAH",VLOOKUP(_6k_data[[#This Row],[EKP]],map!$B$4:$E$143,4,0),0)</f>
        <v>52</v>
      </c>
      <c r="J1679" s="27">
        <f>VLOOKUP(_6k_data[[#This Row],[EKP]],map!$B$4:$F$143,5,0)</f>
        <v>1</v>
      </c>
      <c r="K1679" s="41">
        <f>_6k_data[[#This Row],[kUAH]]*J1679</f>
        <v>778.88343999999995</v>
      </c>
    </row>
    <row r="1680" spans="1:11" x14ac:dyDescent="0.35">
      <c r="A1680" s="27" t="s">
        <v>527</v>
      </c>
      <c r="B1680" s="27" t="s">
        <v>150</v>
      </c>
      <c r="C1680" s="27" t="s">
        <v>259</v>
      </c>
      <c r="D1680" s="27" t="s">
        <v>424</v>
      </c>
      <c r="E1680" s="34">
        <v>641823999</v>
      </c>
      <c r="F1680" s="49">
        <v>6418.23999</v>
      </c>
      <c r="G1680" s="42">
        <f>VLOOKUP(_6k_data[[#This Row],[Source.Name]],Report_date[],2,0)</f>
        <v>45275</v>
      </c>
      <c r="H1680" s="27">
        <f>IF(AND(_6k_data[[#This Row],[EKP]]="B6K003",_6k_data[[#This Row],[Currency]]="FCY"),"x",VLOOKUP(_6k_data[[#This Row],[EKP]],map!$B$4:$D$143,3,0))</f>
        <v>51</v>
      </c>
      <c r="I1680" s="27">
        <f>IF(_6k_data[[#This Row],[Currency]]&lt;&gt;"UAH",VLOOKUP(_6k_data[[#This Row],[EKP]],map!$B$4:$E$143,4,0),0)</f>
        <v>52</v>
      </c>
      <c r="J1680" s="27">
        <f>VLOOKUP(_6k_data[[#This Row],[EKP]],map!$B$4:$F$143,5,0)</f>
        <v>1</v>
      </c>
      <c r="K1680" s="41">
        <f>_6k_data[[#This Row],[kUAH]]*J1680</f>
        <v>6418.23999</v>
      </c>
    </row>
    <row r="1681" spans="1:11" x14ac:dyDescent="0.35">
      <c r="A1681" s="27" t="s">
        <v>527</v>
      </c>
      <c r="B1681" s="27" t="s">
        <v>150</v>
      </c>
      <c r="C1681" s="27" t="s">
        <v>260</v>
      </c>
      <c r="D1681" s="27" t="s">
        <v>424</v>
      </c>
      <c r="E1681" s="34">
        <v>4059131</v>
      </c>
      <c r="F1681" s="49">
        <v>40.59131</v>
      </c>
      <c r="G1681" s="42">
        <f>VLOOKUP(_6k_data[[#This Row],[Source.Name]],Report_date[],2,0)</f>
        <v>45275</v>
      </c>
      <c r="H1681" s="27">
        <f>IF(AND(_6k_data[[#This Row],[EKP]]="B6K003",_6k_data[[#This Row],[Currency]]="FCY"),"x",VLOOKUP(_6k_data[[#This Row],[EKP]],map!$B$4:$D$143,3,0))</f>
        <v>51</v>
      </c>
      <c r="I1681" s="27">
        <f>IF(_6k_data[[#This Row],[Currency]]&lt;&gt;"UAH",VLOOKUP(_6k_data[[#This Row],[EKP]],map!$B$4:$E$143,4,0),0)</f>
        <v>52</v>
      </c>
      <c r="J1681" s="27">
        <f>VLOOKUP(_6k_data[[#This Row],[EKP]],map!$B$4:$F$143,5,0)</f>
        <v>1</v>
      </c>
      <c r="K1681" s="41">
        <f>_6k_data[[#This Row],[kUAH]]*J1681</f>
        <v>40.59131</v>
      </c>
    </row>
    <row r="1682" spans="1:11" x14ac:dyDescent="0.35">
      <c r="A1682" s="27" t="s">
        <v>527</v>
      </c>
      <c r="B1682" s="27" t="s">
        <v>150</v>
      </c>
      <c r="C1682" s="27" t="s">
        <v>251</v>
      </c>
      <c r="D1682" s="27" t="s">
        <v>424</v>
      </c>
      <c r="E1682" s="34">
        <v>27259</v>
      </c>
      <c r="F1682" s="49">
        <v>0.27259</v>
      </c>
      <c r="G1682" s="42">
        <f>VLOOKUP(_6k_data[[#This Row],[Source.Name]],Report_date[],2,0)</f>
        <v>45275</v>
      </c>
      <c r="H1682" s="27">
        <f>IF(AND(_6k_data[[#This Row],[EKP]]="B6K003",_6k_data[[#This Row],[Currency]]="FCY"),"x",VLOOKUP(_6k_data[[#This Row],[EKP]],map!$B$4:$D$143,3,0))</f>
        <v>51</v>
      </c>
      <c r="I1682" s="27">
        <f>IF(_6k_data[[#This Row],[Currency]]&lt;&gt;"UAH",VLOOKUP(_6k_data[[#This Row],[EKP]],map!$B$4:$E$143,4,0),0)</f>
        <v>52</v>
      </c>
      <c r="J1682" s="27">
        <f>VLOOKUP(_6k_data[[#This Row],[EKP]],map!$B$4:$F$143,5,0)</f>
        <v>1</v>
      </c>
      <c r="K1682" s="41">
        <f>_6k_data[[#This Row],[kUAH]]*J1682</f>
        <v>0.27259</v>
      </c>
    </row>
    <row r="1683" spans="1:11" x14ac:dyDescent="0.35">
      <c r="A1683" s="27" t="s">
        <v>527</v>
      </c>
      <c r="B1683" s="27" t="s">
        <v>150</v>
      </c>
      <c r="C1683" s="27" t="s">
        <v>256</v>
      </c>
      <c r="D1683" s="27" t="s">
        <v>424</v>
      </c>
      <c r="E1683" s="34">
        <v>3374717562</v>
      </c>
      <c r="F1683" s="49">
        <v>33747.175620000002</v>
      </c>
      <c r="G1683" s="42">
        <f>VLOOKUP(_6k_data[[#This Row],[Source.Name]],Report_date[],2,0)</f>
        <v>45275</v>
      </c>
      <c r="H1683" s="27">
        <f>IF(AND(_6k_data[[#This Row],[EKP]]="B6K003",_6k_data[[#This Row],[Currency]]="FCY"),"x",VLOOKUP(_6k_data[[#This Row],[EKP]],map!$B$4:$D$143,3,0))</f>
        <v>51</v>
      </c>
      <c r="I1683" s="27">
        <f>IF(_6k_data[[#This Row],[Currency]]&lt;&gt;"UAH",VLOOKUP(_6k_data[[#This Row],[EKP]],map!$B$4:$E$143,4,0),0)</f>
        <v>52</v>
      </c>
      <c r="J1683" s="27">
        <f>VLOOKUP(_6k_data[[#This Row],[EKP]],map!$B$4:$F$143,5,0)</f>
        <v>1</v>
      </c>
      <c r="K1683" s="41">
        <f>_6k_data[[#This Row],[kUAH]]*J1683</f>
        <v>33747.175620000002</v>
      </c>
    </row>
    <row r="1684" spans="1:11" x14ac:dyDescent="0.35">
      <c r="A1684" s="27" t="s">
        <v>527</v>
      </c>
      <c r="B1684" s="27" t="s">
        <v>150</v>
      </c>
      <c r="C1684" s="27" t="s">
        <v>262</v>
      </c>
      <c r="D1684" s="27" t="s">
        <v>424</v>
      </c>
      <c r="E1684" s="34">
        <v>1959778431</v>
      </c>
      <c r="F1684" s="49">
        <v>19597.784309999999</v>
      </c>
      <c r="G1684" s="42">
        <f>VLOOKUP(_6k_data[[#This Row],[Source.Name]],Report_date[],2,0)</f>
        <v>45275</v>
      </c>
      <c r="H1684" s="27">
        <f>IF(AND(_6k_data[[#This Row],[EKP]]="B6K003",_6k_data[[#This Row],[Currency]]="FCY"),"x",VLOOKUP(_6k_data[[#This Row],[EKP]],map!$B$4:$D$143,3,0))</f>
        <v>51</v>
      </c>
      <c r="I1684" s="27">
        <f>IF(_6k_data[[#This Row],[Currency]]&lt;&gt;"UAH",VLOOKUP(_6k_data[[#This Row],[EKP]],map!$B$4:$E$143,4,0),0)</f>
        <v>52</v>
      </c>
      <c r="J1684" s="27">
        <f>VLOOKUP(_6k_data[[#This Row],[EKP]],map!$B$4:$F$143,5,0)</f>
        <v>1</v>
      </c>
      <c r="K1684" s="41">
        <f>_6k_data[[#This Row],[kUAH]]*J1684</f>
        <v>19597.784309999999</v>
      </c>
    </row>
    <row r="1685" spans="1:11" x14ac:dyDescent="0.35">
      <c r="A1685" s="27" t="s">
        <v>527</v>
      </c>
      <c r="B1685" s="27" t="s">
        <v>150</v>
      </c>
      <c r="C1685" s="27" t="s">
        <v>252</v>
      </c>
      <c r="D1685" s="27" t="s">
        <v>424</v>
      </c>
      <c r="E1685" s="34">
        <v>1050746964</v>
      </c>
      <c r="F1685" s="49">
        <v>10507.469639999999</v>
      </c>
      <c r="G1685" s="42">
        <f>VLOOKUP(_6k_data[[#This Row],[Source.Name]],Report_date[],2,0)</f>
        <v>45275</v>
      </c>
      <c r="H1685" s="27">
        <f>IF(AND(_6k_data[[#This Row],[EKP]]="B6K003",_6k_data[[#This Row],[Currency]]="FCY"),"x",VLOOKUP(_6k_data[[#This Row],[EKP]],map!$B$4:$D$143,3,0))</f>
        <v>51</v>
      </c>
      <c r="I1685" s="27">
        <f>IF(_6k_data[[#This Row],[Currency]]&lt;&gt;"UAH",VLOOKUP(_6k_data[[#This Row],[EKP]],map!$B$4:$E$143,4,0),0)</f>
        <v>52</v>
      </c>
      <c r="J1685" s="27">
        <f>VLOOKUP(_6k_data[[#This Row],[EKP]],map!$B$4:$F$143,5,0)</f>
        <v>1</v>
      </c>
      <c r="K1685" s="41">
        <f>_6k_data[[#This Row],[kUAH]]*J1685</f>
        <v>10507.469639999999</v>
      </c>
    </row>
    <row r="1686" spans="1:11" x14ac:dyDescent="0.35">
      <c r="A1686" s="27" t="s">
        <v>527</v>
      </c>
      <c r="B1686" s="27" t="s">
        <v>150</v>
      </c>
      <c r="C1686" s="27" t="s">
        <v>261</v>
      </c>
      <c r="D1686" s="27" t="s">
        <v>424</v>
      </c>
      <c r="E1686" s="34">
        <v>53905403293</v>
      </c>
      <c r="F1686" s="49">
        <v>539054.03292999999</v>
      </c>
      <c r="G1686" s="42">
        <f>VLOOKUP(_6k_data[[#This Row],[Source.Name]],Report_date[],2,0)</f>
        <v>45275</v>
      </c>
      <c r="H1686" s="27">
        <f>IF(AND(_6k_data[[#This Row],[EKP]]="B6K003",_6k_data[[#This Row],[Currency]]="FCY"),"x",VLOOKUP(_6k_data[[#This Row],[EKP]],map!$B$4:$D$143,3,0))</f>
        <v>51</v>
      </c>
      <c r="I1686" s="27">
        <f>IF(_6k_data[[#This Row],[Currency]]&lt;&gt;"UAH",VLOOKUP(_6k_data[[#This Row],[EKP]],map!$B$4:$E$143,4,0),0)</f>
        <v>52</v>
      </c>
      <c r="J1686" s="27">
        <f>VLOOKUP(_6k_data[[#This Row],[EKP]],map!$B$4:$F$143,5,0)</f>
        <v>1</v>
      </c>
      <c r="K1686" s="41">
        <f>_6k_data[[#This Row],[kUAH]]*J1686</f>
        <v>539054.03292999999</v>
      </c>
    </row>
    <row r="1687" spans="1:11" x14ac:dyDescent="0.35">
      <c r="A1687" s="27" t="s">
        <v>527</v>
      </c>
      <c r="B1687" s="27" t="s">
        <v>150</v>
      </c>
      <c r="C1687" s="27" t="s">
        <v>243</v>
      </c>
      <c r="D1687" s="27" t="s">
        <v>423</v>
      </c>
      <c r="E1687" s="34">
        <v>38830736547</v>
      </c>
      <c r="F1687" s="49">
        <v>388307.36547000002</v>
      </c>
      <c r="G1687" s="42">
        <f>VLOOKUP(_6k_data[[#This Row],[Source.Name]],Report_date[],2,0)</f>
        <v>45275</v>
      </c>
      <c r="H1687" s="27">
        <f>IF(AND(_6k_data[[#This Row],[EKP]]="B6K003",_6k_data[[#This Row],[Currency]]="FCY"),"x",VLOOKUP(_6k_data[[#This Row],[EKP]],map!$B$4:$D$143,3,0))</f>
        <v>51</v>
      </c>
      <c r="I1687" s="27">
        <f>IF(_6k_data[[#This Row],[Currency]]&lt;&gt;"UAH",VLOOKUP(_6k_data[[#This Row],[EKP]],map!$B$4:$E$143,4,0),0)</f>
        <v>0</v>
      </c>
      <c r="J1687" s="27">
        <f>VLOOKUP(_6k_data[[#This Row],[EKP]],map!$B$4:$F$143,5,0)</f>
        <v>1</v>
      </c>
      <c r="K1687" s="41">
        <f>_6k_data[[#This Row],[kUAH]]*J1687</f>
        <v>388307.36547000002</v>
      </c>
    </row>
    <row r="1688" spans="1:11" x14ac:dyDescent="0.35">
      <c r="A1688" s="27" t="s">
        <v>527</v>
      </c>
      <c r="B1688" s="27" t="s">
        <v>150</v>
      </c>
      <c r="C1688" s="27" t="s">
        <v>250</v>
      </c>
      <c r="D1688" s="27" t="s">
        <v>424</v>
      </c>
      <c r="E1688" s="34">
        <v>5327177</v>
      </c>
      <c r="F1688" s="49">
        <v>53.271769999999997</v>
      </c>
      <c r="G1688" s="42">
        <f>VLOOKUP(_6k_data[[#This Row],[Source.Name]],Report_date[],2,0)</f>
        <v>45275</v>
      </c>
      <c r="H1688" s="27">
        <f>IF(AND(_6k_data[[#This Row],[EKP]]="B6K003",_6k_data[[#This Row],[Currency]]="FCY"),"x",VLOOKUP(_6k_data[[#This Row],[EKP]],map!$B$4:$D$143,3,0))</f>
        <v>51</v>
      </c>
      <c r="I1688" s="27">
        <f>IF(_6k_data[[#This Row],[Currency]]&lt;&gt;"UAH",VLOOKUP(_6k_data[[#This Row],[EKP]],map!$B$4:$E$143,4,0),0)</f>
        <v>52</v>
      </c>
      <c r="J1688" s="27">
        <f>VLOOKUP(_6k_data[[#This Row],[EKP]],map!$B$4:$F$143,5,0)</f>
        <v>1</v>
      </c>
      <c r="K1688" s="41">
        <f>_6k_data[[#This Row],[kUAH]]*J1688</f>
        <v>53.271769999999997</v>
      </c>
    </row>
    <row r="1689" spans="1:11" x14ac:dyDescent="0.35">
      <c r="A1689" s="27" t="s">
        <v>527</v>
      </c>
      <c r="B1689" s="27" t="s">
        <v>150</v>
      </c>
      <c r="C1689" s="27" t="s">
        <v>255</v>
      </c>
      <c r="D1689" s="27" t="s">
        <v>424</v>
      </c>
      <c r="E1689" s="34">
        <v>125478716497</v>
      </c>
      <c r="F1689" s="49">
        <v>1254787.16497</v>
      </c>
      <c r="G1689" s="42">
        <f>VLOOKUP(_6k_data[[#This Row],[Source.Name]],Report_date[],2,0)</f>
        <v>45275</v>
      </c>
      <c r="H1689" s="27">
        <f>IF(AND(_6k_data[[#This Row],[EKP]]="B6K003",_6k_data[[#This Row],[Currency]]="FCY"),"x",VLOOKUP(_6k_data[[#This Row],[EKP]],map!$B$4:$D$143,3,0))</f>
        <v>51</v>
      </c>
      <c r="I1689" s="27">
        <f>IF(_6k_data[[#This Row],[Currency]]&lt;&gt;"UAH",VLOOKUP(_6k_data[[#This Row],[EKP]],map!$B$4:$E$143,4,0),0)</f>
        <v>52</v>
      </c>
      <c r="J1689" s="27">
        <f>VLOOKUP(_6k_data[[#This Row],[EKP]],map!$B$4:$F$143,5,0)</f>
        <v>1</v>
      </c>
      <c r="K1689" s="41">
        <f>_6k_data[[#This Row],[kUAH]]*J1689</f>
        <v>1254787.16497</v>
      </c>
    </row>
    <row r="1690" spans="1:11" x14ac:dyDescent="0.35">
      <c r="A1690" s="27" t="s">
        <v>527</v>
      </c>
      <c r="B1690" s="27" t="s">
        <v>192</v>
      </c>
      <c r="C1690" s="27" t="s">
        <v>261</v>
      </c>
      <c r="D1690" s="27" t="s">
        <v>424</v>
      </c>
      <c r="E1690" s="34">
        <v>11341862</v>
      </c>
      <c r="F1690" s="49">
        <v>113.41862</v>
      </c>
      <c r="G1690" s="42">
        <f>VLOOKUP(_6k_data[[#This Row],[Source.Name]],Report_date[],2,0)</f>
        <v>45275</v>
      </c>
      <c r="H1690" s="27">
        <f>IF(AND(_6k_data[[#This Row],[EKP]]="B6K003",_6k_data[[#This Row],[Currency]]="FCY"),"x",VLOOKUP(_6k_data[[#This Row],[EKP]],map!$B$4:$D$143,3,0))</f>
        <v>61</v>
      </c>
      <c r="I1690" s="27">
        <f>IF(_6k_data[[#This Row],[Currency]]&lt;&gt;"UAH",VLOOKUP(_6k_data[[#This Row],[EKP]],map!$B$4:$E$143,4,0),0)</f>
        <v>62</v>
      </c>
      <c r="J1690" s="27">
        <f>VLOOKUP(_6k_data[[#This Row],[EKP]],map!$B$4:$F$143,5,0)</f>
        <v>1</v>
      </c>
      <c r="K1690" s="41">
        <f>_6k_data[[#This Row],[kUAH]]*J1690</f>
        <v>113.41862</v>
      </c>
    </row>
    <row r="1691" spans="1:11" x14ac:dyDescent="0.35">
      <c r="A1691" s="27" t="s">
        <v>527</v>
      </c>
      <c r="B1691" s="27" t="s">
        <v>192</v>
      </c>
      <c r="C1691" s="27" t="s">
        <v>243</v>
      </c>
      <c r="D1691" s="27" t="s">
        <v>423</v>
      </c>
      <c r="E1691" s="34">
        <v>7244052577</v>
      </c>
      <c r="F1691" s="49">
        <v>72440.525769999993</v>
      </c>
      <c r="G1691" s="42">
        <f>VLOOKUP(_6k_data[[#This Row],[Source.Name]],Report_date[],2,0)</f>
        <v>45275</v>
      </c>
      <c r="H1691" s="27">
        <f>IF(AND(_6k_data[[#This Row],[EKP]]="B6K003",_6k_data[[#This Row],[Currency]]="FCY"),"x",VLOOKUP(_6k_data[[#This Row],[EKP]],map!$B$4:$D$143,3,0))</f>
        <v>61</v>
      </c>
      <c r="I1691" s="27">
        <f>IF(_6k_data[[#This Row],[Currency]]&lt;&gt;"UAH",VLOOKUP(_6k_data[[#This Row],[EKP]],map!$B$4:$E$143,4,0),0)</f>
        <v>0</v>
      </c>
      <c r="J1691" s="27">
        <f>VLOOKUP(_6k_data[[#This Row],[EKP]],map!$B$4:$F$143,5,0)</f>
        <v>1</v>
      </c>
      <c r="K1691" s="41">
        <f>_6k_data[[#This Row],[kUAH]]*J1691</f>
        <v>72440.525769999993</v>
      </c>
    </row>
    <row r="1692" spans="1:11" x14ac:dyDescent="0.35">
      <c r="A1692" s="27" t="s">
        <v>527</v>
      </c>
      <c r="B1692" s="27" t="s">
        <v>211</v>
      </c>
      <c r="C1692" s="27" t="s">
        <v>243</v>
      </c>
      <c r="D1692" s="27" t="s">
        <v>423</v>
      </c>
      <c r="E1692" s="34">
        <v>288091973</v>
      </c>
      <c r="F1692" s="49">
        <v>2880.9197300000001</v>
      </c>
      <c r="G1692" s="42">
        <f>VLOOKUP(_6k_data[[#This Row],[Source.Name]],Report_date[],2,0)</f>
        <v>45275</v>
      </c>
      <c r="H1692" s="27">
        <f>IF(AND(_6k_data[[#This Row],[EKP]]="B6K003",_6k_data[[#This Row],[Currency]]="FCY"),"x",VLOOKUP(_6k_data[[#This Row],[EKP]],map!$B$4:$D$143,3,0))</f>
        <v>61</v>
      </c>
      <c r="I1692" s="27">
        <f>IF(_6k_data[[#This Row],[Currency]]&lt;&gt;"UAH",VLOOKUP(_6k_data[[#This Row],[EKP]],map!$B$4:$E$143,4,0),0)</f>
        <v>0</v>
      </c>
      <c r="J1692" s="27">
        <f>VLOOKUP(_6k_data[[#This Row],[EKP]],map!$B$4:$F$143,5,0)</f>
        <v>1</v>
      </c>
      <c r="K1692" s="41">
        <f>_6k_data[[#This Row],[kUAH]]*J1692</f>
        <v>2880.9197300000001</v>
      </c>
    </row>
    <row r="1693" spans="1:11" x14ac:dyDescent="0.35">
      <c r="A1693" s="27" t="s">
        <v>527</v>
      </c>
      <c r="B1693" s="27" t="s">
        <v>211</v>
      </c>
      <c r="C1693" s="27" t="s">
        <v>261</v>
      </c>
      <c r="D1693" s="27" t="s">
        <v>424</v>
      </c>
      <c r="E1693" s="34">
        <v>256186855</v>
      </c>
      <c r="F1693" s="49">
        <v>2561.8685500000001</v>
      </c>
      <c r="G1693" s="42">
        <f>VLOOKUP(_6k_data[[#This Row],[Source.Name]],Report_date[],2,0)</f>
        <v>45275</v>
      </c>
      <c r="H1693" s="27">
        <f>IF(AND(_6k_data[[#This Row],[EKP]]="B6K003",_6k_data[[#This Row],[Currency]]="FCY"),"x",VLOOKUP(_6k_data[[#This Row],[EKP]],map!$B$4:$D$143,3,0))</f>
        <v>61</v>
      </c>
      <c r="I1693" s="27">
        <f>IF(_6k_data[[#This Row],[Currency]]&lt;&gt;"UAH",VLOOKUP(_6k_data[[#This Row],[EKP]],map!$B$4:$E$143,4,0),0)</f>
        <v>62</v>
      </c>
      <c r="J1693" s="27">
        <f>VLOOKUP(_6k_data[[#This Row],[EKP]],map!$B$4:$F$143,5,0)</f>
        <v>1</v>
      </c>
      <c r="K1693" s="41">
        <f>_6k_data[[#This Row],[kUAH]]*J1693</f>
        <v>2561.8685500000001</v>
      </c>
    </row>
    <row r="1694" spans="1:11" x14ac:dyDescent="0.35">
      <c r="A1694" s="27" t="s">
        <v>527</v>
      </c>
      <c r="B1694" s="27" t="s">
        <v>211</v>
      </c>
      <c r="C1694" s="27" t="s">
        <v>252</v>
      </c>
      <c r="D1694" s="27" t="s">
        <v>424</v>
      </c>
      <c r="E1694" s="34">
        <v>27263484</v>
      </c>
      <c r="F1694" s="49">
        <v>272.63484</v>
      </c>
      <c r="G1694" s="42">
        <f>VLOOKUP(_6k_data[[#This Row],[Source.Name]],Report_date[],2,0)</f>
        <v>45275</v>
      </c>
      <c r="H1694" s="27">
        <f>IF(AND(_6k_data[[#This Row],[EKP]]="B6K003",_6k_data[[#This Row],[Currency]]="FCY"),"x",VLOOKUP(_6k_data[[#This Row],[EKP]],map!$B$4:$D$143,3,0))</f>
        <v>61</v>
      </c>
      <c r="I1694" s="27">
        <f>IF(_6k_data[[#This Row],[Currency]]&lt;&gt;"UAH",VLOOKUP(_6k_data[[#This Row],[EKP]],map!$B$4:$E$143,4,0),0)</f>
        <v>62</v>
      </c>
      <c r="J1694" s="27">
        <f>VLOOKUP(_6k_data[[#This Row],[EKP]],map!$B$4:$F$143,5,0)</f>
        <v>1</v>
      </c>
      <c r="K1694" s="41">
        <f>_6k_data[[#This Row],[kUAH]]*J1694</f>
        <v>272.63484</v>
      </c>
    </row>
    <row r="1695" spans="1:11" x14ac:dyDescent="0.35">
      <c r="A1695" s="27" t="s">
        <v>527</v>
      </c>
      <c r="B1695" s="27" t="s">
        <v>211</v>
      </c>
      <c r="C1695" s="27" t="s">
        <v>255</v>
      </c>
      <c r="D1695" s="27" t="s">
        <v>424</v>
      </c>
      <c r="E1695" s="34">
        <v>501536</v>
      </c>
      <c r="F1695" s="49">
        <v>5.0153600000000003</v>
      </c>
      <c r="G1695" s="42">
        <f>VLOOKUP(_6k_data[[#This Row],[Source.Name]],Report_date[],2,0)</f>
        <v>45275</v>
      </c>
      <c r="H1695" s="27">
        <f>IF(AND(_6k_data[[#This Row],[EKP]]="B6K003",_6k_data[[#This Row],[Currency]]="FCY"),"x",VLOOKUP(_6k_data[[#This Row],[EKP]],map!$B$4:$D$143,3,0))</f>
        <v>61</v>
      </c>
      <c r="I1695" s="27">
        <f>IF(_6k_data[[#This Row],[Currency]]&lt;&gt;"UAH",VLOOKUP(_6k_data[[#This Row],[EKP]],map!$B$4:$E$143,4,0),0)</f>
        <v>62</v>
      </c>
      <c r="J1695" s="27">
        <f>VLOOKUP(_6k_data[[#This Row],[EKP]],map!$B$4:$F$143,5,0)</f>
        <v>1</v>
      </c>
      <c r="K1695" s="41">
        <f>_6k_data[[#This Row],[kUAH]]*J1695</f>
        <v>5.0153600000000003</v>
      </c>
    </row>
    <row r="1696" spans="1:11" x14ac:dyDescent="0.35">
      <c r="A1696" s="27" t="s">
        <v>527</v>
      </c>
      <c r="B1696" s="27" t="s">
        <v>214</v>
      </c>
      <c r="C1696" s="27" t="s">
        <v>243</v>
      </c>
      <c r="D1696" s="27" t="s">
        <v>423</v>
      </c>
      <c r="E1696" s="34">
        <v>3975506776</v>
      </c>
      <c r="F1696" s="49">
        <v>39755.067759999998</v>
      </c>
      <c r="G1696" s="42">
        <f>VLOOKUP(_6k_data[[#This Row],[Source.Name]],Report_date[],2,0)</f>
        <v>45275</v>
      </c>
      <c r="H1696" s="27">
        <f>IF(AND(_6k_data[[#This Row],[EKP]]="B6K003",_6k_data[[#This Row],[Currency]]="FCY"),"x",VLOOKUP(_6k_data[[#This Row],[EKP]],map!$B$4:$D$143,3,0))</f>
        <v>61</v>
      </c>
      <c r="I1696" s="27">
        <f>IF(_6k_data[[#This Row],[Currency]]&lt;&gt;"UAH",VLOOKUP(_6k_data[[#This Row],[EKP]],map!$B$4:$E$143,4,0),0)</f>
        <v>0</v>
      </c>
      <c r="J1696" s="27">
        <f>VLOOKUP(_6k_data[[#This Row],[EKP]],map!$B$4:$F$143,5,0)</f>
        <v>1</v>
      </c>
      <c r="K1696" s="41">
        <f>_6k_data[[#This Row],[kUAH]]*J1696</f>
        <v>39755.067759999998</v>
      </c>
    </row>
    <row r="1697" spans="1:11" x14ac:dyDescent="0.35">
      <c r="A1697" s="27" t="s">
        <v>527</v>
      </c>
      <c r="B1697" s="27" t="s">
        <v>214</v>
      </c>
      <c r="C1697" s="27" t="s">
        <v>252</v>
      </c>
      <c r="D1697" s="27" t="s">
        <v>424</v>
      </c>
      <c r="E1697" s="34">
        <v>2427767</v>
      </c>
      <c r="F1697" s="49">
        <v>24.277670000000001</v>
      </c>
      <c r="G1697" s="42">
        <f>VLOOKUP(_6k_data[[#This Row],[Source.Name]],Report_date[],2,0)</f>
        <v>45275</v>
      </c>
      <c r="H1697" s="27">
        <f>IF(AND(_6k_data[[#This Row],[EKP]]="B6K003",_6k_data[[#This Row],[Currency]]="FCY"),"x",VLOOKUP(_6k_data[[#This Row],[EKP]],map!$B$4:$D$143,3,0))</f>
        <v>61</v>
      </c>
      <c r="I1697" s="27">
        <f>IF(_6k_data[[#This Row],[Currency]]&lt;&gt;"UAH",VLOOKUP(_6k_data[[#This Row],[EKP]],map!$B$4:$E$143,4,0),0)</f>
        <v>62</v>
      </c>
      <c r="J1697" s="27">
        <f>VLOOKUP(_6k_data[[#This Row],[EKP]],map!$B$4:$F$143,5,0)</f>
        <v>1</v>
      </c>
      <c r="K1697" s="41">
        <f>_6k_data[[#This Row],[kUAH]]*J1697</f>
        <v>24.277670000000001</v>
      </c>
    </row>
    <row r="1698" spans="1:11" x14ac:dyDescent="0.35">
      <c r="A1698" s="27" t="s">
        <v>527</v>
      </c>
      <c r="B1698" s="27" t="s">
        <v>214</v>
      </c>
      <c r="C1698" s="27" t="s">
        <v>261</v>
      </c>
      <c r="D1698" s="27" t="s">
        <v>424</v>
      </c>
      <c r="E1698" s="34">
        <v>55172706</v>
      </c>
      <c r="F1698" s="49">
        <v>551.72706000000005</v>
      </c>
      <c r="G1698" s="42">
        <f>VLOOKUP(_6k_data[[#This Row],[Source.Name]],Report_date[],2,0)</f>
        <v>45275</v>
      </c>
      <c r="H1698" s="27">
        <f>IF(AND(_6k_data[[#This Row],[EKP]]="B6K003",_6k_data[[#This Row],[Currency]]="FCY"),"x",VLOOKUP(_6k_data[[#This Row],[EKP]],map!$B$4:$D$143,3,0))</f>
        <v>61</v>
      </c>
      <c r="I1698" s="27">
        <f>IF(_6k_data[[#This Row],[Currency]]&lt;&gt;"UAH",VLOOKUP(_6k_data[[#This Row],[EKP]],map!$B$4:$E$143,4,0),0)</f>
        <v>62</v>
      </c>
      <c r="J1698" s="27">
        <f>VLOOKUP(_6k_data[[#This Row],[EKP]],map!$B$4:$F$143,5,0)</f>
        <v>1</v>
      </c>
      <c r="K1698" s="41">
        <f>_6k_data[[#This Row],[kUAH]]*J1698</f>
        <v>551.72706000000005</v>
      </c>
    </row>
    <row r="1699" spans="1:11" x14ac:dyDescent="0.35">
      <c r="A1699" s="27" t="s">
        <v>527</v>
      </c>
      <c r="B1699" s="27" t="s">
        <v>193</v>
      </c>
      <c r="C1699" s="27" t="s">
        <v>243</v>
      </c>
      <c r="D1699" s="27" t="s">
        <v>423</v>
      </c>
      <c r="E1699" s="34">
        <v>635023608413</v>
      </c>
      <c r="F1699" s="49">
        <v>6350236.0841300003</v>
      </c>
      <c r="G1699" s="42">
        <f>VLOOKUP(_6k_data[[#This Row],[Source.Name]],Report_date[],2,0)</f>
        <v>45275</v>
      </c>
      <c r="H1699" s="27">
        <f>IF(AND(_6k_data[[#This Row],[EKP]]="B6K003",_6k_data[[#This Row],[Currency]]="FCY"),"x",VLOOKUP(_6k_data[[#This Row],[EKP]],map!$B$4:$D$143,3,0))</f>
        <v>63</v>
      </c>
      <c r="I1699" s="27">
        <f>IF(_6k_data[[#This Row],[Currency]]&lt;&gt;"UAH",VLOOKUP(_6k_data[[#This Row],[EKP]],map!$B$4:$E$143,4,0),0)</f>
        <v>0</v>
      </c>
      <c r="J1699" s="27">
        <f>VLOOKUP(_6k_data[[#This Row],[EKP]],map!$B$4:$F$143,5,0)</f>
        <v>1</v>
      </c>
      <c r="K1699" s="41">
        <f>_6k_data[[#This Row],[kUAH]]*J1699</f>
        <v>6350236.0841300003</v>
      </c>
    </row>
    <row r="1700" spans="1:11" x14ac:dyDescent="0.35">
      <c r="A1700" s="27" t="s">
        <v>527</v>
      </c>
      <c r="B1700" s="27" t="s">
        <v>193</v>
      </c>
      <c r="C1700" s="27" t="s">
        <v>252</v>
      </c>
      <c r="D1700" s="27" t="s">
        <v>424</v>
      </c>
      <c r="E1700" s="34">
        <v>404642</v>
      </c>
      <c r="F1700" s="49">
        <v>4.0464200000000003</v>
      </c>
      <c r="G1700" s="42">
        <f>VLOOKUP(_6k_data[[#This Row],[Source.Name]],Report_date[],2,0)</f>
        <v>45275</v>
      </c>
      <c r="H1700" s="27">
        <f>IF(AND(_6k_data[[#This Row],[EKP]]="B6K003",_6k_data[[#This Row],[Currency]]="FCY"),"x",VLOOKUP(_6k_data[[#This Row],[EKP]],map!$B$4:$D$143,3,0))</f>
        <v>63</v>
      </c>
      <c r="I1700" s="27">
        <f>IF(_6k_data[[#This Row],[Currency]]&lt;&gt;"UAH",VLOOKUP(_6k_data[[#This Row],[EKP]],map!$B$4:$E$143,4,0),0)</f>
        <v>64</v>
      </c>
      <c r="J1700" s="27">
        <f>VLOOKUP(_6k_data[[#This Row],[EKP]],map!$B$4:$F$143,5,0)</f>
        <v>1</v>
      </c>
      <c r="K1700" s="41">
        <f>_6k_data[[#This Row],[kUAH]]*J1700</f>
        <v>4.0464200000000003</v>
      </c>
    </row>
    <row r="1701" spans="1:11" x14ac:dyDescent="0.35">
      <c r="A1701" s="27" t="s">
        <v>527</v>
      </c>
      <c r="B1701" s="27" t="s">
        <v>193</v>
      </c>
      <c r="C1701" s="27" t="s">
        <v>261</v>
      </c>
      <c r="D1701" s="27" t="s">
        <v>424</v>
      </c>
      <c r="E1701" s="34">
        <v>39873683375</v>
      </c>
      <c r="F1701" s="49">
        <v>398736.83374999999</v>
      </c>
      <c r="G1701" s="42">
        <f>VLOOKUP(_6k_data[[#This Row],[Source.Name]],Report_date[],2,0)</f>
        <v>45275</v>
      </c>
      <c r="H1701" s="27">
        <f>IF(AND(_6k_data[[#This Row],[EKP]]="B6K003",_6k_data[[#This Row],[Currency]]="FCY"),"x",VLOOKUP(_6k_data[[#This Row],[EKP]],map!$B$4:$D$143,3,0))</f>
        <v>63</v>
      </c>
      <c r="I1701" s="27">
        <f>IF(_6k_data[[#This Row],[Currency]]&lt;&gt;"UAH",VLOOKUP(_6k_data[[#This Row],[EKP]],map!$B$4:$E$143,4,0),0)</f>
        <v>64</v>
      </c>
      <c r="J1701" s="27">
        <f>VLOOKUP(_6k_data[[#This Row],[EKP]],map!$B$4:$F$143,5,0)</f>
        <v>1</v>
      </c>
      <c r="K1701" s="41">
        <f>_6k_data[[#This Row],[kUAH]]*J1701</f>
        <v>398736.83374999999</v>
      </c>
    </row>
    <row r="1702" spans="1:11" x14ac:dyDescent="0.35">
      <c r="A1702" s="27" t="s">
        <v>527</v>
      </c>
      <c r="B1702" s="27" t="s">
        <v>193</v>
      </c>
      <c r="C1702" s="27" t="s">
        <v>255</v>
      </c>
      <c r="D1702" s="27" t="s">
        <v>424</v>
      </c>
      <c r="E1702" s="34">
        <v>160856815840</v>
      </c>
      <c r="F1702" s="49">
        <v>1608568.1584000001</v>
      </c>
      <c r="G1702" s="42">
        <f>VLOOKUP(_6k_data[[#This Row],[Source.Name]],Report_date[],2,0)</f>
        <v>45275</v>
      </c>
      <c r="H1702" s="27">
        <f>IF(AND(_6k_data[[#This Row],[EKP]]="B6K003",_6k_data[[#This Row],[Currency]]="FCY"),"x",VLOOKUP(_6k_data[[#This Row],[EKP]],map!$B$4:$D$143,3,0))</f>
        <v>63</v>
      </c>
      <c r="I1702" s="27">
        <f>IF(_6k_data[[#This Row],[Currency]]&lt;&gt;"UAH",VLOOKUP(_6k_data[[#This Row],[EKP]],map!$B$4:$E$143,4,0),0)</f>
        <v>64</v>
      </c>
      <c r="J1702" s="27">
        <f>VLOOKUP(_6k_data[[#This Row],[EKP]],map!$B$4:$F$143,5,0)</f>
        <v>1</v>
      </c>
      <c r="K1702" s="41">
        <f>_6k_data[[#This Row],[kUAH]]*J1702</f>
        <v>1608568.1584000001</v>
      </c>
    </row>
    <row r="1703" spans="1:11" x14ac:dyDescent="0.35">
      <c r="A1703" s="27" t="s">
        <v>527</v>
      </c>
      <c r="B1703" s="27" t="s">
        <v>215</v>
      </c>
      <c r="C1703" s="27" t="s">
        <v>243</v>
      </c>
      <c r="D1703" s="27" t="s">
        <v>423</v>
      </c>
      <c r="E1703" s="34">
        <v>54674338</v>
      </c>
      <c r="F1703" s="49">
        <v>546.74338</v>
      </c>
      <c r="G1703" s="42">
        <f>VLOOKUP(_6k_data[[#This Row],[Source.Name]],Report_date[],2,0)</f>
        <v>45275</v>
      </c>
      <c r="H1703" s="27">
        <f>IF(AND(_6k_data[[#This Row],[EKP]]="B6K003",_6k_data[[#This Row],[Currency]]="FCY"),"x",VLOOKUP(_6k_data[[#This Row],[EKP]],map!$B$4:$D$143,3,0))</f>
        <v>63</v>
      </c>
      <c r="I1703" s="27">
        <f>IF(_6k_data[[#This Row],[Currency]]&lt;&gt;"UAH",VLOOKUP(_6k_data[[#This Row],[EKP]],map!$B$4:$E$143,4,0),0)</f>
        <v>0</v>
      </c>
      <c r="J1703" s="27">
        <f>VLOOKUP(_6k_data[[#This Row],[EKP]],map!$B$4:$F$143,5,0)</f>
        <v>1</v>
      </c>
      <c r="K1703" s="41">
        <f>_6k_data[[#This Row],[kUAH]]*J1703</f>
        <v>546.74338</v>
      </c>
    </row>
    <row r="1704" spans="1:11" x14ac:dyDescent="0.35">
      <c r="A1704" s="27" t="s">
        <v>527</v>
      </c>
      <c r="B1704" s="27" t="s">
        <v>215</v>
      </c>
      <c r="C1704" s="27" t="s">
        <v>261</v>
      </c>
      <c r="D1704" s="27" t="s">
        <v>424</v>
      </c>
      <c r="E1704" s="34">
        <v>888588000</v>
      </c>
      <c r="F1704" s="49">
        <v>8885.8799999999992</v>
      </c>
      <c r="G1704" s="42">
        <f>VLOOKUP(_6k_data[[#This Row],[Source.Name]],Report_date[],2,0)</f>
        <v>45275</v>
      </c>
      <c r="H1704" s="27">
        <f>IF(AND(_6k_data[[#This Row],[EKP]]="B6K003",_6k_data[[#This Row],[Currency]]="FCY"),"x",VLOOKUP(_6k_data[[#This Row],[EKP]],map!$B$4:$D$143,3,0))</f>
        <v>63</v>
      </c>
      <c r="I1704" s="27">
        <f>IF(_6k_data[[#This Row],[Currency]]&lt;&gt;"UAH",VLOOKUP(_6k_data[[#This Row],[EKP]],map!$B$4:$E$143,4,0),0)</f>
        <v>64</v>
      </c>
      <c r="J1704" s="27">
        <f>VLOOKUP(_6k_data[[#This Row],[EKP]],map!$B$4:$F$143,5,0)</f>
        <v>1</v>
      </c>
      <c r="K1704" s="41">
        <f>_6k_data[[#This Row],[kUAH]]*J1704</f>
        <v>8885.8799999999992</v>
      </c>
    </row>
    <row r="1705" spans="1:11" x14ac:dyDescent="0.35">
      <c r="A1705" s="27" t="s">
        <v>527</v>
      </c>
      <c r="B1705" s="27" t="s">
        <v>217</v>
      </c>
      <c r="C1705" s="27" t="s">
        <v>243</v>
      </c>
      <c r="D1705" s="27" t="s">
        <v>423</v>
      </c>
      <c r="E1705" s="34">
        <v>1116043320</v>
      </c>
      <c r="F1705" s="49">
        <v>11160.433199999999</v>
      </c>
      <c r="G1705" s="42">
        <f>VLOOKUP(_6k_data[[#This Row],[Source.Name]],Report_date[],2,0)</f>
        <v>45275</v>
      </c>
      <c r="H1705" s="27">
        <f>IF(AND(_6k_data[[#This Row],[EKP]]="B6K003",_6k_data[[#This Row],[Currency]]="FCY"),"x",VLOOKUP(_6k_data[[#This Row],[EKP]],map!$B$4:$D$143,3,0))</f>
        <v>63</v>
      </c>
      <c r="I1705" s="27">
        <f>IF(_6k_data[[#This Row],[Currency]]&lt;&gt;"UAH",VLOOKUP(_6k_data[[#This Row],[EKP]],map!$B$4:$E$143,4,0),0)</f>
        <v>0</v>
      </c>
      <c r="J1705" s="27">
        <f>VLOOKUP(_6k_data[[#This Row],[EKP]],map!$B$4:$F$143,5,0)</f>
        <v>1</v>
      </c>
      <c r="K1705" s="41">
        <f>_6k_data[[#This Row],[kUAH]]*J1705</f>
        <v>11160.433199999999</v>
      </c>
    </row>
    <row r="1706" spans="1:11" x14ac:dyDescent="0.35">
      <c r="A1706" s="27" t="s">
        <v>527</v>
      </c>
      <c r="B1706" s="27" t="s">
        <v>219</v>
      </c>
      <c r="C1706" s="27" t="s">
        <v>252</v>
      </c>
      <c r="D1706" s="27" t="s">
        <v>424</v>
      </c>
      <c r="E1706" s="34">
        <v>68623</v>
      </c>
      <c r="F1706" s="49">
        <v>0.68623000000000001</v>
      </c>
      <c r="G1706" s="42">
        <f>VLOOKUP(_6k_data[[#This Row],[Source.Name]],Report_date[],2,0)</f>
        <v>45275</v>
      </c>
      <c r="H1706" s="27">
        <f>IF(AND(_6k_data[[#This Row],[EKP]]="B6K003",_6k_data[[#This Row],[Currency]]="FCY"),"x",VLOOKUP(_6k_data[[#This Row],[EKP]],map!$B$4:$D$143,3,0))</f>
        <v>63</v>
      </c>
      <c r="I1706" s="27">
        <f>IF(_6k_data[[#This Row],[Currency]]&lt;&gt;"UAH",VLOOKUP(_6k_data[[#This Row],[EKP]],map!$B$4:$E$143,4,0),0)</f>
        <v>64</v>
      </c>
      <c r="J1706" s="27">
        <f>VLOOKUP(_6k_data[[#This Row],[EKP]],map!$B$4:$F$143,5,0)</f>
        <v>1</v>
      </c>
      <c r="K1706" s="41">
        <f>_6k_data[[#This Row],[kUAH]]*J1706</f>
        <v>0.68623000000000001</v>
      </c>
    </row>
    <row r="1707" spans="1:11" x14ac:dyDescent="0.35">
      <c r="A1707" s="27" t="s">
        <v>527</v>
      </c>
      <c r="B1707" s="27" t="s">
        <v>219</v>
      </c>
      <c r="C1707" s="27" t="s">
        <v>255</v>
      </c>
      <c r="D1707" s="27" t="s">
        <v>424</v>
      </c>
      <c r="E1707" s="34">
        <v>1513987084</v>
      </c>
      <c r="F1707" s="49">
        <v>15139.87084</v>
      </c>
      <c r="G1707" s="42">
        <f>VLOOKUP(_6k_data[[#This Row],[Source.Name]],Report_date[],2,0)</f>
        <v>45275</v>
      </c>
      <c r="H1707" s="27">
        <f>IF(AND(_6k_data[[#This Row],[EKP]]="B6K003",_6k_data[[#This Row],[Currency]]="FCY"),"x",VLOOKUP(_6k_data[[#This Row],[EKP]],map!$B$4:$D$143,3,0))</f>
        <v>63</v>
      </c>
      <c r="I1707" s="27">
        <f>IF(_6k_data[[#This Row],[Currency]]&lt;&gt;"UAH",VLOOKUP(_6k_data[[#This Row],[EKP]],map!$B$4:$E$143,4,0),0)</f>
        <v>64</v>
      </c>
      <c r="J1707" s="27">
        <f>VLOOKUP(_6k_data[[#This Row],[EKP]],map!$B$4:$F$143,5,0)</f>
        <v>1</v>
      </c>
      <c r="K1707" s="41">
        <f>_6k_data[[#This Row],[kUAH]]*J1707</f>
        <v>15139.87084</v>
      </c>
    </row>
    <row r="1708" spans="1:11" x14ac:dyDescent="0.35">
      <c r="A1708" s="27" t="s">
        <v>527</v>
      </c>
      <c r="B1708" s="27" t="s">
        <v>219</v>
      </c>
      <c r="C1708" s="27" t="s">
        <v>243</v>
      </c>
      <c r="D1708" s="27" t="s">
        <v>423</v>
      </c>
      <c r="E1708" s="34">
        <v>805909774</v>
      </c>
      <c r="F1708" s="49">
        <v>8059.0977400000002</v>
      </c>
      <c r="G1708" s="42">
        <f>VLOOKUP(_6k_data[[#This Row],[Source.Name]],Report_date[],2,0)</f>
        <v>45275</v>
      </c>
      <c r="H1708" s="27">
        <f>IF(AND(_6k_data[[#This Row],[EKP]]="B6K003",_6k_data[[#This Row],[Currency]]="FCY"),"x",VLOOKUP(_6k_data[[#This Row],[EKP]],map!$B$4:$D$143,3,0))</f>
        <v>63</v>
      </c>
      <c r="I1708" s="27">
        <f>IF(_6k_data[[#This Row],[Currency]]&lt;&gt;"UAH",VLOOKUP(_6k_data[[#This Row],[EKP]],map!$B$4:$E$143,4,0),0)</f>
        <v>0</v>
      </c>
      <c r="J1708" s="27">
        <f>VLOOKUP(_6k_data[[#This Row],[EKP]],map!$B$4:$F$143,5,0)</f>
        <v>1</v>
      </c>
      <c r="K1708" s="41">
        <f>_6k_data[[#This Row],[kUAH]]*J1708</f>
        <v>8059.0977400000002</v>
      </c>
    </row>
    <row r="1709" spans="1:11" x14ac:dyDescent="0.35">
      <c r="A1709" s="27" t="s">
        <v>527</v>
      </c>
      <c r="B1709" s="27" t="s">
        <v>196</v>
      </c>
      <c r="C1709" s="27" t="s">
        <v>243</v>
      </c>
      <c r="D1709" s="27" t="s">
        <v>423</v>
      </c>
      <c r="E1709" s="34">
        <v>161529030</v>
      </c>
      <c r="F1709" s="49">
        <v>1615.2902999999999</v>
      </c>
      <c r="G1709" s="42">
        <f>VLOOKUP(_6k_data[[#This Row],[Source.Name]],Report_date[],2,0)</f>
        <v>45275</v>
      </c>
      <c r="H1709" s="27">
        <f>IF(AND(_6k_data[[#This Row],[EKP]]="B6K003",_6k_data[[#This Row],[Currency]]="FCY"),"x",VLOOKUP(_6k_data[[#This Row],[EKP]],map!$B$4:$D$143,3,0))</f>
        <v>69</v>
      </c>
      <c r="I1709" s="27">
        <f>IF(_6k_data[[#This Row],[Currency]]&lt;&gt;"UAH",VLOOKUP(_6k_data[[#This Row],[EKP]],map!$B$4:$E$143,4,0),0)</f>
        <v>0</v>
      </c>
      <c r="J1709" s="27">
        <f>VLOOKUP(_6k_data[[#This Row],[EKP]],map!$B$4:$F$143,5,0)</f>
        <v>1</v>
      </c>
      <c r="K1709" s="41">
        <f>_6k_data[[#This Row],[kUAH]]*J1709</f>
        <v>1615.2902999999999</v>
      </c>
    </row>
    <row r="1710" spans="1:11" x14ac:dyDescent="0.35">
      <c r="A1710" s="27" t="s">
        <v>527</v>
      </c>
      <c r="B1710" s="27" t="s">
        <v>235</v>
      </c>
      <c r="C1710" s="27" t="s">
        <v>252</v>
      </c>
      <c r="D1710" s="27" t="s">
        <v>424</v>
      </c>
      <c r="E1710" s="34">
        <v>777506720</v>
      </c>
      <c r="F1710" s="49">
        <v>7775.0672000000004</v>
      </c>
      <c r="G1710" s="42">
        <f>VLOOKUP(_6k_data[[#This Row],[Source.Name]],Report_date[],2,0)</f>
        <v>45275</v>
      </c>
      <c r="H1710" s="27">
        <f>IF(AND(_6k_data[[#This Row],[EKP]]="B6K003",_6k_data[[#This Row],[Currency]]="FCY"),"x",VLOOKUP(_6k_data[[#This Row],[EKP]],map!$B$4:$D$143,3,0))</f>
        <v>75</v>
      </c>
      <c r="I1710" s="27">
        <f>IF(_6k_data[[#This Row],[Currency]]&lt;&gt;"UAH",VLOOKUP(_6k_data[[#This Row],[EKP]],map!$B$4:$E$143,4,0),0)</f>
        <v>76</v>
      </c>
      <c r="J1710" s="27">
        <f>VLOOKUP(_6k_data[[#This Row],[EKP]],map!$B$4:$F$143,5,0)</f>
        <v>1</v>
      </c>
      <c r="K1710" s="41">
        <f>_6k_data[[#This Row],[kUAH]]*J1710</f>
        <v>7775.0672000000004</v>
      </c>
    </row>
    <row r="1711" spans="1:11" x14ac:dyDescent="0.35">
      <c r="A1711" s="27" t="s">
        <v>527</v>
      </c>
      <c r="B1711" s="27" t="s">
        <v>235</v>
      </c>
      <c r="C1711" s="27" t="s">
        <v>243</v>
      </c>
      <c r="D1711" s="27" t="s">
        <v>423</v>
      </c>
      <c r="E1711" s="34">
        <v>330192600000</v>
      </c>
      <c r="F1711" s="49">
        <v>3301926</v>
      </c>
      <c r="G1711" s="42">
        <f>VLOOKUP(_6k_data[[#This Row],[Source.Name]],Report_date[],2,0)</f>
        <v>45275</v>
      </c>
      <c r="H1711" s="27">
        <f>IF(AND(_6k_data[[#This Row],[EKP]]="B6K003",_6k_data[[#This Row],[Currency]]="FCY"),"x",VLOOKUP(_6k_data[[#This Row],[EKP]],map!$B$4:$D$143,3,0))</f>
        <v>75</v>
      </c>
      <c r="I1711" s="27">
        <f>IF(_6k_data[[#This Row],[Currency]]&lt;&gt;"UAH",VLOOKUP(_6k_data[[#This Row],[EKP]],map!$B$4:$E$143,4,0),0)</f>
        <v>0</v>
      </c>
      <c r="J1711" s="27">
        <f>VLOOKUP(_6k_data[[#This Row],[EKP]],map!$B$4:$F$143,5,0)</f>
        <v>1</v>
      </c>
      <c r="K1711" s="41">
        <f>_6k_data[[#This Row],[kUAH]]*J1711</f>
        <v>3301926</v>
      </c>
    </row>
    <row r="1712" spans="1:11" x14ac:dyDescent="0.35">
      <c r="A1712" s="27" t="s">
        <v>527</v>
      </c>
      <c r="B1712" s="27" t="s">
        <v>235</v>
      </c>
      <c r="C1712" s="27" t="s">
        <v>259</v>
      </c>
      <c r="D1712" s="27" t="s">
        <v>424</v>
      </c>
      <c r="E1712" s="34">
        <v>382883150</v>
      </c>
      <c r="F1712" s="49">
        <v>3828.8314999999998</v>
      </c>
      <c r="G1712" s="42">
        <f>VLOOKUP(_6k_data[[#This Row],[Source.Name]],Report_date[],2,0)</f>
        <v>45275</v>
      </c>
      <c r="H1712" s="27">
        <f>IF(AND(_6k_data[[#This Row],[EKP]]="B6K003",_6k_data[[#This Row],[Currency]]="FCY"),"x",VLOOKUP(_6k_data[[#This Row],[EKP]],map!$B$4:$D$143,3,0))</f>
        <v>75</v>
      </c>
      <c r="I1712" s="27">
        <f>IF(_6k_data[[#This Row],[Currency]]&lt;&gt;"UAH",VLOOKUP(_6k_data[[#This Row],[EKP]],map!$B$4:$E$143,4,0),0)</f>
        <v>76</v>
      </c>
      <c r="J1712" s="27">
        <f>VLOOKUP(_6k_data[[#This Row],[EKP]],map!$B$4:$F$143,5,0)</f>
        <v>1</v>
      </c>
      <c r="K1712" s="41">
        <f>_6k_data[[#This Row],[kUAH]]*J1712</f>
        <v>3828.8314999999998</v>
      </c>
    </row>
    <row r="1713" spans="1:11" x14ac:dyDescent="0.35">
      <c r="A1713" s="27" t="s">
        <v>527</v>
      </c>
      <c r="B1713" s="27" t="s">
        <v>235</v>
      </c>
      <c r="C1713" s="27" t="s">
        <v>258</v>
      </c>
      <c r="D1713" s="27" t="s">
        <v>424</v>
      </c>
      <c r="E1713" s="34">
        <v>76242000</v>
      </c>
      <c r="F1713" s="49">
        <v>762.42</v>
      </c>
      <c r="G1713" s="42">
        <f>VLOOKUP(_6k_data[[#This Row],[Source.Name]],Report_date[],2,0)</f>
        <v>45275</v>
      </c>
      <c r="H1713" s="27">
        <f>IF(AND(_6k_data[[#This Row],[EKP]]="B6K003",_6k_data[[#This Row],[Currency]]="FCY"),"x",VLOOKUP(_6k_data[[#This Row],[EKP]],map!$B$4:$D$143,3,0))</f>
        <v>75</v>
      </c>
      <c r="I1713" s="27">
        <f>IF(_6k_data[[#This Row],[Currency]]&lt;&gt;"UAH",VLOOKUP(_6k_data[[#This Row],[EKP]],map!$B$4:$E$143,4,0),0)</f>
        <v>76</v>
      </c>
      <c r="J1713" s="27">
        <f>VLOOKUP(_6k_data[[#This Row],[EKP]],map!$B$4:$F$143,5,0)</f>
        <v>1</v>
      </c>
      <c r="K1713" s="41">
        <f>_6k_data[[#This Row],[kUAH]]*J1713</f>
        <v>762.42</v>
      </c>
    </row>
    <row r="1714" spans="1:11" x14ac:dyDescent="0.35">
      <c r="A1714" s="27" t="s">
        <v>527</v>
      </c>
      <c r="B1714" s="27" t="s">
        <v>235</v>
      </c>
      <c r="C1714" s="27" t="s">
        <v>261</v>
      </c>
      <c r="D1714" s="27" t="s">
        <v>424</v>
      </c>
      <c r="E1714" s="34">
        <v>21419315773</v>
      </c>
      <c r="F1714" s="49">
        <v>214193.15773000001</v>
      </c>
      <c r="G1714" s="42">
        <f>VLOOKUP(_6k_data[[#This Row],[Source.Name]],Report_date[],2,0)</f>
        <v>45275</v>
      </c>
      <c r="H1714" s="27">
        <f>IF(AND(_6k_data[[#This Row],[EKP]]="B6K003",_6k_data[[#This Row],[Currency]]="FCY"),"x",VLOOKUP(_6k_data[[#This Row],[EKP]],map!$B$4:$D$143,3,0))</f>
        <v>75</v>
      </c>
      <c r="I1714" s="27">
        <f>IF(_6k_data[[#This Row],[Currency]]&lt;&gt;"UAH",VLOOKUP(_6k_data[[#This Row],[EKP]],map!$B$4:$E$143,4,0),0)</f>
        <v>76</v>
      </c>
      <c r="J1714" s="27">
        <f>VLOOKUP(_6k_data[[#This Row],[EKP]],map!$B$4:$F$143,5,0)</f>
        <v>1</v>
      </c>
      <c r="K1714" s="41">
        <f>_6k_data[[#This Row],[kUAH]]*J1714</f>
        <v>214193.15773000001</v>
      </c>
    </row>
    <row r="1715" spans="1:11" x14ac:dyDescent="0.35">
      <c r="A1715" s="27" t="s">
        <v>527</v>
      </c>
      <c r="B1715" s="27" t="s">
        <v>235</v>
      </c>
      <c r="C1715" s="27" t="s">
        <v>255</v>
      </c>
      <c r="D1715" s="27" t="s">
        <v>424</v>
      </c>
      <c r="E1715" s="34">
        <v>79964607351</v>
      </c>
      <c r="F1715" s="49">
        <v>799646.07351000002</v>
      </c>
      <c r="G1715" s="42">
        <f>VLOOKUP(_6k_data[[#This Row],[Source.Name]],Report_date[],2,0)</f>
        <v>45275</v>
      </c>
      <c r="H1715" s="27">
        <f>IF(AND(_6k_data[[#This Row],[EKP]]="B6K003",_6k_data[[#This Row],[Currency]]="FCY"),"x",VLOOKUP(_6k_data[[#This Row],[EKP]],map!$B$4:$D$143,3,0))</f>
        <v>75</v>
      </c>
      <c r="I1715" s="27">
        <f>IF(_6k_data[[#This Row],[Currency]]&lt;&gt;"UAH",VLOOKUP(_6k_data[[#This Row],[EKP]],map!$B$4:$E$143,4,0),0)</f>
        <v>76</v>
      </c>
      <c r="J1715" s="27">
        <f>VLOOKUP(_6k_data[[#This Row],[EKP]],map!$B$4:$F$143,5,0)</f>
        <v>1</v>
      </c>
      <c r="K1715" s="41">
        <f>_6k_data[[#This Row],[kUAH]]*J1715</f>
        <v>799646.07351000002</v>
      </c>
    </row>
    <row r="1716" spans="1:11" x14ac:dyDescent="0.35">
      <c r="A1716" s="27" t="s">
        <v>527</v>
      </c>
      <c r="B1716" s="27" t="s">
        <v>199</v>
      </c>
      <c r="C1716" s="27" t="s">
        <v>243</v>
      </c>
      <c r="D1716" s="27" t="s">
        <v>423</v>
      </c>
      <c r="E1716" s="34">
        <v>17735724</v>
      </c>
      <c r="F1716" s="49">
        <v>177.35723999999999</v>
      </c>
      <c r="G1716" s="42">
        <f>VLOOKUP(_6k_data[[#This Row],[Source.Name]],Report_date[],2,0)</f>
        <v>45275</v>
      </c>
      <c r="H1716" s="27">
        <f>IF(AND(_6k_data[[#This Row],[EKP]]="B6K003",_6k_data[[#This Row],[Currency]]="FCY"),"x",VLOOKUP(_6k_data[[#This Row],[EKP]],map!$B$4:$D$143,3,0))</f>
        <v>75</v>
      </c>
      <c r="I1716" s="27">
        <f>IF(_6k_data[[#This Row],[Currency]]&lt;&gt;"UAH",VLOOKUP(_6k_data[[#This Row],[EKP]],map!$B$4:$E$143,4,0),0)</f>
        <v>0</v>
      </c>
      <c r="J1716" s="27">
        <f>VLOOKUP(_6k_data[[#This Row],[EKP]],map!$B$4:$F$143,5,0)</f>
        <v>1</v>
      </c>
      <c r="K1716" s="41">
        <f>_6k_data[[#This Row],[kUAH]]*J1716</f>
        <v>177.35723999999999</v>
      </c>
    </row>
    <row r="1717" spans="1:11" x14ac:dyDescent="0.35">
      <c r="A1717" s="27" t="s">
        <v>527</v>
      </c>
      <c r="B1717" s="27" t="s">
        <v>236</v>
      </c>
      <c r="C1717" s="27" t="s">
        <v>262</v>
      </c>
      <c r="D1717" s="27" t="s">
        <v>424</v>
      </c>
      <c r="E1717" s="34">
        <v>347070386</v>
      </c>
      <c r="F1717" s="49">
        <v>3470.7038600000001</v>
      </c>
      <c r="G1717" s="42">
        <f>VLOOKUP(_6k_data[[#This Row],[Source.Name]],Report_date[],2,0)</f>
        <v>45275</v>
      </c>
      <c r="H1717" s="27">
        <f>IF(AND(_6k_data[[#This Row],[EKP]]="B6K003",_6k_data[[#This Row],[Currency]]="FCY"),"x",VLOOKUP(_6k_data[[#This Row],[EKP]],map!$B$4:$D$143,3,0))</f>
        <v>77</v>
      </c>
      <c r="I1717" s="27">
        <f>IF(_6k_data[[#This Row],[Currency]]&lt;&gt;"UAH",VLOOKUP(_6k_data[[#This Row],[EKP]],map!$B$4:$E$143,4,0),0)</f>
        <v>78</v>
      </c>
      <c r="J1717" s="27">
        <f>VLOOKUP(_6k_data[[#This Row],[EKP]],map!$B$4:$F$143,5,0)</f>
        <v>1</v>
      </c>
      <c r="K1717" s="41">
        <f>_6k_data[[#This Row],[kUAH]]*J1717</f>
        <v>3470.7038600000001</v>
      </c>
    </row>
    <row r="1718" spans="1:11" x14ac:dyDescent="0.35">
      <c r="A1718" s="27" t="s">
        <v>527</v>
      </c>
      <c r="B1718" s="27" t="s">
        <v>236</v>
      </c>
      <c r="C1718" s="27" t="s">
        <v>255</v>
      </c>
      <c r="D1718" s="27" t="s">
        <v>424</v>
      </c>
      <c r="E1718" s="34">
        <v>1032489903</v>
      </c>
      <c r="F1718" s="49">
        <v>10324.89903</v>
      </c>
      <c r="G1718" s="42">
        <f>VLOOKUP(_6k_data[[#This Row],[Source.Name]],Report_date[],2,0)</f>
        <v>45275</v>
      </c>
      <c r="H1718" s="27">
        <f>IF(AND(_6k_data[[#This Row],[EKP]]="B6K003",_6k_data[[#This Row],[Currency]]="FCY"),"x",VLOOKUP(_6k_data[[#This Row],[EKP]],map!$B$4:$D$143,3,0))</f>
        <v>77</v>
      </c>
      <c r="I1718" s="27">
        <f>IF(_6k_data[[#This Row],[Currency]]&lt;&gt;"UAH",VLOOKUP(_6k_data[[#This Row],[EKP]],map!$B$4:$E$143,4,0),0)</f>
        <v>78</v>
      </c>
      <c r="J1718" s="27">
        <f>VLOOKUP(_6k_data[[#This Row],[EKP]],map!$B$4:$F$143,5,0)</f>
        <v>1</v>
      </c>
      <c r="K1718" s="41">
        <f>_6k_data[[#This Row],[kUAH]]*J1718</f>
        <v>10324.89903</v>
      </c>
    </row>
    <row r="1719" spans="1:11" x14ac:dyDescent="0.35">
      <c r="A1719" s="27" t="s">
        <v>527</v>
      </c>
      <c r="B1719" s="27" t="s">
        <v>236</v>
      </c>
      <c r="C1719" s="27" t="s">
        <v>243</v>
      </c>
      <c r="D1719" s="27" t="s">
        <v>423</v>
      </c>
      <c r="E1719" s="34">
        <v>22742910977</v>
      </c>
      <c r="F1719" s="49">
        <v>227429.10977000001</v>
      </c>
      <c r="G1719" s="42">
        <f>VLOOKUP(_6k_data[[#This Row],[Source.Name]],Report_date[],2,0)</f>
        <v>45275</v>
      </c>
      <c r="H1719" s="27">
        <f>IF(AND(_6k_data[[#This Row],[EKP]]="B6K003",_6k_data[[#This Row],[Currency]]="FCY"),"x",VLOOKUP(_6k_data[[#This Row],[EKP]],map!$B$4:$D$143,3,0))</f>
        <v>77</v>
      </c>
      <c r="I1719" s="27">
        <f>IF(_6k_data[[#This Row],[Currency]]&lt;&gt;"UAH",VLOOKUP(_6k_data[[#This Row],[EKP]],map!$B$4:$E$143,4,0),0)</f>
        <v>0</v>
      </c>
      <c r="J1719" s="27">
        <f>VLOOKUP(_6k_data[[#This Row],[EKP]],map!$B$4:$F$143,5,0)</f>
        <v>1</v>
      </c>
      <c r="K1719" s="41">
        <f>_6k_data[[#This Row],[kUAH]]*J1719</f>
        <v>227429.10977000001</v>
      </c>
    </row>
    <row r="1720" spans="1:11" x14ac:dyDescent="0.35">
      <c r="A1720" s="27" t="s">
        <v>527</v>
      </c>
      <c r="B1720" s="27" t="s">
        <v>236</v>
      </c>
      <c r="C1720" s="27" t="s">
        <v>261</v>
      </c>
      <c r="D1720" s="27" t="s">
        <v>424</v>
      </c>
      <c r="E1720" s="34">
        <v>39047434073</v>
      </c>
      <c r="F1720" s="49">
        <v>390474.34073</v>
      </c>
      <c r="G1720" s="42">
        <f>VLOOKUP(_6k_data[[#This Row],[Source.Name]],Report_date[],2,0)</f>
        <v>45275</v>
      </c>
      <c r="H1720" s="27">
        <f>IF(AND(_6k_data[[#This Row],[EKP]]="B6K003",_6k_data[[#This Row],[Currency]]="FCY"),"x",VLOOKUP(_6k_data[[#This Row],[EKP]],map!$B$4:$D$143,3,0))</f>
        <v>77</v>
      </c>
      <c r="I1720" s="27">
        <f>IF(_6k_data[[#This Row],[Currency]]&lt;&gt;"UAH",VLOOKUP(_6k_data[[#This Row],[EKP]],map!$B$4:$E$143,4,0),0)</f>
        <v>78</v>
      </c>
      <c r="J1720" s="27">
        <f>VLOOKUP(_6k_data[[#This Row],[EKP]],map!$B$4:$F$143,5,0)</f>
        <v>1</v>
      </c>
      <c r="K1720" s="41">
        <f>_6k_data[[#This Row],[kUAH]]*J1720</f>
        <v>390474.34073</v>
      </c>
    </row>
    <row r="1721" spans="1:11" x14ac:dyDescent="0.35">
      <c r="A1721" s="27" t="s">
        <v>527</v>
      </c>
      <c r="B1721" s="27" t="s">
        <v>263</v>
      </c>
      <c r="C1721" s="27" t="s">
        <v>248</v>
      </c>
      <c r="D1721" s="27" t="s">
        <v>248</v>
      </c>
      <c r="E1721" s="34">
        <v>285.09030000000001</v>
      </c>
      <c r="F1721" s="49">
        <v>2.8509030000000001E-3</v>
      </c>
      <c r="G1721" s="42">
        <f>VLOOKUP(_6k_data[[#This Row],[Source.Name]],Report_date[],2,0)</f>
        <v>45275</v>
      </c>
      <c r="H1721" s="27" t="str">
        <f>IF(AND(_6k_data[[#This Row],[EKP]]="B6K003",_6k_data[[#This Row],[Currency]]="FCY"),"x",VLOOKUP(_6k_data[[#This Row],[EKP]],map!$B$4:$D$143,3,0))</f>
        <v>x</v>
      </c>
      <c r="I1721" s="27" t="str">
        <f>IF(_6k_data[[#This Row],[Currency]]&lt;&gt;"UAH",VLOOKUP(_6k_data[[#This Row],[EKP]],map!$B$4:$E$143,4,0),0)</f>
        <v>x</v>
      </c>
      <c r="J1721" s="27">
        <f>VLOOKUP(_6k_data[[#This Row],[EKP]],map!$B$4:$F$143,5,0)</f>
        <v>1</v>
      </c>
      <c r="K1721" s="41">
        <f>_6k_data[[#This Row],[kUAH]]*J1721</f>
        <v>2.8509030000000001E-3</v>
      </c>
    </row>
    <row r="1722" spans="1:11" x14ac:dyDescent="0.35">
      <c r="A1722" s="27" t="s">
        <v>527</v>
      </c>
      <c r="B1722" s="27" t="s">
        <v>264</v>
      </c>
      <c r="C1722" s="27" t="s">
        <v>248</v>
      </c>
      <c r="D1722" s="27" t="s">
        <v>248</v>
      </c>
      <c r="E1722" s="34">
        <v>234.42160000000001</v>
      </c>
      <c r="F1722" s="49">
        <v>2.3442160000000001E-3</v>
      </c>
      <c r="G1722" s="42">
        <f>VLOOKUP(_6k_data[[#This Row],[Source.Name]],Report_date[],2,0)</f>
        <v>45275</v>
      </c>
      <c r="H1722" s="27" t="str">
        <f>IF(AND(_6k_data[[#This Row],[EKP]]="B6K003",_6k_data[[#This Row],[Currency]]="FCY"),"x",VLOOKUP(_6k_data[[#This Row],[EKP]],map!$B$4:$D$143,3,0))</f>
        <v>x</v>
      </c>
      <c r="I1722" s="27" t="str">
        <f>IF(_6k_data[[#This Row],[Currency]]&lt;&gt;"UAH",VLOOKUP(_6k_data[[#This Row],[EKP]],map!$B$4:$E$143,4,0),0)</f>
        <v>x</v>
      </c>
      <c r="J1722" s="27">
        <f>VLOOKUP(_6k_data[[#This Row],[EKP]],map!$B$4:$F$143,5,0)</f>
        <v>1</v>
      </c>
      <c r="K1722" s="41">
        <f>_6k_data[[#This Row],[kUAH]]*J1722</f>
        <v>2.3442160000000001E-3</v>
      </c>
    </row>
    <row r="1723" spans="1:11" x14ac:dyDescent="0.35">
      <c r="A1723" s="27" t="s">
        <v>527</v>
      </c>
      <c r="B1723" s="27" t="s">
        <v>155</v>
      </c>
      <c r="C1723" s="27" t="s">
        <v>248</v>
      </c>
      <c r="D1723" s="27" t="s">
        <v>248</v>
      </c>
      <c r="E1723" s="34">
        <v>4806186062370</v>
      </c>
      <c r="F1723" s="49">
        <v>48061860.6237</v>
      </c>
      <c r="G1723" s="42">
        <f>VLOOKUP(_6k_data[[#This Row],[Source.Name]],Report_date[],2,0)</f>
        <v>45275</v>
      </c>
      <c r="H1723" s="27" t="str">
        <f>IF(AND(_6k_data[[#This Row],[EKP]]="B6K003",_6k_data[[#This Row],[Currency]]="FCY"),"x",VLOOKUP(_6k_data[[#This Row],[EKP]],map!$B$4:$D$143,3,0))</f>
        <v>x</v>
      </c>
      <c r="I1723" s="27">
        <f>IF(_6k_data[[#This Row],[Currency]]&lt;&gt;"UAH",VLOOKUP(_6k_data[[#This Row],[EKP]],map!$B$4:$E$143,4,0),0)</f>
        <v>24</v>
      </c>
      <c r="J1723" s="27">
        <f>VLOOKUP(_6k_data[[#This Row],[EKP]],map!$B$4:$F$143,5,0)</f>
        <v>1</v>
      </c>
      <c r="K1723" s="41">
        <f>_6k_data[[#This Row],[kUAH]]*J1723</f>
        <v>48061860.6237</v>
      </c>
    </row>
    <row r="1724" spans="1:11" x14ac:dyDescent="0.35">
      <c r="A1724" s="27" t="s">
        <v>527</v>
      </c>
      <c r="B1724" s="27" t="s">
        <v>156</v>
      </c>
      <c r="C1724" s="27" t="s">
        <v>248</v>
      </c>
      <c r="D1724" s="27" t="s">
        <v>248</v>
      </c>
      <c r="E1724" s="34">
        <v>2221066222690</v>
      </c>
      <c r="F1724" s="49">
        <v>22210662.2269</v>
      </c>
      <c r="G1724" s="42">
        <f>VLOOKUP(_6k_data[[#This Row],[Source.Name]],Report_date[],2,0)</f>
        <v>45275</v>
      </c>
      <c r="H1724" s="27" t="str">
        <f>IF(AND(_6k_data[[#This Row],[EKP]]="B6K003",_6k_data[[#This Row],[Currency]]="FCY"),"x",VLOOKUP(_6k_data[[#This Row],[EKP]],map!$B$4:$D$143,3,0))</f>
        <v>x</v>
      </c>
      <c r="I1724" s="27">
        <f>IF(_6k_data[[#This Row],[Currency]]&lt;&gt;"UAH",VLOOKUP(_6k_data[[#This Row],[EKP]],map!$B$4:$E$143,4,0),0)</f>
        <v>60</v>
      </c>
      <c r="J1724" s="27">
        <f>VLOOKUP(_6k_data[[#This Row],[EKP]],map!$B$4:$F$143,5,0)</f>
        <v>1</v>
      </c>
      <c r="K1724" s="41">
        <f>_6k_data[[#This Row],[kUAH]]*J1724</f>
        <v>22210662.2269</v>
      </c>
    </row>
    <row r="1725" spans="1:11" x14ac:dyDescent="0.35">
      <c r="A1725" s="27" t="s">
        <v>527</v>
      </c>
      <c r="B1725" s="27" t="s">
        <v>157</v>
      </c>
      <c r="C1725" s="27" t="s">
        <v>248</v>
      </c>
      <c r="D1725" s="27" t="s">
        <v>248</v>
      </c>
      <c r="E1725" s="34">
        <v>250428173590</v>
      </c>
      <c r="F1725" s="49">
        <v>2504281.7359000002</v>
      </c>
      <c r="G1725" s="42">
        <f>VLOOKUP(_6k_data[[#This Row],[Source.Name]],Report_date[],2,0)</f>
        <v>45275</v>
      </c>
      <c r="H1725" s="27" t="str">
        <f>IF(AND(_6k_data[[#This Row],[EKP]]="B6K003",_6k_data[[#This Row],[Currency]]="FCY"),"x",VLOOKUP(_6k_data[[#This Row],[EKP]],map!$B$4:$D$143,3,0))</f>
        <v>x</v>
      </c>
      <c r="I1725" s="27">
        <f>IF(_6k_data[[#This Row],[Currency]]&lt;&gt;"UAH",VLOOKUP(_6k_data[[#This Row],[EKP]],map!$B$4:$E$143,4,0),0)</f>
        <v>80</v>
      </c>
      <c r="J1725" s="27">
        <f>VLOOKUP(_6k_data[[#This Row],[EKP]],map!$B$4:$F$143,5,0)</f>
        <v>1</v>
      </c>
      <c r="K1725" s="41">
        <f>_6k_data[[#This Row],[kUAH]]*J1725</f>
        <v>2504281.7359000002</v>
      </c>
    </row>
    <row r="1726" spans="1:11" x14ac:dyDescent="0.35">
      <c r="A1726" s="27" t="s">
        <v>527</v>
      </c>
      <c r="B1726" s="27" t="s">
        <v>158</v>
      </c>
      <c r="C1726" s="27" t="s">
        <v>248</v>
      </c>
      <c r="D1726" s="27" t="s">
        <v>248</v>
      </c>
      <c r="E1726" s="34">
        <v>1970638049100</v>
      </c>
      <c r="F1726" s="49">
        <v>19706380.491</v>
      </c>
      <c r="G1726" s="42">
        <f>VLOOKUP(_6k_data[[#This Row],[Source.Name]],Report_date[],2,0)</f>
        <v>45275</v>
      </c>
      <c r="H1726" s="27" t="str">
        <f>IF(AND(_6k_data[[#This Row],[EKP]]="B6K003",_6k_data[[#This Row],[Currency]]="FCY"),"x",VLOOKUP(_6k_data[[#This Row],[EKP]],map!$B$4:$D$143,3,0))</f>
        <v>x</v>
      </c>
      <c r="I1726" s="27">
        <f>IF(_6k_data[[#This Row],[Currency]]&lt;&gt;"UAH",VLOOKUP(_6k_data[[#This Row],[EKP]],map!$B$4:$E$143,4,0),0)</f>
        <v>82</v>
      </c>
      <c r="J1726" s="27">
        <f>VLOOKUP(_6k_data[[#This Row],[EKP]],map!$B$4:$F$143,5,0)</f>
        <v>1</v>
      </c>
      <c r="K1726" s="41">
        <f>_6k_data[[#This Row],[kUAH]]*J1726</f>
        <v>19706380.491</v>
      </c>
    </row>
    <row r="1727" spans="1:11" x14ac:dyDescent="0.35">
      <c r="A1727" s="27" t="s">
        <v>527</v>
      </c>
      <c r="B1727" s="27" t="s">
        <v>265</v>
      </c>
      <c r="C1727" s="27" t="s">
        <v>248</v>
      </c>
      <c r="D1727" s="27" t="s">
        <v>248</v>
      </c>
      <c r="E1727" s="34">
        <v>243.88980000000001</v>
      </c>
      <c r="F1727" s="49">
        <v>2.4388980000000001E-3</v>
      </c>
      <c r="G1727" s="42">
        <f>VLOOKUP(_6k_data[[#This Row],[Source.Name]],Report_date[],2,0)</f>
        <v>45275</v>
      </c>
      <c r="H1727" s="27" t="str">
        <f>IF(AND(_6k_data[[#This Row],[EKP]]="B6K003",_6k_data[[#This Row],[Currency]]="FCY"),"x",VLOOKUP(_6k_data[[#This Row],[EKP]],map!$B$4:$D$143,3,0))</f>
        <v>x</v>
      </c>
      <c r="I1727" s="27">
        <f>IF(_6k_data[[#This Row],[Currency]]&lt;&gt;"UAH",VLOOKUP(_6k_data[[#This Row],[EKP]],map!$B$4:$E$143,4,0),0)</f>
        <v>84</v>
      </c>
      <c r="J1727" s="27">
        <f>VLOOKUP(_6k_data[[#This Row],[EKP]],map!$B$4:$F$143,5,0)</f>
        <v>1</v>
      </c>
      <c r="K1727" s="41">
        <f>_6k_data[[#This Row],[kUAH]]*J1727</f>
        <v>2.4388980000000001E-3</v>
      </c>
    </row>
    <row r="1728" spans="1:11" x14ac:dyDescent="0.35">
      <c r="A1728" s="27" t="s">
        <v>527</v>
      </c>
      <c r="B1728" s="27" t="s">
        <v>228</v>
      </c>
      <c r="C1728" s="27" t="s">
        <v>243</v>
      </c>
      <c r="D1728" s="27" t="s">
        <v>423</v>
      </c>
      <c r="E1728" s="34">
        <v>2000000</v>
      </c>
      <c r="F1728" s="49">
        <v>20</v>
      </c>
      <c r="G1728" s="42">
        <f>VLOOKUP(_6k_data[[#This Row],[Source.Name]],Report_date[],2,0)</f>
        <v>45275</v>
      </c>
      <c r="H1728" s="27">
        <f>IF(AND(_6k_data[[#This Row],[EKP]]="B6K003",_6k_data[[#This Row],[Currency]]="FCY"),"x",VLOOKUP(_6k_data[[#This Row],[EKP]],map!$B$4:$D$143,3,0))</f>
        <v>69</v>
      </c>
      <c r="I1728" s="27">
        <f>IF(_6k_data[[#This Row],[Currency]]&lt;&gt;"UAH",VLOOKUP(_6k_data[[#This Row],[EKP]],map!$B$4:$E$143,4,0),0)</f>
        <v>0</v>
      </c>
      <c r="J1728" s="27">
        <f>VLOOKUP(_6k_data[[#This Row],[EKP]],map!$B$4:$F$143,5,0)</f>
        <v>1</v>
      </c>
      <c r="K1728" s="41">
        <f>_6k_data[[#This Row],[kUAH]]*J1728</f>
        <v>20</v>
      </c>
    </row>
    <row r="1729" spans="1:11" x14ac:dyDescent="0.35">
      <c r="A1729" s="27" t="s">
        <v>527</v>
      </c>
      <c r="B1729" s="27" t="s">
        <v>161</v>
      </c>
      <c r="C1729" s="27" t="s">
        <v>261</v>
      </c>
      <c r="D1729" s="27" t="s">
        <v>424</v>
      </c>
      <c r="E1729" s="34">
        <v>1069830529093</v>
      </c>
      <c r="F1729" s="49">
        <v>10698305.290929999</v>
      </c>
      <c r="G1729" s="42">
        <f>VLOOKUP(_6k_data[[#This Row],[Source.Name]],Report_date[],2,0)</f>
        <v>45275</v>
      </c>
      <c r="H1729" s="27">
        <f>IF(AND(_6k_data[[#This Row],[EKP]]="B6K003",_6k_data[[#This Row],[Currency]]="FCY"),"x",VLOOKUP(_6k_data[[#This Row],[EKP]],map!$B$4:$D$143,3,0))</f>
        <v>15</v>
      </c>
      <c r="I1729" s="27">
        <f>IF(_6k_data[[#This Row],[Currency]]&lt;&gt;"UAH",VLOOKUP(_6k_data[[#This Row],[EKP]],map!$B$4:$E$143,4,0),0)</f>
        <v>16</v>
      </c>
      <c r="J1729" s="27">
        <f>VLOOKUP(_6k_data[[#This Row],[EKP]],map!$B$4:$F$143,5,0)</f>
        <v>1</v>
      </c>
      <c r="K1729" s="41">
        <f>_6k_data[[#This Row],[kUAH]]*J1729</f>
        <v>10698305.290929999</v>
      </c>
    </row>
    <row r="1730" spans="1:11" x14ac:dyDescent="0.35">
      <c r="A1730" s="27" t="s">
        <v>527</v>
      </c>
      <c r="B1730" s="27" t="s">
        <v>238</v>
      </c>
      <c r="C1730" s="27" t="s">
        <v>243</v>
      </c>
      <c r="D1730" s="27" t="s">
        <v>423</v>
      </c>
      <c r="E1730" s="34">
        <v>325387</v>
      </c>
      <c r="F1730" s="49">
        <v>3.25387</v>
      </c>
      <c r="G1730" s="42">
        <f>VLOOKUP(_6k_data[[#This Row],[Source.Name]],Report_date[],2,0)</f>
        <v>45275</v>
      </c>
      <c r="H1730" s="27">
        <f>IF(AND(_6k_data[[#This Row],[EKP]]="B6K003",_6k_data[[#This Row],[Currency]]="FCY"),"x",VLOOKUP(_6k_data[[#This Row],[EKP]],map!$B$4:$D$143,3,0))</f>
        <v>77</v>
      </c>
      <c r="I1730" s="27">
        <f>IF(_6k_data[[#This Row],[Currency]]&lt;&gt;"UAH",VLOOKUP(_6k_data[[#This Row],[EKP]],map!$B$4:$E$143,4,0),0)</f>
        <v>0</v>
      </c>
      <c r="J1730" s="27">
        <f>VLOOKUP(_6k_data[[#This Row],[EKP]],map!$B$4:$F$143,5,0)</f>
        <v>1</v>
      </c>
      <c r="K1730" s="41">
        <f>_6k_data[[#This Row],[kUAH]]*J1730</f>
        <v>3.25387</v>
      </c>
    </row>
    <row r="1731" spans="1:11" x14ac:dyDescent="0.35">
      <c r="A1731" s="27" t="s">
        <v>527</v>
      </c>
      <c r="B1731" s="27" t="s">
        <v>113</v>
      </c>
      <c r="C1731" s="27" t="s">
        <v>255</v>
      </c>
      <c r="D1731" s="27" t="s">
        <v>424</v>
      </c>
      <c r="E1731" s="34">
        <v>23411242623</v>
      </c>
      <c r="F1731" s="49">
        <v>234112.42623000001</v>
      </c>
      <c r="G1731" s="42">
        <f>VLOOKUP(_6k_data[[#This Row],[Source.Name]],Report_date[],2,0)</f>
        <v>45275</v>
      </c>
      <c r="H1731" s="27">
        <f>IF(AND(_6k_data[[#This Row],[EKP]]="B6K003",_6k_data[[#This Row],[Currency]]="FCY"),"x",VLOOKUP(_6k_data[[#This Row],[EKP]],map!$B$4:$D$143,3,0))</f>
        <v>3</v>
      </c>
      <c r="I1731" s="27">
        <f>IF(_6k_data[[#This Row],[Currency]]&lt;&gt;"UAH",VLOOKUP(_6k_data[[#This Row],[EKP]],map!$B$4:$E$143,4,0),0)</f>
        <v>4</v>
      </c>
      <c r="J1731" s="27">
        <f>VLOOKUP(_6k_data[[#This Row],[EKP]],map!$B$4:$F$143,5,0)</f>
        <v>1</v>
      </c>
      <c r="K1731" s="41">
        <f>_6k_data[[#This Row],[kUAH]]*J1731</f>
        <v>234112.42623000001</v>
      </c>
    </row>
    <row r="1732" spans="1:11" x14ac:dyDescent="0.35">
      <c r="A1732" s="27" t="s">
        <v>527</v>
      </c>
      <c r="B1732" s="27" t="s">
        <v>113</v>
      </c>
      <c r="C1732" s="27" t="s">
        <v>262</v>
      </c>
      <c r="D1732" s="27" t="s">
        <v>424</v>
      </c>
      <c r="E1732" s="34">
        <v>3892773</v>
      </c>
      <c r="F1732" s="49">
        <v>38.927729999999997</v>
      </c>
      <c r="G1732" s="42">
        <f>VLOOKUP(_6k_data[[#This Row],[Source.Name]],Report_date[],2,0)</f>
        <v>45275</v>
      </c>
      <c r="H1732" s="27">
        <f>IF(AND(_6k_data[[#This Row],[EKP]]="B6K003",_6k_data[[#This Row],[Currency]]="FCY"),"x",VLOOKUP(_6k_data[[#This Row],[EKP]],map!$B$4:$D$143,3,0))</f>
        <v>3</v>
      </c>
      <c r="I1732" s="27">
        <f>IF(_6k_data[[#This Row],[Currency]]&lt;&gt;"UAH",VLOOKUP(_6k_data[[#This Row],[EKP]],map!$B$4:$E$143,4,0),0)</f>
        <v>4</v>
      </c>
      <c r="J1732" s="27">
        <f>VLOOKUP(_6k_data[[#This Row],[EKP]],map!$B$4:$F$143,5,0)</f>
        <v>1</v>
      </c>
      <c r="K1732" s="41">
        <f>_6k_data[[#This Row],[kUAH]]*J1732</f>
        <v>38.927729999999997</v>
      </c>
    </row>
    <row r="1733" spans="1:11" x14ac:dyDescent="0.35">
      <c r="A1733" s="27" t="s">
        <v>527</v>
      </c>
      <c r="B1733" s="27" t="s">
        <v>113</v>
      </c>
      <c r="C1733" s="27" t="s">
        <v>252</v>
      </c>
      <c r="D1733" s="27" t="s">
        <v>424</v>
      </c>
      <c r="E1733" s="34">
        <v>685262308</v>
      </c>
      <c r="F1733" s="49">
        <v>6852.6230800000003</v>
      </c>
      <c r="G1733" s="42">
        <f>VLOOKUP(_6k_data[[#This Row],[Source.Name]],Report_date[],2,0)</f>
        <v>45275</v>
      </c>
      <c r="H1733" s="27">
        <f>IF(AND(_6k_data[[#This Row],[EKP]]="B6K003",_6k_data[[#This Row],[Currency]]="FCY"),"x",VLOOKUP(_6k_data[[#This Row],[EKP]],map!$B$4:$D$143,3,0))</f>
        <v>3</v>
      </c>
      <c r="I1733" s="27">
        <f>IF(_6k_data[[#This Row],[Currency]]&lt;&gt;"UAH",VLOOKUP(_6k_data[[#This Row],[EKP]],map!$B$4:$E$143,4,0),0)</f>
        <v>4</v>
      </c>
      <c r="J1733" s="27">
        <f>VLOOKUP(_6k_data[[#This Row],[EKP]],map!$B$4:$F$143,5,0)</f>
        <v>1</v>
      </c>
      <c r="K1733" s="41">
        <f>_6k_data[[#This Row],[kUAH]]*J1733</f>
        <v>6852.6230800000003</v>
      </c>
    </row>
    <row r="1734" spans="1:11" x14ac:dyDescent="0.35">
      <c r="A1734" s="27" t="s">
        <v>527</v>
      </c>
      <c r="B1734" s="27" t="s">
        <v>113</v>
      </c>
      <c r="C1734" s="27" t="s">
        <v>256</v>
      </c>
      <c r="D1734" s="27" t="s">
        <v>424</v>
      </c>
      <c r="E1734" s="34">
        <v>1448121389</v>
      </c>
      <c r="F1734" s="49">
        <v>14481.213890000001</v>
      </c>
      <c r="G1734" s="42">
        <f>VLOOKUP(_6k_data[[#This Row],[Source.Name]],Report_date[],2,0)</f>
        <v>45275</v>
      </c>
      <c r="H1734" s="27">
        <f>IF(AND(_6k_data[[#This Row],[EKP]]="B6K003",_6k_data[[#This Row],[Currency]]="FCY"),"x",VLOOKUP(_6k_data[[#This Row],[EKP]],map!$B$4:$D$143,3,0))</f>
        <v>3</v>
      </c>
      <c r="I1734" s="27">
        <f>IF(_6k_data[[#This Row],[Currency]]&lt;&gt;"UAH",VLOOKUP(_6k_data[[#This Row],[EKP]],map!$B$4:$E$143,4,0),0)</f>
        <v>4</v>
      </c>
      <c r="J1734" s="27">
        <f>VLOOKUP(_6k_data[[#This Row],[EKP]],map!$B$4:$F$143,5,0)</f>
        <v>1</v>
      </c>
      <c r="K1734" s="41">
        <f>_6k_data[[#This Row],[kUAH]]*J1734</f>
        <v>14481.213890000001</v>
      </c>
    </row>
    <row r="1735" spans="1:11" x14ac:dyDescent="0.35">
      <c r="A1735" s="27" t="s">
        <v>527</v>
      </c>
      <c r="B1735" s="27" t="s">
        <v>113</v>
      </c>
      <c r="C1735" s="27" t="s">
        <v>261</v>
      </c>
      <c r="D1735" s="27" t="s">
        <v>424</v>
      </c>
      <c r="E1735" s="34">
        <v>65691933543</v>
      </c>
      <c r="F1735" s="49">
        <v>656919.33542999998</v>
      </c>
      <c r="G1735" s="42">
        <f>VLOOKUP(_6k_data[[#This Row],[Source.Name]],Report_date[],2,0)</f>
        <v>45275</v>
      </c>
      <c r="H1735" s="27">
        <f>IF(AND(_6k_data[[#This Row],[EKP]]="B6K003",_6k_data[[#This Row],[Currency]]="FCY"),"x",VLOOKUP(_6k_data[[#This Row],[EKP]],map!$B$4:$D$143,3,0))</f>
        <v>3</v>
      </c>
      <c r="I1735" s="27">
        <f>IF(_6k_data[[#This Row],[Currency]]&lt;&gt;"UAH",VLOOKUP(_6k_data[[#This Row],[EKP]],map!$B$4:$E$143,4,0),0)</f>
        <v>4</v>
      </c>
      <c r="J1735" s="27">
        <f>VLOOKUP(_6k_data[[#This Row],[EKP]],map!$B$4:$F$143,5,0)</f>
        <v>1</v>
      </c>
      <c r="K1735" s="41">
        <f>_6k_data[[#This Row],[kUAH]]*J1735</f>
        <v>656919.33542999998</v>
      </c>
    </row>
    <row r="1736" spans="1:11" x14ac:dyDescent="0.35">
      <c r="A1736" s="27" t="s">
        <v>527</v>
      </c>
      <c r="B1736" s="27" t="s">
        <v>113</v>
      </c>
      <c r="C1736" s="27" t="s">
        <v>243</v>
      </c>
      <c r="D1736" s="27" t="s">
        <v>423</v>
      </c>
      <c r="E1736" s="34">
        <v>144785328240</v>
      </c>
      <c r="F1736" s="49">
        <v>1447853.2823999999</v>
      </c>
      <c r="G1736" s="42">
        <f>VLOOKUP(_6k_data[[#This Row],[Source.Name]],Report_date[],2,0)</f>
        <v>45275</v>
      </c>
      <c r="H1736" s="27">
        <f>IF(AND(_6k_data[[#This Row],[EKP]]="B6K003",_6k_data[[#This Row],[Currency]]="FCY"),"x",VLOOKUP(_6k_data[[#This Row],[EKP]],map!$B$4:$D$143,3,0))</f>
        <v>3</v>
      </c>
      <c r="I1736" s="27">
        <f>IF(_6k_data[[#This Row],[Currency]]&lt;&gt;"UAH",VLOOKUP(_6k_data[[#This Row],[EKP]],map!$B$4:$E$143,4,0),0)</f>
        <v>0</v>
      </c>
      <c r="J1736" s="27">
        <f>VLOOKUP(_6k_data[[#This Row],[EKP]],map!$B$4:$F$143,5,0)</f>
        <v>1</v>
      </c>
      <c r="K1736" s="41">
        <f>_6k_data[[#This Row],[kUAH]]*J1736</f>
        <v>1447853.2823999999</v>
      </c>
    </row>
    <row r="1737" spans="1:11" x14ac:dyDescent="0.35">
      <c r="A1737" s="27" t="s">
        <v>527</v>
      </c>
      <c r="B1737" s="27" t="s">
        <v>203</v>
      </c>
      <c r="C1737" s="27" t="s">
        <v>262</v>
      </c>
      <c r="D1737" s="27" t="s">
        <v>424</v>
      </c>
      <c r="E1737" s="34">
        <v>2061850</v>
      </c>
      <c r="F1737" s="49">
        <v>20.618500000000001</v>
      </c>
      <c r="G1737" s="42">
        <f>VLOOKUP(_6k_data[[#This Row],[Source.Name]],Report_date[],2,0)</f>
        <v>45275</v>
      </c>
      <c r="H1737" s="27">
        <f>IF(AND(_6k_data[[#This Row],[EKP]]="B6K003",_6k_data[[#This Row],[Currency]]="FCY"),"x",VLOOKUP(_6k_data[[#This Row],[EKP]],map!$B$4:$D$143,3,0))</f>
        <v>3</v>
      </c>
      <c r="I1737" s="27">
        <f>IF(_6k_data[[#This Row],[Currency]]&lt;&gt;"UAH",VLOOKUP(_6k_data[[#This Row],[EKP]],map!$B$4:$E$143,4,0),0)</f>
        <v>4</v>
      </c>
      <c r="J1737" s="27">
        <f>VLOOKUP(_6k_data[[#This Row],[EKP]],map!$B$4:$F$143,5,0)</f>
        <v>-1</v>
      </c>
      <c r="K1737" s="41">
        <f>_6k_data[[#This Row],[kUAH]]*J1737</f>
        <v>-20.618500000000001</v>
      </c>
    </row>
    <row r="1738" spans="1:11" x14ac:dyDescent="0.35">
      <c r="A1738" s="27" t="s">
        <v>527</v>
      </c>
      <c r="B1738" s="27" t="s">
        <v>203</v>
      </c>
      <c r="C1738" s="27" t="s">
        <v>261</v>
      </c>
      <c r="D1738" s="27" t="s">
        <v>424</v>
      </c>
      <c r="E1738" s="34">
        <v>1440253</v>
      </c>
      <c r="F1738" s="49">
        <v>14.40253</v>
      </c>
      <c r="G1738" s="42">
        <f>VLOOKUP(_6k_data[[#This Row],[Source.Name]],Report_date[],2,0)</f>
        <v>45275</v>
      </c>
      <c r="H1738" s="27">
        <f>IF(AND(_6k_data[[#This Row],[EKP]]="B6K003",_6k_data[[#This Row],[Currency]]="FCY"),"x",VLOOKUP(_6k_data[[#This Row],[EKP]],map!$B$4:$D$143,3,0))</f>
        <v>3</v>
      </c>
      <c r="I1738" s="27">
        <f>IF(_6k_data[[#This Row],[Currency]]&lt;&gt;"UAH",VLOOKUP(_6k_data[[#This Row],[EKP]],map!$B$4:$E$143,4,0),0)</f>
        <v>4</v>
      </c>
      <c r="J1738" s="27">
        <f>VLOOKUP(_6k_data[[#This Row],[EKP]],map!$B$4:$F$143,5,0)</f>
        <v>-1</v>
      </c>
      <c r="K1738" s="41">
        <f>_6k_data[[#This Row],[kUAH]]*J1738</f>
        <v>-14.40253</v>
      </c>
    </row>
    <row r="1739" spans="1:11" x14ac:dyDescent="0.35">
      <c r="A1739" s="27" t="s">
        <v>527</v>
      </c>
      <c r="B1739" s="27" t="s">
        <v>203</v>
      </c>
      <c r="C1739" s="27" t="s">
        <v>243</v>
      </c>
      <c r="D1739" s="27" t="s">
        <v>423</v>
      </c>
      <c r="E1739" s="34">
        <v>242697880</v>
      </c>
      <c r="F1739" s="49">
        <v>2426.9787999999999</v>
      </c>
      <c r="G1739" s="42">
        <f>VLOOKUP(_6k_data[[#This Row],[Source.Name]],Report_date[],2,0)</f>
        <v>45275</v>
      </c>
      <c r="H1739" s="27">
        <f>IF(AND(_6k_data[[#This Row],[EKP]]="B6K003",_6k_data[[#This Row],[Currency]]="FCY"),"x",VLOOKUP(_6k_data[[#This Row],[EKP]],map!$B$4:$D$143,3,0))</f>
        <v>3</v>
      </c>
      <c r="I1739" s="27">
        <f>IF(_6k_data[[#This Row],[Currency]]&lt;&gt;"UAH",VLOOKUP(_6k_data[[#This Row],[EKP]],map!$B$4:$E$143,4,0),0)</f>
        <v>0</v>
      </c>
      <c r="J1739" s="27">
        <f>VLOOKUP(_6k_data[[#This Row],[EKP]],map!$B$4:$F$143,5,0)</f>
        <v>-1</v>
      </c>
      <c r="K1739" s="41">
        <f>_6k_data[[#This Row],[kUAH]]*J1739</f>
        <v>-2426.9787999999999</v>
      </c>
    </row>
    <row r="1740" spans="1:11" x14ac:dyDescent="0.35">
      <c r="A1740" s="27" t="s">
        <v>527</v>
      </c>
      <c r="B1740" s="27" t="s">
        <v>195</v>
      </c>
      <c r="C1740" s="27" t="s">
        <v>243</v>
      </c>
      <c r="D1740" s="27" t="s">
        <v>423</v>
      </c>
      <c r="E1740" s="34">
        <v>1112153978497</v>
      </c>
      <c r="F1740" s="49">
        <v>11121539.78497</v>
      </c>
      <c r="G1740" s="42">
        <f>VLOOKUP(_6k_data[[#This Row],[Source.Name]],Report_date[],2,0)</f>
        <v>45275</v>
      </c>
      <c r="H1740" s="27">
        <f>IF(AND(_6k_data[[#This Row],[EKP]]="B6K003",_6k_data[[#This Row],[Currency]]="FCY"),"x",VLOOKUP(_6k_data[[#This Row],[EKP]],map!$B$4:$D$143,3,0))</f>
        <v>5</v>
      </c>
      <c r="I1740" s="27">
        <f>IF(_6k_data[[#This Row],[Currency]]&lt;&gt;"UAH",VLOOKUP(_6k_data[[#This Row],[EKP]],map!$B$4:$E$143,4,0),0)</f>
        <v>0</v>
      </c>
      <c r="J1740" s="27">
        <f>VLOOKUP(_6k_data[[#This Row],[EKP]],map!$B$4:$F$143,5,0)</f>
        <v>1</v>
      </c>
      <c r="K1740" s="41">
        <f>_6k_data[[#This Row],[kUAH]]*J1740</f>
        <v>11121539.78497</v>
      </c>
    </row>
    <row r="1741" spans="1:11" x14ac:dyDescent="0.35">
      <c r="A1741" s="27" t="s">
        <v>527</v>
      </c>
      <c r="B1741" s="27" t="s">
        <v>167</v>
      </c>
      <c r="C1741" s="27" t="s">
        <v>262</v>
      </c>
      <c r="D1741" s="27" t="s">
        <v>424</v>
      </c>
      <c r="E1741" s="34">
        <v>59644309</v>
      </c>
      <c r="F1741" s="49">
        <v>596.44308999999998</v>
      </c>
      <c r="G1741" s="42">
        <f>VLOOKUP(_6k_data[[#This Row],[Source.Name]],Report_date[],2,0)</f>
        <v>45275</v>
      </c>
      <c r="H1741" s="27">
        <f>IF(AND(_6k_data[[#This Row],[EKP]]="B6K003",_6k_data[[#This Row],[Currency]]="FCY"),"x",VLOOKUP(_6k_data[[#This Row],[EKP]],map!$B$4:$D$143,3,0))</f>
        <v>25</v>
      </c>
      <c r="I1741" s="27">
        <f>IF(_6k_data[[#This Row],[Currency]]&lt;&gt;"UAH",VLOOKUP(_6k_data[[#This Row],[EKP]],map!$B$4:$E$143,4,0),0)</f>
        <v>26</v>
      </c>
      <c r="J1741" s="27">
        <f>VLOOKUP(_6k_data[[#This Row],[EKP]],map!$B$4:$F$143,5,0)</f>
        <v>1</v>
      </c>
      <c r="K1741" s="41">
        <f>_6k_data[[#This Row],[kUAH]]*J1741</f>
        <v>596.44308999999998</v>
      </c>
    </row>
    <row r="1742" spans="1:11" x14ac:dyDescent="0.35">
      <c r="A1742" s="27" t="s">
        <v>527</v>
      </c>
      <c r="B1742" s="27" t="s">
        <v>167</v>
      </c>
      <c r="C1742" s="27" t="s">
        <v>243</v>
      </c>
      <c r="D1742" s="27" t="s">
        <v>423</v>
      </c>
      <c r="E1742" s="34">
        <v>1663800636133</v>
      </c>
      <c r="F1742" s="49">
        <v>16638006.361330001</v>
      </c>
      <c r="G1742" s="42">
        <f>VLOOKUP(_6k_data[[#This Row],[Source.Name]],Report_date[],2,0)</f>
        <v>45275</v>
      </c>
      <c r="H1742" s="27">
        <f>IF(AND(_6k_data[[#This Row],[EKP]]="B6K003",_6k_data[[#This Row],[Currency]]="FCY"),"x",VLOOKUP(_6k_data[[#This Row],[EKP]],map!$B$4:$D$143,3,0))</f>
        <v>25</v>
      </c>
      <c r="I1742" s="27">
        <f>IF(_6k_data[[#This Row],[Currency]]&lt;&gt;"UAH",VLOOKUP(_6k_data[[#This Row],[EKP]],map!$B$4:$E$143,4,0),0)</f>
        <v>0</v>
      </c>
      <c r="J1742" s="27">
        <f>VLOOKUP(_6k_data[[#This Row],[EKP]],map!$B$4:$F$143,5,0)</f>
        <v>1</v>
      </c>
      <c r="K1742" s="41">
        <f>_6k_data[[#This Row],[kUAH]]*J1742</f>
        <v>16638006.361330001</v>
      </c>
    </row>
    <row r="1743" spans="1:11" x14ac:dyDescent="0.35">
      <c r="A1743" s="27" t="s">
        <v>527</v>
      </c>
      <c r="B1743" s="27" t="s">
        <v>167</v>
      </c>
      <c r="C1743" s="27" t="s">
        <v>252</v>
      </c>
      <c r="D1743" s="27" t="s">
        <v>424</v>
      </c>
      <c r="E1743" s="34">
        <v>5810396458</v>
      </c>
      <c r="F1743" s="49">
        <v>58103.96458</v>
      </c>
      <c r="G1743" s="42">
        <f>VLOOKUP(_6k_data[[#This Row],[Source.Name]],Report_date[],2,0)</f>
        <v>45275</v>
      </c>
      <c r="H1743" s="27">
        <f>IF(AND(_6k_data[[#This Row],[EKP]]="B6K003",_6k_data[[#This Row],[Currency]]="FCY"),"x",VLOOKUP(_6k_data[[#This Row],[EKP]],map!$B$4:$D$143,3,0))</f>
        <v>25</v>
      </c>
      <c r="I1743" s="27">
        <f>IF(_6k_data[[#This Row],[Currency]]&lt;&gt;"UAH",VLOOKUP(_6k_data[[#This Row],[EKP]],map!$B$4:$E$143,4,0),0)</f>
        <v>26</v>
      </c>
      <c r="J1743" s="27">
        <f>VLOOKUP(_6k_data[[#This Row],[EKP]],map!$B$4:$F$143,5,0)</f>
        <v>1</v>
      </c>
      <c r="K1743" s="41">
        <f>_6k_data[[#This Row],[kUAH]]*J1743</f>
        <v>58103.96458</v>
      </c>
    </row>
    <row r="1744" spans="1:11" x14ac:dyDescent="0.35">
      <c r="A1744" s="27" t="s">
        <v>527</v>
      </c>
      <c r="B1744" s="27" t="s">
        <v>167</v>
      </c>
      <c r="C1744" s="27" t="s">
        <v>256</v>
      </c>
      <c r="D1744" s="27" t="s">
        <v>424</v>
      </c>
      <c r="E1744" s="34">
        <v>2484270999</v>
      </c>
      <c r="F1744" s="49">
        <v>24842.709989999999</v>
      </c>
      <c r="G1744" s="42">
        <f>VLOOKUP(_6k_data[[#This Row],[Source.Name]],Report_date[],2,0)</f>
        <v>45275</v>
      </c>
      <c r="H1744" s="27">
        <f>IF(AND(_6k_data[[#This Row],[EKP]]="B6K003",_6k_data[[#This Row],[Currency]]="FCY"),"x",VLOOKUP(_6k_data[[#This Row],[EKP]],map!$B$4:$D$143,3,0))</f>
        <v>25</v>
      </c>
      <c r="I1744" s="27">
        <f>IF(_6k_data[[#This Row],[Currency]]&lt;&gt;"UAH",VLOOKUP(_6k_data[[#This Row],[EKP]],map!$B$4:$E$143,4,0),0)</f>
        <v>26</v>
      </c>
      <c r="J1744" s="27">
        <f>VLOOKUP(_6k_data[[#This Row],[EKP]],map!$B$4:$F$143,5,0)</f>
        <v>1</v>
      </c>
      <c r="K1744" s="41">
        <f>_6k_data[[#This Row],[kUAH]]*J1744</f>
        <v>24842.709989999999</v>
      </c>
    </row>
    <row r="1745" spans="1:11" x14ac:dyDescent="0.35">
      <c r="A1745" s="27" t="s">
        <v>527</v>
      </c>
      <c r="B1745" s="27" t="s">
        <v>167</v>
      </c>
      <c r="C1745" s="27" t="s">
        <v>261</v>
      </c>
      <c r="D1745" s="27" t="s">
        <v>424</v>
      </c>
      <c r="E1745" s="34">
        <v>1106557235745</v>
      </c>
      <c r="F1745" s="49">
        <v>11065572.357449999</v>
      </c>
      <c r="G1745" s="42">
        <f>VLOOKUP(_6k_data[[#This Row],[Source.Name]],Report_date[],2,0)</f>
        <v>45275</v>
      </c>
      <c r="H1745" s="27">
        <f>IF(AND(_6k_data[[#This Row],[EKP]]="B6K003",_6k_data[[#This Row],[Currency]]="FCY"),"x",VLOOKUP(_6k_data[[#This Row],[EKP]],map!$B$4:$D$143,3,0))</f>
        <v>25</v>
      </c>
      <c r="I1745" s="27">
        <f>IF(_6k_data[[#This Row],[Currency]]&lt;&gt;"UAH",VLOOKUP(_6k_data[[#This Row],[EKP]],map!$B$4:$E$143,4,0),0)</f>
        <v>26</v>
      </c>
      <c r="J1745" s="27">
        <f>VLOOKUP(_6k_data[[#This Row],[EKP]],map!$B$4:$F$143,5,0)</f>
        <v>1</v>
      </c>
      <c r="K1745" s="41">
        <f>_6k_data[[#This Row],[kUAH]]*J1745</f>
        <v>11065572.357449999</v>
      </c>
    </row>
    <row r="1746" spans="1:11" x14ac:dyDescent="0.35">
      <c r="A1746" s="27" t="s">
        <v>527</v>
      </c>
      <c r="B1746" s="27" t="s">
        <v>167</v>
      </c>
      <c r="C1746" s="27" t="s">
        <v>255</v>
      </c>
      <c r="D1746" s="27" t="s">
        <v>424</v>
      </c>
      <c r="E1746" s="34">
        <v>268467810391</v>
      </c>
      <c r="F1746" s="49">
        <v>2684678.1039100001</v>
      </c>
      <c r="G1746" s="42">
        <f>VLOOKUP(_6k_data[[#This Row],[Source.Name]],Report_date[],2,0)</f>
        <v>45275</v>
      </c>
      <c r="H1746" s="27">
        <f>IF(AND(_6k_data[[#This Row],[EKP]]="B6K003",_6k_data[[#This Row],[Currency]]="FCY"),"x",VLOOKUP(_6k_data[[#This Row],[EKP]],map!$B$4:$D$143,3,0))</f>
        <v>25</v>
      </c>
      <c r="I1746" s="27">
        <f>IF(_6k_data[[#This Row],[Currency]]&lt;&gt;"UAH",VLOOKUP(_6k_data[[#This Row],[EKP]],map!$B$4:$E$143,4,0),0)</f>
        <v>26</v>
      </c>
      <c r="J1746" s="27">
        <f>VLOOKUP(_6k_data[[#This Row],[EKP]],map!$B$4:$F$143,5,0)</f>
        <v>1</v>
      </c>
      <c r="K1746" s="41">
        <f>_6k_data[[#This Row],[kUAH]]*J1746</f>
        <v>2684678.1039100001</v>
      </c>
    </row>
    <row r="1747" spans="1:11" x14ac:dyDescent="0.35">
      <c r="A1747" s="27" t="s">
        <v>527</v>
      </c>
      <c r="B1747" s="27" t="s">
        <v>167</v>
      </c>
      <c r="C1747" s="27" t="s">
        <v>251</v>
      </c>
      <c r="D1747" s="27" t="s">
        <v>424</v>
      </c>
      <c r="E1747" s="34">
        <v>44414807</v>
      </c>
      <c r="F1747" s="49">
        <v>444.14807000000002</v>
      </c>
      <c r="G1747" s="42">
        <f>VLOOKUP(_6k_data[[#This Row],[Source.Name]],Report_date[],2,0)</f>
        <v>45275</v>
      </c>
      <c r="H1747" s="27">
        <f>IF(AND(_6k_data[[#This Row],[EKP]]="B6K003",_6k_data[[#This Row],[Currency]]="FCY"),"x",VLOOKUP(_6k_data[[#This Row],[EKP]],map!$B$4:$D$143,3,0))</f>
        <v>25</v>
      </c>
      <c r="I1747" s="27">
        <f>IF(_6k_data[[#This Row],[Currency]]&lt;&gt;"UAH",VLOOKUP(_6k_data[[#This Row],[EKP]],map!$B$4:$E$143,4,0),0)</f>
        <v>26</v>
      </c>
      <c r="J1747" s="27">
        <f>VLOOKUP(_6k_data[[#This Row],[EKP]],map!$B$4:$F$143,5,0)</f>
        <v>1</v>
      </c>
      <c r="K1747" s="41">
        <f>_6k_data[[#This Row],[kUAH]]*J1747</f>
        <v>444.14807000000002</v>
      </c>
    </row>
    <row r="1748" spans="1:11" x14ac:dyDescent="0.35">
      <c r="A1748" s="27" t="s">
        <v>527</v>
      </c>
      <c r="B1748" s="27" t="s">
        <v>167</v>
      </c>
      <c r="C1748" s="27" t="s">
        <v>259</v>
      </c>
      <c r="D1748" s="27" t="s">
        <v>424</v>
      </c>
      <c r="E1748" s="34">
        <v>1755515620</v>
      </c>
      <c r="F1748" s="49">
        <v>17555.156200000001</v>
      </c>
      <c r="G1748" s="42">
        <f>VLOOKUP(_6k_data[[#This Row],[Source.Name]],Report_date[],2,0)</f>
        <v>45275</v>
      </c>
      <c r="H1748" s="27">
        <f>IF(AND(_6k_data[[#This Row],[EKP]]="B6K003",_6k_data[[#This Row],[Currency]]="FCY"),"x",VLOOKUP(_6k_data[[#This Row],[EKP]],map!$B$4:$D$143,3,0))</f>
        <v>25</v>
      </c>
      <c r="I1748" s="27">
        <f>IF(_6k_data[[#This Row],[Currency]]&lt;&gt;"UAH",VLOOKUP(_6k_data[[#This Row],[EKP]],map!$B$4:$E$143,4,0),0)</f>
        <v>26</v>
      </c>
      <c r="J1748" s="27">
        <f>VLOOKUP(_6k_data[[#This Row],[EKP]],map!$B$4:$F$143,5,0)</f>
        <v>1</v>
      </c>
      <c r="K1748" s="41">
        <f>_6k_data[[#This Row],[kUAH]]*J1748</f>
        <v>17555.156200000001</v>
      </c>
    </row>
    <row r="1749" spans="1:11" x14ac:dyDescent="0.35">
      <c r="A1749" s="27" t="s">
        <v>527</v>
      </c>
      <c r="B1749" s="27" t="s">
        <v>167</v>
      </c>
      <c r="C1749" s="27" t="s">
        <v>258</v>
      </c>
      <c r="D1749" s="27" t="s">
        <v>424</v>
      </c>
      <c r="E1749" s="34">
        <v>146715</v>
      </c>
      <c r="F1749" s="49">
        <v>1.46715</v>
      </c>
      <c r="G1749" s="42">
        <f>VLOOKUP(_6k_data[[#This Row],[Source.Name]],Report_date[],2,0)</f>
        <v>45275</v>
      </c>
      <c r="H1749" s="27">
        <f>IF(AND(_6k_data[[#This Row],[EKP]]="B6K003",_6k_data[[#This Row],[Currency]]="FCY"),"x",VLOOKUP(_6k_data[[#This Row],[EKP]],map!$B$4:$D$143,3,0))</f>
        <v>25</v>
      </c>
      <c r="I1749" s="27">
        <f>IF(_6k_data[[#This Row],[Currency]]&lt;&gt;"UAH",VLOOKUP(_6k_data[[#This Row],[EKP]],map!$B$4:$E$143,4,0),0)</f>
        <v>26</v>
      </c>
      <c r="J1749" s="27">
        <f>VLOOKUP(_6k_data[[#This Row],[EKP]],map!$B$4:$F$143,5,0)</f>
        <v>1</v>
      </c>
      <c r="K1749" s="41">
        <f>_6k_data[[#This Row],[kUAH]]*J1749</f>
        <v>1.46715</v>
      </c>
    </row>
    <row r="1750" spans="1:11" x14ac:dyDescent="0.35">
      <c r="A1750" s="27" t="s">
        <v>527</v>
      </c>
      <c r="B1750" s="27" t="s">
        <v>168</v>
      </c>
      <c r="C1750" s="27" t="s">
        <v>261</v>
      </c>
      <c r="D1750" s="27" t="s">
        <v>424</v>
      </c>
      <c r="E1750" s="34">
        <v>1646376114</v>
      </c>
      <c r="F1750" s="49">
        <v>16463.761139999999</v>
      </c>
      <c r="G1750" s="42">
        <f>VLOOKUP(_6k_data[[#This Row],[Source.Name]],Report_date[],2,0)</f>
        <v>45275</v>
      </c>
      <c r="H1750" s="27">
        <f>IF(AND(_6k_data[[#This Row],[EKP]]="B6K003",_6k_data[[#This Row],[Currency]]="FCY"),"x",VLOOKUP(_6k_data[[#This Row],[EKP]],map!$B$4:$D$143,3,0))</f>
        <v>25</v>
      </c>
      <c r="I1750" s="27">
        <f>IF(_6k_data[[#This Row],[Currency]]&lt;&gt;"UAH",VLOOKUP(_6k_data[[#This Row],[EKP]],map!$B$4:$E$143,4,0),0)</f>
        <v>26</v>
      </c>
      <c r="J1750" s="27">
        <f>VLOOKUP(_6k_data[[#This Row],[EKP]],map!$B$4:$F$143,5,0)</f>
        <v>1</v>
      </c>
      <c r="K1750" s="41">
        <f>_6k_data[[#This Row],[kUAH]]*J1750</f>
        <v>16463.761139999999</v>
      </c>
    </row>
    <row r="1751" spans="1:11" x14ac:dyDescent="0.35">
      <c r="A1751" s="27" t="s">
        <v>527</v>
      </c>
      <c r="B1751" s="27" t="s">
        <v>168</v>
      </c>
      <c r="C1751" s="27" t="s">
        <v>243</v>
      </c>
      <c r="D1751" s="27" t="s">
        <v>423</v>
      </c>
      <c r="E1751" s="34">
        <v>2820763853</v>
      </c>
      <c r="F1751" s="49">
        <v>28207.63853</v>
      </c>
      <c r="G1751" s="42">
        <f>VLOOKUP(_6k_data[[#This Row],[Source.Name]],Report_date[],2,0)</f>
        <v>45275</v>
      </c>
      <c r="H1751" s="27">
        <f>IF(AND(_6k_data[[#This Row],[EKP]]="B6K003",_6k_data[[#This Row],[Currency]]="FCY"),"x",VLOOKUP(_6k_data[[#This Row],[EKP]],map!$B$4:$D$143,3,0))</f>
        <v>25</v>
      </c>
      <c r="I1751" s="27">
        <f>IF(_6k_data[[#This Row],[Currency]]&lt;&gt;"UAH",VLOOKUP(_6k_data[[#This Row],[EKP]],map!$B$4:$E$143,4,0),0)</f>
        <v>0</v>
      </c>
      <c r="J1751" s="27">
        <f>VLOOKUP(_6k_data[[#This Row],[EKP]],map!$B$4:$F$143,5,0)</f>
        <v>1</v>
      </c>
      <c r="K1751" s="41">
        <f>_6k_data[[#This Row],[kUAH]]*J1751</f>
        <v>28207.63853</v>
      </c>
    </row>
    <row r="1752" spans="1:11" x14ac:dyDescent="0.35">
      <c r="A1752" s="27" t="s">
        <v>527</v>
      </c>
      <c r="B1752" s="27" t="s">
        <v>168</v>
      </c>
      <c r="C1752" s="27" t="s">
        <v>255</v>
      </c>
      <c r="D1752" s="27" t="s">
        <v>424</v>
      </c>
      <c r="E1752" s="34">
        <v>174180891</v>
      </c>
      <c r="F1752" s="49">
        <v>1741.80891</v>
      </c>
      <c r="G1752" s="42">
        <f>VLOOKUP(_6k_data[[#This Row],[Source.Name]],Report_date[],2,0)</f>
        <v>45275</v>
      </c>
      <c r="H1752" s="27">
        <f>IF(AND(_6k_data[[#This Row],[EKP]]="B6K003",_6k_data[[#This Row],[Currency]]="FCY"),"x",VLOOKUP(_6k_data[[#This Row],[EKP]],map!$B$4:$D$143,3,0))</f>
        <v>25</v>
      </c>
      <c r="I1752" s="27">
        <f>IF(_6k_data[[#This Row],[Currency]]&lt;&gt;"UAH",VLOOKUP(_6k_data[[#This Row],[EKP]],map!$B$4:$E$143,4,0),0)</f>
        <v>26</v>
      </c>
      <c r="J1752" s="27">
        <f>VLOOKUP(_6k_data[[#This Row],[EKP]],map!$B$4:$F$143,5,0)</f>
        <v>1</v>
      </c>
      <c r="K1752" s="41">
        <f>_6k_data[[#This Row],[kUAH]]*J1752</f>
        <v>1741.80891</v>
      </c>
    </row>
    <row r="1753" spans="1:11" x14ac:dyDescent="0.35">
      <c r="A1753" s="27" t="s">
        <v>527</v>
      </c>
      <c r="B1753" s="27" t="s">
        <v>169</v>
      </c>
      <c r="C1753" s="27" t="s">
        <v>250</v>
      </c>
      <c r="D1753" s="27" t="s">
        <v>424</v>
      </c>
      <c r="E1753" s="34">
        <v>120658233</v>
      </c>
      <c r="F1753" s="49">
        <v>1206.58233</v>
      </c>
      <c r="G1753" s="42">
        <f>VLOOKUP(_6k_data[[#This Row],[Source.Name]],Report_date[],2,0)</f>
        <v>45275</v>
      </c>
      <c r="H1753" s="27">
        <f>IF(AND(_6k_data[[#This Row],[EKP]]="B6K003",_6k_data[[#This Row],[Currency]]="FCY"),"x",VLOOKUP(_6k_data[[#This Row],[EKP]],map!$B$4:$D$143,3,0))</f>
        <v>27</v>
      </c>
      <c r="I1753" s="27">
        <f>IF(_6k_data[[#This Row],[Currency]]&lt;&gt;"UAH",VLOOKUP(_6k_data[[#This Row],[EKP]],map!$B$4:$E$143,4,0),0)</f>
        <v>28</v>
      </c>
      <c r="J1753" s="27">
        <f>VLOOKUP(_6k_data[[#This Row],[EKP]],map!$B$4:$F$143,5,0)</f>
        <v>1</v>
      </c>
      <c r="K1753" s="41">
        <f>_6k_data[[#This Row],[kUAH]]*J1753</f>
        <v>1206.58233</v>
      </c>
    </row>
    <row r="1754" spans="1:11" x14ac:dyDescent="0.35">
      <c r="A1754" s="27" t="s">
        <v>527</v>
      </c>
      <c r="B1754" s="27" t="s">
        <v>169</v>
      </c>
      <c r="C1754" s="27" t="s">
        <v>259</v>
      </c>
      <c r="D1754" s="27" t="s">
        <v>424</v>
      </c>
      <c r="E1754" s="34">
        <v>4282818634</v>
      </c>
      <c r="F1754" s="49">
        <v>42828.18634</v>
      </c>
      <c r="G1754" s="42">
        <f>VLOOKUP(_6k_data[[#This Row],[Source.Name]],Report_date[],2,0)</f>
        <v>45275</v>
      </c>
      <c r="H1754" s="27">
        <f>IF(AND(_6k_data[[#This Row],[EKP]]="B6K003",_6k_data[[#This Row],[Currency]]="FCY"),"x",VLOOKUP(_6k_data[[#This Row],[EKP]],map!$B$4:$D$143,3,0))</f>
        <v>27</v>
      </c>
      <c r="I1754" s="27">
        <f>IF(_6k_data[[#This Row],[Currency]]&lt;&gt;"UAH",VLOOKUP(_6k_data[[#This Row],[EKP]],map!$B$4:$E$143,4,0),0)</f>
        <v>28</v>
      </c>
      <c r="J1754" s="27">
        <f>VLOOKUP(_6k_data[[#This Row],[EKP]],map!$B$4:$F$143,5,0)</f>
        <v>1</v>
      </c>
      <c r="K1754" s="41">
        <f>_6k_data[[#This Row],[kUAH]]*J1754</f>
        <v>42828.18634</v>
      </c>
    </row>
    <row r="1755" spans="1:11" x14ac:dyDescent="0.35">
      <c r="A1755" s="27" t="s">
        <v>527</v>
      </c>
      <c r="B1755" s="27" t="s">
        <v>169</v>
      </c>
      <c r="C1755" s="27" t="s">
        <v>243</v>
      </c>
      <c r="D1755" s="27" t="s">
        <v>423</v>
      </c>
      <c r="E1755" s="34">
        <v>1907501698998</v>
      </c>
      <c r="F1755" s="49">
        <v>19075016.989980001</v>
      </c>
      <c r="G1755" s="42">
        <f>VLOOKUP(_6k_data[[#This Row],[Source.Name]],Report_date[],2,0)</f>
        <v>45275</v>
      </c>
      <c r="H1755" s="27">
        <f>IF(AND(_6k_data[[#This Row],[EKP]]="B6K003",_6k_data[[#This Row],[Currency]]="FCY"),"x",VLOOKUP(_6k_data[[#This Row],[EKP]],map!$B$4:$D$143,3,0))</f>
        <v>27</v>
      </c>
      <c r="I1755" s="27">
        <f>IF(_6k_data[[#This Row],[Currency]]&lt;&gt;"UAH",VLOOKUP(_6k_data[[#This Row],[EKP]],map!$B$4:$E$143,4,0),0)</f>
        <v>0</v>
      </c>
      <c r="J1755" s="27">
        <f>VLOOKUP(_6k_data[[#This Row],[EKP]],map!$B$4:$F$143,5,0)</f>
        <v>1</v>
      </c>
      <c r="K1755" s="41">
        <f>_6k_data[[#This Row],[kUAH]]*J1755</f>
        <v>19075016.989980001</v>
      </c>
    </row>
    <row r="1756" spans="1:11" x14ac:dyDescent="0.35">
      <c r="A1756" s="27" t="s">
        <v>527</v>
      </c>
      <c r="B1756" s="27" t="s">
        <v>169</v>
      </c>
      <c r="C1756" s="27" t="s">
        <v>251</v>
      </c>
      <c r="D1756" s="27" t="s">
        <v>424</v>
      </c>
      <c r="E1756" s="34">
        <v>1660736313</v>
      </c>
      <c r="F1756" s="49">
        <v>16607.363130000002</v>
      </c>
      <c r="G1756" s="42">
        <f>VLOOKUP(_6k_data[[#This Row],[Source.Name]],Report_date[],2,0)</f>
        <v>45275</v>
      </c>
      <c r="H1756" s="27">
        <f>IF(AND(_6k_data[[#This Row],[EKP]]="B6K003",_6k_data[[#This Row],[Currency]]="FCY"),"x",VLOOKUP(_6k_data[[#This Row],[EKP]],map!$B$4:$D$143,3,0))</f>
        <v>27</v>
      </c>
      <c r="I1756" s="27">
        <f>IF(_6k_data[[#This Row],[Currency]]&lt;&gt;"UAH",VLOOKUP(_6k_data[[#This Row],[EKP]],map!$B$4:$E$143,4,0),0)</f>
        <v>28</v>
      </c>
      <c r="J1756" s="27">
        <f>VLOOKUP(_6k_data[[#This Row],[EKP]],map!$B$4:$F$143,5,0)</f>
        <v>1</v>
      </c>
      <c r="K1756" s="41">
        <f>_6k_data[[#This Row],[kUAH]]*J1756</f>
        <v>16607.363130000002</v>
      </c>
    </row>
    <row r="1757" spans="1:11" x14ac:dyDescent="0.35">
      <c r="A1757" s="27" t="s">
        <v>527</v>
      </c>
      <c r="B1757" s="27" t="s">
        <v>169</v>
      </c>
      <c r="C1757" s="27" t="s">
        <v>253</v>
      </c>
      <c r="D1757" s="27" t="s">
        <v>424</v>
      </c>
      <c r="E1757" s="34">
        <v>192124386</v>
      </c>
      <c r="F1757" s="49">
        <v>1921.24386</v>
      </c>
      <c r="G1757" s="42">
        <f>VLOOKUP(_6k_data[[#This Row],[Source.Name]],Report_date[],2,0)</f>
        <v>45275</v>
      </c>
      <c r="H1757" s="27">
        <f>IF(AND(_6k_data[[#This Row],[EKP]]="B6K003",_6k_data[[#This Row],[Currency]]="FCY"),"x",VLOOKUP(_6k_data[[#This Row],[EKP]],map!$B$4:$D$143,3,0))</f>
        <v>27</v>
      </c>
      <c r="I1757" s="27">
        <f>IF(_6k_data[[#This Row],[Currency]]&lt;&gt;"UAH",VLOOKUP(_6k_data[[#This Row],[EKP]],map!$B$4:$E$143,4,0),0)</f>
        <v>28</v>
      </c>
      <c r="J1757" s="27">
        <f>VLOOKUP(_6k_data[[#This Row],[EKP]],map!$B$4:$F$143,5,0)</f>
        <v>1</v>
      </c>
      <c r="K1757" s="41">
        <f>_6k_data[[#This Row],[kUAH]]*J1757</f>
        <v>1921.24386</v>
      </c>
    </row>
    <row r="1758" spans="1:11" x14ac:dyDescent="0.35">
      <c r="A1758" s="27" t="s">
        <v>527</v>
      </c>
      <c r="B1758" s="27" t="s">
        <v>169</v>
      </c>
      <c r="C1758" s="27" t="s">
        <v>255</v>
      </c>
      <c r="D1758" s="27" t="s">
        <v>424</v>
      </c>
      <c r="E1758" s="34">
        <v>721836320201</v>
      </c>
      <c r="F1758" s="49">
        <v>7218363.2020100001</v>
      </c>
      <c r="G1758" s="42">
        <f>VLOOKUP(_6k_data[[#This Row],[Source.Name]],Report_date[],2,0)</f>
        <v>45275</v>
      </c>
      <c r="H1758" s="27">
        <f>IF(AND(_6k_data[[#This Row],[EKP]]="B6K003",_6k_data[[#This Row],[Currency]]="FCY"),"x",VLOOKUP(_6k_data[[#This Row],[EKP]],map!$B$4:$D$143,3,0))</f>
        <v>27</v>
      </c>
      <c r="I1758" s="27">
        <f>IF(_6k_data[[#This Row],[Currency]]&lt;&gt;"UAH",VLOOKUP(_6k_data[[#This Row],[EKP]],map!$B$4:$E$143,4,0),0)</f>
        <v>28</v>
      </c>
      <c r="J1758" s="27">
        <f>VLOOKUP(_6k_data[[#This Row],[EKP]],map!$B$4:$F$143,5,0)</f>
        <v>1</v>
      </c>
      <c r="K1758" s="41">
        <f>_6k_data[[#This Row],[kUAH]]*J1758</f>
        <v>7218363.2020100001</v>
      </c>
    </row>
    <row r="1759" spans="1:11" x14ac:dyDescent="0.35">
      <c r="A1759" s="27" t="s">
        <v>527</v>
      </c>
      <c r="B1759" s="27" t="s">
        <v>169</v>
      </c>
      <c r="C1759" s="27" t="s">
        <v>252</v>
      </c>
      <c r="D1759" s="27" t="s">
        <v>424</v>
      </c>
      <c r="E1759" s="34">
        <v>9417475102</v>
      </c>
      <c r="F1759" s="49">
        <v>94174.751019999996</v>
      </c>
      <c r="G1759" s="42">
        <f>VLOOKUP(_6k_data[[#This Row],[Source.Name]],Report_date[],2,0)</f>
        <v>45275</v>
      </c>
      <c r="H1759" s="27">
        <f>IF(AND(_6k_data[[#This Row],[EKP]]="B6K003",_6k_data[[#This Row],[Currency]]="FCY"),"x",VLOOKUP(_6k_data[[#This Row],[EKP]],map!$B$4:$D$143,3,0))</f>
        <v>27</v>
      </c>
      <c r="I1759" s="27">
        <f>IF(_6k_data[[#This Row],[Currency]]&lt;&gt;"UAH",VLOOKUP(_6k_data[[#This Row],[EKP]],map!$B$4:$E$143,4,0),0)</f>
        <v>28</v>
      </c>
      <c r="J1759" s="27">
        <f>VLOOKUP(_6k_data[[#This Row],[EKP]],map!$B$4:$F$143,5,0)</f>
        <v>1</v>
      </c>
      <c r="K1759" s="41">
        <f>_6k_data[[#This Row],[kUAH]]*J1759</f>
        <v>94174.751019999996</v>
      </c>
    </row>
    <row r="1760" spans="1:11" x14ac:dyDescent="0.35">
      <c r="A1760" s="27" t="s">
        <v>527</v>
      </c>
      <c r="B1760" s="27" t="s">
        <v>169</v>
      </c>
      <c r="C1760" s="27" t="s">
        <v>256</v>
      </c>
      <c r="D1760" s="27" t="s">
        <v>424</v>
      </c>
      <c r="E1760" s="34">
        <v>19239966200</v>
      </c>
      <c r="F1760" s="49">
        <v>192399.66200000001</v>
      </c>
      <c r="G1760" s="42">
        <f>VLOOKUP(_6k_data[[#This Row],[Source.Name]],Report_date[],2,0)</f>
        <v>45275</v>
      </c>
      <c r="H1760" s="27">
        <f>IF(AND(_6k_data[[#This Row],[EKP]]="B6K003",_6k_data[[#This Row],[Currency]]="FCY"),"x",VLOOKUP(_6k_data[[#This Row],[EKP]],map!$B$4:$D$143,3,0))</f>
        <v>27</v>
      </c>
      <c r="I1760" s="27">
        <f>IF(_6k_data[[#This Row],[Currency]]&lt;&gt;"UAH",VLOOKUP(_6k_data[[#This Row],[EKP]],map!$B$4:$E$143,4,0),0)</f>
        <v>28</v>
      </c>
      <c r="J1760" s="27">
        <f>VLOOKUP(_6k_data[[#This Row],[EKP]],map!$B$4:$F$143,5,0)</f>
        <v>1</v>
      </c>
      <c r="K1760" s="41">
        <f>_6k_data[[#This Row],[kUAH]]*J1760</f>
        <v>192399.66200000001</v>
      </c>
    </row>
    <row r="1761" spans="1:11" x14ac:dyDescent="0.35">
      <c r="A1761" s="27" t="s">
        <v>527</v>
      </c>
      <c r="B1761" s="27" t="s">
        <v>169</v>
      </c>
      <c r="C1761" s="27" t="s">
        <v>261</v>
      </c>
      <c r="D1761" s="27" t="s">
        <v>424</v>
      </c>
      <c r="E1761" s="34">
        <v>1832820942565</v>
      </c>
      <c r="F1761" s="49">
        <v>18328209.425650001</v>
      </c>
      <c r="G1761" s="42">
        <f>VLOOKUP(_6k_data[[#This Row],[Source.Name]],Report_date[],2,0)</f>
        <v>45275</v>
      </c>
      <c r="H1761" s="27">
        <f>IF(AND(_6k_data[[#This Row],[EKP]]="B6K003",_6k_data[[#This Row],[Currency]]="FCY"),"x",VLOOKUP(_6k_data[[#This Row],[EKP]],map!$B$4:$D$143,3,0))</f>
        <v>27</v>
      </c>
      <c r="I1761" s="27">
        <f>IF(_6k_data[[#This Row],[Currency]]&lt;&gt;"UAH",VLOOKUP(_6k_data[[#This Row],[EKP]],map!$B$4:$E$143,4,0),0)</f>
        <v>28</v>
      </c>
      <c r="J1761" s="27">
        <f>VLOOKUP(_6k_data[[#This Row],[EKP]],map!$B$4:$F$143,5,0)</f>
        <v>1</v>
      </c>
      <c r="K1761" s="41">
        <f>_6k_data[[#This Row],[kUAH]]*J1761</f>
        <v>18328209.425650001</v>
      </c>
    </row>
    <row r="1762" spans="1:11" x14ac:dyDescent="0.35">
      <c r="A1762" s="27" t="s">
        <v>527</v>
      </c>
      <c r="B1762" s="27" t="s">
        <v>169</v>
      </c>
      <c r="C1762" s="27" t="s">
        <v>262</v>
      </c>
      <c r="D1762" s="27" t="s">
        <v>424</v>
      </c>
      <c r="E1762" s="34">
        <v>5564285622</v>
      </c>
      <c r="F1762" s="49">
        <v>55642.856220000001</v>
      </c>
      <c r="G1762" s="42">
        <f>VLOOKUP(_6k_data[[#This Row],[Source.Name]],Report_date[],2,0)</f>
        <v>45275</v>
      </c>
      <c r="H1762" s="27">
        <f>IF(AND(_6k_data[[#This Row],[EKP]]="B6K003",_6k_data[[#This Row],[Currency]]="FCY"),"x",VLOOKUP(_6k_data[[#This Row],[EKP]],map!$B$4:$D$143,3,0))</f>
        <v>27</v>
      </c>
      <c r="I1762" s="27">
        <f>IF(_6k_data[[#This Row],[Currency]]&lt;&gt;"UAH",VLOOKUP(_6k_data[[#This Row],[EKP]],map!$B$4:$E$143,4,0),0)</f>
        <v>28</v>
      </c>
      <c r="J1762" s="27">
        <f>VLOOKUP(_6k_data[[#This Row],[EKP]],map!$B$4:$F$143,5,0)</f>
        <v>1</v>
      </c>
      <c r="K1762" s="41">
        <f>_6k_data[[#This Row],[kUAH]]*J1762</f>
        <v>55642.856220000001</v>
      </c>
    </row>
    <row r="1763" spans="1:11" x14ac:dyDescent="0.35">
      <c r="A1763" s="27" t="s">
        <v>527</v>
      </c>
      <c r="B1763" s="27" t="s">
        <v>169</v>
      </c>
      <c r="C1763" s="27" t="s">
        <v>260</v>
      </c>
      <c r="D1763" s="27" t="s">
        <v>424</v>
      </c>
      <c r="E1763" s="34">
        <v>243019259</v>
      </c>
      <c r="F1763" s="49">
        <v>2430.1925900000001</v>
      </c>
      <c r="G1763" s="42">
        <f>VLOOKUP(_6k_data[[#This Row],[Source.Name]],Report_date[],2,0)</f>
        <v>45275</v>
      </c>
      <c r="H1763" s="27">
        <f>IF(AND(_6k_data[[#This Row],[EKP]]="B6K003",_6k_data[[#This Row],[Currency]]="FCY"),"x",VLOOKUP(_6k_data[[#This Row],[EKP]],map!$B$4:$D$143,3,0))</f>
        <v>27</v>
      </c>
      <c r="I1763" s="27">
        <f>IF(_6k_data[[#This Row],[Currency]]&lt;&gt;"UAH",VLOOKUP(_6k_data[[#This Row],[EKP]],map!$B$4:$E$143,4,0),0)</f>
        <v>28</v>
      </c>
      <c r="J1763" s="27">
        <f>VLOOKUP(_6k_data[[#This Row],[EKP]],map!$B$4:$F$143,5,0)</f>
        <v>1</v>
      </c>
      <c r="K1763" s="41">
        <f>_6k_data[[#This Row],[kUAH]]*J1763</f>
        <v>2430.1925900000001</v>
      </c>
    </row>
    <row r="1764" spans="1:11" x14ac:dyDescent="0.35">
      <c r="A1764" s="27" t="s">
        <v>527</v>
      </c>
      <c r="B1764" s="27" t="s">
        <v>169</v>
      </c>
      <c r="C1764" s="27" t="s">
        <v>254</v>
      </c>
      <c r="D1764" s="27" t="s">
        <v>424</v>
      </c>
      <c r="E1764" s="34">
        <v>230757775</v>
      </c>
      <c r="F1764" s="49">
        <v>2307.5777499999999</v>
      </c>
      <c r="G1764" s="42">
        <f>VLOOKUP(_6k_data[[#This Row],[Source.Name]],Report_date[],2,0)</f>
        <v>45275</v>
      </c>
      <c r="H1764" s="27">
        <f>IF(AND(_6k_data[[#This Row],[EKP]]="B6K003",_6k_data[[#This Row],[Currency]]="FCY"),"x",VLOOKUP(_6k_data[[#This Row],[EKP]],map!$B$4:$D$143,3,0))</f>
        <v>27</v>
      </c>
      <c r="I1764" s="27">
        <f>IF(_6k_data[[#This Row],[Currency]]&lt;&gt;"UAH",VLOOKUP(_6k_data[[#This Row],[EKP]],map!$B$4:$E$143,4,0),0)</f>
        <v>28</v>
      </c>
      <c r="J1764" s="27">
        <f>VLOOKUP(_6k_data[[#This Row],[EKP]],map!$B$4:$F$143,5,0)</f>
        <v>1</v>
      </c>
      <c r="K1764" s="41">
        <f>_6k_data[[#This Row],[kUAH]]*J1764</f>
        <v>2307.5777499999999</v>
      </c>
    </row>
    <row r="1765" spans="1:11" x14ac:dyDescent="0.35">
      <c r="A1765" s="27" t="s">
        <v>527</v>
      </c>
      <c r="B1765" s="27" t="s">
        <v>169</v>
      </c>
      <c r="C1765" s="27" t="s">
        <v>257</v>
      </c>
      <c r="D1765" s="27" t="s">
        <v>424</v>
      </c>
      <c r="E1765" s="34">
        <v>57685648</v>
      </c>
      <c r="F1765" s="49">
        <v>576.85648000000003</v>
      </c>
      <c r="G1765" s="42">
        <f>VLOOKUP(_6k_data[[#This Row],[Source.Name]],Report_date[],2,0)</f>
        <v>45275</v>
      </c>
      <c r="H1765" s="27">
        <f>IF(AND(_6k_data[[#This Row],[EKP]]="B6K003",_6k_data[[#This Row],[Currency]]="FCY"),"x",VLOOKUP(_6k_data[[#This Row],[EKP]],map!$B$4:$D$143,3,0))</f>
        <v>27</v>
      </c>
      <c r="I1765" s="27">
        <f>IF(_6k_data[[#This Row],[Currency]]&lt;&gt;"UAH",VLOOKUP(_6k_data[[#This Row],[EKP]],map!$B$4:$E$143,4,0),0)</f>
        <v>28</v>
      </c>
      <c r="J1765" s="27">
        <f>VLOOKUP(_6k_data[[#This Row],[EKP]],map!$B$4:$F$143,5,0)</f>
        <v>1</v>
      </c>
      <c r="K1765" s="41">
        <f>_6k_data[[#This Row],[kUAH]]*J1765</f>
        <v>576.85648000000003</v>
      </c>
    </row>
    <row r="1766" spans="1:11" x14ac:dyDescent="0.35">
      <c r="A1766" s="27" t="s">
        <v>527</v>
      </c>
      <c r="B1766" s="27" t="s">
        <v>169</v>
      </c>
      <c r="C1766" s="27" t="s">
        <v>258</v>
      </c>
      <c r="D1766" s="27" t="s">
        <v>424</v>
      </c>
      <c r="E1766" s="34">
        <v>29829555</v>
      </c>
      <c r="F1766" s="49">
        <v>298.29554999999999</v>
      </c>
      <c r="G1766" s="42">
        <f>VLOOKUP(_6k_data[[#This Row],[Source.Name]],Report_date[],2,0)</f>
        <v>45275</v>
      </c>
      <c r="H1766" s="27">
        <f>IF(AND(_6k_data[[#This Row],[EKP]]="B6K003",_6k_data[[#This Row],[Currency]]="FCY"),"x",VLOOKUP(_6k_data[[#This Row],[EKP]],map!$B$4:$D$143,3,0))</f>
        <v>27</v>
      </c>
      <c r="I1766" s="27">
        <f>IF(_6k_data[[#This Row],[Currency]]&lt;&gt;"UAH",VLOOKUP(_6k_data[[#This Row],[EKP]],map!$B$4:$E$143,4,0),0)</f>
        <v>28</v>
      </c>
      <c r="J1766" s="27">
        <f>VLOOKUP(_6k_data[[#This Row],[EKP]],map!$B$4:$F$143,5,0)</f>
        <v>1</v>
      </c>
      <c r="K1766" s="41">
        <f>_6k_data[[#This Row],[kUAH]]*J1766</f>
        <v>298.29554999999999</v>
      </c>
    </row>
    <row r="1767" spans="1:11" x14ac:dyDescent="0.35">
      <c r="A1767" s="27" t="s">
        <v>527</v>
      </c>
      <c r="B1767" s="27" t="s">
        <v>172</v>
      </c>
      <c r="C1767" s="27" t="s">
        <v>261</v>
      </c>
      <c r="D1767" s="27" t="s">
        <v>424</v>
      </c>
      <c r="E1767" s="34">
        <v>135533440</v>
      </c>
      <c r="F1767" s="49">
        <v>1355.3344</v>
      </c>
      <c r="G1767" s="42">
        <f>VLOOKUP(_6k_data[[#This Row],[Source.Name]],Report_date[],2,0)</f>
        <v>45275</v>
      </c>
      <c r="H1767" s="27">
        <f>IF(AND(_6k_data[[#This Row],[EKP]]="B6K003",_6k_data[[#This Row],[Currency]]="FCY"),"x",VLOOKUP(_6k_data[[#This Row],[EKP]],map!$B$4:$D$143,3,0))</f>
        <v>31</v>
      </c>
      <c r="I1767" s="27">
        <f>IF(_6k_data[[#This Row],[Currency]]&lt;&gt;"UAH",VLOOKUP(_6k_data[[#This Row],[EKP]],map!$B$4:$E$143,4,0),0)</f>
        <v>32</v>
      </c>
      <c r="J1767" s="27">
        <f>VLOOKUP(_6k_data[[#This Row],[EKP]],map!$B$4:$F$143,5,0)</f>
        <v>1</v>
      </c>
      <c r="K1767" s="41">
        <f>_6k_data[[#This Row],[kUAH]]*J1767</f>
        <v>1355.3344</v>
      </c>
    </row>
    <row r="1768" spans="1:11" x14ac:dyDescent="0.35">
      <c r="A1768" s="27" t="s">
        <v>527</v>
      </c>
      <c r="B1768" s="27" t="s">
        <v>172</v>
      </c>
      <c r="C1768" s="27" t="s">
        <v>255</v>
      </c>
      <c r="D1768" s="27" t="s">
        <v>424</v>
      </c>
      <c r="E1768" s="34">
        <v>417517945</v>
      </c>
      <c r="F1768" s="49">
        <v>4175.1794499999996</v>
      </c>
      <c r="G1768" s="42">
        <f>VLOOKUP(_6k_data[[#This Row],[Source.Name]],Report_date[],2,0)</f>
        <v>45275</v>
      </c>
      <c r="H1768" s="27">
        <f>IF(AND(_6k_data[[#This Row],[EKP]]="B6K003",_6k_data[[#This Row],[Currency]]="FCY"),"x",VLOOKUP(_6k_data[[#This Row],[EKP]],map!$B$4:$D$143,3,0))</f>
        <v>31</v>
      </c>
      <c r="I1768" s="27">
        <f>IF(_6k_data[[#This Row],[Currency]]&lt;&gt;"UAH",VLOOKUP(_6k_data[[#This Row],[EKP]],map!$B$4:$E$143,4,0),0)</f>
        <v>32</v>
      </c>
      <c r="J1768" s="27">
        <f>VLOOKUP(_6k_data[[#This Row],[EKP]],map!$B$4:$F$143,5,0)</f>
        <v>1</v>
      </c>
      <c r="K1768" s="41">
        <f>_6k_data[[#This Row],[kUAH]]*J1768</f>
        <v>4175.1794499999996</v>
      </c>
    </row>
    <row r="1769" spans="1:11" x14ac:dyDescent="0.35">
      <c r="A1769" s="27" t="s">
        <v>527</v>
      </c>
      <c r="B1769" s="27" t="s">
        <v>172</v>
      </c>
      <c r="C1769" s="27" t="s">
        <v>243</v>
      </c>
      <c r="D1769" s="27" t="s">
        <v>423</v>
      </c>
      <c r="E1769" s="34">
        <v>91288327</v>
      </c>
      <c r="F1769" s="49">
        <v>912.88327000000004</v>
      </c>
      <c r="G1769" s="42">
        <f>VLOOKUP(_6k_data[[#This Row],[Source.Name]],Report_date[],2,0)</f>
        <v>45275</v>
      </c>
      <c r="H1769" s="27">
        <f>IF(AND(_6k_data[[#This Row],[EKP]]="B6K003",_6k_data[[#This Row],[Currency]]="FCY"),"x",VLOOKUP(_6k_data[[#This Row],[EKP]],map!$B$4:$D$143,3,0))</f>
        <v>31</v>
      </c>
      <c r="I1769" s="27">
        <f>IF(_6k_data[[#This Row],[Currency]]&lt;&gt;"UAH",VLOOKUP(_6k_data[[#This Row],[EKP]],map!$B$4:$E$143,4,0),0)</f>
        <v>0</v>
      </c>
      <c r="J1769" s="27">
        <f>VLOOKUP(_6k_data[[#This Row],[EKP]],map!$B$4:$F$143,5,0)</f>
        <v>1</v>
      </c>
      <c r="K1769" s="41">
        <f>_6k_data[[#This Row],[kUAH]]*J1769</f>
        <v>912.88327000000004</v>
      </c>
    </row>
    <row r="1770" spans="1:11" x14ac:dyDescent="0.35">
      <c r="A1770" s="27" t="s">
        <v>527</v>
      </c>
      <c r="B1770" s="27" t="s">
        <v>172</v>
      </c>
      <c r="C1770" s="27" t="s">
        <v>260</v>
      </c>
      <c r="D1770" s="27" t="s">
        <v>424</v>
      </c>
      <c r="E1770" s="34">
        <v>53074500</v>
      </c>
      <c r="F1770" s="49">
        <v>530.745</v>
      </c>
      <c r="G1770" s="42">
        <f>VLOOKUP(_6k_data[[#This Row],[Source.Name]],Report_date[],2,0)</f>
        <v>45275</v>
      </c>
      <c r="H1770" s="27">
        <f>IF(AND(_6k_data[[#This Row],[EKP]]="B6K003",_6k_data[[#This Row],[Currency]]="FCY"),"x",VLOOKUP(_6k_data[[#This Row],[EKP]],map!$B$4:$D$143,3,0))</f>
        <v>31</v>
      </c>
      <c r="I1770" s="27">
        <f>IF(_6k_data[[#This Row],[Currency]]&lt;&gt;"UAH",VLOOKUP(_6k_data[[#This Row],[EKP]],map!$B$4:$E$143,4,0),0)</f>
        <v>32</v>
      </c>
      <c r="J1770" s="27">
        <f>VLOOKUP(_6k_data[[#This Row],[EKP]],map!$B$4:$F$143,5,0)</f>
        <v>1</v>
      </c>
      <c r="K1770" s="41">
        <f>_6k_data[[#This Row],[kUAH]]*J1770</f>
        <v>530.745</v>
      </c>
    </row>
    <row r="1771" spans="1:11" x14ac:dyDescent="0.35">
      <c r="A1771" s="27" t="s">
        <v>527</v>
      </c>
      <c r="B1771" s="27" t="s">
        <v>175</v>
      </c>
      <c r="C1771" s="27" t="s">
        <v>262</v>
      </c>
      <c r="D1771" s="27" t="s">
        <v>424</v>
      </c>
      <c r="E1771" s="34">
        <v>303041</v>
      </c>
      <c r="F1771" s="49">
        <v>3.0304099999999998</v>
      </c>
      <c r="G1771" s="42">
        <f>VLOOKUP(_6k_data[[#This Row],[Source.Name]],Report_date[],2,0)</f>
        <v>45275</v>
      </c>
      <c r="H1771" s="27">
        <f>IF(AND(_6k_data[[#This Row],[EKP]]="B6K003",_6k_data[[#This Row],[Currency]]="FCY"),"x",VLOOKUP(_6k_data[[#This Row],[EKP]],map!$B$4:$D$143,3,0))</f>
        <v>33</v>
      </c>
      <c r="I1771" s="27">
        <f>IF(_6k_data[[#This Row],[Currency]]&lt;&gt;"UAH",VLOOKUP(_6k_data[[#This Row],[EKP]],map!$B$4:$E$143,4,0),0)</f>
        <v>34</v>
      </c>
      <c r="J1771" s="27">
        <f>VLOOKUP(_6k_data[[#This Row],[EKP]],map!$B$4:$F$143,5,0)</f>
        <v>1</v>
      </c>
      <c r="K1771" s="41">
        <f>_6k_data[[#This Row],[kUAH]]*J1771</f>
        <v>3.0304099999999998</v>
      </c>
    </row>
    <row r="1772" spans="1:11" x14ac:dyDescent="0.35">
      <c r="A1772" s="27" t="s">
        <v>527</v>
      </c>
      <c r="B1772" s="27" t="s">
        <v>175</v>
      </c>
      <c r="C1772" s="27" t="s">
        <v>259</v>
      </c>
      <c r="D1772" s="27" t="s">
        <v>424</v>
      </c>
      <c r="E1772" s="34">
        <v>2034715707</v>
      </c>
      <c r="F1772" s="49">
        <v>20347.157070000001</v>
      </c>
      <c r="G1772" s="42">
        <f>VLOOKUP(_6k_data[[#This Row],[Source.Name]],Report_date[],2,0)</f>
        <v>45275</v>
      </c>
      <c r="H1772" s="27">
        <f>IF(AND(_6k_data[[#This Row],[EKP]]="B6K003",_6k_data[[#This Row],[Currency]]="FCY"),"x",VLOOKUP(_6k_data[[#This Row],[EKP]],map!$B$4:$D$143,3,0))</f>
        <v>33</v>
      </c>
      <c r="I1772" s="27">
        <f>IF(_6k_data[[#This Row],[Currency]]&lt;&gt;"UAH",VLOOKUP(_6k_data[[#This Row],[EKP]],map!$B$4:$E$143,4,0),0)</f>
        <v>34</v>
      </c>
      <c r="J1772" s="27">
        <f>VLOOKUP(_6k_data[[#This Row],[EKP]],map!$B$4:$F$143,5,0)</f>
        <v>1</v>
      </c>
      <c r="K1772" s="41">
        <f>_6k_data[[#This Row],[kUAH]]*J1772</f>
        <v>20347.157070000001</v>
      </c>
    </row>
    <row r="1773" spans="1:11" x14ac:dyDescent="0.35">
      <c r="A1773" s="27" t="s">
        <v>527</v>
      </c>
      <c r="B1773" s="27" t="s">
        <v>175</v>
      </c>
      <c r="C1773" s="27" t="s">
        <v>255</v>
      </c>
      <c r="D1773" s="27" t="s">
        <v>424</v>
      </c>
      <c r="E1773" s="34">
        <v>1357922972</v>
      </c>
      <c r="F1773" s="49">
        <v>13579.229719999999</v>
      </c>
      <c r="G1773" s="42">
        <f>VLOOKUP(_6k_data[[#This Row],[Source.Name]],Report_date[],2,0)</f>
        <v>45275</v>
      </c>
      <c r="H1773" s="27">
        <f>IF(AND(_6k_data[[#This Row],[EKP]]="B6K003",_6k_data[[#This Row],[Currency]]="FCY"),"x",VLOOKUP(_6k_data[[#This Row],[EKP]],map!$B$4:$D$143,3,0))</f>
        <v>33</v>
      </c>
      <c r="I1773" s="27">
        <f>IF(_6k_data[[#This Row],[Currency]]&lt;&gt;"UAH",VLOOKUP(_6k_data[[#This Row],[EKP]],map!$B$4:$E$143,4,0),0)</f>
        <v>34</v>
      </c>
      <c r="J1773" s="27">
        <f>VLOOKUP(_6k_data[[#This Row],[EKP]],map!$B$4:$F$143,5,0)</f>
        <v>1</v>
      </c>
      <c r="K1773" s="41">
        <f>_6k_data[[#This Row],[kUAH]]*J1773</f>
        <v>13579.229719999999</v>
      </c>
    </row>
    <row r="1774" spans="1:11" x14ac:dyDescent="0.35">
      <c r="A1774" s="27" t="s">
        <v>527</v>
      </c>
      <c r="B1774" s="27" t="s">
        <v>175</v>
      </c>
      <c r="C1774" s="27" t="s">
        <v>243</v>
      </c>
      <c r="D1774" s="27" t="s">
        <v>423</v>
      </c>
      <c r="E1774" s="34">
        <v>31994958052</v>
      </c>
      <c r="F1774" s="49">
        <v>319949.58052000002</v>
      </c>
      <c r="G1774" s="42">
        <f>VLOOKUP(_6k_data[[#This Row],[Source.Name]],Report_date[],2,0)</f>
        <v>45275</v>
      </c>
      <c r="H1774" s="27">
        <f>IF(AND(_6k_data[[#This Row],[EKP]]="B6K003",_6k_data[[#This Row],[Currency]]="FCY"),"x",VLOOKUP(_6k_data[[#This Row],[EKP]],map!$B$4:$D$143,3,0))</f>
        <v>33</v>
      </c>
      <c r="I1774" s="27">
        <f>IF(_6k_data[[#This Row],[Currency]]&lt;&gt;"UAH",VLOOKUP(_6k_data[[#This Row],[EKP]],map!$B$4:$E$143,4,0),0)</f>
        <v>0</v>
      </c>
      <c r="J1774" s="27">
        <f>VLOOKUP(_6k_data[[#This Row],[EKP]],map!$B$4:$F$143,5,0)</f>
        <v>1</v>
      </c>
      <c r="K1774" s="41">
        <f>_6k_data[[#This Row],[kUAH]]*J1774</f>
        <v>319949.58052000002</v>
      </c>
    </row>
    <row r="1775" spans="1:11" x14ac:dyDescent="0.35">
      <c r="A1775" s="27" t="s">
        <v>527</v>
      </c>
      <c r="B1775" s="27" t="s">
        <v>175</v>
      </c>
      <c r="C1775" s="27" t="s">
        <v>261</v>
      </c>
      <c r="D1775" s="27" t="s">
        <v>424</v>
      </c>
      <c r="E1775" s="34">
        <v>27459656463</v>
      </c>
      <c r="F1775" s="49">
        <v>274596.56462999998</v>
      </c>
      <c r="G1775" s="42">
        <f>VLOOKUP(_6k_data[[#This Row],[Source.Name]],Report_date[],2,0)</f>
        <v>45275</v>
      </c>
      <c r="H1775" s="27">
        <f>IF(AND(_6k_data[[#This Row],[EKP]]="B6K003",_6k_data[[#This Row],[Currency]]="FCY"),"x",VLOOKUP(_6k_data[[#This Row],[EKP]],map!$B$4:$D$143,3,0))</f>
        <v>33</v>
      </c>
      <c r="I1775" s="27">
        <f>IF(_6k_data[[#This Row],[Currency]]&lt;&gt;"UAH",VLOOKUP(_6k_data[[#This Row],[EKP]],map!$B$4:$E$143,4,0),0)</f>
        <v>34</v>
      </c>
      <c r="J1775" s="27">
        <f>VLOOKUP(_6k_data[[#This Row],[EKP]],map!$B$4:$F$143,5,0)</f>
        <v>1</v>
      </c>
      <c r="K1775" s="41">
        <f>_6k_data[[#This Row],[kUAH]]*J1775</f>
        <v>274596.56462999998</v>
      </c>
    </row>
    <row r="1776" spans="1:11" x14ac:dyDescent="0.35">
      <c r="A1776" s="27" t="s">
        <v>527</v>
      </c>
      <c r="B1776" s="27" t="s">
        <v>176</v>
      </c>
      <c r="C1776" s="27" t="s">
        <v>255</v>
      </c>
      <c r="D1776" s="27" t="s">
        <v>424</v>
      </c>
      <c r="E1776" s="34">
        <v>64953</v>
      </c>
      <c r="F1776" s="49">
        <v>0.64953000000000005</v>
      </c>
      <c r="G1776" s="42">
        <f>VLOOKUP(_6k_data[[#This Row],[Source.Name]],Report_date[],2,0)</f>
        <v>45275</v>
      </c>
      <c r="H1776" s="27">
        <f>IF(AND(_6k_data[[#This Row],[EKP]]="B6K003",_6k_data[[#This Row],[Currency]]="FCY"),"x",VLOOKUP(_6k_data[[#This Row],[EKP]],map!$B$4:$D$143,3,0))</f>
        <v>33</v>
      </c>
      <c r="I1776" s="27">
        <f>IF(_6k_data[[#This Row],[Currency]]&lt;&gt;"UAH",VLOOKUP(_6k_data[[#This Row],[EKP]],map!$B$4:$E$143,4,0),0)</f>
        <v>34</v>
      </c>
      <c r="J1776" s="27">
        <f>VLOOKUP(_6k_data[[#This Row],[EKP]],map!$B$4:$F$143,5,0)</f>
        <v>1</v>
      </c>
      <c r="K1776" s="41">
        <f>_6k_data[[#This Row],[kUAH]]*J1776</f>
        <v>0.64953000000000005</v>
      </c>
    </row>
    <row r="1777" spans="1:11" x14ac:dyDescent="0.35">
      <c r="A1777" s="27" t="s">
        <v>527</v>
      </c>
      <c r="B1777" s="27" t="s">
        <v>176</v>
      </c>
      <c r="C1777" s="27" t="s">
        <v>261</v>
      </c>
      <c r="D1777" s="27" t="s">
        <v>424</v>
      </c>
      <c r="E1777" s="34">
        <v>1591054</v>
      </c>
      <c r="F1777" s="49">
        <v>15.910539999999999</v>
      </c>
      <c r="G1777" s="42">
        <f>VLOOKUP(_6k_data[[#This Row],[Source.Name]],Report_date[],2,0)</f>
        <v>45275</v>
      </c>
      <c r="H1777" s="27">
        <f>IF(AND(_6k_data[[#This Row],[EKP]]="B6K003",_6k_data[[#This Row],[Currency]]="FCY"),"x",VLOOKUP(_6k_data[[#This Row],[EKP]],map!$B$4:$D$143,3,0))</f>
        <v>33</v>
      </c>
      <c r="I1777" s="27">
        <f>IF(_6k_data[[#This Row],[Currency]]&lt;&gt;"UAH",VLOOKUP(_6k_data[[#This Row],[EKP]],map!$B$4:$E$143,4,0),0)</f>
        <v>34</v>
      </c>
      <c r="J1777" s="27">
        <f>VLOOKUP(_6k_data[[#This Row],[EKP]],map!$B$4:$F$143,5,0)</f>
        <v>1</v>
      </c>
      <c r="K1777" s="41">
        <f>_6k_data[[#This Row],[kUAH]]*J1777</f>
        <v>15.910539999999999</v>
      </c>
    </row>
    <row r="1778" spans="1:11" x14ac:dyDescent="0.35">
      <c r="A1778" s="27" t="s">
        <v>527</v>
      </c>
      <c r="B1778" s="27" t="s">
        <v>176</v>
      </c>
      <c r="C1778" s="27" t="s">
        <v>243</v>
      </c>
      <c r="D1778" s="27" t="s">
        <v>423</v>
      </c>
      <c r="E1778" s="34">
        <v>81830959</v>
      </c>
      <c r="F1778" s="49">
        <v>818.30958999999996</v>
      </c>
      <c r="G1778" s="42">
        <f>VLOOKUP(_6k_data[[#This Row],[Source.Name]],Report_date[],2,0)</f>
        <v>45275</v>
      </c>
      <c r="H1778" s="27">
        <f>IF(AND(_6k_data[[#This Row],[EKP]]="B6K003",_6k_data[[#This Row],[Currency]]="FCY"),"x",VLOOKUP(_6k_data[[#This Row],[EKP]],map!$B$4:$D$143,3,0))</f>
        <v>33</v>
      </c>
      <c r="I1778" s="27">
        <f>IF(_6k_data[[#This Row],[Currency]]&lt;&gt;"UAH",VLOOKUP(_6k_data[[#This Row],[EKP]],map!$B$4:$E$143,4,0),0)</f>
        <v>0</v>
      </c>
      <c r="J1778" s="27">
        <f>VLOOKUP(_6k_data[[#This Row],[EKP]],map!$B$4:$F$143,5,0)</f>
        <v>1</v>
      </c>
      <c r="K1778" s="41">
        <f>_6k_data[[#This Row],[kUAH]]*J1778</f>
        <v>818.30958999999996</v>
      </c>
    </row>
    <row r="1779" spans="1:11" x14ac:dyDescent="0.35">
      <c r="A1779" s="27" t="s">
        <v>527</v>
      </c>
      <c r="B1779" s="27" t="s">
        <v>183</v>
      </c>
      <c r="C1779" s="27" t="s">
        <v>255</v>
      </c>
      <c r="D1779" s="27" t="s">
        <v>424</v>
      </c>
      <c r="E1779" s="34">
        <v>43477925</v>
      </c>
      <c r="F1779" s="49">
        <v>434.77924999999999</v>
      </c>
      <c r="G1779" s="42">
        <f>VLOOKUP(_6k_data[[#This Row],[Source.Name]],Report_date[],2,0)</f>
        <v>45275</v>
      </c>
      <c r="H1779" s="27">
        <f>IF(AND(_6k_data[[#This Row],[EKP]]="B6K003",_6k_data[[#This Row],[Currency]]="FCY"),"x",VLOOKUP(_6k_data[[#This Row],[EKP]],map!$B$4:$D$143,3,0))</f>
        <v>47</v>
      </c>
      <c r="I1779" s="27">
        <f>IF(_6k_data[[#This Row],[Currency]]&lt;&gt;"UAH",VLOOKUP(_6k_data[[#This Row],[EKP]],map!$B$4:$E$143,4,0),0)</f>
        <v>48</v>
      </c>
      <c r="J1779" s="27">
        <f>VLOOKUP(_6k_data[[#This Row],[EKP]],map!$B$4:$F$143,5,0)</f>
        <v>1</v>
      </c>
      <c r="K1779" s="41">
        <f>_6k_data[[#This Row],[kUAH]]*J1779</f>
        <v>434.77924999999999</v>
      </c>
    </row>
    <row r="1780" spans="1:11" x14ac:dyDescent="0.35">
      <c r="A1780" s="27" t="s">
        <v>527</v>
      </c>
      <c r="B1780" s="27" t="s">
        <v>183</v>
      </c>
      <c r="C1780" s="27" t="s">
        <v>261</v>
      </c>
      <c r="D1780" s="27" t="s">
        <v>424</v>
      </c>
      <c r="E1780" s="34">
        <v>75563265</v>
      </c>
      <c r="F1780" s="49">
        <v>755.63265000000001</v>
      </c>
      <c r="G1780" s="42">
        <f>VLOOKUP(_6k_data[[#This Row],[Source.Name]],Report_date[],2,0)</f>
        <v>45275</v>
      </c>
      <c r="H1780" s="27">
        <f>IF(AND(_6k_data[[#This Row],[EKP]]="B6K003",_6k_data[[#This Row],[Currency]]="FCY"),"x",VLOOKUP(_6k_data[[#This Row],[EKP]],map!$B$4:$D$143,3,0))</f>
        <v>47</v>
      </c>
      <c r="I1780" s="27">
        <f>IF(_6k_data[[#This Row],[Currency]]&lt;&gt;"UAH",VLOOKUP(_6k_data[[#This Row],[EKP]],map!$B$4:$E$143,4,0),0)</f>
        <v>48</v>
      </c>
      <c r="J1780" s="27">
        <f>VLOOKUP(_6k_data[[#This Row],[EKP]],map!$B$4:$F$143,5,0)</f>
        <v>1</v>
      </c>
      <c r="K1780" s="41">
        <f>_6k_data[[#This Row],[kUAH]]*J1780</f>
        <v>755.63265000000001</v>
      </c>
    </row>
    <row r="1781" spans="1:11" x14ac:dyDescent="0.35">
      <c r="A1781" s="27" t="s">
        <v>527</v>
      </c>
      <c r="B1781" s="27" t="s">
        <v>183</v>
      </c>
      <c r="C1781" s="27" t="s">
        <v>243</v>
      </c>
      <c r="D1781" s="27" t="s">
        <v>423</v>
      </c>
      <c r="E1781" s="34">
        <v>12548764420</v>
      </c>
      <c r="F1781" s="49">
        <v>125487.6442</v>
      </c>
      <c r="G1781" s="42">
        <f>VLOOKUP(_6k_data[[#This Row],[Source.Name]],Report_date[],2,0)</f>
        <v>45275</v>
      </c>
      <c r="H1781" s="27">
        <f>IF(AND(_6k_data[[#This Row],[EKP]]="B6K003",_6k_data[[#This Row],[Currency]]="FCY"),"x",VLOOKUP(_6k_data[[#This Row],[EKP]],map!$B$4:$D$143,3,0))</f>
        <v>47</v>
      </c>
      <c r="I1781" s="27">
        <f>IF(_6k_data[[#This Row],[Currency]]&lt;&gt;"UAH",VLOOKUP(_6k_data[[#This Row],[EKP]],map!$B$4:$E$143,4,0),0)</f>
        <v>0</v>
      </c>
      <c r="J1781" s="27">
        <f>VLOOKUP(_6k_data[[#This Row],[EKP]],map!$B$4:$F$143,5,0)</f>
        <v>1</v>
      </c>
      <c r="K1781" s="41">
        <f>_6k_data[[#This Row],[kUAH]]*J1781</f>
        <v>125487.6442</v>
      </c>
    </row>
    <row r="1782" spans="1:11" x14ac:dyDescent="0.35">
      <c r="A1782" s="27" t="s">
        <v>527</v>
      </c>
      <c r="B1782" s="27" t="s">
        <v>200</v>
      </c>
      <c r="C1782" s="27" t="s">
        <v>255</v>
      </c>
      <c r="D1782" s="27" t="s">
        <v>424</v>
      </c>
      <c r="E1782" s="34">
        <v>1657616254</v>
      </c>
      <c r="F1782" s="49">
        <v>16576.162540000001</v>
      </c>
      <c r="G1782" s="42">
        <f>VLOOKUP(_6k_data[[#This Row],[Source.Name]],Report_date[],2,0)</f>
        <v>45275</v>
      </c>
      <c r="H1782" s="27">
        <f>IF(AND(_6k_data[[#This Row],[EKP]]="B6K003",_6k_data[[#This Row],[Currency]]="FCY"),"x",VLOOKUP(_6k_data[[#This Row],[EKP]],map!$B$4:$D$143,3,0))</f>
        <v>77</v>
      </c>
      <c r="I1782" s="27">
        <f>IF(_6k_data[[#This Row],[Currency]]&lt;&gt;"UAH",VLOOKUP(_6k_data[[#This Row],[EKP]],map!$B$4:$E$143,4,0),0)</f>
        <v>78</v>
      </c>
      <c r="J1782" s="27">
        <f>VLOOKUP(_6k_data[[#This Row],[EKP]],map!$B$4:$F$143,5,0)</f>
        <v>1</v>
      </c>
      <c r="K1782" s="41">
        <f>_6k_data[[#This Row],[kUAH]]*J1782</f>
        <v>16576.162540000001</v>
      </c>
    </row>
    <row r="1783" spans="1:11" x14ac:dyDescent="0.35">
      <c r="A1783" s="27" t="s">
        <v>527</v>
      </c>
      <c r="B1783" s="27" t="s">
        <v>200</v>
      </c>
      <c r="C1783" s="27" t="s">
        <v>243</v>
      </c>
      <c r="D1783" s="27" t="s">
        <v>423</v>
      </c>
      <c r="E1783" s="34">
        <v>11782322775</v>
      </c>
      <c r="F1783" s="49">
        <v>117823.22775000001</v>
      </c>
      <c r="G1783" s="42">
        <f>VLOOKUP(_6k_data[[#This Row],[Source.Name]],Report_date[],2,0)</f>
        <v>45275</v>
      </c>
      <c r="H1783" s="27">
        <f>IF(AND(_6k_data[[#This Row],[EKP]]="B6K003",_6k_data[[#This Row],[Currency]]="FCY"),"x",VLOOKUP(_6k_data[[#This Row],[EKP]],map!$B$4:$D$143,3,0))</f>
        <v>77</v>
      </c>
      <c r="I1783" s="27">
        <f>IF(_6k_data[[#This Row],[Currency]]&lt;&gt;"UAH",VLOOKUP(_6k_data[[#This Row],[EKP]],map!$B$4:$E$143,4,0),0)</f>
        <v>0</v>
      </c>
      <c r="J1783" s="27">
        <f>VLOOKUP(_6k_data[[#This Row],[EKP]],map!$B$4:$F$143,5,0)</f>
        <v>1</v>
      </c>
      <c r="K1783" s="41">
        <f>_6k_data[[#This Row],[kUAH]]*J1783</f>
        <v>117823.22775000001</v>
      </c>
    </row>
    <row r="1784" spans="1:11" x14ac:dyDescent="0.35">
      <c r="A1784" s="27" t="s">
        <v>527</v>
      </c>
      <c r="B1784" s="27" t="s">
        <v>200</v>
      </c>
      <c r="C1784" s="27" t="s">
        <v>261</v>
      </c>
      <c r="D1784" s="27" t="s">
        <v>424</v>
      </c>
      <c r="E1784" s="34">
        <v>3803339988</v>
      </c>
      <c r="F1784" s="49">
        <v>38033.399879999997</v>
      </c>
      <c r="G1784" s="42">
        <f>VLOOKUP(_6k_data[[#This Row],[Source.Name]],Report_date[],2,0)</f>
        <v>45275</v>
      </c>
      <c r="H1784" s="27">
        <f>IF(AND(_6k_data[[#This Row],[EKP]]="B6K003",_6k_data[[#This Row],[Currency]]="FCY"),"x",VLOOKUP(_6k_data[[#This Row],[EKP]],map!$B$4:$D$143,3,0))</f>
        <v>77</v>
      </c>
      <c r="I1784" s="27">
        <f>IF(_6k_data[[#This Row],[Currency]]&lt;&gt;"UAH",VLOOKUP(_6k_data[[#This Row],[EKP]],map!$B$4:$E$143,4,0),0)</f>
        <v>78</v>
      </c>
      <c r="J1784" s="27">
        <f>VLOOKUP(_6k_data[[#This Row],[EKP]],map!$B$4:$F$143,5,0)</f>
        <v>1</v>
      </c>
      <c r="K1784" s="41">
        <f>_6k_data[[#This Row],[kUAH]]*J1784</f>
        <v>38033.399879999997</v>
      </c>
    </row>
    <row r="1785" spans="1:11" x14ac:dyDescent="0.35">
      <c r="A1785" s="27" t="s">
        <v>527</v>
      </c>
      <c r="B1785" s="27" t="s">
        <v>184</v>
      </c>
      <c r="C1785" s="27" t="s">
        <v>255</v>
      </c>
      <c r="D1785" s="27" t="s">
        <v>424</v>
      </c>
      <c r="E1785" s="34">
        <v>23429737</v>
      </c>
      <c r="F1785" s="49">
        <v>234.29737</v>
      </c>
      <c r="G1785" s="42">
        <f>VLOOKUP(_6k_data[[#This Row],[Source.Name]],Report_date[],2,0)</f>
        <v>45275</v>
      </c>
      <c r="H1785" s="27">
        <f>IF(AND(_6k_data[[#This Row],[EKP]]="B6K003",_6k_data[[#This Row],[Currency]]="FCY"),"x",VLOOKUP(_6k_data[[#This Row],[EKP]],map!$B$4:$D$143,3,0))</f>
        <v>27</v>
      </c>
      <c r="I1785" s="27">
        <f>IF(_6k_data[[#This Row],[Currency]]&lt;&gt;"UAH",VLOOKUP(_6k_data[[#This Row],[EKP]],map!$B$4:$E$143,4,0),0)</f>
        <v>28</v>
      </c>
      <c r="J1785" s="27">
        <f>VLOOKUP(_6k_data[[#This Row],[EKP]],map!$B$4:$F$143,5,0)</f>
        <v>1</v>
      </c>
      <c r="K1785" s="41">
        <f>_6k_data[[#This Row],[kUAH]]*J1785</f>
        <v>234.29737</v>
      </c>
    </row>
    <row r="1786" spans="1:11" x14ac:dyDescent="0.35">
      <c r="A1786" s="27" t="s">
        <v>527</v>
      </c>
      <c r="B1786" s="27" t="s">
        <v>184</v>
      </c>
      <c r="C1786" s="27" t="s">
        <v>261</v>
      </c>
      <c r="D1786" s="27" t="s">
        <v>424</v>
      </c>
      <c r="E1786" s="34">
        <v>257393911</v>
      </c>
      <c r="F1786" s="49">
        <v>2573.9391099999998</v>
      </c>
      <c r="G1786" s="42">
        <f>VLOOKUP(_6k_data[[#This Row],[Source.Name]],Report_date[],2,0)</f>
        <v>45275</v>
      </c>
      <c r="H1786" s="27">
        <f>IF(AND(_6k_data[[#This Row],[EKP]]="B6K003",_6k_data[[#This Row],[Currency]]="FCY"),"x",VLOOKUP(_6k_data[[#This Row],[EKP]],map!$B$4:$D$143,3,0))</f>
        <v>27</v>
      </c>
      <c r="I1786" s="27">
        <f>IF(_6k_data[[#This Row],[Currency]]&lt;&gt;"UAH",VLOOKUP(_6k_data[[#This Row],[EKP]],map!$B$4:$E$143,4,0),0)</f>
        <v>28</v>
      </c>
      <c r="J1786" s="27">
        <f>VLOOKUP(_6k_data[[#This Row],[EKP]],map!$B$4:$F$143,5,0)</f>
        <v>1</v>
      </c>
      <c r="K1786" s="41">
        <f>_6k_data[[#This Row],[kUAH]]*J1786</f>
        <v>2573.9391099999998</v>
      </c>
    </row>
    <row r="1787" spans="1:11" x14ac:dyDescent="0.35">
      <c r="A1787" s="27" t="s">
        <v>527</v>
      </c>
      <c r="B1787" s="27" t="s">
        <v>184</v>
      </c>
      <c r="C1787" s="27" t="s">
        <v>243</v>
      </c>
      <c r="D1787" s="27" t="s">
        <v>423</v>
      </c>
      <c r="E1787" s="34">
        <v>1731806473</v>
      </c>
      <c r="F1787" s="49">
        <v>17318.064729999998</v>
      </c>
      <c r="G1787" s="42">
        <f>VLOOKUP(_6k_data[[#This Row],[Source.Name]],Report_date[],2,0)</f>
        <v>45275</v>
      </c>
      <c r="H1787" s="27">
        <f>IF(AND(_6k_data[[#This Row],[EKP]]="B6K003",_6k_data[[#This Row],[Currency]]="FCY"),"x",VLOOKUP(_6k_data[[#This Row],[EKP]],map!$B$4:$D$143,3,0))</f>
        <v>27</v>
      </c>
      <c r="I1787" s="27">
        <f>IF(_6k_data[[#This Row],[Currency]]&lt;&gt;"UAH",VLOOKUP(_6k_data[[#This Row],[EKP]],map!$B$4:$E$143,4,0),0)</f>
        <v>0</v>
      </c>
      <c r="J1787" s="27">
        <f>VLOOKUP(_6k_data[[#This Row],[EKP]],map!$B$4:$F$143,5,0)</f>
        <v>1</v>
      </c>
      <c r="K1787" s="41">
        <f>_6k_data[[#This Row],[kUAH]]*J1787</f>
        <v>17318.064729999998</v>
      </c>
    </row>
    <row r="1788" spans="1:11" x14ac:dyDescent="0.35">
      <c r="A1788" s="27" t="s">
        <v>527</v>
      </c>
      <c r="B1788" s="27" t="s">
        <v>185</v>
      </c>
      <c r="C1788" s="27" t="s">
        <v>255</v>
      </c>
      <c r="D1788" s="27" t="s">
        <v>424</v>
      </c>
      <c r="E1788" s="34">
        <v>39779977965</v>
      </c>
      <c r="F1788" s="49">
        <v>397799.77964999998</v>
      </c>
      <c r="G1788" s="42">
        <f>VLOOKUP(_6k_data[[#This Row],[Source.Name]],Report_date[],2,0)</f>
        <v>45275</v>
      </c>
      <c r="H1788" s="27">
        <f>IF(AND(_6k_data[[#This Row],[EKP]]="B6K003",_6k_data[[#This Row],[Currency]]="FCY"),"x",VLOOKUP(_6k_data[[#This Row],[EKP]],map!$B$4:$D$143,3,0))</f>
        <v>17</v>
      </c>
      <c r="I1788" s="27">
        <f>IF(_6k_data[[#This Row],[Currency]]&lt;&gt;"UAH",VLOOKUP(_6k_data[[#This Row],[EKP]],map!$B$4:$E$143,4,0),0)</f>
        <v>18</v>
      </c>
      <c r="J1788" s="27">
        <f>VLOOKUP(_6k_data[[#This Row],[EKP]],map!$B$4:$F$143,5,0)</f>
        <v>1</v>
      </c>
      <c r="K1788" s="41">
        <f>_6k_data[[#This Row],[kUAH]]*J1788</f>
        <v>397799.77964999998</v>
      </c>
    </row>
    <row r="1789" spans="1:11" x14ac:dyDescent="0.35">
      <c r="A1789" s="27" t="s">
        <v>527</v>
      </c>
      <c r="B1789" s="27" t="s">
        <v>185</v>
      </c>
      <c r="C1789" s="27" t="s">
        <v>261</v>
      </c>
      <c r="D1789" s="27" t="s">
        <v>424</v>
      </c>
      <c r="E1789" s="34">
        <v>636255163735</v>
      </c>
      <c r="F1789" s="49">
        <v>6362551.6373500004</v>
      </c>
      <c r="G1789" s="42">
        <f>VLOOKUP(_6k_data[[#This Row],[Source.Name]],Report_date[],2,0)</f>
        <v>45275</v>
      </c>
      <c r="H1789" s="27">
        <f>IF(AND(_6k_data[[#This Row],[EKP]]="B6K003",_6k_data[[#This Row],[Currency]]="FCY"),"x",VLOOKUP(_6k_data[[#This Row],[EKP]],map!$B$4:$D$143,3,0))</f>
        <v>17</v>
      </c>
      <c r="I1789" s="27">
        <f>IF(_6k_data[[#This Row],[Currency]]&lt;&gt;"UAH",VLOOKUP(_6k_data[[#This Row],[EKP]],map!$B$4:$E$143,4,0),0)</f>
        <v>18</v>
      </c>
      <c r="J1789" s="27">
        <f>VLOOKUP(_6k_data[[#This Row],[EKP]],map!$B$4:$F$143,5,0)</f>
        <v>1</v>
      </c>
      <c r="K1789" s="41">
        <f>_6k_data[[#This Row],[kUAH]]*J1789</f>
        <v>6362551.6373500004</v>
      </c>
    </row>
    <row r="1790" spans="1:11" x14ac:dyDescent="0.35">
      <c r="A1790" s="27" t="s">
        <v>527</v>
      </c>
      <c r="B1790" s="27" t="s">
        <v>186</v>
      </c>
      <c r="C1790" s="27" t="s">
        <v>243</v>
      </c>
      <c r="D1790" s="27" t="s">
        <v>423</v>
      </c>
      <c r="E1790" s="34">
        <v>3405900000000</v>
      </c>
      <c r="F1790" s="49">
        <v>34059000</v>
      </c>
      <c r="G1790" s="42">
        <f>VLOOKUP(_6k_data[[#This Row],[Source.Name]],Report_date[],2,0)</f>
        <v>45275</v>
      </c>
      <c r="H1790" s="27">
        <f>IF(AND(_6k_data[[#This Row],[EKP]]="B6K003",_6k_data[[#This Row],[Currency]]="FCY"),"x",VLOOKUP(_6k_data[[#This Row],[EKP]],map!$B$4:$D$143,3,0))</f>
        <v>11</v>
      </c>
      <c r="I1790" s="27">
        <f>IF(_6k_data[[#This Row],[Currency]]&lt;&gt;"UAH",VLOOKUP(_6k_data[[#This Row],[EKP]],map!$B$4:$E$143,4,0),0)</f>
        <v>0</v>
      </c>
      <c r="J1790" s="27">
        <f>VLOOKUP(_6k_data[[#This Row],[EKP]],map!$B$4:$F$143,5,0)</f>
        <v>1</v>
      </c>
      <c r="K1790" s="41">
        <f>_6k_data[[#This Row],[kUAH]]*J1790</f>
        <v>34059000</v>
      </c>
    </row>
    <row r="1791" spans="1:11" x14ac:dyDescent="0.35">
      <c r="A1791" s="27" t="s">
        <v>528</v>
      </c>
      <c r="B1791" s="27" t="s">
        <v>242</v>
      </c>
      <c r="C1791" s="27" t="s">
        <v>243</v>
      </c>
      <c r="D1791" s="27" t="s">
        <v>423</v>
      </c>
      <c r="E1791" s="34">
        <v>4628303042666</v>
      </c>
      <c r="F1791" s="49">
        <v>46283030.426660001</v>
      </c>
      <c r="G1791" s="42">
        <f>VLOOKUP(_6k_data[[#This Row],[Source.Name]],Report_date[],2,0)</f>
        <v>45276</v>
      </c>
      <c r="H1791" s="27" t="str">
        <f>IF(AND(_6k_data[[#This Row],[EKP]]="B6K003",_6k_data[[#This Row],[Currency]]="FCY"),"x",VLOOKUP(_6k_data[[#This Row],[EKP]],map!$B$4:$D$143,3,0))</f>
        <v>x</v>
      </c>
      <c r="I1791" s="27">
        <f>IF(_6k_data[[#This Row],[Currency]]&lt;&gt;"UAH",VLOOKUP(_6k_data[[#This Row],[EKP]],map!$B$4:$E$143,4,0),0)</f>
        <v>0</v>
      </c>
      <c r="J1791" s="27">
        <f>VLOOKUP(_6k_data[[#This Row],[EKP]],map!$B$4:$F$143,5,0)</f>
        <v>0</v>
      </c>
      <c r="K1791" s="41">
        <f>_6k_data[[#This Row],[kUAH]]*J1791</f>
        <v>0</v>
      </c>
    </row>
    <row r="1792" spans="1:11" x14ac:dyDescent="0.35">
      <c r="A1792" s="27" t="s">
        <v>528</v>
      </c>
      <c r="B1792" s="27" t="s">
        <v>244</v>
      </c>
      <c r="C1792" s="27" t="s">
        <v>243</v>
      </c>
      <c r="D1792" s="27" t="s">
        <v>423</v>
      </c>
      <c r="E1792" s="34">
        <v>1960078134572</v>
      </c>
      <c r="F1792" s="49">
        <v>19600781.345720001</v>
      </c>
      <c r="G1792" s="42">
        <f>VLOOKUP(_6k_data[[#This Row],[Source.Name]],Report_date[],2,0)</f>
        <v>45276</v>
      </c>
      <c r="H1792" s="27" t="str">
        <f>IF(AND(_6k_data[[#This Row],[EKP]]="B6K003",_6k_data[[#This Row],[Currency]]="FCY"),"x",VLOOKUP(_6k_data[[#This Row],[EKP]],map!$B$4:$D$143,3,0))</f>
        <v>x</v>
      </c>
      <c r="I1792" s="27">
        <f>IF(_6k_data[[#This Row],[Currency]]&lt;&gt;"UAH",VLOOKUP(_6k_data[[#This Row],[EKP]],map!$B$4:$E$143,4,0),0)</f>
        <v>0</v>
      </c>
      <c r="J1792" s="27">
        <f>VLOOKUP(_6k_data[[#This Row],[EKP]],map!$B$4:$F$143,5,0)</f>
        <v>0</v>
      </c>
      <c r="K1792" s="41">
        <f>_6k_data[[#This Row],[kUAH]]*J1792</f>
        <v>0</v>
      </c>
    </row>
    <row r="1793" spans="1:11" x14ac:dyDescent="0.35">
      <c r="A1793" s="27" t="s">
        <v>528</v>
      </c>
      <c r="B1793" s="27" t="s">
        <v>245</v>
      </c>
      <c r="C1793" s="27" t="s">
        <v>243</v>
      </c>
      <c r="D1793" s="27" t="s">
        <v>423</v>
      </c>
      <c r="E1793" s="34">
        <v>713245021630</v>
      </c>
      <c r="F1793" s="49">
        <v>7132450.2163000004</v>
      </c>
      <c r="G1793" s="42">
        <f>VLOOKUP(_6k_data[[#This Row],[Source.Name]],Report_date[],2,0)</f>
        <v>45276</v>
      </c>
      <c r="H1793" s="27" t="str">
        <f>IF(AND(_6k_data[[#This Row],[EKP]]="B6K003",_6k_data[[#This Row],[Currency]]="FCY"),"x",VLOOKUP(_6k_data[[#This Row],[EKP]],map!$B$4:$D$143,3,0))</f>
        <v>x</v>
      </c>
      <c r="I1793" s="27">
        <f>IF(_6k_data[[#This Row],[Currency]]&lt;&gt;"UAH",VLOOKUP(_6k_data[[#This Row],[EKP]],map!$B$4:$E$143,4,0),0)</f>
        <v>0</v>
      </c>
      <c r="J1793" s="27">
        <f>VLOOKUP(_6k_data[[#This Row],[EKP]],map!$B$4:$F$143,5,0)</f>
        <v>0</v>
      </c>
      <c r="K1793" s="41">
        <f>_6k_data[[#This Row],[kUAH]]*J1793</f>
        <v>0</v>
      </c>
    </row>
    <row r="1794" spans="1:11" x14ac:dyDescent="0.35">
      <c r="A1794" s="27" t="s">
        <v>528</v>
      </c>
      <c r="B1794" s="27" t="s">
        <v>246</v>
      </c>
      <c r="C1794" s="27" t="s">
        <v>243</v>
      </c>
      <c r="D1794" s="27" t="s">
        <v>423</v>
      </c>
      <c r="E1794" s="34">
        <v>1246833112942</v>
      </c>
      <c r="F1794" s="49">
        <v>12468331.129419999</v>
      </c>
      <c r="G1794" s="42">
        <f>VLOOKUP(_6k_data[[#This Row],[Source.Name]],Report_date[],2,0)</f>
        <v>45276</v>
      </c>
      <c r="H1794" s="27" t="str">
        <f>IF(AND(_6k_data[[#This Row],[EKP]]="B6K003",_6k_data[[#This Row],[Currency]]="FCY"),"x",VLOOKUP(_6k_data[[#This Row],[EKP]],map!$B$4:$D$143,3,0))</f>
        <v>x</v>
      </c>
      <c r="I1794" s="27">
        <f>IF(_6k_data[[#This Row],[Currency]]&lt;&gt;"UAH",VLOOKUP(_6k_data[[#This Row],[EKP]],map!$B$4:$E$143,4,0),0)</f>
        <v>0</v>
      </c>
      <c r="J1794" s="27">
        <f>VLOOKUP(_6k_data[[#This Row],[EKP]],map!$B$4:$F$143,5,0)</f>
        <v>0</v>
      </c>
      <c r="K1794" s="41">
        <f>_6k_data[[#This Row],[kUAH]]*J1794</f>
        <v>0</v>
      </c>
    </row>
    <row r="1795" spans="1:11" x14ac:dyDescent="0.35">
      <c r="A1795" s="27" t="s">
        <v>528</v>
      </c>
      <c r="B1795" s="27" t="s">
        <v>247</v>
      </c>
      <c r="C1795" s="27" t="s">
        <v>243</v>
      </c>
      <c r="D1795" s="27" t="s">
        <v>423</v>
      </c>
      <c r="E1795" s="34">
        <v>371.2047</v>
      </c>
      <c r="F1795" s="49">
        <v>3.712047E-3</v>
      </c>
      <c r="G1795" s="42">
        <f>VLOOKUP(_6k_data[[#This Row],[Source.Name]],Report_date[],2,0)</f>
        <v>45276</v>
      </c>
      <c r="H1795" s="27" t="str">
        <f>IF(AND(_6k_data[[#This Row],[EKP]]="B6K003",_6k_data[[#This Row],[Currency]]="FCY"),"x",VLOOKUP(_6k_data[[#This Row],[EKP]],map!$B$4:$D$143,3,0))</f>
        <v>x</v>
      </c>
      <c r="I1795" s="27">
        <f>IF(_6k_data[[#This Row],[Currency]]&lt;&gt;"UAH",VLOOKUP(_6k_data[[#This Row],[EKP]],map!$B$4:$E$143,4,0),0)</f>
        <v>0</v>
      </c>
      <c r="J1795" s="27">
        <f>VLOOKUP(_6k_data[[#This Row],[EKP]],map!$B$4:$F$143,5,0)</f>
        <v>0</v>
      </c>
      <c r="K1795" s="41">
        <f>_6k_data[[#This Row],[kUAH]]*J1795</f>
        <v>0</v>
      </c>
    </row>
    <row r="1796" spans="1:11" x14ac:dyDescent="0.35">
      <c r="A1796" s="27" t="s">
        <v>528</v>
      </c>
      <c r="B1796" s="27" t="s">
        <v>115</v>
      </c>
      <c r="C1796" s="27" t="s">
        <v>248</v>
      </c>
      <c r="D1796" s="27" t="s">
        <v>248</v>
      </c>
      <c r="E1796" s="34">
        <v>9532746627822</v>
      </c>
      <c r="F1796" s="49">
        <v>95327466.278219998</v>
      </c>
      <c r="G1796" s="42">
        <f>VLOOKUP(_6k_data[[#This Row],[Source.Name]],Report_date[],2,0)</f>
        <v>45276</v>
      </c>
      <c r="H1796" s="27">
        <f>IF(AND(_6k_data[[#This Row],[EKP]]="B6K003",_6k_data[[#This Row],[Currency]]="FCY"),"x",VLOOKUP(_6k_data[[#This Row],[EKP]],map!$B$4:$D$143,3,0))</f>
        <v>23</v>
      </c>
      <c r="I1796" s="27" t="str">
        <f>IF(_6k_data[[#This Row],[Currency]]&lt;&gt;"UAH",VLOOKUP(_6k_data[[#This Row],[EKP]],map!$B$4:$E$143,4,0),0)</f>
        <v>x</v>
      </c>
      <c r="J1796" s="27">
        <f>VLOOKUP(_6k_data[[#This Row],[EKP]],map!$B$4:$F$143,5,0)</f>
        <v>1</v>
      </c>
      <c r="K1796" s="41">
        <f>_6k_data[[#This Row],[kUAH]]*J1796</f>
        <v>95327466.278219998</v>
      </c>
    </row>
    <row r="1797" spans="1:11" x14ac:dyDescent="0.35">
      <c r="A1797" s="27" t="s">
        <v>528</v>
      </c>
      <c r="B1797" s="27" t="s">
        <v>116</v>
      </c>
      <c r="C1797" s="27" t="s">
        <v>248</v>
      </c>
      <c r="D1797" s="27" t="s">
        <v>248</v>
      </c>
      <c r="E1797" s="34">
        <v>4254385377868</v>
      </c>
      <c r="F1797" s="49">
        <v>42543853.778679997</v>
      </c>
      <c r="G1797" s="42">
        <f>VLOOKUP(_6k_data[[#This Row],[Source.Name]],Report_date[],2,0)</f>
        <v>45276</v>
      </c>
      <c r="H1797" s="27">
        <f>IF(AND(_6k_data[[#This Row],[EKP]]="B6K003",_6k_data[[#This Row],[Currency]]="FCY"),"x",VLOOKUP(_6k_data[[#This Row],[EKP]],map!$B$4:$D$143,3,0))</f>
        <v>59</v>
      </c>
      <c r="I1797" s="27" t="str">
        <f>IF(_6k_data[[#This Row],[Currency]]&lt;&gt;"UAH",VLOOKUP(_6k_data[[#This Row],[EKP]],map!$B$4:$E$143,4,0),0)</f>
        <v>x</v>
      </c>
      <c r="J1797" s="27">
        <f>VLOOKUP(_6k_data[[#This Row],[EKP]],map!$B$4:$F$143,5,0)</f>
        <v>1</v>
      </c>
      <c r="K1797" s="41">
        <f>_6k_data[[#This Row],[kUAH]]*J1797</f>
        <v>42543853.778679997</v>
      </c>
    </row>
    <row r="1798" spans="1:11" x14ac:dyDescent="0.35">
      <c r="A1798" s="27" t="s">
        <v>528</v>
      </c>
      <c r="B1798" s="27" t="s">
        <v>117</v>
      </c>
      <c r="C1798" s="27" t="s">
        <v>248</v>
      </c>
      <c r="D1798" s="27" t="s">
        <v>248</v>
      </c>
      <c r="E1798" s="34">
        <v>952945990236</v>
      </c>
      <c r="F1798" s="49">
        <v>9529459.9023599997</v>
      </c>
      <c r="G1798" s="42">
        <f>VLOOKUP(_6k_data[[#This Row],[Source.Name]],Report_date[],2,0)</f>
        <v>45276</v>
      </c>
      <c r="H1798" s="27">
        <f>IF(AND(_6k_data[[#This Row],[EKP]]="B6K003",_6k_data[[#This Row],[Currency]]="FCY"),"x",VLOOKUP(_6k_data[[#This Row],[EKP]],map!$B$4:$D$143,3,0))</f>
        <v>79</v>
      </c>
      <c r="I1798" s="27" t="str">
        <f>IF(_6k_data[[#This Row],[Currency]]&lt;&gt;"UAH",VLOOKUP(_6k_data[[#This Row],[EKP]],map!$B$4:$E$143,4,0),0)</f>
        <v>x</v>
      </c>
      <c r="J1798" s="27">
        <f>VLOOKUP(_6k_data[[#This Row],[EKP]],map!$B$4:$F$143,5,0)</f>
        <v>1</v>
      </c>
      <c r="K1798" s="41">
        <f>_6k_data[[#This Row],[kUAH]]*J1798</f>
        <v>9529459.9023599997</v>
      </c>
    </row>
    <row r="1799" spans="1:11" x14ac:dyDescent="0.35">
      <c r="A1799" s="27" t="s">
        <v>528</v>
      </c>
      <c r="B1799" s="27" t="s">
        <v>118</v>
      </c>
      <c r="C1799" s="27" t="s">
        <v>248</v>
      </c>
      <c r="D1799" s="27" t="s">
        <v>248</v>
      </c>
      <c r="E1799" s="34">
        <v>3301439387633</v>
      </c>
      <c r="F1799" s="49">
        <v>33014393.876329999</v>
      </c>
      <c r="G1799" s="42">
        <f>VLOOKUP(_6k_data[[#This Row],[Source.Name]],Report_date[],2,0)</f>
        <v>45276</v>
      </c>
      <c r="H1799" s="27">
        <f>IF(AND(_6k_data[[#This Row],[EKP]]="B6K003",_6k_data[[#This Row],[Currency]]="FCY"),"x",VLOOKUP(_6k_data[[#This Row],[EKP]],map!$B$4:$D$143,3,0))</f>
        <v>81</v>
      </c>
      <c r="I1799" s="27" t="str">
        <f>IF(_6k_data[[#This Row],[Currency]]&lt;&gt;"UAH",VLOOKUP(_6k_data[[#This Row],[EKP]],map!$B$4:$E$143,4,0),0)</f>
        <v>x</v>
      </c>
      <c r="J1799" s="27">
        <f>VLOOKUP(_6k_data[[#This Row],[EKP]],map!$B$4:$F$143,5,0)</f>
        <v>1</v>
      </c>
      <c r="K1799" s="41">
        <f>_6k_data[[#This Row],[kUAH]]*J1799</f>
        <v>33014393.876329999</v>
      </c>
    </row>
    <row r="1800" spans="1:11" x14ac:dyDescent="0.35">
      <c r="A1800" s="27" t="s">
        <v>528</v>
      </c>
      <c r="B1800" s="27" t="s">
        <v>249</v>
      </c>
      <c r="C1800" s="27" t="s">
        <v>248</v>
      </c>
      <c r="D1800" s="27" t="s">
        <v>248</v>
      </c>
      <c r="E1800" s="34">
        <v>288.74520000000001</v>
      </c>
      <c r="F1800" s="49">
        <v>2.887452E-3</v>
      </c>
      <c r="G1800" s="42">
        <f>VLOOKUP(_6k_data[[#This Row],[Source.Name]],Report_date[],2,0)</f>
        <v>45276</v>
      </c>
      <c r="H1800" s="27">
        <f>IF(AND(_6k_data[[#This Row],[EKP]]="B6K003",_6k_data[[#This Row],[Currency]]="FCY"),"x",VLOOKUP(_6k_data[[#This Row],[EKP]],map!$B$4:$D$143,3,0))</f>
        <v>83</v>
      </c>
      <c r="I1800" s="27" t="str">
        <f>IF(_6k_data[[#This Row],[Currency]]&lt;&gt;"UAH",VLOOKUP(_6k_data[[#This Row],[EKP]],map!$B$4:$E$143,4,0),0)</f>
        <v>x</v>
      </c>
      <c r="J1800" s="27">
        <f>VLOOKUP(_6k_data[[#This Row],[EKP]],map!$B$4:$F$143,5,0)</f>
        <v>1</v>
      </c>
      <c r="K1800" s="41">
        <f>_6k_data[[#This Row],[kUAH]]*J1800</f>
        <v>2.887452E-3</v>
      </c>
    </row>
    <row r="1801" spans="1:11" x14ac:dyDescent="0.35">
      <c r="A1801" s="27" t="s">
        <v>528</v>
      </c>
      <c r="B1801" s="27" t="s">
        <v>114</v>
      </c>
      <c r="C1801" s="27" t="s">
        <v>243</v>
      </c>
      <c r="D1801" s="27" t="s">
        <v>423</v>
      </c>
      <c r="E1801" s="34">
        <v>1912488984448</v>
      </c>
      <c r="F1801" s="49">
        <v>19124889.84448</v>
      </c>
      <c r="G1801" s="42">
        <f>VLOOKUP(_6k_data[[#This Row],[Source.Name]],Report_date[],2,0)</f>
        <v>45276</v>
      </c>
      <c r="H1801" s="27">
        <f>IF(AND(_6k_data[[#This Row],[EKP]]="B6K003",_6k_data[[#This Row],[Currency]]="FCY"),"x",VLOOKUP(_6k_data[[#This Row],[EKP]],map!$B$4:$D$143,3,0))</f>
        <v>7</v>
      </c>
      <c r="I1801" s="27">
        <f>IF(_6k_data[[#This Row],[Currency]]&lt;&gt;"UAH",VLOOKUP(_6k_data[[#This Row],[EKP]],map!$B$4:$E$143,4,0),0)</f>
        <v>0</v>
      </c>
      <c r="J1801" s="27">
        <f>VLOOKUP(_6k_data[[#This Row],[EKP]],map!$B$4:$F$143,5,0)</f>
        <v>1</v>
      </c>
      <c r="K1801" s="41">
        <f>_6k_data[[#This Row],[kUAH]]*J1801</f>
        <v>19124889.84448</v>
      </c>
    </row>
    <row r="1802" spans="1:11" x14ac:dyDescent="0.35">
      <c r="A1802" s="27" t="s">
        <v>528</v>
      </c>
      <c r="B1802" s="27" t="s">
        <v>122</v>
      </c>
      <c r="C1802" s="27" t="s">
        <v>261</v>
      </c>
      <c r="D1802" s="27" t="s">
        <v>424</v>
      </c>
      <c r="E1802" s="34">
        <v>36441794239</v>
      </c>
      <c r="F1802" s="49">
        <v>364417.94238999998</v>
      </c>
      <c r="G1802" s="42">
        <f>VLOOKUP(_6k_data[[#This Row],[Source.Name]],Report_date[],2,0)</f>
        <v>45276</v>
      </c>
      <c r="H1802" s="27">
        <f>IF(AND(_6k_data[[#This Row],[EKP]]="B6K003",_6k_data[[#This Row],[Currency]]="FCY"),"x",VLOOKUP(_6k_data[[#This Row],[EKP]],map!$B$4:$D$143,3,0))</f>
        <v>15</v>
      </c>
      <c r="I1802" s="27">
        <f>IF(_6k_data[[#This Row],[Currency]]&lt;&gt;"UAH",VLOOKUP(_6k_data[[#This Row],[EKP]],map!$B$4:$E$143,4,0),0)</f>
        <v>16</v>
      </c>
      <c r="J1802" s="27">
        <f>VLOOKUP(_6k_data[[#This Row],[EKP]],map!$B$4:$F$143,5,0)</f>
        <v>1</v>
      </c>
      <c r="K1802" s="41">
        <f>_6k_data[[#This Row],[kUAH]]*J1802</f>
        <v>364417.94238999998</v>
      </c>
    </row>
    <row r="1803" spans="1:11" x14ac:dyDescent="0.35">
      <c r="A1803" s="27" t="s">
        <v>528</v>
      </c>
      <c r="B1803" s="27" t="s">
        <v>122</v>
      </c>
      <c r="C1803" s="27" t="s">
        <v>255</v>
      </c>
      <c r="D1803" s="27" t="s">
        <v>424</v>
      </c>
      <c r="E1803" s="34">
        <v>41089311555</v>
      </c>
      <c r="F1803" s="49">
        <v>410893.11554999999</v>
      </c>
      <c r="G1803" s="42">
        <f>VLOOKUP(_6k_data[[#This Row],[Source.Name]],Report_date[],2,0)</f>
        <v>45276</v>
      </c>
      <c r="H1803" s="27">
        <f>IF(AND(_6k_data[[#This Row],[EKP]]="B6K003",_6k_data[[#This Row],[Currency]]="FCY"),"x",VLOOKUP(_6k_data[[#This Row],[EKP]],map!$B$4:$D$143,3,0))</f>
        <v>15</v>
      </c>
      <c r="I1803" s="27">
        <f>IF(_6k_data[[#This Row],[Currency]]&lt;&gt;"UAH",VLOOKUP(_6k_data[[#This Row],[EKP]],map!$B$4:$E$143,4,0),0)</f>
        <v>16</v>
      </c>
      <c r="J1803" s="27">
        <f>VLOOKUP(_6k_data[[#This Row],[EKP]],map!$B$4:$F$143,5,0)</f>
        <v>1</v>
      </c>
      <c r="K1803" s="41">
        <f>_6k_data[[#This Row],[kUAH]]*J1803</f>
        <v>410893.11554999999</v>
      </c>
    </row>
    <row r="1804" spans="1:11" x14ac:dyDescent="0.35">
      <c r="A1804" s="27" t="s">
        <v>528</v>
      </c>
      <c r="B1804" s="27" t="s">
        <v>123</v>
      </c>
      <c r="C1804" s="27" t="s">
        <v>260</v>
      </c>
      <c r="D1804" s="27" t="s">
        <v>424</v>
      </c>
      <c r="E1804" s="34">
        <v>308152882</v>
      </c>
      <c r="F1804" s="49">
        <v>3081.52882</v>
      </c>
      <c r="G1804" s="42">
        <f>VLOOKUP(_6k_data[[#This Row],[Source.Name]],Report_date[],2,0)</f>
        <v>45276</v>
      </c>
      <c r="H1804" s="27">
        <f>IF(AND(_6k_data[[#This Row],[EKP]]="B6K003",_6k_data[[#This Row],[Currency]]="FCY"),"x",VLOOKUP(_6k_data[[#This Row],[EKP]],map!$B$4:$D$143,3,0))</f>
        <v>19</v>
      </c>
      <c r="I1804" s="27">
        <f>IF(_6k_data[[#This Row],[Currency]]&lt;&gt;"UAH",VLOOKUP(_6k_data[[#This Row],[EKP]],map!$B$4:$E$143,4,0),0)</f>
        <v>20</v>
      </c>
      <c r="J1804" s="27">
        <f>VLOOKUP(_6k_data[[#This Row],[EKP]],map!$B$4:$F$143,5,0)</f>
        <v>1</v>
      </c>
      <c r="K1804" s="41">
        <f>_6k_data[[#This Row],[kUAH]]*J1804</f>
        <v>3081.52882</v>
      </c>
    </row>
    <row r="1805" spans="1:11" x14ac:dyDescent="0.35">
      <c r="A1805" s="27" t="s">
        <v>528</v>
      </c>
      <c r="B1805" s="27" t="s">
        <v>123</v>
      </c>
      <c r="C1805" s="27" t="s">
        <v>259</v>
      </c>
      <c r="D1805" s="27" t="s">
        <v>424</v>
      </c>
      <c r="E1805" s="34">
        <v>9025488713</v>
      </c>
      <c r="F1805" s="49">
        <v>90254.887130000003</v>
      </c>
      <c r="G1805" s="42">
        <f>VLOOKUP(_6k_data[[#This Row],[Source.Name]],Report_date[],2,0)</f>
        <v>45276</v>
      </c>
      <c r="H1805" s="27">
        <f>IF(AND(_6k_data[[#This Row],[EKP]]="B6K003",_6k_data[[#This Row],[Currency]]="FCY"),"x",VLOOKUP(_6k_data[[#This Row],[EKP]],map!$B$4:$D$143,3,0))</f>
        <v>19</v>
      </c>
      <c r="I1805" s="27">
        <f>IF(_6k_data[[#This Row],[Currency]]&lt;&gt;"UAH",VLOOKUP(_6k_data[[#This Row],[EKP]],map!$B$4:$E$143,4,0),0)</f>
        <v>20</v>
      </c>
      <c r="J1805" s="27">
        <f>VLOOKUP(_6k_data[[#This Row],[EKP]],map!$B$4:$F$143,5,0)</f>
        <v>1</v>
      </c>
      <c r="K1805" s="41">
        <f>_6k_data[[#This Row],[kUAH]]*J1805</f>
        <v>90254.887130000003</v>
      </c>
    </row>
    <row r="1806" spans="1:11" x14ac:dyDescent="0.35">
      <c r="A1806" s="27" t="s">
        <v>528</v>
      </c>
      <c r="B1806" s="27" t="s">
        <v>123</v>
      </c>
      <c r="C1806" s="27" t="s">
        <v>258</v>
      </c>
      <c r="D1806" s="27" t="s">
        <v>424</v>
      </c>
      <c r="E1806" s="34">
        <v>174882987</v>
      </c>
      <c r="F1806" s="49">
        <v>1748.82987</v>
      </c>
      <c r="G1806" s="42">
        <f>VLOOKUP(_6k_data[[#This Row],[Source.Name]],Report_date[],2,0)</f>
        <v>45276</v>
      </c>
      <c r="H1806" s="27">
        <f>IF(AND(_6k_data[[#This Row],[EKP]]="B6K003",_6k_data[[#This Row],[Currency]]="FCY"),"x",VLOOKUP(_6k_data[[#This Row],[EKP]],map!$B$4:$D$143,3,0))</f>
        <v>19</v>
      </c>
      <c r="I1806" s="27">
        <f>IF(_6k_data[[#This Row],[Currency]]&lt;&gt;"UAH",VLOOKUP(_6k_data[[#This Row],[EKP]],map!$B$4:$E$143,4,0),0)</f>
        <v>20</v>
      </c>
      <c r="J1806" s="27">
        <f>VLOOKUP(_6k_data[[#This Row],[EKP]],map!$B$4:$F$143,5,0)</f>
        <v>1</v>
      </c>
      <c r="K1806" s="41">
        <f>_6k_data[[#This Row],[kUAH]]*J1806</f>
        <v>1748.82987</v>
      </c>
    </row>
    <row r="1807" spans="1:11" x14ac:dyDescent="0.35">
      <c r="A1807" s="27" t="s">
        <v>528</v>
      </c>
      <c r="B1807" s="27" t="s">
        <v>123</v>
      </c>
      <c r="C1807" s="27" t="s">
        <v>250</v>
      </c>
      <c r="D1807" s="27" t="s">
        <v>424</v>
      </c>
      <c r="E1807" s="34">
        <v>192729303</v>
      </c>
      <c r="F1807" s="49">
        <v>1927.29303</v>
      </c>
      <c r="G1807" s="42">
        <f>VLOOKUP(_6k_data[[#This Row],[Source.Name]],Report_date[],2,0)</f>
        <v>45276</v>
      </c>
      <c r="H1807" s="27">
        <f>IF(AND(_6k_data[[#This Row],[EKP]]="B6K003",_6k_data[[#This Row],[Currency]]="FCY"),"x",VLOOKUP(_6k_data[[#This Row],[EKP]],map!$B$4:$D$143,3,0))</f>
        <v>19</v>
      </c>
      <c r="I1807" s="27">
        <f>IF(_6k_data[[#This Row],[Currency]]&lt;&gt;"UAH",VLOOKUP(_6k_data[[#This Row],[EKP]],map!$B$4:$E$143,4,0),0)</f>
        <v>20</v>
      </c>
      <c r="J1807" s="27">
        <f>VLOOKUP(_6k_data[[#This Row],[EKP]],map!$B$4:$F$143,5,0)</f>
        <v>1</v>
      </c>
      <c r="K1807" s="41">
        <f>_6k_data[[#This Row],[kUAH]]*J1807</f>
        <v>1927.29303</v>
      </c>
    </row>
    <row r="1808" spans="1:11" x14ac:dyDescent="0.35">
      <c r="A1808" s="27" t="s">
        <v>528</v>
      </c>
      <c r="B1808" s="27" t="s">
        <v>123</v>
      </c>
      <c r="C1808" s="27" t="s">
        <v>251</v>
      </c>
      <c r="D1808" s="27" t="s">
        <v>424</v>
      </c>
      <c r="E1808" s="34">
        <v>1904291835</v>
      </c>
      <c r="F1808" s="49">
        <v>19042.91835</v>
      </c>
      <c r="G1808" s="42">
        <f>VLOOKUP(_6k_data[[#This Row],[Source.Name]],Report_date[],2,0)</f>
        <v>45276</v>
      </c>
      <c r="H1808" s="27">
        <f>IF(AND(_6k_data[[#This Row],[EKP]]="B6K003",_6k_data[[#This Row],[Currency]]="FCY"),"x",VLOOKUP(_6k_data[[#This Row],[EKP]],map!$B$4:$D$143,3,0))</f>
        <v>19</v>
      </c>
      <c r="I1808" s="27">
        <f>IF(_6k_data[[#This Row],[Currency]]&lt;&gt;"UAH",VLOOKUP(_6k_data[[#This Row],[EKP]],map!$B$4:$E$143,4,0),0)</f>
        <v>20</v>
      </c>
      <c r="J1808" s="27">
        <f>VLOOKUP(_6k_data[[#This Row],[EKP]],map!$B$4:$F$143,5,0)</f>
        <v>1</v>
      </c>
      <c r="K1808" s="41">
        <f>_6k_data[[#This Row],[kUAH]]*J1808</f>
        <v>19042.91835</v>
      </c>
    </row>
    <row r="1809" spans="1:11" x14ac:dyDescent="0.35">
      <c r="A1809" s="27" t="s">
        <v>528</v>
      </c>
      <c r="B1809" s="27" t="s">
        <v>123</v>
      </c>
      <c r="C1809" s="27" t="s">
        <v>261</v>
      </c>
      <c r="D1809" s="27" t="s">
        <v>424</v>
      </c>
      <c r="E1809" s="34">
        <v>2142053587217</v>
      </c>
      <c r="F1809" s="49">
        <v>21420535.872170001</v>
      </c>
      <c r="G1809" s="42">
        <f>VLOOKUP(_6k_data[[#This Row],[Source.Name]],Report_date[],2,0)</f>
        <v>45276</v>
      </c>
      <c r="H1809" s="27">
        <f>IF(AND(_6k_data[[#This Row],[EKP]]="B6K003",_6k_data[[#This Row],[Currency]]="FCY"),"x",VLOOKUP(_6k_data[[#This Row],[EKP]],map!$B$4:$D$143,3,0))</f>
        <v>19</v>
      </c>
      <c r="I1809" s="27">
        <f>IF(_6k_data[[#This Row],[Currency]]&lt;&gt;"UAH",VLOOKUP(_6k_data[[#This Row],[EKP]],map!$B$4:$E$143,4,0),0)</f>
        <v>20</v>
      </c>
      <c r="J1809" s="27">
        <f>VLOOKUP(_6k_data[[#This Row],[EKP]],map!$B$4:$F$143,5,0)</f>
        <v>1</v>
      </c>
      <c r="K1809" s="41">
        <f>_6k_data[[#This Row],[kUAH]]*J1809</f>
        <v>21420535.872170001</v>
      </c>
    </row>
    <row r="1810" spans="1:11" x14ac:dyDescent="0.35">
      <c r="A1810" s="27" t="s">
        <v>528</v>
      </c>
      <c r="B1810" s="27" t="s">
        <v>123</v>
      </c>
      <c r="C1810" s="27" t="s">
        <v>254</v>
      </c>
      <c r="D1810" s="27" t="s">
        <v>424</v>
      </c>
      <c r="E1810" s="34">
        <v>222161051</v>
      </c>
      <c r="F1810" s="49">
        <v>2221.61051</v>
      </c>
      <c r="G1810" s="42">
        <f>VLOOKUP(_6k_data[[#This Row],[Source.Name]],Report_date[],2,0)</f>
        <v>45276</v>
      </c>
      <c r="H1810" s="27">
        <f>IF(AND(_6k_data[[#This Row],[EKP]]="B6K003",_6k_data[[#This Row],[Currency]]="FCY"),"x",VLOOKUP(_6k_data[[#This Row],[EKP]],map!$B$4:$D$143,3,0))</f>
        <v>19</v>
      </c>
      <c r="I1810" s="27">
        <f>IF(_6k_data[[#This Row],[Currency]]&lt;&gt;"UAH",VLOOKUP(_6k_data[[#This Row],[EKP]],map!$B$4:$E$143,4,0),0)</f>
        <v>20</v>
      </c>
      <c r="J1810" s="27">
        <f>VLOOKUP(_6k_data[[#This Row],[EKP]],map!$B$4:$F$143,5,0)</f>
        <v>1</v>
      </c>
      <c r="K1810" s="41">
        <f>_6k_data[[#This Row],[kUAH]]*J1810</f>
        <v>2221.61051</v>
      </c>
    </row>
    <row r="1811" spans="1:11" x14ac:dyDescent="0.35">
      <c r="A1811" s="27" t="s">
        <v>528</v>
      </c>
      <c r="B1811" s="27" t="s">
        <v>123</v>
      </c>
      <c r="C1811" s="27" t="s">
        <v>252</v>
      </c>
      <c r="D1811" s="27" t="s">
        <v>424</v>
      </c>
      <c r="E1811" s="34">
        <v>43491946860</v>
      </c>
      <c r="F1811" s="49">
        <v>434919.46860000002</v>
      </c>
      <c r="G1811" s="42">
        <f>VLOOKUP(_6k_data[[#This Row],[Source.Name]],Report_date[],2,0)</f>
        <v>45276</v>
      </c>
      <c r="H1811" s="27">
        <f>IF(AND(_6k_data[[#This Row],[EKP]]="B6K003",_6k_data[[#This Row],[Currency]]="FCY"),"x",VLOOKUP(_6k_data[[#This Row],[EKP]],map!$B$4:$D$143,3,0))</f>
        <v>19</v>
      </c>
      <c r="I1811" s="27">
        <f>IF(_6k_data[[#This Row],[Currency]]&lt;&gt;"UAH",VLOOKUP(_6k_data[[#This Row],[EKP]],map!$B$4:$E$143,4,0),0)</f>
        <v>20</v>
      </c>
      <c r="J1811" s="27">
        <f>VLOOKUP(_6k_data[[#This Row],[EKP]],map!$B$4:$F$143,5,0)</f>
        <v>1</v>
      </c>
      <c r="K1811" s="41">
        <f>_6k_data[[#This Row],[kUAH]]*J1811</f>
        <v>434919.46860000002</v>
      </c>
    </row>
    <row r="1812" spans="1:11" x14ac:dyDescent="0.35">
      <c r="A1812" s="27" t="s">
        <v>528</v>
      </c>
      <c r="B1812" s="27" t="s">
        <v>123</v>
      </c>
      <c r="C1812" s="27" t="s">
        <v>253</v>
      </c>
      <c r="D1812" s="27" t="s">
        <v>424</v>
      </c>
      <c r="E1812" s="34">
        <v>127099306</v>
      </c>
      <c r="F1812" s="49">
        <v>1270.99306</v>
      </c>
      <c r="G1812" s="42">
        <f>VLOOKUP(_6k_data[[#This Row],[Source.Name]],Report_date[],2,0)</f>
        <v>45276</v>
      </c>
      <c r="H1812" s="27">
        <f>IF(AND(_6k_data[[#This Row],[EKP]]="B6K003",_6k_data[[#This Row],[Currency]]="FCY"),"x",VLOOKUP(_6k_data[[#This Row],[EKP]],map!$B$4:$D$143,3,0))</f>
        <v>19</v>
      </c>
      <c r="I1812" s="27">
        <f>IF(_6k_data[[#This Row],[Currency]]&lt;&gt;"UAH",VLOOKUP(_6k_data[[#This Row],[EKP]],map!$B$4:$E$143,4,0),0)</f>
        <v>20</v>
      </c>
      <c r="J1812" s="27">
        <f>VLOOKUP(_6k_data[[#This Row],[EKP]],map!$B$4:$F$143,5,0)</f>
        <v>1</v>
      </c>
      <c r="K1812" s="41">
        <f>_6k_data[[#This Row],[kUAH]]*J1812</f>
        <v>1270.99306</v>
      </c>
    </row>
    <row r="1813" spans="1:11" x14ac:dyDescent="0.35">
      <c r="A1813" s="27" t="s">
        <v>528</v>
      </c>
      <c r="B1813" s="27" t="s">
        <v>123</v>
      </c>
      <c r="C1813" s="27" t="s">
        <v>257</v>
      </c>
      <c r="D1813" s="27" t="s">
        <v>424</v>
      </c>
      <c r="E1813" s="34">
        <v>231410568</v>
      </c>
      <c r="F1813" s="49">
        <v>2314.1056800000001</v>
      </c>
      <c r="G1813" s="42">
        <f>VLOOKUP(_6k_data[[#This Row],[Source.Name]],Report_date[],2,0)</f>
        <v>45276</v>
      </c>
      <c r="H1813" s="27">
        <f>IF(AND(_6k_data[[#This Row],[EKP]]="B6K003",_6k_data[[#This Row],[Currency]]="FCY"),"x",VLOOKUP(_6k_data[[#This Row],[EKP]],map!$B$4:$D$143,3,0))</f>
        <v>19</v>
      </c>
      <c r="I1813" s="27">
        <f>IF(_6k_data[[#This Row],[Currency]]&lt;&gt;"UAH",VLOOKUP(_6k_data[[#This Row],[EKP]],map!$B$4:$E$143,4,0),0)</f>
        <v>20</v>
      </c>
      <c r="J1813" s="27">
        <f>VLOOKUP(_6k_data[[#This Row],[EKP]],map!$B$4:$F$143,5,0)</f>
        <v>1</v>
      </c>
      <c r="K1813" s="41">
        <f>_6k_data[[#This Row],[kUAH]]*J1813</f>
        <v>2314.1056800000001</v>
      </c>
    </row>
    <row r="1814" spans="1:11" x14ac:dyDescent="0.35">
      <c r="A1814" s="27" t="s">
        <v>528</v>
      </c>
      <c r="B1814" s="27" t="s">
        <v>123</v>
      </c>
      <c r="C1814" s="27" t="s">
        <v>256</v>
      </c>
      <c r="D1814" s="27" t="s">
        <v>424</v>
      </c>
      <c r="E1814" s="34">
        <v>31780981999</v>
      </c>
      <c r="F1814" s="49">
        <v>317809.81998999999</v>
      </c>
      <c r="G1814" s="42">
        <f>VLOOKUP(_6k_data[[#This Row],[Source.Name]],Report_date[],2,0)</f>
        <v>45276</v>
      </c>
      <c r="H1814" s="27">
        <f>IF(AND(_6k_data[[#This Row],[EKP]]="B6K003",_6k_data[[#This Row],[Currency]]="FCY"),"x",VLOOKUP(_6k_data[[#This Row],[EKP]],map!$B$4:$D$143,3,0))</f>
        <v>19</v>
      </c>
      <c r="I1814" s="27">
        <f>IF(_6k_data[[#This Row],[Currency]]&lt;&gt;"UAH",VLOOKUP(_6k_data[[#This Row],[EKP]],map!$B$4:$E$143,4,0),0)</f>
        <v>20</v>
      </c>
      <c r="J1814" s="27">
        <f>VLOOKUP(_6k_data[[#This Row],[EKP]],map!$B$4:$F$143,5,0)</f>
        <v>1</v>
      </c>
      <c r="K1814" s="41">
        <f>_6k_data[[#This Row],[kUAH]]*J1814</f>
        <v>317809.81998999999</v>
      </c>
    </row>
    <row r="1815" spans="1:11" x14ac:dyDescent="0.35">
      <c r="A1815" s="27" t="s">
        <v>528</v>
      </c>
      <c r="B1815" s="27" t="s">
        <v>123</v>
      </c>
      <c r="C1815" s="27" t="s">
        <v>255</v>
      </c>
      <c r="D1815" s="27" t="s">
        <v>424</v>
      </c>
      <c r="E1815" s="34">
        <v>760224427038</v>
      </c>
      <c r="F1815" s="49">
        <v>7602244.2703799997</v>
      </c>
      <c r="G1815" s="42">
        <f>VLOOKUP(_6k_data[[#This Row],[Source.Name]],Report_date[],2,0)</f>
        <v>45276</v>
      </c>
      <c r="H1815" s="27">
        <f>IF(AND(_6k_data[[#This Row],[EKP]]="B6K003",_6k_data[[#This Row],[Currency]]="FCY"),"x",VLOOKUP(_6k_data[[#This Row],[EKP]],map!$B$4:$D$143,3,0))</f>
        <v>19</v>
      </c>
      <c r="I1815" s="27">
        <f>IF(_6k_data[[#This Row],[Currency]]&lt;&gt;"UAH",VLOOKUP(_6k_data[[#This Row],[EKP]],map!$B$4:$E$143,4,0),0)</f>
        <v>20</v>
      </c>
      <c r="J1815" s="27">
        <f>VLOOKUP(_6k_data[[#This Row],[EKP]],map!$B$4:$F$143,5,0)</f>
        <v>1</v>
      </c>
      <c r="K1815" s="41">
        <f>_6k_data[[#This Row],[kUAH]]*J1815</f>
        <v>7602244.2703799997</v>
      </c>
    </row>
    <row r="1816" spans="1:11" x14ac:dyDescent="0.35">
      <c r="A1816" s="27" t="s">
        <v>528</v>
      </c>
      <c r="B1816" s="27" t="s">
        <v>124</v>
      </c>
      <c r="C1816" s="27" t="s">
        <v>255</v>
      </c>
      <c r="D1816" s="27" t="s">
        <v>424</v>
      </c>
      <c r="E1816" s="34">
        <v>58775815724</v>
      </c>
      <c r="F1816" s="49">
        <v>587758.15723999997</v>
      </c>
      <c r="G1816" s="42">
        <f>VLOOKUP(_6k_data[[#This Row],[Source.Name]],Report_date[],2,0)</f>
        <v>45276</v>
      </c>
      <c r="H1816" s="27">
        <f>IF(AND(_6k_data[[#This Row],[EKP]]="B6K003",_6k_data[[#This Row],[Currency]]="FCY"),"x",VLOOKUP(_6k_data[[#This Row],[EKP]],map!$B$4:$D$143,3,0))</f>
        <v>25</v>
      </c>
      <c r="I1816" s="27">
        <f>IF(_6k_data[[#This Row],[Currency]]&lt;&gt;"UAH",VLOOKUP(_6k_data[[#This Row],[EKP]],map!$B$4:$E$143,4,0),0)</f>
        <v>26</v>
      </c>
      <c r="J1816" s="27">
        <f>VLOOKUP(_6k_data[[#This Row],[EKP]],map!$B$4:$F$143,5,0)</f>
        <v>1</v>
      </c>
      <c r="K1816" s="41">
        <f>_6k_data[[#This Row],[kUAH]]*J1816</f>
        <v>587758.15723999997</v>
      </c>
    </row>
    <row r="1817" spans="1:11" x14ac:dyDescent="0.35">
      <c r="A1817" s="27" t="s">
        <v>528</v>
      </c>
      <c r="B1817" s="27" t="s">
        <v>124</v>
      </c>
      <c r="C1817" s="27" t="s">
        <v>243</v>
      </c>
      <c r="D1817" s="27" t="s">
        <v>423</v>
      </c>
      <c r="E1817" s="34">
        <v>129018957443</v>
      </c>
      <c r="F1817" s="49">
        <v>1290189.57443</v>
      </c>
      <c r="G1817" s="42">
        <f>VLOOKUP(_6k_data[[#This Row],[Source.Name]],Report_date[],2,0)</f>
        <v>45276</v>
      </c>
      <c r="H1817" s="27">
        <f>IF(AND(_6k_data[[#This Row],[EKP]]="B6K003",_6k_data[[#This Row],[Currency]]="FCY"),"x",VLOOKUP(_6k_data[[#This Row],[EKP]],map!$B$4:$D$143,3,0))</f>
        <v>25</v>
      </c>
      <c r="I1817" s="27">
        <f>IF(_6k_data[[#This Row],[Currency]]&lt;&gt;"UAH",VLOOKUP(_6k_data[[#This Row],[EKP]],map!$B$4:$E$143,4,0),0)</f>
        <v>0</v>
      </c>
      <c r="J1817" s="27">
        <f>VLOOKUP(_6k_data[[#This Row],[EKP]],map!$B$4:$F$143,5,0)</f>
        <v>1</v>
      </c>
      <c r="K1817" s="41">
        <f>_6k_data[[#This Row],[kUAH]]*J1817</f>
        <v>1290189.57443</v>
      </c>
    </row>
    <row r="1818" spans="1:11" x14ac:dyDescent="0.35">
      <c r="A1818" s="27" t="s">
        <v>528</v>
      </c>
      <c r="B1818" s="27" t="s">
        <v>124</v>
      </c>
      <c r="C1818" s="27" t="s">
        <v>261</v>
      </c>
      <c r="D1818" s="27" t="s">
        <v>424</v>
      </c>
      <c r="E1818" s="34">
        <v>339342985770</v>
      </c>
      <c r="F1818" s="49">
        <v>3393429.8577000001</v>
      </c>
      <c r="G1818" s="42">
        <f>VLOOKUP(_6k_data[[#This Row],[Source.Name]],Report_date[],2,0)</f>
        <v>45276</v>
      </c>
      <c r="H1818" s="27">
        <f>IF(AND(_6k_data[[#This Row],[EKP]]="B6K003",_6k_data[[#This Row],[Currency]]="FCY"),"x",VLOOKUP(_6k_data[[#This Row],[EKP]],map!$B$4:$D$143,3,0))</f>
        <v>25</v>
      </c>
      <c r="I1818" s="27">
        <f>IF(_6k_data[[#This Row],[Currency]]&lt;&gt;"UAH",VLOOKUP(_6k_data[[#This Row],[EKP]],map!$B$4:$E$143,4,0),0)</f>
        <v>26</v>
      </c>
      <c r="J1818" s="27">
        <f>VLOOKUP(_6k_data[[#This Row],[EKP]],map!$B$4:$F$143,5,0)</f>
        <v>1</v>
      </c>
      <c r="K1818" s="41">
        <f>_6k_data[[#This Row],[kUAH]]*J1818</f>
        <v>3393429.8577000001</v>
      </c>
    </row>
    <row r="1819" spans="1:11" x14ac:dyDescent="0.35">
      <c r="A1819" s="27" t="s">
        <v>528</v>
      </c>
      <c r="B1819" s="27" t="s">
        <v>127</v>
      </c>
      <c r="C1819" s="27" t="s">
        <v>255</v>
      </c>
      <c r="D1819" s="27" t="s">
        <v>424</v>
      </c>
      <c r="E1819" s="34">
        <v>29575613690</v>
      </c>
      <c r="F1819" s="49">
        <v>295756.13689999998</v>
      </c>
      <c r="G1819" s="42">
        <f>VLOOKUP(_6k_data[[#This Row],[Source.Name]],Report_date[],2,0)</f>
        <v>45276</v>
      </c>
      <c r="H1819" s="27">
        <f>IF(AND(_6k_data[[#This Row],[EKP]]="B6K003",_6k_data[[#This Row],[Currency]]="FCY"),"x",VLOOKUP(_6k_data[[#This Row],[EKP]],map!$B$4:$D$143,3,0))</f>
        <v>25</v>
      </c>
      <c r="I1819" s="27">
        <f>IF(_6k_data[[#This Row],[Currency]]&lt;&gt;"UAH",VLOOKUP(_6k_data[[#This Row],[EKP]],map!$B$4:$E$143,4,0),0)</f>
        <v>26</v>
      </c>
      <c r="J1819" s="27">
        <f>VLOOKUP(_6k_data[[#This Row],[EKP]],map!$B$4:$F$143,5,0)</f>
        <v>1</v>
      </c>
      <c r="K1819" s="41">
        <f>_6k_data[[#This Row],[kUAH]]*J1819</f>
        <v>295756.13689999998</v>
      </c>
    </row>
    <row r="1820" spans="1:11" x14ac:dyDescent="0.35">
      <c r="A1820" s="27" t="s">
        <v>528</v>
      </c>
      <c r="B1820" s="27" t="s">
        <v>127</v>
      </c>
      <c r="C1820" s="27" t="s">
        <v>243</v>
      </c>
      <c r="D1820" s="27" t="s">
        <v>423</v>
      </c>
      <c r="E1820" s="34">
        <v>51479712478</v>
      </c>
      <c r="F1820" s="49">
        <v>514797.12478000001</v>
      </c>
      <c r="G1820" s="42">
        <f>VLOOKUP(_6k_data[[#This Row],[Source.Name]],Report_date[],2,0)</f>
        <v>45276</v>
      </c>
      <c r="H1820" s="27">
        <f>IF(AND(_6k_data[[#This Row],[EKP]]="B6K003",_6k_data[[#This Row],[Currency]]="FCY"),"x",VLOOKUP(_6k_data[[#This Row],[EKP]],map!$B$4:$D$143,3,0))</f>
        <v>25</v>
      </c>
      <c r="I1820" s="27">
        <f>IF(_6k_data[[#This Row],[Currency]]&lt;&gt;"UAH",VLOOKUP(_6k_data[[#This Row],[EKP]],map!$B$4:$E$143,4,0),0)</f>
        <v>0</v>
      </c>
      <c r="J1820" s="27">
        <f>VLOOKUP(_6k_data[[#This Row],[EKP]],map!$B$4:$F$143,5,0)</f>
        <v>1</v>
      </c>
      <c r="K1820" s="41">
        <f>_6k_data[[#This Row],[kUAH]]*J1820</f>
        <v>514797.12478000001</v>
      </c>
    </row>
    <row r="1821" spans="1:11" x14ac:dyDescent="0.35">
      <c r="A1821" s="27" t="s">
        <v>528</v>
      </c>
      <c r="B1821" s="27" t="s">
        <v>127</v>
      </c>
      <c r="C1821" s="27" t="s">
        <v>261</v>
      </c>
      <c r="D1821" s="27" t="s">
        <v>424</v>
      </c>
      <c r="E1821" s="34">
        <v>218404788324</v>
      </c>
      <c r="F1821" s="49">
        <v>2184047.8832399999</v>
      </c>
      <c r="G1821" s="42">
        <f>VLOOKUP(_6k_data[[#This Row],[Source.Name]],Report_date[],2,0)</f>
        <v>45276</v>
      </c>
      <c r="H1821" s="27">
        <f>IF(AND(_6k_data[[#This Row],[EKP]]="B6K003",_6k_data[[#This Row],[Currency]]="FCY"),"x",VLOOKUP(_6k_data[[#This Row],[EKP]],map!$B$4:$D$143,3,0))</f>
        <v>25</v>
      </c>
      <c r="I1821" s="27">
        <f>IF(_6k_data[[#This Row],[Currency]]&lt;&gt;"UAH",VLOOKUP(_6k_data[[#This Row],[EKP]],map!$B$4:$E$143,4,0),0)</f>
        <v>26</v>
      </c>
      <c r="J1821" s="27">
        <f>VLOOKUP(_6k_data[[#This Row],[EKP]],map!$B$4:$F$143,5,0)</f>
        <v>1</v>
      </c>
      <c r="K1821" s="41">
        <f>_6k_data[[#This Row],[kUAH]]*J1821</f>
        <v>2184047.8832399999</v>
      </c>
    </row>
    <row r="1822" spans="1:11" x14ac:dyDescent="0.35">
      <c r="A1822" s="27" t="s">
        <v>528</v>
      </c>
      <c r="B1822" s="27" t="s">
        <v>128</v>
      </c>
      <c r="C1822" s="27" t="s">
        <v>243</v>
      </c>
      <c r="D1822" s="27" t="s">
        <v>423</v>
      </c>
      <c r="E1822" s="34">
        <v>206884266602</v>
      </c>
      <c r="F1822" s="49">
        <v>2068842.6660199999</v>
      </c>
      <c r="G1822" s="42">
        <f>VLOOKUP(_6k_data[[#This Row],[Source.Name]],Report_date[],2,0)</f>
        <v>45276</v>
      </c>
      <c r="H1822" s="27">
        <f>IF(AND(_6k_data[[#This Row],[EKP]]="B6K003",_6k_data[[#This Row],[Currency]]="FCY"),"x",VLOOKUP(_6k_data[[#This Row],[EKP]],map!$B$4:$D$143,3,0))</f>
        <v>27</v>
      </c>
      <c r="I1822" s="27">
        <f>IF(_6k_data[[#This Row],[Currency]]&lt;&gt;"UAH",VLOOKUP(_6k_data[[#This Row],[EKP]],map!$B$4:$E$143,4,0),0)</f>
        <v>0</v>
      </c>
      <c r="J1822" s="27">
        <f>VLOOKUP(_6k_data[[#This Row],[EKP]],map!$B$4:$F$143,5,0)</f>
        <v>1</v>
      </c>
      <c r="K1822" s="41">
        <f>_6k_data[[#This Row],[kUAH]]*J1822</f>
        <v>2068842.6660199999</v>
      </c>
    </row>
    <row r="1823" spans="1:11" x14ac:dyDescent="0.35">
      <c r="A1823" s="27" t="s">
        <v>528</v>
      </c>
      <c r="B1823" s="27" t="s">
        <v>128</v>
      </c>
      <c r="C1823" s="27" t="s">
        <v>261</v>
      </c>
      <c r="D1823" s="27" t="s">
        <v>424</v>
      </c>
      <c r="E1823" s="34">
        <v>311964478518</v>
      </c>
      <c r="F1823" s="49">
        <v>3119644.7851800001</v>
      </c>
      <c r="G1823" s="42">
        <f>VLOOKUP(_6k_data[[#This Row],[Source.Name]],Report_date[],2,0)</f>
        <v>45276</v>
      </c>
      <c r="H1823" s="27">
        <f>IF(AND(_6k_data[[#This Row],[EKP]]="B6K003",_6k_data[[#This Row],[Currency]]="FCY"),"x",VLOOKUP(_6k_data[[#This Row],[EKP]],map!$B$4:$D$143,3,0))</f>
        <v>27</v>
      </c>
      <c r="I1823" s="27">
        <f>IF(_6k_data[[#This Row],[Currency]]&lt;&gt;"UAH",VLOOKUP(_6k_data[[#This Row],[EKP]],map!$B$4:$E$143,4,0),0)</f>
        <v>28</v>
      </c>
      <c r="J1823" s="27">
        <f>VLOOKUP(_6k_data[[#This Row],[EKP]],map!$B$4:$F$143,5,0)</f>
        <v>1</v>
      </c>
      <c r="K1823" s="41">
        <f>_6k_data[[#This Row],[kUAH]]*J1823</f>
        <v>3119644.7851800001</v>
      </c>
    </row>
    <row r="1824" spans="1:11" x14ac:dyDescent="0.35">
      <c r="A1824" s="27" t="s">
        <v>528</v>
      </c>
      <c r="B1824" s="27" t="s">
        <v>128</v>
      </c>
      <c r="C1824" s="27" t="s">
        <v>255</v>
      </c>
      <c r="D1824" s="27" t="s">
        <v>424</v>
      </c>
      <c r="E1824" s="34">
        <v>73384305565</v>
      </c>
      <c r="F1824" s="49">
        <v>733843.05564999999</v>
      </c>
      <c r="G1824" s="42">
        <f>VLOOKUP(_6k_data[[#This Row],[Source.Name]],Report_date[],2,0)</f>
        <v>45276</v>
      </c>
      <c r="H1824" s="27">
        <f>IF(AND(_6k_data[[#This Row],[EKP]]="B6K003",_6k_data[[#This Row],[Currency]]="FCY"),"x",VLOOKUP(_6k_data[[#This Row],[EKP]],map!$B$4:$D$143,3,0))</f>
        <v>27</v>
      </c>
      <c r="I1824" s="27">
        <f>IF(_6k_data[[#This Row],[Currency]]&lt;&gt;"UAH",VLOOKUP(_6k_data[[#This Row],[EKP]],map!$B$4:$E$143,4,0),0)</f>
        <v>28</v>
      </c>
      <c r="J1824" s="27">
        <f>VLOOKUP(_6k_data[[#This Row],[EKP]],map!$B$4:$F$143,5,0)</f>
        <v>1</v>
      </c>
      <c r="K1824" s="41">
        <f>_6k_data[[#This Row],[kUAH]]*J1824</f>
        <v>733843.05564999999</v>
      </c>
    </row>
    <row r="1825" spans="1:11" x14ac:dyDescent="0.35">
      <c r="A1825" s="27" t="s">
        <v>528</v>
      </c>
      <c r="B1825" s="27" t="s">
        <v>131</v>
      </c>
      <c r="C1825" s="27" t="s">
        <v>261</v>
      </c>
      <c r="D1825" s="27" t="s">
        <v>424</v>
      </c>
      <c r="E1825" s="34">
        <v>420297799101</v>
      </c>
      <c r="F1825" s="49">
        <v>4202977.99101</v>
      </c>
      <c r="G1825" s="42">
        <f>VLOOKUP(_6k_data[[#This Row],[Source.Name]],Report_date[],2,0)</f>
        <v>45276</v>
      </c>
      <c r="H1825" s="27">
        <f>IF(AND(_6k_data[[#This Row],[EKP]]="B6K003",_6k_data[[#This Row],[Currency]]="FCY"),"x",VLOOKUP(_6k_data[[#This Row],[EKP]],map!$B$4:$D$143,3,0))</f>
        <v>27</v>
      </c>
      <c r="I1825" s="27">
        <f>IF(_6k_data[[#This Row],[Currency]]&lt;&gt;"UAH",VLOOKUP(_6k_data[[#This Row],[EKP]],map!$B$4:$E$143,4,0),0)</f>
        <v>28</v>
      </c>
      <c r="J1825" s="27">
        <f>VLOOKUP(_6k_data[[#This Row],[EKP]],map!$B$4:$F$143,5,0)</f>
        <v>1</v>
      </c>
      <c r="K1825" s="41">
        <f>_6k_data[[#This Row],[kUAH]]*J1825</f>
        <v>4202977.99101</v>
      </c>
    </row>
    <row r="1826" spans="1:11" x14ac:dyDescent="0.35">
      <c r="A1826" s="27" t="s">
        <v>528</v>
      </c>
      <c r="B1826" s="27" t="s">
        <v>131</v>
      </c>
      <c r="C1826" s="27" t="s">
        <v>255</v>
      </c>
      <c r="D1826" s="27" t="s">
        <v>424</v>
      </c>
      <c r="E1826" s="34">
        <v>277351606621</v>
      </c>
      <c r="F1826" s="49">
        <v>2773516.0662099998</v>
      </c>
      <c r="G1826" s="42">
        <f>VLOOKUP(_6k_data[[#This Row],[Source.Name]],Report_date[],2,0)</f>
        <v>45276</v>
      </c>
      <c r="H1826" s="27">
        <f>IF(AND(_6k_data[[#This Row],[EKP]]="B6K003",_6k_data[[#This Row],[Currency]]="FCY"),"x",VLOOKUP(_6k_data[[#This Row],[EKP]],map!$B$4:$D$143,3,0))</f>
        <v>27</v>
      </c>
      <c r="I1826" s="27">
        <f>IF(_6k_data[[#This Row],[Currency]]&lt;&gt;"UAH",VLOOKUP(_6k_data[[#This Row],[EKP]],map!$B$4:$E$143,4,0),0)</f>
        <v>28</v>
      </c>
      <c r="J1826" s="27">
        <f>VLOOKUP(_6k_data[[#This Row],[EKP]],map!$B$4:$F$143,5,0)</f>
        <v>1</v>
      </c>
      <c r="K1826" s="41">
        <f>_6k_data[[#This Row],[kUAH]]*J1826</f>
        <v>2773516.0662099998</v>
      </c>
    </row>
    <row r="1827" spans="1:11" x14ac:dyDescent="0.35">
      <c r="A1827" s="27" t="s">
        <v>528</v>
      </c>
      <c r="B1827" s="27" t="s">
        <v>131</v>
      </c>
      <c r="C1827" s="27" t="s">
        <v>243</v>
      </c>
      <c r="D1827" s="27" t="s">
        <v>423</v>
      </c>
      <c r="E1827" s="34">
        <v>1725376060691</v>
      </c>
      <c r="F1827" s="49">
        <v>17253760.606910001</v>
      </c>
      <c r="G1827" s="42">
        <f>VLOOKUP(_6k_data[[#This Row],[Source.Name]],Report_date[],2,0)</f>
        <v>45276</v>
      </c>
      <c r="H1827" s="27">
        <f>IF(AND(_6k_data[[#This Row],[EKP]]="B6K003",_6k_data[[#This Row],[Currency]]="FCY"),"x",VLOOKUP(_6k_data[[#This Row],[EKP]],map!$B$4:$D$143,3,0))</f>
        <v>27</v>
      </c>
      <c r="I1827" s="27">
        <f>IF(_6k_data[[#This Row],[Currency]]&lt;&gt;"UAH",VLOOKUP(_6k_data[[#This Row],[EKP]],map!$B$4:$E$143,4,0),0)</f>
        <v>0</v>
      </c>
      <c r="J1827" s="27">
        <f>VLOOKUP(_6k_data[[#This Row],[EKP]],map!$B$4:$F$143,5,0)</f>
        <v>1</v>
      </c>
      <c r="K1827" s="41">
        <f>_6k_data[[#This Row],[kUAH]]*J1827</f>
        <v>17253760.606910001</v>
      </c>
    </row>
    <row r="1828" spans="1:11" x14ac:dyDescent="0.35">
      <c r="A1828" s="27" t="s">
        <v>528</v>
      </c>
      <c r="B1828" s="27" t="s">
        <v>135</v>
      </c>
      <c r="C1828" s="27" t="s">
        <v>243</v>
      </c>
      <c r="D1828" s="27" t="s">
        <v>423</v>
      </c>
      <c r="E1828" s="34">
        <v>11416523578</v>
      </c>
      <c r="F1828" s="49">
        <v>114165.23578</v>
      </c>
      <c r="G1828" s="42">
        <f>VLOOKUP(_6k_data[[#This Row],[Source.Name]],Report_date[],2,0)</f>
        <v>45276</v>
      </c>
      <c r="H1828" s="27">
        <f>IF(AND(_6k_data[[#This Row],[EKP]]="B6K003",_6k_data[[#This Row],[Currency]]="FCY"),"x",VLOOKUP(_6k_data[[#This Row],[EKP]],map!$B$4:$D$143,3,0))</f>
        <v>33</v>
      </c>
      <c r="I1828" s="27">
        <f>IF(_6k_data[[#This Row],[Currency]]&lt;&gt;"UAH",VLOOKUP(_6k_data[[#This Row],[EKP]],map!$B$4:$E$143,4,0),0)</f>
        <v>0</v>
      </c>
      <c r="J1828" s="27">
        <f>VLOOKUP(_6k_data[[#This Row],[EKP]],map!$B$4:$F$143,5,0)</f>
        <v>1</v>
      </c>
      <c r="K1828" s="41">
        <f>_6k_data[[#This Row],[kUAH]]*J1828</f>
        <v>114165.23578</v>
      </c>
    </row>
    <row r="1829" spans="1:11" x14ac:dyDescent="0.35">
      <c r="A1829" s="27" t="s">
        <v>528</v>
      </c>
      <c r="B1829" s="27" t="s">
        <v>135</v>
      </c>
      <c r="C1829" s="27" t="s">
        <v>255</v>
      </c>
      <c r="D1829" s="27" t="s">
        <v>424</v>
      </c>
      <c r="E1829" s="34">
        <v>9598087500</v>
      </c>
      <c r="F1829" s="49">
        <v>95980.875</v>
      </c>
      <c r="G1829" s="42">
        <f>VLOOKUP(_6k_data[[#This Row],[Source.Name]],Report_date[],2,0)</f>
        <v>45276</v>
      </c>
      <c r="H1829" s="27">
        <f>IF(AND(_6k_data[[#This Row],[EKP]]="B6K003",_6k_data[[#This Row],[Currency]]="FCY"),"x",VLOOKUP(_6k_data[[#This Row],[EKP]],map!$B$4:$D$143,3,0))</f>
        <v>33</v>
      </c>
      <c r="I1829" s="27">
        <f>IF(_6k_data[[#This Row],[Currency]]&lt;&gt;"UAH",VLOOKUP(_6k_data[[#This Row],[EKP]],map!$B$4:$E$143,4,0),0)</f>
        <v>34</v>
      </c>
      <c r="J1829" s="27">
        <f>VLOOKUP(_6k_data[[#This Row],[EKP]],map!$B$4:$F$143,5,0)</f>
        <v>1</v>
      </c>
      <c r="K1829" s="41">
        <f>_6k_data[[#This Row],[kUAH]]*J1829</f>
        <v>95980.875</v>
      </c>
    </row>
    <row r="1830" spans="1:11" x14ac:dyDescent="0.35">
      <c r="A1830" s="27" t="s">
        <v>528</v>
      </c>
      <c r="B1830" s="27" t="s">
        <v>135</v>
      </c>
      <c r="C1830" s="27" t="s">
        <v>261</v>
      </c>
      <c r="D1830" s="27" t="s">
        <v>424</v>
      </c>
      <c r="E1830" s="34">
        <v>2634687476</v>
      </c>
      <c r="F1830" s="49">
        <v>26346.874759999999</v>
      </c>
      <c r="G1830" s="42">
        <f>VLOOKUP(_6k_data[[#This Row],[Source.Name]],Report_date[],2,0)</f>
        <v>45276</v>
      </c>
      <c r="H1830" s="27">
        <f>IF(AND(_6k_data[[#This Row],[EKP]]="B6K003",_6k_data[[#This Row],[Currency]]="FCY"),"x",VLOOKUP(_6k_data[[#This Row],[EKP]],map!$B$4:$D$143,3,0))</f>
        <v>33</v>
      </c>
      <c r="I1830" s="27">
        <f>IF(_6k_data[[#This Row],[Currency]]&lt;&gt;"UAH",VLOOKUP(_6k_data[[#This Row],[EKP]],map!$B$4:$E$143,4,0),0)</f>
        <v>34</v>
      </c>
      <c r="J1830" s="27">
        <f>VLOOKUP(_6k_data[[#This Row],[EKP]],map!$B$4:$F$143,5,0)</f>
        <v>1</v>
      </c>
      <c r="K1830" s="41">
        <f>_6k_data[[#This Row],[kUAH]]*J1830</f>
        <v>26346.874759999999</v>
      </c>
    </row>
    <row r="1831" spans="1:11" x14ac:dyDescent="0.35">
      <c r="A1831" s="27" t="s">
        <v>528</v>
      </c>
      <c r="B1831" s="27" t="s">
        <v>144</v>
      </c>
      <c r="C1831" s="27" t="s">
        <v>261</v>
      </c>
      <c r="D1831" s="27" t="s">
        <v>424</v>
      </c>
      <c r="E1831" s="34">
        <v>1325881644</v>
      </c>
      <c r="F1831" s="49">
        <v>13258.816440000001</v>
      </c>
      <c r="G1831" s="42">
        <f>VLOOKUP(_6k_data[[#This Row],[Source.Name]],Report_date[],2,0)</f>
        <v>45276</v>
      </c>
      <c r="H1831" s="27">
        <f>IF(AND(_6k_data[[#This Row],[EKP]]="B6K003",_6k_data[[#This Row],[Currency]]="FCY"),"x",VLOOKUP(_6k_data[[#This Row],[EKP]],map!$B$4:$D$143,3,0))</f>
        <v>43</v>
      </c>
      <c r="I1831" s="27">
        <f>IF(_6k_data[[#This Row],[Currency]]&lt;&gt;"UAH",VLOOKUP(_6k_data[[#This Row],[EKP]],map!$B$4:$E$143,4,0),0)</f>
        <v>44</v>
      </c>
      <c r="J1831" s="27">
        <f>VLOOKUP(_6k_data[[#This Row],[EKP]],map!$B$4:$F$143,5,0)</f>
        <v>1</v>
      </c>
      <c r="K1831" s="41">
        <f>_6k_data[[#This Row],[kUAH]]*J1831</f>
        <v>13258.816440000001</v>
      </c>
    </row>
    <row r="1832" spans="1:11" x14ac:dyDescent="0.35">
      <c r="A1832" s="27" t="s">
        <v>528</v>
      </c>
      <c r="B1832" s="27" t="s">
        <v>146</v>
      </c>
      <c r="C1832" s="27" t="s">
        <v>243</v>
      </c>
      <c r="D1832" s="27" t="s">
        <v>423</v>
      </c>
      <c r="E1832" s="34">
        <v>937181033</v>
      </c>
      <c r="F1832" s="49">
        <v>9371.8103300000002</v>
      </c>
      <c r="G1832" s="42">
        <f>VLOOKUP(_6k_data[[#This Row],[Source.Name]],Report_date[],2,0)</f>
        <v>45276</v>
      </c>
      <c r="H1832" s="27">
        <f>IF(AND(_6k_data[[#This Row],[EKP]]="B6K003",_6k_data[[#This Row],[Currency]]="FCY"),"x",VLOOKUP(_6k_data[[#This Row],[EKP]],map!$B$4:$D$143,3,0))</f>
        <v>45</v>
      </c>
      <c r="I1832" s="27">
        <f>IF(_6k_data[[#This Row],[Currency]]&lt;&gt;"UAH",VLOOKUP(_6k_data[[#This Row],[EKP]],map!$B$4:$E$143,4,0),0)</f>
        <v>0</v>
      </c>
      <c r="J1832" s="27">
        <f>VLOOKUP(_6k_data[[#This Row],[EKP]],map!$B$4:$F$143,5,0)</f>
        <v>1</v>
      </c>
      <c r="K1832" s="41">
        <f>_6k_data[[#This Row],[kUAH]]*J1832</f>
        <v>9371.8103300000002</v>
      </c>
    </row>
    <row r="1833" spans="1:11" x14ac:dyDescent="0.35">
      <c r="A1833" s="27" t="s">
        <v>528</v>
      </c>
      <c r="B1833" s="27" t="s">
        <v>146</v>
      </c>
      <c r="C1833" s="27" t="s">
        <v>261</v>
      </c>
      <c r="D1833" s="27" t="s">
        <v>424</v>
      </c>
      <c r="E1833" s="34">
        <v>18292908601</v>
      </c>
      <c r="F1833" s="49">
        <v>182929.08601</v>
      </c>
      <c r="G1833" s="42">
        <f>VLOOKUP(_6k_data[[#This Row],[Source.Name]],Report_date[],2,0)</f>
        <v>45276</v>
      </c>
      <c r="H1833" s="27">
        <f>IF(AND(_6k_data[[#This Row],[EKP]]="B6K003",_6k_data[[#This Row],[Currency]]="FCY"),"x",VLOOKUP(_6k_data[[#This Row],[EKP]],map!$B$4:$D$143,3,0))</f>
        <v>45</v>
      </c>
      <c r="I1833" s="27">
        <f>IF(_6k_data[[#This Row],[Currency]]&lt;&gt;"UAH",VLOOKUP(_6k_data[[#This Row],[EKP]],map!$B$4:$E$143,4,0),0)</f>
        <v>46</v>
      </c>
      <c r="J1833" s="27">
        <f>VLOOKUP(_6k_data[[#This Row],[EKP]],map!$B$4:$F$143,5,0)</f>
        <v>1</v>
      </c>
      <c r="K1833" s="41">
        <f>_6k_data[[#This Row],[kUAH]]*J1833</f>
        <v>182929.08601</v>
      </c>
    </row>
    <row r="1834" spans="1:11" x14ac:dyDescent="0.35">
      <c r="A1834" s="27" t="s">
        <v>528</v>
      </c>
      <c r="B1834" s="27" t="s">
        <v>146</v>
      </c>
      <c r="C1834" s="27" t="s">
        <v>255</v>
      </c>
      <c r="D1834" s="27" t="s">
        <v>424</v>
      </c>
      <c r="E1834" s="34">
        <v>889086000</v>
      </c>
      <c r="F1834" s="49">
        <v>8890.86</v>
      </c>
      <c r="G1834" s="42">
        <f>VLOOKUP(_6k_data[[#This Row],[Source.Name]],Report_date[],2,0)</f>
        <v>45276</v>
      </c>
      <c r="H1834" s="27">
        <f>IF(AND(_6k_data[[#This Row],[EKP]]="B6K003",_6k_data[[#This Row],[Currency]]="FCY"),"x",VLOOKUP(_6k_data[[#This Row],[EKP]],map!$B$4:$D$143,3,0))</f>
        <v>45</v>
      </c>
      <c r="I1834" s="27">
        <f>IF(_6k_data[[#This Row],[Currency]]&lt;&gt;"UAH",VLOOKUP(_6k_data[[#This Row],[EKP]],map!$B$4:$E$143,4,0),0)</f>
        <v>46</v>
      </c>
      <c r="J1834" s="27">
        <f>VLOOKUP(_6k_data[[#This Row],[EKP]],map!$B$4:$F$143,5,0)</f>
        <v>1</v>
      </c>
      <c r="K1834" s="41">
        <f>_6k_data[[#This Row],[kUAH]]*J1834</f>
        <v>8890.86</v>
      </c>
    </row>
    <row r="1835" spans="1:11" x14ac:dyDescent="0.35">
      <c r="A1835" s="27" t="s">
        <v>528</v>
      </c>
      <c r="B1835" s="27" t="s">
        <v>148</v>
      </c>
      <c r="C1835" s="27" t="s">
        <v>259</v>
      </c>
      <c r="D1835" s="27" t="s">
        <v>424</v>
      </c>
      <c r="E1835" s="34">
        <v>56256000</v>
      </c>
      <c r="F1835" s="49">
        <v>562.55999999999995</v>
      </c>
      <c r="G1835" s="42">
        <f>VLOOKUP(_6k_data[[#This Row],[Source.Name]],Report_date[],2,0)</f>
        <v>45276</v>
      </c>
      <c r="H1835" s="27">
        <f>IF(AND(_6k_data[[#This Row],[EKP]]="B6K003",_6k_data[[#This Row],[Currency]]="FCY"),"x",VLOOKUP(_6k_data[[#This Row],[EKP]],map!$B$4:$D$143,3,0))</f>
        <v>49</v>
      </c>
      <c r="I1835" s="27">
        <f>IF(_6k_data[[#This Row],[Currency]]&lt;&gt;"UAH",VLOOKUP(_6k_data[[#This Row],[EKP]],map!$B$4:$E$143,4,0),0)</f>
        <v>50</v>
      </c>
      <c r="J1835" s="27">
        <f>VLOOKUP(_6k_data[[#This Row],[EKP]],map!$B$4:$F$143,5,0)</f>
        <v>1</v>
      </c>
      <c r="K1835" s="41">
        <f>_6k_data[[#This Row],[kUAH]]*J1835</f>
        <v>562.55999999999995</v>
      </c>
    </row>
    <row r="1836" spans="1:11" x14ac:dyDescent="0.35">
      <c r="A1836" s="27" t="s">
        <v>528</v>
      </c>
      <c r="B1836" s="27" t="s">
        <v>148</v>
      </c>
      <c r="C1836" s="27" t="s">
        <v>243</v>
      </c>
      <c r="D1836" s="27" t="s">
        <v>423</v>
      </c>
      <c r="E1836" s="34">
        <v>70000000000</v>
      </c>
      <c r="F1836" s="49">
        <v>700000</v>
      </c>
      <c r="G1836" s="42">
        <f>VLOOKUP(_6k_data[[#This Row],[Source.Name]],Report_date[],2,0)</f>
        <v>45276</v>
      </c>
      <c r="H1836" s="27">
        <f>IF(AND(_6k_data[[#This Row],[EKP]]="B6K003",_6k_data[[#This Row],[Currency]]="FCY"),"x",VLOOKUP(_6k_data[[#This Row],[EKP]],map!$B$4:$D$143,3,0))</f>
        <v>49</v>
      </c>
      <c r="I1836" s="27">
        <f>IF(_6k_data[[#This Row],[Currency]]&lt;&gt;"UAH",VLOOKUP(_6k_data[[#This Row],[EKP]],map!$B$4:$E$143,4,0),0)</f>
        <v>0</v>
      </c>
      <c r="J1836" s="27">
        <f>VLOOKUP(_6k_data[[#This Row],[EKP]],map!$B$4:$F$143,5,0)</f>
        <v>1</v>
      </c>
      <c r="K1836" s="41">
        <f>_6k_data[[#This Row],[kUAH]]*J1836</f>
        <v>700000</v>
      </c>
    </row>
    <row r="1837" spans="1:11" x14ac:dyDescent="0.35">
      <c r="A1837" s="27" t="s">
        <v>528</v>
      </c>
      <c r="B1837" s="27" t="s">
        <v>148</v>
      </c>
      <c r="C1837" s="27" t="s">
        <v>256</v>
      </c>
      <c r="D1837" s="27" t="s">
        <v>424</v>
      </c>
      <c r="E1837" s="34">
        <v>131696320</v>
      </c>
      <c r="F1837" s="49">
        <v>1316.9631999999999</v>
      </c>
      <c r="G1837" s="42">
        <f>VLOOKUP(_6k_data[[#This Row],[Source.Name]],Report_date[],2,0)</f>
        <v>45276</v>
      </c>
      <c r="H1837" s="27">
        <f>IF(AND(_6k_data[[#This Row],[EKP]]="B6K003",_6k_data[[#This Row],[Currency]]="FCY"),"x",VLOOKUP(_6k_data[[#This Row],[EKP]],map!$B$4:$D$143,3,0))</f>
        <v>49</v>
      </c>
      <c r="I1837" s="27">
        <f>IF(_6k_data[[#This Row],[Currency]]&lt;&gt;"UAH",VLOOKUP(_6k_data[[#This Row],[EKP]],map!$B$4:$E$143,4,0),0)</f>
        <v>50</v>
      </c>
      <c r="J1837" s="27">
        <f>VLOOKUP(_6k_data[[#This Row],[EKP]],map!$B$4:$F$143,5,0)</f>
        <v>1</v>
      </c>
      <c r="K1837" s="41">
        <f>_6k_data[[#This Row],[kUAH]]*J1837</f>
        <v>1316.9631999999999</v>
      </c>
    </row>
    <row r="1838" spans="1:11" x14ac:dyDescent="0.35">
      <c r="A1838" s="27" t="s">
        <v>528</v>
      </c>
      <c r="B1838" s="27" t="s">
        <v>148</v>
      </c>
      <c r="C1838" s="27" t="s">
        <v>252</v>
      </c>
      <c r="D1838" s="27" t="s">
        <v>424</v>
      </c>
      <c r="E1838" s="34">
        <v>2167719339</v>
      </c>
      <c r="F1838" s="49">
        <v>21677.19339</v>
      </c>
      <c r="G1838" s="42">
        <f>VLOOKUP(_6k_data[[#This Row],[Source.Name]],Report_date[],2,0)</f>
        <v>45276</v>
      </c>
      <c r="H1838" s="27">
        <f>IF(AND(_6k_data[[#This Row],[EKP]]="B6K003",_6k_data[[#This Row],[Currency]]="FCY"),"x",VLOOKUP(_6k_data[[#This Row],[EKP]],map!$B$4:$D$143,3,0))</f>
        <v>49</v>
      </c>
      <c r="I1838" s="27">
        <f>IF(_6k_data[[#This Row],[Currency]]&lt;&gt;"UAH",VLOOKUP(_6k_data[[#This Row],[EKP]],map!$B$4:$E$143,4,0),0)</f>
        <v>50</v>
      </c>
      <c r="J1838" s="27">
        <f>VLOOKUP(_6k_data[[#This Row],[EKP]],map!$B$4:$F$143,5,0)</f>
        <v>1</v>
      </c>
      <c r="K1838" s="41">
        <f>_6k_data[[#This Row],[kUAH]]*J1838</f>
        <v>21677.19339</v>
      </c>
    </row>
    <row r="1839" spans="1:11" x14ac:dyDescent="0.35">
      <c r="A1839" s="27" t="s">
        <v>528</v>
      </c>
      <c r="B1839" s="27" t="s">
        <v>148</v>
      </c>
      <c r="C1839" s="27" t="s">
        <v>261</v>
      </c>
      <c r="D1839" s="27" t="s">
        <v>424</v>
      </c>
      <c r="E1839" s="34">
        <v>369737055359</v>
      </c>
      <c r="F1839" s="49">
        <v>3697370.5535900001</v>
      </c>
      <c r="G1839" s="42">
        <f>VLOOKUP(_6k_data[[#This Row],[Source.Name]],Report_date[],2,0)</f>
        <v>45276</v>
      </c>
      <c r="H1839" s="27">
        <f>IF(AND(_6k_data[[#This Row],[EKP]]="B6K003",_6k_data[[#This Row],[Currency]]="FCY"),"x",VLOOKUP(_6k_data[[#This Row],[EKP]],map!$B$4:$D$143,3,0))</f>
        <v>49</v>
      </c>
      <c r="I1839" s="27">
        <f>IF(_6k_data[[#This Row],[Currency]]&lt;&gt;"UAH",VLOOKUP(_6k_data[[#This Row],[EKP]],map!$B$4:$E$143,4,0),0)</f>
        <v>50</v>
      </c>
      <c r="J1839" s="27">
        <f>VLOOKUP(_6k_data[[#This Row],[EKP]],map!$B$4:$F$143,5,0)</f>
        <v>1</v>
      </c>
      <c r="K1839" s="41">
        <f>_6k_data[[#This Row],[kUAH]]*J1839</f>
        <v>3697370.5535900001</v>
      </c>
    </row>
    <row r="1840" spans="1:11" x14ac:dyDescent="0.35">
      <c r="A1840" s="27" t="s">
        <v>528</v>
      </c>
      <c r="B1840" s="27" t="s">
        <v>149</v>
      </c>
      <c r="C1840" s="27" t="s">
        <v>243</v>
      </c>
      <c r="D1840" s="27" t="s">
        <v>423</v>
      </c>
      <c r="E1840" s="34">
        <v>97631973</v>
      </c>
      <c r="F1840" s="49">
        <v>976.31973000000005</v>
      </c>
      <c r="G1840" s="42">
        <f>VLOOKUP(_6k_data[[#This Row],[Source.Name]],Report_date[],2,0)</f>
        <v>45276</v>
      </c>
      <c r="H1840" s="27">
        <f>IF(AND(_6k_data[[#This Row],[EKP]]="B6K003",_6k_data[[#This Row],[Currency]]="FCY"),"x",VLOOKUP(_6k_data[[#This Row],[EKP]],map!$B$4:$D$143,3,0))</f>
        <v>49</v>
      </c>
      <c r="I1840" s="27">
        <f>IF(_6k_data[[#This Row],[Currency]]&lt;&gt;"UAH",VLOOKUP(_6k_data[[#This Row],[EKP]],map!$B$4:$E$143,4,0),0)</f>
        <v>0</v>
      </c>
      <c r="J1840" s="27">
        <f>VLOOKUP(_6k_data[[#This Row],[EKP]],map!$B$4:$F$143,5,0)</f>
        <v>1</v>
      </c>
      <c r="K1840" s="41">
        <f>_6k_data[[#This Row],[kUAH]]*J1840</f>
        <v>976.31973000000005</v>
      </c>
    </row>
    <row r="1841" spans="1:11" x14ac:dyDescent="0.35">
      <c r="A1841" s="27" t="s">
        <v>528</v>
      </c>
      <c r="B1841" s="27" t="s">
        <v>150</v>
      </c>
      <c r="C1841" s="27" t="s">
        <v>257</v>
      </c>
      <c r="D1841" s="27" t="s">
        <v>424</v>
      </c>
      <c r="E1841" s="34">
        <v>3</v>
      </c>
      <c r="F1841" s="49">
        <v>3.0000000000000001E-5</v>
      </c>
      <c r="G1841" s="42">
        <f>VLOOKUP(_6k_data[[#This Row],[Source.Name]],Report_date[],2,0)</f>
        <v>45276</v>
      </c>
      <c r="H1841" s="27">
        <f>IF(AND(_6k_data[[#This Row],[EKP]]="B6K003",_6k_data[[#This Row],[Currency]]="FCY"),"x",VLOOKUP(_6k_data[[#This Row],[EKP]],map!$B$4:$D$143,3,0))</f>
        <v>51</v>
      </c>
      <c r="I1841" s="27">
        <f>IF(_6k_data[[#This Row],[Currency]]&lt;&gt;"UAH",VLOOKUP(_6k_data[[#This Row],[EKP]],map!$B$4:$E$143,4,0),0)</f>
        <v>52</v>
      </c>
      <c r="J1841" s="27">
        <f>VLOOKUP(_6k_data[[#This Row],[EKP]],map!$B$4:$F$143,5,0)</f>
        <v>1</v>
      </c>
      <c r="K1841" s="41">
        <f>_6k_data[[#This Row],[kUAH]]*J1841</f>
        <v>3.0000000000000001E-5</v>
      </c>
    </row>
    <row r="1842" spans="1:11" x14ac:dyDescent="0.35">
      <c r="A1842" s="27" t="s">
        <v>528</v>
      </c>
      <c r="B1842" s="27" t="s">
        <v>150</v>
      </c>
      <c r="C1842" s="27" t="s">
        <v>251</v>
      </c>
      <c r="D1842" s="27" t="s">
        <v>424</v>
      </c>
      <c r="E1842" s="34">
        <v>190743188</v>
      </c>
      <c r="F1842" s="49">
        <v>1907.4318800000001</v>
      </c>
      <c r="G1842" s="42">
        <f>VLOOKUP(_6k_data[[#This Row],[Source.Name]],Report_date[],2,0)</f>
        <v>45276</v>
      </c>
      <c r="H1842" s="27">
        <f>IF(AND(_6k_data[[#This Row],[EKP]]="B6K003",_6k_data[[#This Row],[Currency]]="FCY"),"x",VLOOKUP(_6k_data[[#This Row],[EKP]],map!$B$4:$D$143,3,0))</f>
        <v>51</v>
      </c>
      <c r="I1842" s="27">
        <f>IF(_6k_data[[#This Row],[Currency]]&lt;&gt;"UAH",VLOOKUP(_6k_data[[#This Row],[EKP]],map!$B$4:$E$143,4,0),0)</f>
        <v>52</v>
      </c>
      <c r="J1842" s="27">
        <f>VLOOKUP(_6k_data[[#This Row],[EKP]],map!$B$4:$F$143,5,0)</f>
        <v>1</v>
      </c>
      <c r="K1842" s="41">
        <f>_6k_data[[#This Row],[kUAH]]*J1842</f>
        <v>1907.4318800000001</v>
      </c>
    </row>
    <row r="1843" spans="1:11" x14ac:dyDescent="0.35">
      <c r="A1843" s="27" t="s">
        <v>528</v>
      </c>
      <c r="B1843" s="27" t="s">
        <v>150</v>
      </c>
      <c r="C1843" s="27" t="s">
        <v>259</v>
      </c>
      <c r="D1843" s="27" t="s">
        <v>424</v>
      </c>
      <c r="E1843" s="34">
        <v>576904802</v>
      </c>
      <c r="F1843" s="49">
        <v>5769.0480200000002</v>
      </c>
      <c r="G1843" s="42">
        <f>VLOOKUP(_6k_data[[#This Row],[Source.Name]],Report_date[],2,0)</f>
        <v>45276</v>
      </c>
      <c r="H1843" s="27">
        <f>IF(AND(_6k_data[[#This Row],[EKP]]="B6K003",_6k_data[[#This Row],[Currency]]="FCY"),"x",VLOOKUP(_6k_data[[#This Row],[EKP]],map!$B$4:$D$143,3,0))</f>
        <v>51</v>
      </c>
      <c r="I1843" s="27">
        <f>IF(_6k_data[[#This Row],[Currency]]&lt;&gt;"UAH",VLOOKUP(_6k_data[[#This Row],[EKP]],map!$B$4:$E$143,4,0),0)</f>
        <v>52</v>
      </c>
      <c r="J1843" s="27">
        <f>VLOOKUP(_6k_data[[#This Row],[EKP]],map!$B$4:$F$143,5,0)</f>
        <v>1</v>
      </c>
      <c r="K1843" s="41">
        <f>_6k_data[[#This Row],[kUAH]]*J1843</f>
        <v>5769.0480200000002</v>
      </c>
    </row>
    <row r="1844" spans="1:11" x14ac:dyDescent="0.35">
      <c r="A1844" s="27" t="s">
        <v>528</v>
      </c>
      <c r="B1844" s="27" t="s">
        <v>150</v>
      </c>
      <c r="C1844" s="27" t="s">
        <v>260</v>
      </c>
      <c r="D1844" s="27" t="s">
        <v>424</v>
      </c>
      <c r="E1844" s="34">
        <v>67480521</v>
      </c>
      <c r="F1844" s="49">
        <v>674.80520999999999</v>
      </c>
      <c r="G1844" s="42">
        <f>VLOOKUP(_6k_data[[#This Row],[Source.Name]],Report_date[],2,0)</f>
        <v>45276</v>
      </c>
      <c r="H1844" s="27">
        <f>IF(AND(_6k_data[[#This Row],[EKP]]="B6K003",_6k_data[[#This Row],[Currency]]="FCY"),"x",VLOOKUP(_6k_data[[#This Row],[EKP]],map!$B$4:$D$143,3,0))</f>
        <v>51</v>
      </c>
      <c r="I1844" s="27">
        <f>IF(_6k_data[[#This Row],[Currency]]&lt;&gt;"UAH",VLOOKUP(_6k_data[[#This Row],[EKP]],map!$B$4:$E$143,4,0),0)</f>
        <v>52</v>
      </c>
      <c r="J1844" s="27">
        <f>VLOOKUP(_6k_data[[#This Row],[EKP]],map!$B$4:$F$143,5,0)</f>
        <v>1</v>
      </c>
      <c r="K1844" s="41">
        <f>_6k_data[[#This Row],[kUAH]]*J1844</f>
        <v>674.80520999999999</v>
      </c>
    </row>
    <row r="1845" spans="1:11" x14ac:dyDescent="0.35">
      <c r="A1845" s="27" t="s">
        <v>528</v>
      </c>
      <c r="B1845" s="27" t="s">
        <v>150</v>
      </c>
      <c r="C1845" s="27" t="s">
        <v>256</v>
      </c>
      <c r="D1845" s="27" t="s">
        <v>424</v>
      </c>
      <c r="E1845" s="34">
        <v>333014747</v>
      </c>
      <c r="F1845" s="49">
        <v>3330.1474699999999</v>
      </c>
      <c r="G1845" s="42">
        <f>VLOOKUP(_6k_data[[#This Row],[Source.Name]],Report_date[],2,0)</f>
        <v>45276</v>
      </c>
      <c r="H1845" s="27">
        <f>IF(AND(_6k_data[[#This Row],[EKP]]="B6K003",_6k_data[[#This Row],[Currency]]="FCY"),"x",VLOOKUP(_6k_data[[#This Row],[EKP]],map!$B$4:$D$143,3,0))</f>
        <v>51</v>
      </c>
      <c r="I1845" s="27">
        <f>IF(_6k_data[[#This Row],[Currency]]&lt;&gt;"UAH",VLOOKUP(_6k_data[[#This Row],[EKP]],map!$B$4:$E$143,4,0),0)</f>
        <v>52</v>
      </c>
      <c r="J1845" s="27">
        <f>VLOOKUP(_6k_data[[#This Row],[EKP]],map!$B$4:$F$143,5,0)</f>
        <v>1</v>
      </c>
      <c r="K1845" s="41">
        <f>_6k_data[[#This Row],[kUAH]]*J1845</f>
        <v>3330.1474699999999</v>
      </c>
    </row>
    <row r="1846" spans="1:11" x14ac:dyDescent="0.35">
      <c r="A1846" s="27" t="s">
        <v>528</v>
      </c>
      <c r="B1846" s="27" t="s">
        <v>150</v>
      </c>
      <c r="C1846" s="27" t="s">
        <v>262</v>
      </c>
      <c r="D1846" s="27" t="s">
        <v>424</v>
      </c>
      <c r="E1846" s="34">
        <v>1964198233</v>
      </c>
      <c r="F1846" s="49">
        <v>19641.982329999999</v>
      </c>
      <c r="G1846" s="42">
        <f>VLOOKUP(_6k_data[[#This Row],[Source.Name]],Report_date[],2,0)</f>
        <v>45276</v>
      </c>
      <c r="H1846" s="27">
        <f>IF(AND(_6k_data[[#This Row],[EKP]]="B6K003",_6k_data[[#This Row],[Currency]]="FCY"),"x",VLOOKUP(_6k_data[[#This Row],[EKP]],map!$B$4:$D$143,3,0))</f>
        <v>51</v>
      </c>
      <c r="I1846" s="27">
        <f>IF(_6k_data[[#This Row],[Currency]]&lt;&gt;"UAH",VLOOKUP(_6k_data[[#This Row],[EKP]],map!$B$4:$E$143,4,0),0)</f>
        <v>52</v>
      </c>
      <c r="J1846" s="27">
        <f>VLOOKUP(_6k_data[[#This Row],[EKP]],map!$B$4:$F$143,5,0)</f>
        <v>1</v>
      </c>
      <c r="K1846" s="41">
        <f>_6k_data[[#This Row],[kUAH]]*J1846</f>
        <v>19641.982329999999</v>
      </c>
    </row>
    <row r="1847" spans="1:11" x14ac:dyDescent="0.35">
      <c r="A1847" s="27" t="s">
        <v>528</v>
      </c>
      <c r="B1847" s="27" t="s">
        <v>150</v>
      </c>
      <c r="C1847" s="27" t="s">
        <v>252</v>
      </c>
      <c r="D1847" s="27" t="s">
        <v>424</v>
      </c>
      <c r="E1847" s="34">
        <v>29312662194</v>
      </c>
      <c r="F1847" s="49">
        <v>293126.62193999998</v>
      </c>
      <c r="G1847" s="42">
        <f>VLOOKUP(_6k_data[[#This Row],[Source.Name]],Report_date[],2,0)</f>
        <v>45276</v>
      </c>
      <c r="H1847" s="27">
        <f>IF(AND(_6k_data[[#This Row],[EKP]]="B6K003",_6k_data[[#This Row],[Currency]]="FCY"),"x",VLOOKUP(_6k_data[[#This Row],[EKP]],map!$B$4:$D$143,3,0))</f>
        <v>51</v>
      </c>
      <c r="I1847" s="27">
        <f>IF(_6k_data[[#This Row],[Currency]]&lt;&gt;"UAH",VLOOKUP(_6k_data[[#This Row],[EKP]],map!$B$4:$E$143,4,0),0)</f>
        <v>52</v>
      </c>
      <c r="J1847" s="27">
        <f>VLOOKUP(_6k_data[[#This Row],[EKP]],map!$B$4:$F$143,5,0)</f>
        <v>1</v>
      </c>
      <c r="K1847" s="41">
        <f>_6k_data[[#This Row],[kUAH]]*J1847</f>
        <v>293126.62193999998</v>
      </c>
    </row>
    <row r="1848" spans="1:11" x14ac:dyDescent="0.35">
      <c r="A1848" s="27" t="s">
        <v>528</v>
      </c>
      <c r="B1848" s="27" t="s">
        <v>150</v>
      </c>
      <c r="C1848" s="27" t="s">
        <v>243</v>
      </c>
      <c r="D1848" s="27" t="s">
        <v>423</v>
      </c>
      <c r="E1848" s="34">
        <v>43826839917</v>
      </c>
      <c r="F1848" s="49">
        <v>438268.39916999999</v>
      </c>
      <c r="G1848" s="42">
        <f>VLOOKUP(_6k_data[[#This Row],[Source.Name]],Report_date[],2,0)</f>
        <v>45276</v>
      </c>
      <c r="H1848" s="27">
        <f>IF(AND(_6k_data[[#This Row],[EKP]]="B6K003",_6k_data[[#This Row],[Currency]]="FCY"),"x",VLOOKUP(_6k_data[[#This Row],[EKP]],map!$B$4:$D$143,3,0))</f>
        <v>51</v>
      </c>
      <c r="I1848" s="27">
        <f>IF(_6k_data[[#This Row],[Currency]]&lt;&gt;"UAH",VLOOKUP(_6k_data[[#This Row],[EKP]],map!$B$4:$E$143,4,0),0)</f>
        <v>0</v>
      </c>
      <c r="J1848" s="27">
        <f>VLOOKUP(_6k_data[[#This Row],[EKP]],map!$B$4:$F$143,5,0)</f>
        <v>1</v>
      </c>
      <c r="K1848" s="41">
        <f>_6k_data[[#This Row],[kUAH]]*J1848</f>
        <v>438268.39916999999</v>
      </c>
    </row>
    <row r="1849" spans="1:11" x14ac:dyDescent="0.35">
      <c r="A1849" s="27" t="s">
        <v>528</v>
      </c>
      <c r="B1849" s="27" t="s">
        <v>150</v>
      </c>
      <c r="C1849" s="27" t="s">
        <v>255</v>
      </c>
      <c r="D1849" s="27" t="s">
        <v>424</v>
      </c>
      <c r="E1849" s="34">
        <v>132457722227</v>
      </c>
      <c r="F1849" s="49">
        <v>1324577.22227</v>
      </c>
      <c r="G1849" s="42">
        <f>VLOOKUP(_6k_data[[#This Row],[Source.Name]],Report_date[],2,0)</f>
        <v>45276</v>
      </c>
      <c r="H1849" s="27">
        <f>IF(AND(_6k_data[[#This Row],[EKP]]="B6K003",_6k_data[[#This Row],[Currency]]="FCY"),"x",VLOOKUP(_6k_data[[#This Row],[EKP]],map!$B$4:$D$143,3,0))</f>
        <v>51</v>
      </c>
      <c r="I1849" s="27">
        <f>IF(_6k_data[[#This Row],[Currency]]&lt;&gt;"UAH",VLOOKUP(_6k_data[[#This Row],[EKP]],map!$B$4:$E$143,4,0),0)</f>
        <v>52</v>
      </c>
      <c r="J1849" s="27">
        <f>VLOOKUP(_6k_data[[#This Row],[EKP]],map!$B$4:$F$143,5,0)</f>
        <v>1</v>
      </c>
      <c r="K1849" s="41">
        <f>_6k_data[[#This Row],[kUAH]]*J1849</f>
        <v>1324577.22227</v>
      </c>
    </row>
    <row r="1850" spans="1:11" x14ac:dyDescent="0.35">
      <c r="A1850" s="27" t="s">
        <v>528</v>
      </c>
      <c r="B1850" s="27" t="s">
        <v>150</v>
      </c>
      <c r="C1850" s="27" t="s">
        <v>261</v>
      </c>
      <c r="D1850" s="27" t="s">
        <v>424</v>
      </c>
      <c r="E1850" s="34">
        <v>73007321049</v>
      </c>
      <c r="F1850" s="49">
        <v>730073.21048999997</v>
      </c>
      <c r="G1850" s="42">
        <f>VLOOKUP(_6k_data[[#This Row],[Source.Name]],Report_date[],2,0)</f>
        <v>45276</v>
      </c>
      <c r="H1850" s="27">
        <f>IF(AND(_6k_data[[#This Row],[EKP]]="B6K003",_6k_data[[#This Row],[Currency]]="FCY"),"x",VLOOKUP(_6k_data[[#This Row],[EKP]],map!$B$4:$D$143,3,0))</f>
        <v>51</v>
      </c>
      <c r="I1850" s="27">
        <f>IF(_6k_data[[#This Row],[Currency]]&lt;&gt;"UAH",VLOOKUP(_6k_data[[#This Row],[EKP]],map!$B$4:$E$143,4,0),0)</f>
        <v>52</v>
      </c>
      <c r="J1850" s="27">
        <f>VLOOKUP(_6k_data[[#This Row],[EKP]],map!$B$4:$F$143,5,0)</f>
        <v>1</v>
      </c>
      <c r="K1850" s="41">
        <f>_6k_data[[#This Row],[kUAH]]*J1850</f>
        <v>730073.21048999997</v>
      </c>
    </row>
    <row r="1851" spans="1:11" x14ac:dyDescent="0.35">
      <c r="A1851" s="27" t="s">
        <v>528</v>
      </c>
      <c r="B1851" s="27" t="s">
        <v>192</v>
      </c>
      <c r="C1851" s="27" t="s">
        <v>261</v>
      </c>
      <c r="D1851" s="27" t="s">
        <v>424</v>
      </c>
      <c r="E1851" s="34">
        <v>11331692</v>
      </c>
      <c r="F1851" s="49">
        <v>113.31692</v>
      </c>
      <c r="G1851" s="42">
        <f>VLOOKUP(_6k_data[[#This Row],[Source.Name]],Report_date[],2,0)</f>
        <v>45276</v>
      </c>
      <c r="H1851" s="27">
        <f>IF(AND(_6k_data[[#This Row],[EKP]]="B6K003",_6k_data[[#This Row],[Currency]]="FCY"),"x",VLOOKUP(_6k_data[[#This Row],[EKP]],map!$B$4:$D$143,3,0))</f>
        <v>61</v>
      </c>
      <c r="I1851" s="27">
        <f>IF(_6k_data[[#This Row],[Currency]]&lt;&gt;"UAH",VLOOKUP(_6k_data[[#This Row],[EKP]],map!$B$4:$E$143,4,0),0)</f>
        <v>62</v>
      </c>
      <c r="J1851" s="27">
        <f>VLOOKUP(_6k_data[[#This Row],[EKP]],map!$B$4:$F$143,5,0)</f>
        <v>1</v>
      </c>
      <c r="K1851" s="41">
        <f>_6k_data[[#This Row],[kUAH]]*J1851</f>
        <v>113.31692</v>
      </c>
    </row>
    <row r="1852" spans="1:11" x14ac:dyDescent="0.35">
      <c r="A1852" s="27" t="s">
        <v>528</v>
      </c>
      <c r="B1852" s="27" t="s">
        <v>192</v>
      </c>
      <c r="C1852" s="27" t="s">
        <v>243</v>
      </c>
      <c r="D1852" s="27" t="s">
        <v>423</v>
      </c>
      <c r="E1852" s="34">
        <v>7156416888</v>
      </c>
      <c r="F1852" s="49">
        <v>71564.168879999997</v>
      </c>
      <c r="G1852" s="42">
        <f>VLOOKUP(_6k_data[[#This Row],[Source.Name]],Report_date[],2,0)</f>
        <v>45276</v>
      </c>
      <c r="H1852" s="27">
        <f>IF(AND(_6k_data[[#This Row],[EKP]]="B6K003",_6k_data[[#This Row],[Currency]]="FCY"),"x",VLOOKUP(_6k_data[[#This Row],[EKP]],map!$B$4:$D$143,3,0))</f>
        <v>61</v>
      </c>
      <c r="I1852" s="27">
        <f>IF(_6k_data[[#This Row],[Currency]]&lt;&gt;"UAH",VLOOKUP(_6k_data[[#This Row],[EKP]],map!$B$4:$E$143,4,0),0)</f>
        <v>0</v>
      </c>
      <c r="J1852" s="27">
        <f>VLOOKUP(_6k_data[[#This Row],[EKP]],map!$B$4:$F$143,5,0)</f>
        <v>1</v>
      </c>
      <c r="K1852" s="41">
        <f>_6k_data[[#This Row],[kUAH]]*J1852</f>
        <v>71564.168879999997</v>
      </c>
    </row>
    <row r="1853" spans="1:11" x14ac:dyDescent="0.35">
      <c r="A1853" s="27" t="s">
        <v>528</v>
      </c>
      <c r="B1853" s="27" t="s">
        <v>211</v>
      </c>
      <c r="C1853" s="27" t="s">
        <v>243</v>
      </c>
      <c r="D1853" s="27" t="s">
        <v>423</v>
      </c>
      <c r="E1853" s="34">
        <v>299621503</v>
      </c>
      <c r="F1853" s="49">
        <v>2996.2150299999998</v>
      </c>
      <c r="G1853" s="42">
        <f>VLOOKUP(_6k_data[[#This Row],[Source.Name]],Report_date[],2,0)</f>
        <v>45276</v>
      </c>
      <c r="H1853" s="27">
        <f>IF(AND(_6k_data[[#This Row],[EKP]]="B6K003",_6k_data[[#This Row],[Currency]]="FCY"),"x",VLOOKUP(_6k_data[[#This Row],[EKP]],map!$B$4:$D$143,3,0))</f>
        <v>61</v>
      </c>
      <c r="I1853" s="27">
        <f>IF(_6k_data[[#This Row],[Currency]]&lt;&gt;"UAH",VLOOKUP(_6k_data[[#This Row],[EKP]],map!$B$4:$E$143,4,0),0)</f>
        <v>0</v>
      </c>
      <c r="J1853" s="27">
        <f>VLOOKUP(_6k_data[[#This Row],[EKP]],map!$B$4:$F$143,5,0)</f>
        <v>1</v>
      </c>
      <c r="K1853" s="41">
        <f>_6k_data[[#This Row],[kUAH]]*J1853</f>
        <v>2996.2150299999998</v>
      </c>
    </row>
    <row r="1854" spans="1:11" x14ac:dyDescent="0.35">
      <c r="A1854" s="27" t="s">
        <v>528</v>
      </c>
      <c r="B1854" s="27" t="s">
        <v>211</v>
      </c>
      <c r="C1854" s="27" t="s">
        <v>252</v>
      </c>
      <c r="D1854" s="27" t="s">
        <v>424</v>
      </c>
      <c r="E1854" s="34">
        <v>29085319</v>
      </c>
      <c r="F1854" s="49">
        <v>290.85318999999998</v>
      </c>
      <c r="G1854" s="42">
        <f>VLOOKUP(_6k_data[[#This Row],[Source.Name]],Report_date[],2,0)</f>
        <v>45276</v>
      </c>
      <c r="H1854" s="27">
        <f>IF(AND(_6k_data[[#This Row],[EKP]]="B6K003",_6k_data[[#This Row],[Currency]]="FCY"),"x",VLOOKUP(_6k_data[[#This Row],[EKP]],map!$B$4:$D$143,3,0))</f>
        <v>61</v>
      </c>
      <c r="I1854" s="27">
        <f>IF(_6k_data[[#This Row],[Currency]]&lt;&gt;"UAH",VLOOKUP(_6k_data[[#This Row],[EKP]],map!$B$4:$E$143,4,0),0)</f>
        <v>62</v>
      </c>
      <c r="J1854" s="27">
        <f>VLOOKUP(_6k_data[[#This Row],[EKP]],map!$B$4:$F$143,5,0)</f>
        <v>1</v>
      </c>
      <c r="K1854" s="41">
        <f>_6k_data[[#This Row],[kUAH]]*J1854</f>
        <v>290.85318999999998</v>
      </c>
    </row>
    <row r="1855" spans="1:11" x14ac:dyDescent="0.35">
      <c r="A1855" s="27" t="s">
        <v>528</v>
      </c>
      <c r="B1855" s="27" t="s">
        <v>211</v>
      </c>
      <c r="C1855" s="27" t="s">
        <v>261</v>
      </c>
      <c r="D1855" s="27" t="s">
        <v>424</v>
      </c>
      <c r="E1855" s="34">
        <v>270671999</v>
      </c>
      <c r="F1855" s="49">
        <v>2706.7199900000001</v>
      </c>
      <c r="G1855" s="42">
        <f>VLOOKUP(_6k_data[[#This Row],[Source.Name]],Report_date[],2,0)</f>
        <v>45276</v>
      </c>
      <c r="H1855" s="27">
        <f>IF(AND(_6k_data[[#This Row],[EKP]]="B6K003",_6k_data[[#This Row],[Currency]]="FCY"),"x",VLOOKUP(_6k_data[[#This Row],[EKP]],map!$B$4:$D$143,3,0))</f>
        <v>61</v>
      </c>
      <c r="I1855" s="27">
        <f>IF(_6k_data[[#This Row],[Currency]]&lt;&gt;"UAH",VLOOKUP(_6k_data[[#This Row],[EKP]],map!$B$4:$E$143,4,0),0)</f>
        <v>62</v>
      </c>
      <c r="J1855" s="27">
        <f>VLOOKUP(_6k_data[[#This Row],[EKP]],map!$B$4:$F$143,5,0)</f>
        <v>1</v>
      </c>
      <c r="K1855" s="41">
        <f>_6k_data[[#This Row],[kUAH]]*J1855</f>
        <v>2706.7199900000001</v>
      </c>
    </row>
    <row r="1856" spans="1:11" x14ac:dyDescent="0.35">
      <c r="A1856" s="27" t="s">
        <v>528</v>
      </c>
      <c r="B1856" s="27" t="s">
        <v>211</v>
      </c>
      <c r="C1856" s="27" t="s">
        <v>255</v>
      </c>
      <c r="D1856" s="27" t="s">
        <v>424</v>
      </c>
      <c r="E1856" s="34">
        <v>507709</v>
      </c>
      <c r="F1856" s="49">
        <v>5.0770900000000001</v>
      </c>
      <c r="G1856" s="42">
        <f>VLOOKUP(_6k_data[[#This Row],[Source.Name]],Report_date[],2,0)</f>
        <v>45276</v>
      </c>
      <c r="H1856" s="27">
        <f>IF(AND(_6k_data[[#This Row],[EKP]]="B6K003",_6k_data[[#This Row],[Currency]]="FCY"),"x",VLOOKUP(_6k_data[[#This Row],[EKP]],map!$B$4:$D$143,3,0))</f>
        <v>61</v>
      </c>
      <c r="I1856" s="27">
        <f>IF(_6k_data[[#This Row],[Currency]]&lt;&gt;"UAH",VLOOKUP(_6k_data[[#This Row],[EKP]],map!$B$4:$E$143,4,0),0)</f>
        <v>62</v>
      </c>
      <c r="J1856" s="27">
        <f>VLOOKUP(_6k_data[[#This Row],[EKP]],map!$B$4:$F$143,5,0)</f>
        <v>1</v>
      </c>
      <c r="K1856" s="41">
        <f>_6k_data[[#This Row],[kUAH]]*J1856</f>
        <v>5.0770900000000001</v>
      </c>
    </row>
    <row r="1857" spans="1:11" x14ac:dyDescent="0.35">
      <c r="A1857" s="27" t="s">
        <v>528</v>
      </c>
      <c r="B1857" s="27" t="s">
        <v>214</v>
      </c>
      <c r="C1857" s="27" t="s">
        <v>252</v>
      </c>
      <c r="D1857" s="27" t="s">
        <v>424</v>
      </c>
      <c r="E1857" s="34">
        <v>2450476</v>
      </c>
      <c r="F1857" s="49">
        <v>24.504760000000001</v>
      </c>
      <c r="G1857" s="42">
        <f>VLOOKUP(_6k_data[[#This Row],[Source.Name]],Report_date[],2,0)</f>
        <v>45276</v>
      </c>
      <c r="H1857" s="27">
        <f>IF(AND(_6k_data[[#This Row],[EKP]]="B6K003",_6k_data[[#This Row],[Currency]]="FCY"),"x",VLOOKUP(_6k_data[[#This Row],[EKP]],map!$B$4:$D$143,3,0))</f>
        <v>61</v>
      </c>
      <c r="I1857" s="27">
        <f>IF(_6k_data[[#This Row],[Currency]]&lt;&gt;"UAH",VLOOKUP(_6k_data[[#This Row],[EKP]],map!$B$4:$E$143,4,0),0)</f>
        <v>62</v>
      </c>
      <c r="J1857" s="27">
        <f>VLOOKUP(_6k_data[[#This Row],[EKP]],map!$B$4:$F$143,5,0)</f>
        <v>1</v>
      </c>
      <c r="K1857" s="41">
        <f>_6k_data[[#This Row],[kUAH]]*J1857</f>
        <v>24.504760000000001</v>
      </c>
    </row>
    <row r="1858" spans="1:11" x14ac:dyDescent="0.35">
      <c r="A1858" s="27" t="s">
        <v>528</v>
      </c>
      <c r="B1858" s="27" t="s">
        <v>214</v>
      </c>
      <c r="C1858" s="27" t="s">
        <v>261</v>
      </c>
      <c r="D1858" s="27" t="s">
        <v>424</v>
      </c>
      <c r="E1858" s="34">
        <v>53953331</v>
      </c>
      <c r="F1858" s="49">
        <v>539.53331000000003</v>
      </c>
      <c r="G1858" s="42">
        <f>VLOOKUP(_6k_data[[#This Row],[Source.Name]],Report_date[],2,0)</f>
        <v>45276</v>
      </c>
      <c r="H1858" s="27">
        <f>IF(AND(_6k_data[[#This Row],[EKP]]="B6K003",_6k_data[[#This Row],[Currency]]="FCY"),"x",VLOOKUP(_6k_data[[#This Row],[EKP]],map!$B$4:$D$143,3,0))</f>
        <v>61</v>
      </c>
      <c r="I1858" s="27">
        <f>IF(_6k_data[[#This Row],[Currency]]&lt;&gt;"UAH",VLOOKUP(_6k_data[[#This Row],[EKP]],map!$B$4:$E$143,4,0),0)</f>
        <v>62</v>
      </c>
      <c r="J1858" s="27">
        <f>VLOOKUP(_6k_data[[#This Row],[EKP]],map!$B$4:$F$143,5,0)</f>
        <v>1</v>
      </c>
      <c r="K1858" s="41">
        <f>_6k_data[[#This Row],[kUAH]]*J1858</f>
        <v>539.53331000000003</v>
      </c>
    </row>
    <row r="1859" spans="1:11" x14ac:dyDescent="0.35">
      <c r="A1859" s="27" t="s">
        <v>528</v>
      </c>
      <c r="B1859" s="27" t="s">
        <v>214</v>
      </c>
      <c r="C1859" s="27" t="s">
        <v>243</v>
      </c>
      <c r="D1859" s="27" t="s">
        <v>423</v>
      </c>
      <c r="E1859" s="34">
        <v>3921705896</v>
      </c>
      <c r="F1859" s="49">
        <v>39217.058960000002</v>
      </c>
      <c r="G1859" s="42">
        <f>VLOOKUP(_6k_data[[#This Row],[Source.Name]],Report_date[],2,0)</f>
        <v>45276</v>
      </c>
      <c r="H1859" s="27">
        <f>IF(AND(_6k_data[[#This Row],[EKP]]="B6K003",_6k_data[[#This Row],[Currency]]="FCY"),"x",VLOOKUP(_6k_data[[#This Row],[EKP]],map!$B$4:$D$143,3,0))</f>
        <v>61</v>
      </c>
      <c r="I1859" s="27">
        <f>IF(_6k_data[[#This Row],[Currency]]&lt;&gt;"UAH",VLOOKUP(_6k_data[[#This Row],[EKP]],map!$B$4:$E$143,4,0),0)</f>
        <v>0</v>
      </c>
      <c r="J1859" s="27">
        <f>VLOOKUP(_6k_data[[#This Row],[EKP]],map!$B$4:$F$143,5,0)</f>
        <v>1</v>
      </c>
      <c r="K1859" s="41">
        <f>_6k_data[[#This Row],[kUAH]]*J1859</f>
        <v>39217.058960000002</v>
      </c>
    </row>
    <row r="1860" spans="1:11" x14ac:dyDescent="0.35">
      <c r="A1860" s="27" t="s">
        <v>528</v>
      </c>
      <c r="B1860" s="27" t="s">
        <v>193</v>
      </c>
      <c r="C1860" s="27" t="s">
        <v>255</v>
      </c>
      <c r="D1860" s="27" t="s">
        <v>424</v>
      </c>
      <c r="E1860" s="34">
        <v>162836414748</v>
      </c>
      <c r="F1860" s="49">
        <v>1628364.14748</v>
      </c>
      <c r="G1860" s="42">
        <f>VLOOKUP(_6k_data[[#This Row],[Source.Name]],Report_date[],2,0)</f>
        <v>45276</v>
      </c>
      <c r="H1860" s="27">
        <f>IF(AND(_6k_data[[#This Row],[EKP]]="B6K003",_6k_data[[#This Row],[Currency]]="FCY"),"x",VLOOKUP(_6k_data[[#This Row],[EKP]],map!$B$4:$D$143,3,0))</f>
        <v>63</v>
      </c>
      <c r="I1860" s="27">
        <f>IF(_6k_data[[#This Row],[Currency]]&lt;&gt;"UAH",VLOOKUP(_6k_data[[#This Row],[EKP]],map!$B$4:$E$143,4,0),0)</f>
        <v>64</v>
      </c>
      <c r="J1860" s="27">
        <f>VLOOKUP(_6k_data[[#This Row],[EKP]],map!$B$4:$F$143,5,0)</f>
        <v>1</v>
      </c>
      <c r="K1860" s="41">
        <f>_6k_data[[#This Row],[kUAH]]*J1860</f>
        <v>1628364.14748</v>
      </c>
    </row>
    <row r="1861" spans="1:11" x14ac:dyDescent="0.35">
      <c r="A1861" s="27" t="s">
        <v>528</v>
      </c>
      <c r="B1861" s="27" t="s">
        <v>193</v>
      </c>
      <c r="C1861" s="27" t="s">
        <v>243</v>
      </c>
      <c r="D1861" s="27" t="s">
        <v>423</v>
      </c>
      <c r="E1861" s="34">
        <v>665643493118</v>
      </c>
      <c r="F1861" s="49">
        <v>6656434.9311800003</v>
      </c>
      <c r="G1861" s="42">
        <f>VLOOKUP(_6k_data[[#This Row],[Source.Name]],Report_date[],2,0)</f>
        <v>45276</v>
      </c>
      <c r="H1861" s="27">
        <f>IF(AND(_6k_data[[#This Row],[EKP]]="B6K003",_6k_data[[#This Row],[Currency]]="FCY"),"x",VLOOKUP(_6k_data[[#This Row],[EKP]],map!$B$4:$D$143,3,0))</f>
        <v>63</v>
      </c>
      <c r="I1861" s="27">
        <f>IF(_6k_data[[#This Row],[Currency]]&lt;&gt;"UAH",VLOOKUP(_6k_data[[#This Row],[EKP]],map!$B$4:$E$143,4,0),0)</f>
        <v>0</v>
      </c>
      <c r="J1861" s="27">
        <f>VLOOKUP(_6k_data[[#This Row],[EKP]],map!$B$4:$F$143,5,0)</f>
        <v>1</v>
      </c>
      <c r="K1861" s="41">
        <f>_6k_data[[#This Row],[kUAH]]*J1861</f>
        <v>6656434.9311800003</v>
      </c>
    </row>
    <row r="1862" spans="1:11" x14ac:dyDescent="0.35">
      <c r="A1862" s="27" t="s">
        <v>528</v>
      </c>
      <c r="B1862" s="27" t="s">
        <v>193</v>
      </c>
      <c r="C1862" s="27" t="s">
        <v>261</v>
      </c>
      <c r="D1862" s="27" t="s">
        <v>424</v>
      </c>
      <c r="E1862" s="34">
        <v>39837928500</v>
      </c>
      <c r="F1862" s="49">
        <v>398379.28499999997</v>
      </c>
      <c r="G1862" s="42">
        <f>VLOOKUP(_6k_data[[#This Row],[Source.Name]],Report_date[],2,0)</f>
        <v>45276</v>
      </c>
      <c r="H1862" s="27">
        <f>IF(AND(_6k_data[[#This Row],[EKP]]="B6K003",_6k_data[[#This Row],[Currency]]="FCY"),"x",VLOOKUP(_6k_data[[#This Row],[EKP]],map!$B$4:$D$143,3,0))</f>
        <v>63</v>
      </c>
      <c r="I1862" s="27">
        <f>IF(_6k_data[[#This Row],[Currency]]&lt;&gt;"UAH",VLOOKUP(_6k_data[[#This Row],[EKP]],map!$B$4:$E$143,4,0),0)</f>
        <v>64</v>
      </c>
      <c r="J1862" s="27">
        <f>VLOOKUP(_6k_data[[#This Row],[EKP]],map!$B$4:$F$143,5,0)</f>
        <v>1</v>
      </c>
      <c r="K1862" s="41">
        <f>_6k_data[[#This Row],[kUAH]]*J1862</f>
        <v>398379.28499999997</v>
      </c>
    </row>
    <row r="1863" spans="1:11" x14ac:dyDescent="0.35">
      <c r="A1863" s="27" t="s">
        <v>528</v>
      </c>
      <c r="B1863" s="27" t="s">
        <v>193</v>
      </c>
      <c r="C1863" s="27" t="s">
        <v>252</v>
      </c>
      <c r="D1863" s="27" t="s">
        <v>424</v>
      </c>
      <c r="E1863" s="34">
        <v>408427</v>
      </c>
      <c r="F1863" s="49">
        <v>4.0842700000000001</v>
      </c>
      <c r="G1863" s="42">
        <f>VLOOKUP(_6k_data[[#This Row],[Source.Name]],Report_date[],2,0)</f>
        <v>45276</v>
      </c>
      <c r="H1863" s="27">
        <f>IF(AND(_6k_data[[#This Row],[EKP]]="B6K003",_6k_data[[#This Row],[Currency]]="FCY"),"x",VLOOKUP(_6k_data[[#This Row],[EKP]],map!$B$4:$D$143,3,0))</f>
        <v>63</v>
      </c>
      <c r="I1863" s="27">
        <f>IF(_6k_data[[#This Row],[Currency]]&lt;&gt;"UAH",VLOOKUP(_6k_data[[#This Row],[EKP]],map!$B$4:$E$143,4,0),0)</f>
        <v>64</v>
      </c>
      <c r="J1863" s="27">
        <f>VLOOKUP(_6k_data[[#This Row],[EKP]],map!$B$4:$F$143,5,0)</f>
        <v>1</v>
      </c>
      <c r="K1863" s="41">
        <f>_6k_data[[#This Row],[kUAH]]*J1863</f>
        <v>4.0842700000000001</v>
      </c>
    </row>
    <row r="1864" spans="1:11" x14ac:dyDescent="0.35">
      <c r="A1864" s="27" t="s">
        <v>528</v>
      </c>
      <c r="B1864" s="27" t="s">
        <v>215</v>
      </c>
      <c r="C1864" s="27" t="s">
        <v>261</v>
      </c>
      <c r="D1864" s="27" t="s">
        <v>424</v>
      </c>
      <c r="E1864" s="34">
        <v>887791200</v>
      </c>
      <c r="F1864" s="49">
        <v>8877.9120000000003</v>
      </c>
      <c r="G1864" s="42">
        <f>VLOOKUP(_6k_data[[#This Row],[Source.Name]],Report_date[],2,0)</f>
        <v>45276</v>
      </c>
      <c r="H1864" s="27">
        <f>IF(AND(_6k_data[[#This Row],[EKP]]="B6K003",_6k_data[[#This Row],[Currency]]="FCY"),"x",VLOOKUP(_6k_data[[#This Row],[EKP]],map!$B$4:$D$143,3,0))</f>
        <v>63</v>
      </c>
      <c r="I1864" s="27">
        <f>IF(_6k_data[[#This Row],[Currency]]&lt;&gt;"UAH",VLOOKUP(_6k_data[[#This Row],[EKP]],map!$B$4:$E$143,4,0),0)</f>
        <v>64</v>
      </c>
      <c r="J1864" s="27">
        <f>VLOOKUP(_6k_data[[#This Row],[EKP]],map!$B$4:$F$143,5,0)</f>
        <v>1</v>
      </c>
      <c r="K1864" s="41">
        <f>_6k_data[[#This Row],[kUAH]]*J1864</f>
        <v>8877.9120000000003</v>
      </c>
    </row>
    <row r="1865" spans="1:11" x14ac:dyDescent="0.35">
      <c r="A1865" s="27" t="s">
        <v>528</v>
      </c>
      <c r="B1865" s="27" t="s">
        <v>215</v>
      </c>
      <c r="C1865" s="27" t="s">
        <v>243</v>
      </c>
      <c r="D1865" s="27" t="s">
        <v>423</v>
      </c>
      <c r="E1865" s="34">
        <v>54674338</v>
      </c>
      <c r="F1865" s="49">
        <v>546.74338</v>
      </c>
      <c r="G1865" s="42">
        <f>VLOOKUP(_6k_data[[#This Row],[Source.Name]],Report_date[],2,0)</f>
        <v>45276</v>
      </c>
      <c r="H1865" s="27">
        <f>IF(AND(_6k_data[[#This Row],[EKP]]="B6K003",_6k_data[[#This Row],[Currency]]="FCY"),"x",VLOOKUP(_6k_data[[#This Row],[EKP]],map!$B$4:$D$143,3,0))</f>
        <v>63</v>
      </c>
      <c r="I1865" s="27">
        <f>IF(_6k_data[[#This Row],[Currency]]&lt;&gt;"UAH",VLOOKUP(_6k_data[[#This Row],[EKP]],map!$B$4:$E$143,4,0),0)</f>
        <v>0</v>
      </c>
      <c r="J1865" s="27">
        <f>VLOOKUP(_6k_data[[#This Row],[EKP]],map!$B$4:$F$143,5,0)</f>
        <v>1</v>
      </c>
      <c r="K1865" s="41">
        <f>_6k_data[[#This Row],[kUAH]]*J1865</f>
        <v>546.74338</v>
      </c>
    </row>
    <row r="1866" spans="1:11" x14ac:dyDescent="0.35">
      <c r="A1866" s="27" t="s">
        <v>528</v>
      </c>
      <c r="B1866" s="27" t="s">
        <v>217</v>
      </c>
      <c r="C1866" s="27" t="s">
        <v>243</v>
      </c>
      <c r="D1866" s="27" t="s">
        <v>423</v>
      </c>
      <c r="E1866" s="34">
        <v>1059998520</v>
      </c>
      <c r="F1866" s="49">
        <v>10599.985199999999</v>
      </c>
      <c r="G1866" s="42">
        <f>VLOOKUP(_6k_data[[#This Row],[Source.Name]],Report_date[],2,0)</f>
        <v>45276</v>
      </c>
      <c r="H1866" s="27">
        <f>IF(AND(_6k_data[[#This Row],[EKP]]="B6K003",_6k_data[[#This Row],[Currency]]="FCY"),"x",VLOOKUP(_6k_data[[#This Row],[EKP]],map!$B$4:$D$143,3,0))</f>
        <v>63</v>
      </c>
      <c r="I1866" s="27">
        <f>IF(_6k_data[[#This Row],[Currency]]&lt;&gt;"UAH",VLOOKUP(_6k_data[[#This Row],[EKP]],map!$B$4:$E$143,4,0),0)</f>
        <v>0</v>
      </c>
      <c r="J1866" s="27">
        <f>VLOOKUP(_6k_data[[#This Row],[EKP]],map!$B$4:$F$143,5,0)</f>
        <v>1</v>
      </c>
      <c r="K1866" s="41">
        <f>_6k_data[[#This Row],[kUAH]]*J1866</f>
        <v>10599.985199999999</v>
      </c>
    </row>
    <row r="1867" spans="1:11" x14ac:dyDescent="0.35">
      <c r="A1867" s="27" t="s">
        <v>528</v>
      </c>
      <c r="B1867" s="27" t="s">
        <v>219</v>
      </c>
      <c r="C1867" s="27" t="s">
        <v>252</v>
      </c>
      <c r="D1867" s="27" t="s">
        <v>424</v>
      </c>
      <c r="E1867" s="34">
        <v>69265</v>
      </c>
      <c r="F1867" s="49">
        <v>0.69264999999999999</v>
      </c>
      <c r="G1867" s="42">
        <f>VLOOKUP(_6k_data[[#This Row],[Source.Name]],Report_date[],2,0)</f>
        <v>45276</v>
      </c>
      <c r="H1867" s="27">
        <f>IF(AND(_6k_data[[#This Row],[EKP]]="B6K003",_6k_data[[#This Row],[Currency]]="FCY"),"x",VLOOKUP(_6k_data[[#This Row],[EKP]],map!$B$4:$D$143,3,0))</f>
        <v>63</v>
      </c>
      <c r="I1867" s="27">
        <f>IF(_6k_data[[#This Row],[Currency]]&lt;&gt;"UAH",VLOOKUP(_6k_data[[#This Row],[EKP]],map!$B$4:$E$143,4,0),0)</f>
        <v>64</v>
      </c>
      <c r="J1867" s="27">
        <f>VLOOKUP(_6k_data[[#This Row],[EKP]],map!$B$4:$F$143,5,0)</f>
        <v>1</v>
      </c>
      <c r="K1867" s="41">
        <f>_6k_data[[#This Row],[kUAH]]*J1867</f>
        <v>0.69264999999999999</v>
      </c>
    </row>
    <row r="1868" spans="1:11" x14ac:dyDescent="0.35">
      <c r="A1868" s="27" t="s">
        <v>528</v>
      </c>
      <c r="B1868" s="27" t="s">
        <v>219</v>
      </c>
      <c r="C1868" s="27" t="s">
        <v>243</v>
      </c>
      <c r="D1868" s="27" t="s">
        <v>423</v>
      </c>
      <c r="E1868" s="34">
        <v>805930098</v>
      </c>
      <c r="F1868" s="49">
        <v>8059.30098</v>
      </c>
      <c r="G1868" s="42">
        <f>VLOOKUP(_6k_data[[#This Row],[Source.Name]],Report_date[],2,0)</f>
        <v>45276</v>
      </c>
      <c r="H1868" s="27">
        <f>IF(AND(_6k_data[[#This Row],[EKP]]="B6K003",_6k_data[[#This Row],[Currency]]="FCY"),"x",VLOOKUP(_6k_data[[#This Row],[EKP]],map!$B$4:$D$143,3,0))</f>
        <v>63</v>
      </c>
      <c r="I1868" s="27">
        <f>IF(_6k_data[[#This Row],[Currency]]&lt;&gt;"UAH",VLOOKUP(_6k_data[[#This Row],[EKP]],map!$B$4:$E$143,4,0),0)</f>
        <v>0</v>
      </c>
      <c r="J1868" s="27">
        <f>VLOOKUP(_6k_data[[#This Row],[EKP]],map!$B$4:$F$143,5,0)</f>
        <v>1</v>
      </c>
      <c r="K1868" s="41">
        <f>_6k_data[[#This Row],[kUAH]]*J1868</f>
        <v>8059.30098</v>
      </c>
    </row>
    <row r="1869" spans="1:11" x14ac:dyDescent="0.35">
      <c r="A1869" s="27" t="s">
        <v>528</v>
      </c>
      <c r="B1869" s="27" t="s">
        <v>219</v>
      </c>
      <c r="C1869" s="27" t="s">
        <v>255</v>
      </c>
      <c r="D1869" s="27" t="s">
        <v>424</v>
      </c>
      <c r="E1869" s="34">
        <v>1532619110</v>
      </c>
      <c r="F1869" s="49">
        <v>15326.1911</v>
      </c>
      <c r="G1869" s="42">
        <f>VLOOKUP(_6k_data[[#This Row],[Source.Name]],Report_date[],2,0)</f>
        <v>45276</v>
      </c>
      <c r="H1869" s="27">
        <f>IF(AND(_6k_data[[#This Row],[EKP]]="B6K003",_6k_data[[#This Row],[Currency]]="FCY"),"x",VLOOKUP(_6k_data[[#This Row],[EKP]],map!$B$4:$D$143,3,0))</f>
        <v>63</v>
      </c>
      <c r="I1869" s="27">
        <f>IF(_6k_data[[#This Row],[Currency]]&lt;&gt;"UAH",VLOOKUP(_6k_data[[#This Row],[EKP]],map!$B$4:$E$143,4,0),0)</f>
        <v>64</v>
      </c>
      <c r="J1869" s="27">
        <f>VLOOKUP(_6k_data[[#This Row],[EKP]],map!$B$4:$F$143,5,0)</f>
        <v>1</v>
      </c>
      <c r="K1869" s="41">
        <f>_6k_data[[#This Row],[kUAH]]*J1869</f>
        <v>15326.1911</v>
      </c>
    </row>
    <row r="1870" spans="1:11" x14ac:dyDescent="0.35">
      <c r="A1870" s="27" t="s">
        <v>528</v>
      </c>
      <c r="B1870" s="27" t="s">
        <v>196</v>
      </c>
      <c r="C1870" s="27" t="s">
        <v>243</v>
      </c>
      <c r="D1870" s="27" t="s">
        <v>423</v>
      </c>
      <c r="E1870" s="34">
        <v>161529030</v>
      </c>
      <c r="F1870" s="49">
        <v>1615.2902999999999</v>
      </c>
      <c r="G1870" s="42">
        <f>VLOOKUP(_6k_data[[#This Row],[Source.Name]],Report_date[],2,0)</f>
        <v>45276</v>
      </c>
      <c r="H1870" s="27">
        <f>IF(AND(_6k_data[[#This Row],[EKP]]="B6K003",_6k_data[[#This Row],[Currency]]="FCY"),"x",VLOOKUP(_6k_data[[#This Row],[EKP]],map!$B$4:$D$143,3,0))</f>
        <v>69</v>
      </c>
      <c r="I1870" s="27">
        <f>IF(_6k_data[[#This Row],[Currency]]&lt;&gt;"UAH",VLOOKUP(_6k_data[[#This Row],[EKP]],map!$B$4:$E$143,4,0),0)</f>
        <v>0</v>
      </c>
      <c r="J1870" s="27">
        <f>VLOOKUP(_6k_data[[#This Row],[EKP]],map!$B$4:$F$143,5,0)</f>
        <v>1</v>
      </c>
      <c r="K1870" s="41">
        <f>_6k_data[[#This Row],[kUAH]]*J1870</f>
        <v>1615.2902999999999</v>
      </c>
    </row>
    <row r="1871" spans="1:11" x14ac:dyDescent="0.35">
      <c r="A1871" s="27" t="s">
        <v>528</v>
      </c>
      <c r="B1871" s="27" t="s">
        <v>235</v>
      </c>
      <c r="C1871" s="27" t="s">
        <v>260</v>
      </c>
      <c r="D1871" s="27" t="s">
        <v>424</v>
      </c>
      <c r="E1871" s="34">
        <v>63208250</v>
      </c>
      <c r="F1871" s="49">
        <v>632.08249999999998</v>
      </c>
      <c r="G1871" s="42">
        <f>VLOOKUP(_6k_data[[#This Row],[Source.Name]],Report_date[],2,0)</f>
        <v>45276</v>
      </c>
      <c r="H1871" s="27">
        <f>IF(AND(_6k_data[[#This Row],[EKP]]="B6K003",_6k_data[[#This Row],[Currency]]="FCY"),"x",VLOOKUP(_6k_data[[#This Row],[EKP]],map!$B$4:$D$143,3,0))</f>
        <v>75</v>
      </c>
      <c r="I1871" s="27">
        <f>IF(_6k_data[[#This Row],[Currency]]&lt;&gt;"UAH",VLOOKUP(_6k_data[[#This Row],[EKP]],map!$B$4:$E$143,4,0),0)</f>
        <v>76</v>
      </c>
      <c r="J1871" s="27">
        <f>VLOOKUP(_6k_data[[#This Row],[EKP]],map!$B$4:$F$143,5,0)</f>
        <v>1</v>
      </c>
      <c r="K1871" s="41">
        <f>_6k_data[[#This Row],[kUAH]]*J1871</f>
        <v>632.08249999999998</v>
      </c>
    </row>
    <row r="1872" spans="1:11" x14ac:dyDescent="0.35">
      <c r="A1872" s="27" t="s">
        <v>528</v>
      </c>
      <c r="B1872" s="27" t="s">
        <v>235</v>
      </c>
      <c r="C1872" s="27" t="s">
        <v>243</v>
      </c>
      <c r="D1872" s="27" t="s">
        <v>423</v>
      </c>
      <c r="E1872" s="34">
        <v>335419500000</v>
      </c>
      <c r="F1872" s="49">
        <v>3354195</v>
      </c>
      <c r="G1872" s="42">
        <f>VLOOKUP(_6k_data[[#This Row],[Source.Name]],Report_date[],2,0)</f>
        <v>45276</v>
      </c>
      <c r="H1872" s="27">
        <f>IF(AND(_6k_data[[#This Row],[EKP]]="B6K003",_6k_data[[#This Row],[Currency]]="FCY"),"x",VLOOKUP(_6k_data[[#This Row],[EKP]],map!$B$4:$D$143,3,0))</f>
        <v>75</v>
      </c>
      <c r="I1872" s="27">
        <f>IF(_6k_data[[#This Row],[Currency]]&lt;&gt;"UAH",VLOOKUP(_6k_data[[#This Row],[EKP]],map!$B$4:$E$143,4,0),0)</f>
        <v>0</v>
      </c>
      <c r="J1872" s="27">
        <f>VLOOKUP(_6k_data[[#This Row],[EKP]],map!$B$4:$F$143,5,0)</f>
        <v>1</v>
      </c>
      <c r="K1872" s="41">
        <f>_6k_data[[#This Row],[kUAH]]*J1872</f>
        <v>3354195</v>
      </c>
    </row>
    <row r="1873" spans="1:11" x14ac:dyDescent="0.35">
      <c r="A1873" s="27" t="s">
        <v>528</v>
      </c>
      <c r="B1873" s="27" t="s">
        <v>235</v>
      </c>
      <c r="C1873" s="27" t="s">
        <v>259</v>
      </c>
      <c r="D1873" s="27" t="s">
        <v>424</v>
      </c>
      <c r="E1873" s="34">
        <v>315033600</v>
      </c>
      <c r="F1873" s="49">
        <v>3150.3359999999998</v>
      </c>
      <c r="G1873" s="42">
        <f>VLOOKUP(_6k_data[[#This Row],[Source.Name]],Report_date[],2,0)</f>
        <v>45276</v>
      </c>
      <c r="H1873" s="27">
        <f>IF(AND(_6k_data[[#This Row],[EKP]]="B6K003",_6k_data[[#This Row],[Currency]]="FCY"),"x",VLOOKUP(_6k_data[[#This Row],[EKP]],map!$B$4:$D$143,3,0))</f>
        <v>75</v>
      </c>
      <c r="I1873" s="27">
        <f>IF(_6k_data[[#This Row],[Currency]]&lt;&gt;"UAH",VLOOKUP(_6k_data[[#This Row],[EKP]],map!$B$4:$E$143,4,0),0)</f>
        <v>76</v>
      </c>
      <c r="J1873" s="27">
        <f>VLOOKUP(_6k_data[[#This Row],[EKP]],map!$B$4:$F$143,5,0)</f>
        <v>1</v>
      </c>
      <c r="K1873" s="41">
        <f>_6k_data[[#This Row],[kUAH]]*J1873</f>
        <v>3150.3359999999998</v>
      </c>
    </row>
    <row r="1874" spans="1:11" x14ac:dyDescent="0.35">
      <c r="A1874" s="27" t="s">
        <v>528</v>
      </c>
      <c r="B1874" s="27" t="s">
        <v>235</v>
      </c>
      <c r="C1874" s="27" t="s">
        <v>255</v>
      </c>
      <c r="D1874" s="27" t="s">
        <v>424</v>
      </c>
      <c r="E1874" s="34">
        <v>107682411624</v>
      </c>
      <c r="F1874" s="49">
        <v>1076824.1162399999</v>
      </c>
      <c r="G1874" s="42">
        <f>VLOOKUP(_6k_data[[#This Row],[Source.Name]],Report_date[],2,0)</f>
        <v>45276</v>
      </c>
      <c r="H1874" s="27">
        <f>IF(AND(_6k_data[[#This Row],[EKP]]="B6K003",_6k_data[[#This Row],[Currency]]="FCY"),"x",VLOOKUP(_6k_data[[#This Row],[EKP]],map!$B$4:$D$143,3,0))</f>
        <v>75</v>
      </c>
      <c r="I1874" s="27">
        <f>IF(_6k_data[[#This Row],[Currency]]&lt;&gt;"UAH",VLOOKUP(_6k_data[[#This Row],[EKP]],map!$B$4:$E$143,4,0),0)</f>
        <v>76</v>
      </c>
      <c r="J1874" s="27">
        <f>VLOOKUP(_6k_data[[#This Row],[EKP]],map!$B$4:$F$143,5,0)</f>
        <v>1</v>
      </c>
      <c r="K1874" s="41">
        <f>_6k_data[[#This Row],[kUAH]]*J1874</f>
        <v>1076824.1162399999</v>
      </c>
    </row>
    <row r="1875" spans="1:11" x14ac:dyDescent="0.35">
      <c r="A1875" s="27" t="s">
        <v>528</v>
      </c>
      <c r="B1875" s="27" t="s">
        <v>235</v>
      </c>
      <c r="C1875" s="27" t="s">
        <v>252</v>
      </c>
      <c r="D1875" s="27" t="s">
        <v>424</v>
      </c>
      <c r="E1875" s="34">
        <v>784780240</v>
      </c>
      <c r="F1875" s="49">
        <v>7847.8023999999996</v>
      </c>
      <c r="G1875" s="42">
        <f>VLOOKUP(_6k_data[[#This Row],[Source.Name]],Report_date[],2,0)</f>
        <v>45276</v>
      </c>
      <c r="H1875" s="27">
        <f>IF(AND(_6k_data[[#This Row],[EKP]]="B6K003",_6k_data[[#This Row],[Currency]]="FCY"),"x",VLOOKUP(_6k_data[[#This Row],[EKP]],map!$B$4:$D$143,3,0))</f>
        <v>75</v>
      </c>
      <c r="I1875" s="27">
        <f>IF(_6k_data[[#This Row],[Currency]]&lt;&gt;"UAH",VLOOKUP(_6k_data[[#This Row],[EKP]],map!$B$4:$E$143,4,0),0)</f>
        <v>76</v>
      </c>
      <c r="J1875" s="27">
        <f>VLOOKUP(_6k_data[[#This Row],[EKP]],map!$B$4:$F$143,5,0)</f>
        <v>1</v>
      </c>
      <c r="K1875" s="41">
        <f>_6k_data[[#This Row],[kUAH]]*J1875</f>
        <v>7847.8023999999996</v>
      </c>
    </row>
    <row r="1876" spans="1:11" x14ac:dyDescent="0.35">
      <c r="A1876" s="27" t="s">
        <v>528</v>
      </c>
      <c r="B1876" s="27" t="s">
        <v>235</v>
      </c>
      <c r="C1876" s="27" t="s">
        <v>261</v>
      </c>
      <c r="D1876" s="27" t="s">
        <v>424</v>
      </c>
      <c r="E1876" s="34">
        <v>187872340</v>
      </c>
      <c r="F1876" s="49">
        <v>1878.7234000000001</v>
      </c>
      <c r="G1876" s="42">
        <f>VLOOKUP(_6k_data[[#This Row],[Source.Name]],Report_date[],2,0)</f>
        <v>45276</v>
      </c>
      <c r="H1876" s="27">
        <f>IF(AND(_6k_data[[#This Row],[EKP]]="B6K003",_6k_data[[#This Row],[Currency]]="FCY"),"x",VLOOKUP(_6k_data[[#This Row],[EKP]],map!$B$4:$D$143,3,0))</f>
        <v>75</v>
      </c>
      <c r="I1876" s="27">
        <f>IF(_6k_data[[#This Row],[Currency]]&lt;&gt;"UAH",VLOOKUP(_6k_data[[#This Row],[EKP]],map!$B$4:$E$143,4,0),0)</f>
        <v>76</v>
      </c>
      <c r="J1876" s="27">
        <f>VLOOKUP(_6k_data[[#This Row],[EKP]],map!$B$4:$F$143,5,0)</f>
        <v>1</v>
      </c>
      <c r="K1876" s="41">
        <f>_6k_data[[#This Row],[kUAH]]*J1876</f>
        <v>1878.7234000000001</v>
      </c>
    </row>
    <row r="1877" spans="1:11" x14ac:dyDescent="0.35">
      <c r="A1877" s="27" t="s">
        <v>528</v>
      </c>
      <c r="B1877" s="27" t="s">
        <v>199</v>
      </c>
      <c r="C1877" s="27" t="s">
        <v>243</v>
      </c>
      <c r="D1877" s="27" t="s">
        <v>423</v>
      </c>
      <c r="E1877" s="34">
        <v>3034885</v>
      </c>
      <c r="F1877" s="49">
        <v>30.348849999999999</v>
      </c>
      <c r="G1877" s="42">
        <f>VLOOKUP(_6k_data[[#This Row],[Source.Name]],Report_date[],2,0)</f>
        <v>45276</v>
      </c>
      <c r="H1877" s="27">
        <f>IF(AND(_6k_data[[#This Row],[EKP]]="B6K003",_6k_data[[#This Row],[Currency]]="FCY"),"x",VLOOKUP(_6k_data[[#This Row],[EKP]],map!$B$4:$D$143,3,0))</f>
        <v>75</v>
      </c>
      <c r="I1877" s="27">
        <f>IF(_6k_data[[#This Row],[Currency]]&lt;&gt;"UAH",VLOOKUP(_6k_data[[#This Row],[EKP]],map!$B$4:$E$143,4,0),0)</f>
        <v>0</v>
      </c>
      <c r="J1877" s="27">
        <f>VLOOKUP(_6k_data[[#This Row],[EKP]],map!$B$4:$F$143,5,0)</f>
        <v>1</v>
      </c>
      <c r="K1877" s="41">
        <f>_6k_data[[#This Row],[kUAH]]*J1877</f>
        <v>30.348849999999999</v>
      </c>
    </row>
    <row r="1878" spans="1:11" x14ac:dyDescent="0.35">
      <c r="A1878" s="27" t="s">
        <v>528</v>
      </c>
      <c r="B1878" s="27" t="s">
        <v>236</v>
      </c>
      <c r="C1878" s="27" t="s">
        <v>256</v>
      </c>
      <c r="D1878" s="27" t="s">
        <v>424</v>
      </c>
      <c r="E1878" s="34">
        <v>2116548</v>
      </c>
      <c r="F1878" s="49">
        <v>21.165479999999999</v>
      </c>
      <c r="G1878" s="42">
        <f>VLOOKUP(_6k_data[[#This Row],[Source.Name]],Report_date[],2,0)</f>
        <v>45276</v>
      </c>
      <c r="H1878" s="27">
        <f>IF(AND(_6k_data[[#This Row],[EKP]]="B6K003",_6k_data[[#This Row],[Currency]]="FCY"),"x",VLOOKUP(_6k_data[[#This Row],[EKP]],map!$B$4:$D$143,3,0))</f>
        <v>77</v>
      </c>
      <c r="I1878" s="27">
        <f>IF(_6k_data[[#This Row],[Currency]]&lt;&gt;"UAH",VLOOKUP(_6k_data[[#This Row],[EKP]],map!$B$4:$E$143,4,0),0)</f>
        <v>78</v>
      </c>
      <c r="J1878" s="27">
        <f>VLOOKUP(_6k_data[[#This Row],[EKP]],map!$B$4:$F$143,5,0)</f>
        <v>1</v>
      </c>
      <c r="K1878" s="41">
        <f>_6k_data[[#This Row],[kUAH]]*J1878</f>
        <v>21.165479999999999</v>
      </c>
    </row>
    <row r="1879" spans="1:11" x14ac:dyDescent="0.35">
      <c r="A1879" s="27" t="s">
        <v>528</v>
      </c>
      <c r="B1879" s="27" t="s">
        <v>236</v>
      </c>
      <c r="C1879" s="27" t="s">
        <v>262</v>
      </c>
      <c r="D1879" s="27" t="s">
        <v>424</v>
      </c>
      <c r="E1879" s="34">
        <v>347853118</v>
      </c>
      <c r="F1879" s="49">
        <v>3478.5311799999999</v>
      </c>
      <c r="G1879" s="42">
        <f>VLOOKUP(_6k_data[[#This Row],[Source.Name]],Report_date[],2,0)</f>
        <v>45276</v>
      </c>
      <c r="H1879" s="27">
        <f>IF(AND(_6k_data[[#This Row],[EKP]]="B6K003",_6k_data[[#This Row],[Currency]]="FCY"),"x",VLOOKUP(_6k_data[[#This Row],[EKP]],map!$B$4:$D$143,3,0))</f>
        <v>77</v>
      </c>
      <c r="I1879" s="27">
        <f>IF(_6k_data[[#This Row],[Currency]]&lt;&gt;"UAH",VLOOKUP(_6k_data[[#This Row],[EKP]],map!$B$4:$E$143,4,0),0)</f>
        <v>78</v>
      </c>
      <c r="J1879" s="27">
        <f>VLOOKUP(_6k_data[[#This Row],[EKP]],map!$B$4:$F$143,5,0)</f>
        <v>1</v>
      </c>
      <c r="K1879" s="41">
        <f>_6k_data[[#This Row],[kUAH]]*J1879</f>
        <v>3478.5311799999999</v>
      </c>
    </row>
    <row r="1880" spans="1:11" x14ac:dyDescent="0.35">
      <c r="A1880" s="27" t="s">
        <v>528</v>
      </c>
      <c r="B1880" s="27" t="s">
        <v>236</v>
      </c>
      <c r="C1880" s="27" t="s">
        <v>243</v>
      </c>
      <c r="D1880" s="27" t="s">
        <v>423</v>
      </c>
      <c r="E1880" s="34">
        <v>25367307774</v>
      </c>
      <c r="F1880" s="49">
        <v>253673.07774000001</v>
      </c>
      <c r="G1880" s="42">
        <f>VLOOKUP(_6k_data[[#This Row],[Source.Name]],Report_date[],2,0)</f>
        <v>45276</v>
      </c>
      <c r="H1880" s="27">
        <f>IF(AND(_6k_data[[#This Row],[EKP]]="B6K003",_6k_data[[#This Row],[Currency]]="FCY"),"x",VLOOKUP(_6k_data[[#This Row],[EKP]],map!$B$4:$D$143,3,0))</f>
        <v>77</v>
      </c>
      <c r="I1880" s="27">
        <f>IF(_6k_data[[#This Row],[Currency]]&lt;&gt;"UAH",VLOOKUP(_6k_data[[#This Row],[EKP]],map!$B$4:$E$143,4,0),0)</f>
        <v>0</v>
      </c>
      <c r="J1880" s="27">
        <f>VLOOKUP(_6k_data[[#This Row],[EKP]],map!$B$4:$F$143,5,0)</f>
        <v>1</v>
      </c>
      <c r="K1880" s="41">
        <f>_6k_data[[#This Row],[kUAH]]*J1880</f>
        <v>253673.07774000001</v>
      </c>
    </row>
    <row r="1881" spans="1:11" x14ac:dyDescent="0.35">
      <c r="A1881" s="27" t="s">
        <v>528</v>
      </c>
      <c r="B1881" s="27" t="s">
        <v>236</v>
      </c>
      <c r="C1881" s="27" t="s">
        <v>255</v>
      </c>
      <c r="D1881" s="27" t="s">
        <v>424</v>
      </c>
      <c r="E1881" s="34">
        <v>1033786642</v>
      </c>
      <c r="F1881" s="49">
        <v>10337.86642</v>
      </c>
      <c r="G1881" s="42">
        <f>VLOOKUP(_6k_data[[#This Row],[Source.Name]],Report_date[],2,0)</f>
        <v>45276</v>
      </c>
      <c r="H1881" s="27">
        <f>IF(AND(_6k_data[[#This Row],[EKP]]="B6K003",_6k_data[[#This Row],[Currency]]="FCY"),"x",VLOOKUP(_6k_data[[#This Row],[EKP]],map!$B$4:$D$143,3,0))</f>
        <v>77</v>
      </c>
      <c r="I1881" s="27">
        <f>IF(_6k_data[[#This Row],[Currency]]&lt;&gt;"UAH",VLOOKUP(_6k_data[[#This Row],[EKP]],map!$B$4:$E$143,4,0),0)</f>
        <v>78</v>
      </c>
      <c r="J1881" s="27">
        <f>VLOOKUP(_6k_data[[#This Row],[EKP]],map!$B$4:$F$143,5,0)</f>
        <v>1</v>
      </c>
      <c r="K1881" s="41">
        <f>_6k_data[[#This Row],[kUAH]]*J1881</f>
        <v>10337.86642</v>
      </c>
    </row>
    <row r="1882" spans="1:11" x14ac:dyDescent="0.35">
      <c r="A1882" s="27" t="s">
        <v>528</v>
      </c>
      <c r="B1882" s="27" t="s">
        <v>236</v>
      </c>
      <c r="C1882" s="27" t="s">
        <v>261</v>
      </c>
      <c r="D1882" s="27" t="s">
        <v>424</v>
      </c>
      <c r="E1882" s="34">
        <v>19981543509</v>
      </c>
      <c r="F1882" s="49">
        <v>199815.43509000001</v>
      </c>
      <c r="G1882" s="42">
        <f>VLOOKUP(_6k_data[[#This Row],[Source.Name]],Report_date[],2,0)</f>
        <v>45276</v>
      </c>
      <c r="H1882" s="27">
        <f>IF(AND(_6k_data[[#This Row],[EKP]]="B6K003",_6k_data[[#This Row],[Currency]]="FCY"),"x",VLOOKUP(_6k_data[[#This Row],[EKP]],map!$B$4:$D$143,3,0))</f>
        <v>77</v>
      </c>
      <c r="I1882" s="27">
        <f>IF(_6k_data[[#This Row],[Currency]]&lt;&gt;"UAH",VLOOKUP(_6k_data[[#This Row],[EKP]],map!$B$4:$E$143,4,0),0)</f>
        <v>78</v>
      </c>
      <c r="J1882" s="27">
        <f>VLOOKUP(_6k_data[[#This Row],[EKP]],map!$B$4:$F$143,5,0)</f>
        <v>1</v>
      </c>
      <c r="K1882" s="41">
        <f>_6k_data[[#This Row],[kUAH]]*J1882</f>
        <v>199815.43509000001</v>
      </c>
    </row>
    <row r="1883" spans="1:11" x14ac:dyDescent="0.35">
      <c r="A1883" s="27" t="s">
        <v>528</v>
      </c>
      <c r="B1883" s="27" t="s">
        <v>263</v>
      </c>
      <c r="C1883" s="27" t="s">
        <v>248</v>
      </c>
      <c r="D1883" s="27" t="s">
        <v>248</v>
      </c>
      <c r="E1883" s="34">
        <v>285.16809999999998</v>
      </c>
      <c r="F1883" s="49">
        <v>2.851681E-3</v>
      </c>
      <c r="G1883" s="42">
        <f>VLOOKUP(_6k_data[[#This Row],[Source.Name]],Report_date[],2,0)</f>
        <v>45276</v>
      </c>
      <c r="H1883" s="27" t="str">
        <f>IF(AND(_6k_data[[#This Row],[EKP]]="B6K003",_6k_data[[#This Row],[Currency]]="FCY"),"x",VLOOKUP(_6k_data[[#This Row],[EKP]],map!$B$4:$D$143,3,0))</f>
        <v>x</v>
      </c>
      <c r="I1883" s="27" t="str">
        <f>IF(_6k_data[[#This Row],[Currency]]&lt;&gt;"UAH",VLOOKUP(_6k_data[[#This Row],[EKP]],map!$B$4:$E$143,4,0),0)</f>
        <v>x</v>
      </c>
      <c r="J1883" s="27">
        <f>VLOOKUP(_6k_data[[#This Row],[EKP]],map!$B$4:$F$143,5,0)</f>
        <v>1</v>
      </c>
      <c r="K1883" s="41">
        <f>_6k_data[[#This Row],[kUAH]]*J1883</f>
        <v>2.851681E-3</v>
      </c>
    </row>
    <row r="1884" spans="1:11" x14ac:dyDescent="0.35">
      <c r="A1884" s="27" t="s">
        <v>528</v>
      </c>
      <c r="B1884" s="27" t="s">
        <v>264</v>
      </c>
      <c r="C1884" s="27" t="s">
        <v>248</v>
      </c>
      <c r="D1884" s="27" t="s">
        <v>248</v>
      </c>
      <c r="E1884" s="34">
        <v>234.91759999999999</v>
      </c>
      <c r="F1884" s="49">
        <v>2.3491760000000001E-3</v>
      </c>
      <c r="G1884" s="42">
        <f>VLOOKUP(_6k_data[[#This Row],[Source.Name]],Report_date[],2,0)</f>
        <v>45276</v>
      </c>
      <c r="H1884" s="27" t="str">
        <f>IF(AND(_6k_data[[#This Row],[EKP]]="B6K003",_6k_data[[#This Row],[Currency]]="FCY"),"x",VLOOKUP(_6k_data[[#This Row],[EKP]],map!$B$4:$D$143,3,0))</f>
        <v>x</v>
      </c>
      <c r="I1884" s="27" t="str">
        <f>IF(_6k_data[[#This Row],[Currency]]&lt;&gt;"UAH",VLOOKUP(_6k_data[[#This Row],[EKP]],map!$B$4:$E$143,4,0),0)</f>
        <v>x</v>
      </c>
      <c r="J1884" s="27">
        <f>VLOOKUP(_6k_data[[#This Row],[EKP]],map!$B$4:$F$143,5,0)</f>
        <v>1</v>
      </c>
      <c r="K1884" s="41">
        <f>_6k_data[[#This Row],[kUAH]]*J1884</f>
        <v>2.3491760000000001E-3</v>
      </c>
    </row>
    <row r="1885" spans="1:11" x14ac:dyDescent="0.35">
      <c r="A1885" s="27" t="s">
        <v>528</v>
      </c>
      <c r="B1885" s="27" t="s">
        <v>155</v>
      </c>
      <c r="C1885" s="27" t="s">
        <v>248</v>
      </c>
      <c r="D1885" s="27" t="s">
        <v>248</v>
      </c>
      <c r="E1885" s="34">
        <v>4904443585156</v>
      </c>
      <c r="F1885" s="49">
        <v>49044435.851559997</v>
      </c>
      <c r="G1885" s="42">
        <f>VLOOKUP(_6k_data[[#This Row],[Source.Name]],Report_date[],2,0)</f>
        <v>45276</v>
      </c>
      <c r="H1885" s="27" t="str">
        <f>IF(AND(_6k_data[[#This Row],[EKP]]="B6K003",_6k_data[[#This Row],[Currency]]="FCY"),"x",VLOOKUP(_6k_data[[#This Row],[EKP]],map!$B$4:$D$143,3,0))</f>
        <v>x</v>
      </c>
      <c r="I1885" s="27">
        <f>IF(_6k_data[[#This Row],[Currency]]&lt;&gt;"UAH",VLOOKUP(_6k_data[[#This Row],[EKP]],map!$B$4:$E$143,4,0),0)</f>
        <v>24</v>
      </c>
      <c r="J1885" s="27">
        <f>VLOOKUP(_6k_data[[#This Row],[EKP]],map!$B$4:$F$143,5,0)</f>
        <v>1</v>
      </c>
      <c r="K1885" s="41">
        <f>_6k_data[[#This Row],[kUAH]]*J1885</f>
        <v>49044435.851559997</v>
      </c>
    </row>
    <row r="1886" spans="1:11" x14ac:dyDescent="0.35">
      <c r="A1886" s="27" t="s">
        <v>528</v>
      </c>
      <c r="B1886" s="27" t="s">
        <v>156</v>
      </c>
      <c r="C1886" s="27" t="s">
        <v>248</v>
      </c>
      <c r="D1886" s="27" t="s">
        <v>248</v>
      </c>
      <c r="E1886" s="34">
        <v>2294307243296</v>
      </c>
      <c r="F1886" s="49">
        <v>22943072.43296</v>
      </c>
      <c r="G1886" s="42">
        <f>VLOOKUP(_6k_data[[#This Row],[Source.Name]],Report_date[],2,0)</f>
        <v>45276</v>
      </c>
      <c r="H1886" s="27" t="str">
        <f>IF(AND(_6k_data[[#This Row],[EKP]]="B6K003",_6k_data[[#This Row],[Currency]]="FCY"),"x",VLOOKUP(_6k_data[[#This Row],[EKP]],map!$B$4:$D$143,3,0))</f>
        <v>x</v>
      </c>
      <c r="I1886" s="27">
        <f>IF(_6k_data[[#This Row],[Currency]]&lt;&gt;"UAH",VLOOKUP(_6k_data[[#This Row],[EKP]],map!$B$4:$E$143,4,0),0)</f>
        <v>60</v>
      </c>
      <c r="J1886" s="27">
        <f>VLOOKUP(_6k_data[[#This Row],[EKP]],map!$B$4:$F$143,5,0)</f>
        <v>1</v>
      </c>
      <c r="K1886" s="41">
        <f>_6k_data[[#This Row],[kUAH]]*J1886</f>
        <v>22943072.43296</v>
      </c>
    </row>
    <row r="1887" spans="1:11" x14ac:dyDescent="0.35">
      <c r="A1887" s="27" t="s">
        <v>528</v>
      </c>
      <c r="B1887" s="27" t="s">
        <v>157</v>
      </c>
      <c r="C1887" s="27" t="s">
        <v>248</v>
      </c>
      <c r="D1887" s="27" t="s">
        <v>248</v>
      </c>
      <c r="E1887" s="34">
        <v>239700968606</v>
      </c>
      <c r="F1887" s="49">
        <v>2397009.6860600002</v>
      </c>
      <c r="G1887" s="42">
        <f>VLOOKUP(_6k_data[[#This Row],[Source.Name]],Report_date[],2,0)</f>
        <v>45276</v>
      </c>
      <c r="H1887" s="27" t="str">
        <f>IF(AND(_6k_data[[#This Row],[EKP]]="B6K003",_6k_data[[#This Row],[Currency]]="FCY"),"x",VLOOKUP(_6k_data[[#This Row],[EKP]],map!$B$4:$D$143,3,0))</f>
        <v>x</v>
      </c>
      <c r="I1887" s="27">
        <f>IF(_6k_data[[#This Row],[Currency]]&lt;&gt;"UAH",VLOOKUP(_6k_data[[#This Row],[EKP]],map!$B$4:$E$143,4,0),0)</f>
        <v>80</v>
      </c>
      <c r="J1887" s="27">
        <f>VLOOKUP(_6k_data[[#This Row],[EKP]],map!$B$4:$F$143,5,0)</f>
        <v>1</v>
      </c>
      <c r="K1887" s="41">
        <f>_6k_data[[#This Row],[kUAH]]*J1887</f>
        <v>2397009.6860600002</v>
      </c>
    </row>
    <row r="1888" spans="1:11" x14ac:dyDescent="0.35">
      <c r="A1888" s="27" t="s">
        <v>528</v>
      </c>
      <c r="B1888" s="27" t="s">
        <v>158</v>
      </c>
      <c r="C1888" s="27" t="s">
        <v>248</v>
      </c>
      <c r="D1888" s="27" t="s">
        <v>248</v>
      </c>
      <c r="E1888" s="34">
        <v>2054606274690</v>
      </c>
      <c r="F1888" s="49">
        <v>20546062.7469</v>
      </c>
      <c r="G1888" s="42">
        <f>VLOOKUP(_6k_data[[#This Row],[Source.Name]],Report_date[],2,0)</f>
        <v>45276</v>
      </c>
      <c r="H1888" s="27" t="str">
        <f>IF(AND(_6k_data[[#This Row],[EKP]]="B6K003",_6k_data[[#This Row],[Currency]]="FCY"),"x",VLOOKUP(_6k_data[[#This Row],[EKP]],map!$B$4:$D$143,3,0))</f>
        <v>x</v>
      </c>
      <c r="I1888" s="27">
        <f>IF(_6k_data[[#This Row],[Currency]]&lt;&gt;"UAH",VLOOKUP(_6k_data[[#This Row],[EKP]],map!$B$4:$E$143,4,0),0)</f>
        <v>82</v>
      </c>
      <c r="J1888" s="27">
        <f>VLOOKUP(_6k_data[[#This Row],[EKP]],map!$B$4:$F$143,5,0)</f>
        <v>1</v>
      </c>
      <c r="K1888" s="41">
        <f>_6k_data[[#This Row],[kUAH]]*J1888</f>
        <v>20546062.7469</v>
      </c>
    </row>
    <row r="1889" spans="1:11" x14ac:dyDescent="0.35">
      <c r="A1889" s="27" t="s">
        <v>528</v>
      </c>
      <c r="B1889" s="27" t="s">
        <v>265</v>
      </c>
      <c r="C1889" s="27" t="s">
        <v>248</v>
      </c>
      <c r="D1889" s="27" t="s">
        <v>248</v>
      </c>
      <c r="E1889" s="34">
        <v>238.70480000000001</v>
      </c>
      <c r="F1889" s="49">
        <v>2.3870480000000001E-3</v>
      </c>
      <c r="G1889" s="42">
        <f>VLOOKUP(_6k_data[[#This Row],[Source.Name]],Report_date[],2,0)</f>
        <v>45276</v>
      </c>
      <c r="H1889" s="27" t="str">
        <f>IF(AND(_6k_data[[#This Row],[EKP]]="B6K003",_6k_data[[#This Row],[Currency]]="FCY"),"x",VLOOKUP(_6k_data[[#This Row],[EKP]],map!$B$4:$D$143,3,0))</f>
        <v>x</v>
      </c>
      <c r="I1889" s="27">
        <f>IF(_6k_data[[#This Row],[Currency]]&lt;&gt;"UAH",VLOOKUP(_6k_data[[#This Row],[EKP]],map!$B$4:$E$143,4,0),0)</f>
        <v>84</v>
      </c>
      <c r="J1889" s="27">
        <f>VLOOKUP(_6k_data[[#This Row],[EKP]],map!$B$4:$F$143,5,0)</f>
        <v>1</v>
      </c>
      <c r="K1889" s="41">
        <f>_6k_data[[#This Row],[kUAH]]*J1889</f>
        <v>2.3870480000000001E-3</v>
      </c>
    </row>
    <row r="1890" spans="1:11" x14ac:dyDescent="0.35">
      <c r="A1890" s="27" t="s">
        <v>528</v>
      </c>
      <c r="B1890" s="27" t="s">
        <v>228</v>
      </c>
      <c r="C1890" s="27" t="s">
        <v>243</v>
      </c>
      <c r="D1890" s="27" t="s">
        <v>423</v>
      </c>
      <c r="E1890" s="34">
        <v>2000000</v>
      </c>
      <c r="F1890" s="49">
        <v>20</v>
      </c>
      <c r="G1890" s="42">
        <f>VLOOKUP(_6k_data[[#This Row],[Source.Name]],Report_date[],2,0)</f>
        <v>45276</v>
      </c>
      <c r="H1890" s="27">
        <f>IF(AND(_6k_data[[#This Row],[EKP]]="B6K003",_6k_data[[#This Row],[Currency]]="FCY"),"x",VLOOKUP(_6k_data[[#This Row],[EKP]],map!$B$4:$D$143,3,0))</f>
        <v>69</v>
      </c>
      <c r="I1890" s="27">
        <f>IF(_6k_data[[#This Row],[Currency]]&lt;&gt;"UAH",VLOOKUP(_6k_data[[#This Row],[EKP]],map!$B$4:$E$143,4,0),0)</f>
        <v>0</v>
      </c>
      <c r="J1890" s="27">
        <f>VLOOKUP(_6k_data[[#This Row],[EKP]],map!$B$4:$F$143,5,0)</f>
        <v>1</v>
      </c>
      <c r="K1890" s="41">
        <f>_6k_data[[#This Row],[kUAH]]*J1890</f>
        <v>20</v>
      </c>
    </row>
    <row r="1891" spans="1:11" x14ac:dyDescent="0.35">
      <c r="A1891" s="27" t="s">
        <v>528</v>
      </c>
      <c r="B1891" s="27" t="s">
        <v>161</v>
      </c>
      <c r="C1891" s="27" t="s">
        <v>261</v>
      </c>
      <c r="D1891" s="27" t="s">
        <v>424</v>
      </c>
      <c r="E1891" s="34">
        <v>1068871208276</v>
      </c>
      <c r="F1891" s="49">
        <v>10688712.082760001</v>
      </c>
      <c r="G1891" s="42">
        <f>VLOOKUP(_6k_data[[#This Row],[Source.Name]],Report_date[],2,0)</f>
        <v>45276</v>
      </c>
      <c r="H1891" s="27">
        <f>IF(AND(_6k_data[[#This Row],[EKP]]="B6K003",_6k_data[[#This Row],[Currency]]="FCY"),"x",VLOOKUP(_6k_data[[#This Row],[EKP]],map!$B$4:$D$143,3,0))</f>
        <v>15</v>
      </c>
      <c r="I1891" s="27">
        <f>IF(_6k_data[[#This Row],[Currency]]&lt;&gt;"UAH",VLOOKUP(_6k_data[[#This Row],[EKP]],map!$B$4:$E$143,4,0),0)</f>
        <v>16</v>
      </c>
      <c r="J1891" s="27">
        <f>VLOOKUP(_6k_data[[#This Row],[EKP]],map!$B$4:$F$143,5,0)</f>
        <v>1</v>
      </c>
      <c r="K1891" s="41">
        <f>_6k_data[[#This Row],[kUAH]]*J1891</f>
        <v>10688712.082760001</v>
      </c>
    </row>
    <row r="1892" spans="1:11" x14ac:dyDescent="0.35">
      <c r="A1892" s="27" t="s">
        <v>528</v>
      </c>
      <c r="B1892" s="27" t="s">
        <v>238</v>
      </c>
      <c r="C1892" s="27" t="s">
        <v>243</v>
      </c>
      <c r="D1892" s="27" t="s">
        <v>423</v>
      </c>
      <c r="E1892" s="34">
        <v>224156</v>
      </c>
      <c r="F1892" s="49">
        <v>2.2415600000000002</v>
      </c>
      <c r="G1892" s="42">
        <f>VLOOKUP(_6k_data[[#This Row],[Source.Name]],Report_date[],2,0)</f>
        <v>45276</v>
      </c>
      <c r="H1892" s="27">
        <f>IF(AND(_6k_data[[#This Row],[EKP]]="B6K003",_6k_data[[#This Row],[Currency]]="FCY"),"x",VLOOKUP(_6k_data[[#This Row],[EKP]],map!$B$4:$D$143,3,0))</f>
        <v>77</v>
      </c>
      <c r="I1892" s="27">
        <f>IF(_6k_data[[#This Row],[Currency]]&lt;&gt;"UAH",VLOOKUP(_6k_data[[#This Row],[EKP]],map!$B$4:$E$143,4,0),0)</f>
        <v>0</v>
      </c>
      <c r="J1892" s="27">
        <f>VLOOKUP(_6k_data[[#This Row],[EKP]],map!$B$4:$F$143,5,0)</f>
        <v>1</v>
      </c>
      <c r="K1892" s="41">
        <f>_6k_data[[#This Row],[kUAH]]*J1892</f>
        <v>2.2415600000000002</v>
      </c>
    </row>
    <row r="1893" spans="1:11" x14ac:dyDescent="0.35">
      <c r="A1893" s="27" t="s">
        <v>528</v>
      </c>
      <c r="B1893" s="27" t="s">
        <v>113</v>
      </c>
      <c r="C1893" s="27" t="s">
        <v>252</v>
      </c>
      <c r="D1893" s="27" t="s">
        <v>424</v>
      </c>
      <c r="E1893" s="34">
        <v>691886144</v>
      </c>
      <c r="F1893" s="49">
        <v>6918.8614399999997</v>
      </c>
      <c r="G1893" s="42">
        <f>VLOOKUP(_6k_data[[#This Row],[Source.Name]],Report_date[],2,0)</f>
        <v>45276</v>
      </c>
      <c r="H1893" s="27">
        <f>IF(AND(_6k_data[[#This Row],[EKP]]="B6K003",_6k_data[[#This Row],[Currency]]="FCY"),"x",VLOOKUP(_6k_data[[#This Row],[EKP]],map!$B$4:$D$143,3,0))</f>
        <v>3</v>
      </c>
      <c r="I1893" s="27">
        <f>IF(_6k_data[[#This Row],[Currency]]&lt;&gt;"UAH",VLOOKUP(_6k_data[[#This Row],[EKP]],map!$B$4:$E$143,4,0),0)</f>
        <v>4</v>
      </c>
      <c r="J1893" s="27">
        <f>VLOOKUP(_6k_data[[#This Row],[EKP]],map!$B$4:$F$143,5,0)</f>
        <v>1</v>
      </c>
      <c r="K1893" s="41">
        <f>_6k_data[[#This Row],[kUAH]]*J1893</f>
        <v>6918.8614399999997</v>
      </c>
    </row>
    <row r="1894" spans="1:11" x14ac:dyDescent="0.35">
      <c r="A1894" s="27" t="s">
        <v>528</v>
      </c>
      <c r="B1894" s="27" t="s">
        <v>113</v>
      </c>
      <c r="C1894" s="27" t="s">
        <v>255</v>
      </c>
      <c r="D1894" s="27" t="s">
        <v>424</v>
      </c>
      <c r="E1894" s="34">
        <v>23034197638</v>
      </c>
      <c r="F1894" s="49">
        <v>230341.97638000001</v>
      </c>
      <c r="G1894" s="42">
        <f>VLOOKUP(_6k_data[[#This Row],[Source.Name]],Report_date[],2,0)</f>
        <v>45276</v>
      </c>
      <c r="H1894" s="27">
        <f>IF(AND(_6k_data[[#This Row],[EKP]]="B6K003",_6k_data[[#This Row],[Currency]]="FCY"),"x",VLOOKUP(_6k_data[[#This Row],[EKP]],map!$B$4:$D$143,3,0))</f>
        <v>3</v>
      </c>
      <c r="I1894" s="27">
        <f>IF(_6k_data[[#This Row],[Currency]]&lt;&gt;"UAH",VLOOKUP(_6k_data[[#This Row],[EKP]],map!$B$4:$E$143,4,0),0)</f>
        <v>4</v>
      </c>
      <c r="J1894" s="27">
        <f>VLOOKUP(_6k_data[[#This Row],[EKP]],map!$B$4:$F$143,5,0)</f>
        <v>1</v>
      </c>
      <c r="K1894" s="41">
        <f>_6k_data[[#This Row],[kUAH]]*J1894</f>
        <v>230341.97638000001</v>
      </c>
    </row>
    <row r="1895" spans="1:11" x14ac:dyDescent="0.35">
      <c r="A1895" s="27" t="s">
        <v>528</v>
      </c>
      <c r="B1895" s="27" t="s">
        <v>113</v>
      </c>
      <c r="C1895" s="27" t="s">
        <v>243</v>
      </c>
      <c r="D1895" s="27" t="s">
        <v>423</v>
      </c>
      <c r="E1895" s="34">
        <v>152846424960</v>
      </c>
      <c r="F1895" s="49">
        <v>1528464.2496</v>
      </c>
      <c r="G1895" s="42">
        <f>VLOOKUP(_6k_data[[#This Row],[Source.Name]],Report_date[],2,0)</f>
        <v>45276</v>
      </c>
      <c r="H1895" s="27">
        <f>IF(AND(_6k_data[[#This Row],[EKP]]="B6K003",_6k_data[[#This Row],[Currency]]="FCY"),"x",VLOOKUP(_6k_data[[#This Row],[EKP]],map!$B$4:$D$143,3,0))</f>
        <v>3</v>
      </c>
      <c r="I1895" s="27">
        <f>IF(_6k_data[[#This Row],[Currency]]&lt;&gt;"UAH",VLOOKUP(_6k_data[[#This Row],[EKP]],map!$B$4:$E$143,4,0),0)</f>
        <v>0</v>
      </c>
      <c r="J1895" s="27">
        <f>VLOOKUP(_6k_data[[#This Row],[EKP]],map!$B$4:$F$143,5,0)</f>
        <v>1</v>
      </c>
      <c r="K1895" s="41">
        <f>_6k_data[[#This Row],[kUAH]]*J1895</f>
        <v>1528464.2496</v>
      </c>
    </row>
    <row r="1896" spans="1:11" x14ac:dyDescent="0.35">
      <c r="A1896" s="27" t="s">
        <v>528</v>
      </c>
      <c r="B1896" s="27" t="s">
        <v>113</v>
      </c>
      <c r="C1896" s="27" t="s">
        <v>262</v>
      </c>
      <c r="D1896" s="27" t="s">
        <v>424</v>
      </c>
      <c r="E1896" s="34">
        <v>3901552</v>
      </c>
      <c r="F1896" s="49">
        <v>39.015520000000002</v>
      </c>
      <c r="G1896" s="42">
        <f>VLOOKUP(_6k_data[[#This Row],[Source.Name]],Report_date[],2,0)</f>
        <v>45276</v>
      </c>
      <c r="H1896" s="27">
        <f>IF(AND(_6k_data[[#This Row],[EKP]]="B6K003",_6k_data[[#This Row],[Currency]]="FCY"),"x",VLOOKUP(_6k_data[[#This Row],[EKP]],map!$B$4:$D$143,3,0))</f>
        <v>3</v>
      </c>
      <c r="I1896" s="27">
        <f>IF(_6k_data[[#This Row],[Currency]]&lt;&gt;"UAH",VLOOKUP(_6k_data[[#This Row],[EKP]],map!$B$4:$E$143,4,0),0)</f>
        <v>4</v>
      </c>
      <c r="J1896" s="27">
        <f>VLOOKUP(_6k_data[[#This Row],[EKP]],map!$B$4:$F$143,5,0)</f>
        <v>1</v>
      </c>
      <c r="K1896" s="41">
        <f>_6k_data[[#This Row],[kUAH]]*J1896</f>
        <v>39.015520000000002</v>
      </c>
    </row>
    <row r="1897" spans="1:11" x14ac:dyDescent="0.35">
      <c r="A1897" s="27" t="s">
        <v>528</v>
      </c>
      <c r="B1897" s="27" t="s">
        <v>113</v>
      </c>
      <c r="C1897" s="27" t="s">
        <v>256</v>
      </c>
      <c r="D1897" s="27" t="s">
        <v>424</v>
      </c>
      <c r="E1897" s="34">
        <v>1460888463</v>
      </c>
      <c r="F1897" s="49">
        <v>14608.88463</v>
      </c>
      <c r="G1897" s="42">
        <f>VLOOKUP(_6k_data[[#This Row],[Source.Name]],Report_date[],2,0)</f>
        <v>45276</v>
      </c>
      <c r="H1897" s="27">
        <f>IF(AND(_6k_data[[#This Row],[EKP]]="B6K003",_6k_data[[#This Row],[Currency]]="FCY"),"x",VLOOKUP(_6k_data[[#This Row],[EKP]],map!$B$4:$D$143,3,0))</f>
        <v>3</v>
      </c>
      <c r="I1897" s="27">
        <f>IF(_6k_data[[#This Row],[Currency]]&lt;&gt;"UAH",VLOOKUP(_6k_data[[#This Row],[EKP]],map!$B$4:$E$143,4,0),0)</f>
        <v>4</v>
      </c>
      <c r="J1897" s="27">
        <f>VLOOKUP(_6k_data[[#This Row],[EKP]],map!$B$4:$F$143,5,0)</f>
        <v>1</v>
      </c>
      <c r="K1897" s="41">
        <f>_6k_data[[#This Row],[kUAH]]*J1897</f>
        <v>14608.88463</v>
      </c>
    </row>
    <row r="1898" spans="1:11" x14ac:dyDescent="0.35">
      <c r="A1898" s="27" t="s">
        <v>528</v>
      </c>
      <c r="B1898" s="27" t="s">
        <v>113</v>
      </c>
      <c r="C1898" s="27" t="s">
        <v>261</v>
      </c>
      <c r="D1898" s="27" t="s">
        <v>424</v>
      </c>
      <c r="E1898" s="34">
        <v>66899028697</v>
      </c>
      <c r="F1898" s="49">
        <v>668990.28697000002</v>
      </c>
      <c r="G1898" s="42">
        <f>VLOOKUP(_6k_data[[#This Row],[Source.Name]],Report_date[],2,0)</f>
        <v>45276</v>
      </c>
      <c r="H1898" s="27">
        <f>IF(AND(_6k_data[[#This Row],[EKP]]="B6K003",_6k_data[[#This Row],[Currency]]="FCY"),"x",VLOOKUP(_6k_data[[#This Row],[EKP]],map!$B$4:$D$143,3,0))</f>
        <v>3</v>
      </c>
      <c r="I1898" s="27">
        <f>IF(_6k_data[[#This Row],[Currency]]&lt;&gt;"UAH",VLOOKUP(_6k_data[[#This Row],[EKP]],map!$B$4:$E$143,4,0),0)</f>
        <v>4</v>
      </c>
      <c r="J1898" s="27">
        <f>VLOOKUP(_6k_data[[#This Row],[EKP]],map!$B$4:$F$143,5,0)</f>
        <v>1</v>
      </c>
      <c r="K1898" s="41">
        <f>_6k_data[[#This Row],[kUAH]]*J1898</f>
        <v>668990.28697000002</v>
      </c>
    </row>
    <row r="1899" spans="1:11" x14ac:dyDescent="0.35">
      <c r="A1899" s="27" t="s">
        <v>528</v>
      </c>
      <c r="B1899" s="27" t="s">
        <v>203</v>
      </c>
      <c r="C1899" s="27" t="s">
        <v>262</v>
      </c>
      <c r="D1899" s="27" t="s">
        <v>424</v>
      </c>
      <c r="E1899" s="34">
        <v>2066500</v>
      </c>
      <c r="F1899" s="49">
        <v>20.664999999999999</v>
      </c>
      <c r="G1899" s="42">
        <f>VLOOKUP(_6k_data[[#This Row],[Source.Name]],Report_date[],2,0)</f>
        <v>45276</v>
      </c>
      <c r="H1899" s="27">
        <f>IF(AND(_6k_data[[#This Row],[EKP]]="B6K003",_6k_data[[#This Row],[Currency]]="FCY"),"x",VLOOKUP(_6k_data[[#This Row],[EKP]],map!$B$4:$D$143,3,0))</f>
        <v>3</v>
      </c>
      <c r="I1899" s="27">
        <f>IF(_6k_data[[#This Row],[Currency]]&lt;&gt;"UAH",VLOOKUP(_6k_data[[#This Row],[EKP]],map!$B$4:$E$143,4,0),0)</f>
        <v>4</v>
      </c>
      <c r="J1899" s="27">
        <f>VLOOKUP(_6k_data[[#This Row],[EKP]],map!$B$4:$F$143,5,0)</f>
        <v>-1</v>
      </c>
      <c r="K1899" s="41">
        <f>_6k_data[[#This Row],[kUAH]]*J1899</f>
        <v>-20.664999999999999</v>
      </c>
    </row>
    <row r="1900" spans="1:11" x14ac:dyDescent="0.35">
      <c r="A1900" s="27" t="s">
        <v>528</v>
      </c>
      <c r="B1900" s="27" t="s">
        <v>203</v>
      </c>
      <c r="C1900" s="27" t="s">
        <v>261</v>
      </c>
      <c r="D1900" s="27" t="s">
        <v>424</v>
      </c>
      <c r="E1900" s="34">
        <v>1438962</v>
      </c>
      <c r="F1900" s="49">
        <v>14.389620000000001</v>
      </c>
      <c r="G1900" s="42">
        <f>VLOOKUP(_6k_data[[#This Row],[Source.Name]],Report_date[],2,0)</f>
        <v>45276</v>
      </c>
      <c r="H1900" s="27">
        <f>IF(AND(_6k_data[[#This Row],[EKP]]="B6K003",_6k_data[[#This Row],[Currency]]="FCY"),"x",VLOOKUP(_6k_data[[#This Row],[EKP]],map!$B$4:$D$143,3,0))</f>
        <v>3</v>
      </c>
      <c r="I1900" s="27">
        <f>IF(_6k_data[[#This Row],[Currency]]&lt;&gt;"UAH",VLOOKUP(_6k_data[[#This Row],[EKP]],map!$B$4:$E$143,4,0),0)</f>
        <v>4</v>
      </c>
      <c r="J1900" s="27">
        <f>VLOOKUP(_6k_data[[#This Row],[EKP]],map!$B$4:$F$143,5,0)</f>
        <v>-1</v>
      </c>
      <c r="K1900" s="41">
        <f>_6k_data[[#This Row],[kUAH]]*J1900</f>
        <v>-14.389620000000001</v>
      </c>
    </row>
    <row r="1901" spans="1:11" x14ac:dyDescent="0.35">
      <c r="A1901" s="27" t="s">
        <v>528</v>
      </c>
      <c r="B1901" s="27" t="s">
        <v>203</v>
      </c>
      <c r="C1901" s="27" t="s">
        <v>243</v>
      </c>
      <c r="D1901" s="27" t="s">
        <v>423</v>
      </c>
      <c r="E1901" s="34">
        <v>242697880</v>
      </c>
      <c r="F1901" s="49">
        <v>2426.9787999999999</v>
      </c>
      <c r="G1901" s="42">
        <f>VLOOKUP(_6k_data[[#This Row],[Source.Name]],Report_date[],2,0)</f>
        <v>45276</v>
      </c>
      <c r="H1901" s="27">
        <f>IF(AND(_6k_data[[#This Row],[EKP]]="B6K003",_6k_data[[#This Row],[Currency]]="FCY"),"x",VLOOKUP(_6k_data[[#This Row],[EKP]],map!$B$4:$D$143,3,0))</f>
        <v>3</v>
      </c>
      <c r="I1901" s="27">
        <f>IF(_6k_data[[#This Row],[Currency]]&lt;&gt;"UAH",VLOOKUP(_6k_data[[#This Row],[EKP]],map!$B$4:$E$143,4,0),0)</f>
        <v>0</v>
      </c>
      <c r="J1901" s="27">
        <f>VLOOKUP(_6k_data[[#This Row],[EKP]],map!$B$4:$F$143,5,0)</f>
        <v>-1</v>
      </c>
      <c r="K1901" s="41">
        <f>_6k_data[[#This Row],[kUAH]]*J1901</f>
        <v>-2426.9787999999999</v>
      </c>
    </row>
    <row r="1902" spans="1:11" x14ac:dyDescent="0.35">
      <c r="A1902" s="27" t="s">
        <v>528</v>
      </c>
      <c r="B1902" s="27" t="s">
        <v>195</v>
      </c>
      <c r="C1902" s="27" t="s">
        <v>243</v>
      </c>
      <c r="D1902" s="27" t="s">
        <v>423</v>
      </c>
      <c r="E1902" s="34">
        <v>1079171877417</v>
      </c>
      <c r="F1902" s="49">
        <v>10791718.77417</v>
      </c>
      <c r="G1902" s="42">
        <f>VLOOKUP(_6k_data[[#This Row],[Source.Name]],Report_date[],2,0)</f>
        <v>45276</v>
      </c>
      <c r="H1902" s="27">
        <f>IF(AND(_6k_data[[#This Row],[EKP]]="B6K003",_6k_data[[#This Row],[Currency]]="FCY"),"x",VLOOKUP(_6k_data[[#This Row],[EKP]],map!$B$4:$D$143,3,0))</f>
        <v>5</v>
      </c>
      <c r="I1902" s="27">
        <f>IF(_6k_data[[#This Row],[Currency]]&lt;&gt;"UAH",VLOOKUP(_6k_data[[#This Row],[EKP]],map!$B$4:$E$143,4,0),0)</f>
        <v>0</v>
      </c>
      <c r="J1902" s="27">
        <f>VLOOKUP(_6k_data[[#This Row],[EKP]],map!$B$4:$F$143,5,0)</f>
        <v>1</v>
      </c>
      <c r="K1902" s="41">
        <f>_6k_data[[#This Row],[kUAH]]*J1902</f>
        <v>10791718.77417</v>
      </c>
    </row>
    <row r="1903" spans="1:11" x14ac:dyDescent="0.35">
      <c r="A1903" s="27" t="s">
        <v>528</v>
      </c>
      <c r="B1903" s="27" t="s">
        <v>167</v>
      </c>
      <c r="C1903" s="27" t="s">
        <v>251</v>
      </c>
      <c r="D1903" s="27" t="s">
        <v>424</v>
      </c>
      <c r="E1903" s="34">
        <v>44863859</v>
      </c>
      <c r="F1903" s="49">
        <v>448.63859000000002</v>
      </c>
      <c r="G1903" s="42">
        <f>VLOOKUP(_6k_data[[#This Row],[Source.Name]],Report_date[],2,0)</f>
        <v>45276</v>
      </c>
      <c r="H1903" s="27">
        <f>IF(AND(_6k_data[[#This Row],[EKP]]="B6K003",_6k_data[[#This Row],[Currency]]="FCY"),"x",VLOOKUP(_6k_data[[#This Row],[EKP]],map!$B$4:$D$143,3,0))</f>
        <v>25</v>
      </c>
      <c r="I1903" s="27">
        <f>IF(_6k_data[[#This Row],[Currency]]&lt;&gt;"UAH",VLOOKUP(_6k_data[[#This Row],[EKP]],map!$B$4:$E$143,4,0),0)</f>
        <v>26</v>
      </c>
      <c r="J1903" s="27">
        <f>VLOOKUP(_6k_data[[#This Row],[EKP]],map!$B$4:$F$143,5,0)</f>
        <v>1</v>
      </c>
      <c r="K1903" s="41">
        <f>_6k_data[[#This Row],[kUAH]]*J1903</f>
        <v>448.63859000000002</v>
      </c>
    </row>
    <row r="1904" spans="1:11" x14ac:dyDescent="0.35">
      <c r="A1904" s="27" t="s">
        <v>528</v>
      </c>
      <c r="B1904" s="27" t="s">
        <v>167</v>
      </c>
      <c r="C1904" s="27" t="s">
        <v>243</v>
      </c>
      <c r="D1904" s="27" t="s">
        <v>423</v>
      </c>
      <c r="E1904" s="34">
        <v>1723066137391</v>
      </c>
      <c r="F1904" s="49">
        <v>17230661.373909999</v>
      </c>
      <c r="G1904" s="42">
        <f>VLOOKUP(_6k_data[[#This Row],[Source.Name]],Report_date[],2,0)</f>
        <v>45276</v>
      </c>
      <c r="H1904" s="27">
        <f>IF(AND(_6k_data[[#This Row],[EKP]]="B6K003",_6k_data[[#This Row],[Currency]]="FCY"),"x",VLOOKUP(_6k_data[[#This Row],[EKP]],map!$B$4:$D$143,3,0))</f>
        <v>25</v>
      </c>
      <c r="I1904" s="27">
        <f>IF(_6k_data[[#This Row],[Currency]]&lt;&gt;"UAH",VLOOKUP(_6k_data[[#This Row],[EKP]],map!$B$4:$E$143,4,0),0)</f>
        <v>0</v>
      </c>
      <c r="J1904" s="27">
        <f>VLOOKUP(_6k_data[[#This Row],[EKP]],map!$B$4:$F$143,5,0)</f>
        <v>1</v>
      </c>
      <c r="K1904" s="41">
        <f>_6k_data[[#This Row],[kUAH]]*J1904</f>
        <v>17230661.373909999</v>
      </c>
    </row>
    <row r="1905" spans="1:11" x14ac:dyDescent="0.35">
      <c r="A1905" s="27" t="s">
        <v>528</v>
      </c>
      <c r="B1905" s="27" t="s">
        <v>167</v>
      </c>
      <c r="C1905" s="27" t="s">
        <v>259</v>
      </c>
      <c r="D1905" s="27" t="s">
        <v>424</v>
      </c>
      <c r="E1905" s="34">
        <v>1829360690</v>
      </c>
      <c r="F1905" s="49">
        <v>18293.606899999999</v>
      </c>
      <c r="G1905" s="42">
        <f>VLOOKUP(_6k_data[[#This Row],[Source.Name]],Report_date[],2,0)</f>
        <v>45276</v>
      </c>
      <c r="H1905" s="27">
        <f>IF(AND(_6k_data[[#This Row],[EKP]]="B6K003",_6k_data[[#This Row],[Currency]]="FCY"),"x",VLOOKUP(_6k_data[[#This Row],[EKP]],map!$B$4:$D$143,3,0))</f>
        <v>25</v>
      </c>
      <c r="I1905" s="27">
        <f>IF(_6k_data[[#This Row],[Currency]]&lt;&gt;"UAH",VLOOKUP(_6k_data[[#This Row],[EKP]],map!$B$4:$E$143,4,0),0)</f>
        <v>26</v>
      </c>
      <c r="J1905" s="27">
        <f>VLOOKUP(_6k_data[[#This Row],[EKP]],map!$B$4:$F$143,5,0)</f>
        <v>1</v>
      </c>
      <c r="K1905" s="41">
        <f>_6k_data[[#This Row],[kUAH]]*J1905</f>
        <v>18293.606899999999</v>
      </c>
    </row>
    <row r="1906" spans="1:11" x14ac:dyDescent="0.35">
      <c r="A1906" s="27" t="s">
        <v>528</v>
      </c>
      <c r="B1906" s="27" t="s">
        <v>167</v>
      </c>
      <c r="C1906" s="27" t="s">
        <v>258</v>
      </c>
      <c r="D1906" s="27" t="s">
        <v>424</v>
      </c>
      <c r="E1906" s="34">
        <v>150716</v>
      </c>
      <c r="F1906" s="49">
        <v>1.5071600000000001</v>
      </c>
      <c r="G1906" s="42">
        <f>VLOOKUP(_6k_data[[#This Row],[Source.Name]],Report_date[],2,0)</f>
        <v>45276</v>
      </c>
      <c r="H1906" s="27">
        <f>IF(AND(_6k_data[[#This Row],[EKP]]="B6K003",_6k_data[[#This Row],[Currency]]="FCY"),"x",VLOOKUP(_6k_data[[#This Row],[EKP]],map!$B$4:$D$143,3,0))</f>
        <v>25</v>
      </c>
      <c r="I1906" s="27">
        <f>IF(_6k_data[[#This Row],[Currency]]&lt;&gt;"UAH",VLOOKUP(_6k_data[[#This Row],[EKP]],map!$B$4:$E$143,4,0),0)</f>
        <v>26</v>
      </c>
      <c r="J1906" s="27">
        <f>VLOOKUP(_6k_data[[#This Row],[EKP]],map!$B$4:$F$143,5,0)</f>
        <v>1</v>
      </c>
      <c r="K1906" s="41">
        <f>_6k_data[[#This Row],[kUAH]]*J1906</f>
        <v>1.5071600000000001</v>
      </c>
    </row>
    <row r="1907" spans="1:11" x14ac:dyDescent="0.35">
      <c r="A1907" s="27" t="s">
        <v>528</v>
      </c>
      <c r="B1907" s="27" t="s">
        <v>167</v>
      </c>
      <c r="C1907" s="27" t="s">
        <v>261</v>
      </c>
      <c r="D1907" s="27" t="s">
        <v>424</v>
      </c>
      <c r="E1907" s="34">
        <v>1105108744877</v>
      </c>
      <c r="F1907" s="49">
        <v>11051087.44877</v>
      </c>
      <c r="G1907" s="42">
        <f>VLOOKUP(_6k_data[[#This Row],[Source.Name]],Report_date[],2,0)</f>
        <v>45276</v>
      </c>
      <c r="H1907" s="27">
        <f>IF(AND(_6k_data[[#This Row],[EKP]]="B6K003",_6k_data[[#This Row],[Currency]]="FCY"),"x",VLOOKUP(_6k_data[[#This Row],[EKP]],map!$B$4:$D$143,3,0))</f>
        <v>25</v>
      </c>
      <c r="I1907" s="27">
        <f>IF(_6k_data[[#This Row],[Currency]]&lt;&gt;"UAH",VLOOKUP(_6k_data[[#This Row],[EKP]],map!$B$4:$E$143,4,0),0)</f>
        <v>26</v>
      </c>
      <c r="J1907" s="27">
        <f>VLOOKUP(_6k_data[[#This Row],[EKP]],map!$B$4:$F$143,5,0)</f>
        <v>1</v>
      </c>
      <c r="K1907" s="41">
        <f>_6k_data[[#This Row],[kUAH]]*J1907</f>
        <v>11051087.44877</v>
      </c>
    </row>
    <row r="1908" spans="1:11" x14ac:dyDescent="0.35">
      <c r="A1908" s="27" t="s">
        <v>528</v>
      </c>
      <c r="B1908" s="27" t="s">
        <v>167</v>
      </c>
      <c r="C1908" s="27" t="s">
        <v>252</v>
      </c>
      <c r="D1908" s="27" t="s">
        <v>424</v>
      </c>
      <c r="E1908" s="34">
        <v>5869037674</v>
      </c>
      <c r="F1908" s="49">
        <v>58690.37674</v>
      </c>
      <c r="G1908" s="42">
        <f>VLOOKUP(_6k_data[[#This Row],[Source.Name]],Report_date[],2,0)</f>
        <v>45276</v>
      </c>
      <c r="H1908" s="27">
        <f>IF(AND(_6k_data[[#This Row],[EKP]]="B6K003",_6k_data[[#This Row],[Currency]]="FCY"),"x",VLOOKUP(_6k_data[[#This Row],[EKP]],map!$B$4:$D$143,3,0))</f>
        <v>25</v>
      </c>
      <c r="I1908" s="27">
        <f>IF(_6k_data[[#This Row],[Currency]]&lt;&gt;"UAH",VLOOKUP(_6k_data[[#This Row],[EKP]],map!$B$4:$E$143,4,0),0)</f>
        <v>26</v>
      </c>
      <c r="J1908" s="27">
        <f>VLOOKUP(_6k_data[[#This Row],[EKP]],map!$B$4:$F$143,5,0)</f>
        <v>1</v>
      </c>
      <c r="K1908" s="41">
        <f>_6k_data[[#This Row],[kUAH]]*J1908</f>
        <v>58690.37674</v>
      </c>
    </row>
    <row r="1909" spans="1:11" x14ac:dyDescent="0.35">
      <c r="A1909" s="27" t="s">
        <v>528</v>
      </c>
      <c r="B1909" s="27" t="s">
        <v>167</v>
      </c>
      <c r="C1909" s="27" t="s">
        <v>255</v>
      </c>
      <c r="D1909" s="27" t="s">
        <v>424</v>
      </c>
      <c r="E1909" s="34">
        <v>271346734790</v>
      </c>
      <c r="F1909" s="49">
        <v>2713467.3478999999</v>
      </c>
      <c r="G1909" s="42">
        <f>VLOOKUP(_6k_data[[#This Row],[Source.Name]],Report_date[],2,0)</f>
        <v>45276</v>
      </c>
      <c r="H1909" s="27">
        <f>IF(AND(_6k_data[[#This Row],[EKP]]="B6K003",_6k_data[[#This Row],[Currency]]="FCY"),"x",VLOOKUP(_6k_data[[#This Row],[EKP]],map!$B$4:$D$143,3,0))</f>
        <v>25</v>
      </c>
      <c r="I1909" s="27">
        <f>IF(_6k_data[[#This Row],[Currency]]&lt;&gt;"UAH",VLOOKUP(_6k_data[[#This Row],[EKP]],map!$B$4:$E$143,4,0),0)</f>
        <v>26</v>
      </c>
      <c r="J1909" s="27">
        <f>VLOOKUP(_6k_data[[#This Row],[EKP]],map!$B$4:$F$143,5,0)</f>
        <v>1</v>
      </c>
      <c r="K1909" s="41">
        <f>_6k_data[[#This Row],[kUAH]]*J1909</f>
        <v>2713467.3478999999</v>
      </c>
    </row>
    <row r="1910" spans="1:11" x14ac:dyDescent="0.35">
      <c r="A1910" s="27" t="s">
        <v>528</v>
      </c>
      <c r="B1910" s="27" t="s">
        <v>167</v>
      </c>
      <c r="C1910" s="27" t="s">
        <v>262</v>
      </c>
      <c r="D1910" s="27" t="s">
        <v>424</v>
      </c>
      <c r="E1910" s="34">
        <v>59778829</v>
      </c>
      <c r="F1910" s="49">
        <v>597.78828999999996</v>
      </c>
      <c r="G1910" s="42">
        <f>VLOOKUP(_6k_data[[#This Row],[Source.Name]],Report_date[],2,0)</f>
        <v>45276</v>
      </c>
      <c r="H1910" s="27">
        <f>IF(AND(_6k_data[[#This Row],[EKP]]="B6K003",_6k_data[[#This Row],[Currency]]="FCY"),"x",VLOOKUP(_6k_data[[#This Row],[EKP]],map!$B$4:$D$143,3,0))</f>
        <v>25</v>
      </c>
      <c r="I1910" s="27">
        <f>IF(_6k_data[[#This Row],[Currency]]&lt;&gt;"UAH",VLOOKUP(_6k_data[[#This Row],[EKP]],map!$B$4:$E$143,4,0),0)</f>
        <v>26</v>
      </c>
      <c r="J1910" s="27">
        <f>VLOOKUP(_6k_data[[#This Row],[EKP]],map!$B$4:$F$143,5,0)</f>
        <v>1</v>
      </c>
      <c r="K1910" s="41">
        <f>_6k_data[[#This Row],[kUAH]]*J1910</f>
        <v>597.78828999999996</v>
      </c>
    </row>
    <row r="1911" spans="1:11" x14ac:dyDescent="0.35">
      <c r="A1911" s="27" t="s">
        <v>528</v>
      </c>
      <c r="B1911" s="27" t="s">
        <v>167</v>
      </c>
      <c r="C1911" s="27" t="s">
        <v>256</v>
      </c>
      <c r="D1911" s="27" t="s">
        <v>424</v>
      </c>
      <c r="E1911" s="34">
        <v>2505883102</v>
      </c>
      <c r="F1911" s="49">
        <v>25058.831020000001</v>
      </c>
      <c r="G1911" s="42">
        <f>VLOOKUP(_6k_data[[#This Row],[Source.Name]],Report_date[],2,0)</f>
        <v>45276</v>
      </c>
      <c r="H1911" s="27">
        <f>IF(AND(_6k_data[[#This Row],[EKP]]="B6K003",_6k_data[[#This Row],[Currency]]="FCY"),"x",VLOOKUP(_6k_data[[#This Row],[EKP]],map!$B$4:$D$143,3,0))</f>
        <v>25</v>
      </c>
      <c r="I1911" s="27">
        <f>IF(_6k_data[[#This Row],[Currency]]&lt;&gt;"UAH",VLOOKUP(_6k_data[[#This Row],[EKP]],map!$B$4:$E$143,4,0),0)</f>
        <v>26</v>
      </c>
      <c r="J1911" s="27">
        <f>VLOOKUP(_6k_data[[#This Row],[EKP]],map!$B$4:$F$143,5,0)</f>
        <v>1</v>
      </c>
      <c r="K1911" s="41">
        <f>_6k_data[[#This Row],[kUAH]]*J1911</f>
        <v>25058.831020000001</v>
      </c>
    </row>
    <row r="1912" spans="1:11" x14ac:dyDescent="0.35">
      <c r="A1912" s="27" t="s">
        <v>528</v>
      </c>
      <c r="B1912" s="27" t="s">
        <v>168</v>
      </c>
      <c r="C1912" s="27" t="s">
        <v>255</v>
      </c>
      <c r="D1912" s="27" t="s">
        <v>424</v>
      </c>
      <c r="E1912" s="34">
        <v>175330867</v>
      </c>
      <c r="F1912" s="49">
        <v>1753.3086699999999</v>
      </c>
      <c r="G1912" s="42">
        <f>VLOOKUP(_6k_data[[#This Row],[Source.Name]],Report_date[],2,0)</f>
        <v>45276</v>
      </c>
      <c r="H1912" s="27">
        <f>IF(AND(_6k_data[[#This Row],[EKP]]="B6K003",_6k_data[[#This Row],[Currency]]="FCY"),"x",VLOOKUP(_6k_data[[#This Row],[EKP]],map!$B$4:$D$143,3,0))</f>
        <v>25</v>
      </c>
      <c r="I1912" s="27">
        <f>IF(_6k_data[[#This Row],[Currency]]&lt;&gt;"UAH",VLOOKUP(_6k_data[[#This Row],[EKP]],map!$B$4:$E$143,4,0),0)</f>
        <v>26</v>
      </c>
      <c r="J1912" s="27">
        <f>VLOOKUP(_6k_data[[#This Row],[EKP]],map!$B$4:$F$143,5,0)</f>
        <v>1</v>
      </c>
      <c r="K1912" s="41">
        <f>_6k_data[[#This Row],[kUAH]]*J1912</f>
        <v>1753.3086699999999</v>
      </c>
    </row>
    <row r="1913" spans="1:11" x14ac:dyDescent="0.35">
      <c r="A1913" s="27" t="s">
        <v>528</v>
      </c>
      <c r="B1913" s="27" t="s">
        <v>168</v>
      </c>
      <c r="C1913" s="27" t="s">
        <v>261</v>
      </c>
      <c r="D1913" s="27" t="s">
        <v>424</v>
      </c>
      <c r="E1913" s="34">
        <v>1628087258</v>
      </c>
      <c r="F1913" s="49">
        <v>16280.872579999999</v>
      </c>
      <c r="G1913" s="42">
        <f>VLOOKUP(_6k_data[[#This Row],[Source.Name]],Report_date[],2,0)</f>
        <v>45276</v>
      </c>
      <c r="H1913" s="27">
        <f>IF(AND(_6k_data[[#This Row],[EKP]]="B6K003",_6k_data[[#This Row],[Currency]]="FCY"),"x",VLOOKUP(_6k_data[[#This Row],[EKP]],map!$B$4:$D$143,3,0))</f>
        <v>25</v>
      </c>
      <c r="I1913" s="27">
        <f>IF(_6k_data[[#This Row],[Currency]]&lt;&gt;"UAH",VLOOKUP(_6k_data[[#This Row],[EKP]],map!$B$4:$E$143,4,0),0)</f>
        <v>26</v>
      </c>
      <c r="J1913" s="27">
        <f>VLOOKUP(_6k_data[[#This Row],[EKP]],map!$B$4:$F$143,5,0)</f>
        <v>1</v>
      </c>
      <c r="K1913" s="41">
        <f>_6k_data[[#This Row],[kUAH]]*J1913</f>
        <v>16280.872579999999</v>
      </c>
    </row>
    <row r="1914" spans="1:11" x14ac:dyDescent="0.35">
      <c r="A1914" s="27" t="s">
        <v>528</v>
      </c>
      <c r="B1914" s="27" t="s">
        <v>168</v>
      </c>
      <c r="C1914" s="27" t="s">
        <v>243</v>
      </c>
      <c r="D1914" s="27" t="s">
        <v>423</v>
      </c>
      <c r="E1914" s="34">
        <v>2752909129</v>
      </c>
      <c r="F1914" s="49">
        <v>27529.09129</v>
      </c>
      <c r="G1914" s="42">
        <f>VLOOKUP(_6k_data[[#This Row],[Source.Name]],Report_date[],2,0)</f>
        <v>45276</v>
      </c>
      <c r="H1914" s="27">
        <f>IF(AND(_6k_data[[#This Row],[EKP]]="B6K003",_6k_data[[#This Row],[Currency]]="FCY"),"x",VLOOKUP(_6k_data[[#This Row],[EKP]],map!$B$4:$D$143,3,0))</f>
        <v>25</v>
      </c>
      <c r="I1914" s="27">
        <f>IF(_6k_data[[#This Row],[Currency]]&lt;&gt;"UAH",VLOOKUP(_6k_data[[#This Row],[EKP]],map!$B$4:$E$143,4,0),0)</f>
        <v>0</v>
      </c>
      <c r="J1914" s="27">
        <f>VLOOKUP(_6k_data[[#This Row],[EKP]],map!$B$4:$F$143,5,0)</f>
        <v>1</v>
      </c>
      <c r="K1914" s="41">
        <f>_6k_data[[#This Row],[kUAH]]*J1914</f>
        <v>27529.09129</v>
      </c>
    </row>
    <row r="1915" spans="1:11" x14ac:dyDescent="0.35">
      <c r="A1915" s="27" t="s">
        <v>528</v>
      </c>
      <c r="B1915" s="27" t="s">
        <v>169</v>
      </c>
      <c r="C1915" s="27" t="s">
        <v>262</v>
      </c>
      <c r="D1915" s="27" t="s">
        <v>424</v>
      </c>
      <c r="E1915" s="34">
        <v>5576834506</v>
      </c>
      <c r="F1915" s="49">
        <v>55768.34506</v>
      </c>
      <c r="G1915" s="42">
        <f>VLOOKUP(_6k_data[[#This Row],[Source.Name]],Report_date[],2,0)</f>
        <v>45276</v>
      </c>
      <c r="H1915" s="27">
        <f>IF(AND(_6k_data[[#This Row],[EKP]]="B6K003",_6k_data[[#This Row],[Currency]]="FCY"),"x",VLOOKUP(_6k_data[[#This Row],[EKP]],map!$B$4:$D$143,3,0))</f>
        <v>27</v>
      </c>
      <c r="I1915" s="27">
        <f>IF(_6k_data[[#This Row],[Currency]]&lt;&gt;"UAH",VLOOKUP(_6k_data[[#This Row],[EKP]],map!$B$4:$E$143,4,0),0)</f>
        <v>28</v>
      </c>
      <c r="J1915" s="27">
        <f>VLOOKUP(_6k_data[[#This Row],[EKP]],map!$B$4:$F$143,5,0)</f>
        <v>1</v>
      </c>
      <c r="K1915" s="41">
        <f>_6k_data[[#This Row],[kUAH]]*J1915</f>
        <v>55768.34506</v>
      </c>
    </row>
    <row r="1916" spans="1:11" x14ac:dyDescent="0.35">
      <c r="A1916" s="27" t="s">
        <v>528</v>
      </c>
      <c r="B1916" s="27" t="s">
        <v>169</v>
      </c>
      <c r="C1916" s="27" t="s">
        <v>259</v>
      </c>
      <c r="D1916" s="27" t="s">
        <v>424</v>
      </c>
      <c r="E1916" s="34">
        <v>4513185058</v>
      </c>
      <c r="F1916" s="49">
        <v>45131.850579999998</v>
      </c>
      <c r="G1916" s="42">
        <f>VLOOKUP(_6k_data[[#This Row],[Source.Name]],Report_date[],2,0)</f>
        <v>45276</v>
      </c>
      <c r="H1916" s="27">
        <f>IF(AND(_6k_data[[#This Row],[EKP]]="B6K003",_6k_data[[#This Row],[Currency]]="FCY"),"x",VLOOKUP(_6k_data[[#This Row],[EKP]],map!$B$4:$D$143,3,0))</f>
        <v>27</v>
      </c>
      <c r="I1916" s="27">
        <f>IF(_6k_data[[#This Row],[Currency]]&lt;&gt;"UAH",VLOOKUP(_6k_data[[#This Row],[EKP]],map!$B$4:$E$143,4,0),0)</f>
        <v>28</v>
      </c>
      <c r="J1916" s="27">
        <f>VLOOKUP(_6k_data[[#This Row],[EKP]],map!$B$4:$F$143,5,0)</f>
        <v>1</v>
      </c>
      <c r="K1916" s="41">
        <f>_6k_data[[#This Row],[kUAH]]*J1916</f>
        <v>45131.850579999998</v>
      </c>
    </row>
    <row r="1917" spans="1:11" x14ac:dyDescent="0.35">
      <c r="A1917" s="27" t="s">
        <v>528</v>
      </c>
      <c r="B1917" s="27" t="s">
        <v>169</v>
      </c>
      <c r="C1917" s="27" t="s">
        <v>255</v>
      </c>
      <c r="D1917" s="27" t="s">
        <v>424</v>
      </c>
      <c r="E1917" s="34">
        <v>769064397531</v>
      </c>
      <c r="F1917" s="49">
        <v>7690643.9753099997</v>
      </c>
      <c r="G1917" s="42">
        <f>VLOOKUP(_6k_data[[#This Row],[Source.Name]],Report_date[],2,0)</f>
        <v>45276</v>
      </c>
      <c r="H1917" s="27">
        <f>IF(AND(_6k_data[[#This Row],[EKP]]="B6K003",_6k_data[[#This Row],[Currency]]="FCY"),"x",VLOOKUP(_6k_data[[#This Row],[EKP]],map!$B$4:$D$143,3,0))</f>
        <v>27</v>
      </c>
      <c r="I1917" s="27">
        <f>IF(_6k_data[[#This Row],[Currency]]&lt;&gt;"UAH",VLOOKUP(_6k_data[[#This Row],[EKP]],map!$B$4:$E$143,4,0),0)</f>
        <v>28</v>
      </c>
      <c r="J1917" s="27">
        <f>VLOOKUP(_6k_data[[#This Row],[EKP]],map!$B$4:$F$143,5,0)</f>
        <v>1</v>
      </c>
      <c r="K1917" s="41">
        <f>_6k_data[[#This Row],[kUAH]]*J1917</f>
        <v>7690643.9753099997</v>
      </c>
    </row>
    <row r="1918" spans="1:11" x14ac:dyDescent="0.35">
      <c r="A1918" s="27" t="s">
        <v>528</v>
      </c>
      <c r="B1918" s="27" t="s">
        <v>169</v>
      </c>
      <c r="C1918" s="27" t="s">
        <v>243</v>
      </c>
      <c r="D1918" s="27" t="s">
        <v>423</v>
      </c>
      <c r="E1918" s="34">
        <v>1871504530449</v>
      </c>
      <c r="F1918" s="49">
        <v>18715045.30449</v>
      </c>
      <c r="G1918" s="42">
        <f>VLOOKUP(_6k_data[[#This Row],[Source.Name]],Report_date[],2,0)</f>
        <v>45276</v>
      </c>
      <c r="H1918" s="27">
        <f>IF(AND(_6k_data[[#This Row],[EKP]]="B6K003",_6k_data[[#This Row],[Currency]]="FCY"),"x",VLOOKUP(_6k_data[[#This Row],[EKP]],map!$B$4:$D$143,3,0))</f>
        <v>27</v>
      </c>
      <c r="I1918" s="27">
        <f>IF(_6k_data[[#This Row],[Currency]]&lt;&gt;"UAH",VLOOKUP(_6k_data[[#This Row],[EKP]],map!$B$4:$E$143,4,0),0)</f>
        <v>0</v>
      </c>
      <c r="J1918" s="27">
        <f>VLOOKUP(_6k_data[[#This Row],[EKP]],map!$B$4:$F$143,5,0)</f>
        <v>1</v>
      </c>
      <c r="K1918" s="41">
        <f>_6k_data[[#This Row],[kUAH]]*J1918</f>
        <v>18715045.30449</v>
      </c>
    </row>
    <row r="1919" spans="1:11" x14ac:dyDescent="0.35">
      <c r="A1919" s="27" t="s">
        <v>528</v>
      </c>
      <c r="B1919" s="27" t="s">
        <v>169</v>
      </c>
      <c r="C1919" s="27" t="s">
        <v>250</v>
      </c>
      <c r="D1919" s="27" t="s">
        <v>424</v>
      </c>
      <c r="E1919" s="34">
        <v>77360595</v>
      </c>
      <c r="F1919" s="49">
        <v>773.60595000000001</v>
      </c>
      <c r="G1919" s="42">
        <f>VLOOKUP(_6k_data[[#This Row],[Source.Name]],Report_date[],2,0)</f>
        <v>45276</v>
      </c>
      <c r="H1919" s="27">
        <f>IF(AND(_6k_data[[#This Row],[EKP]]="B6K003",_6k_data[[#This Row],[Currency]]="FCY"),"x",VLOOKUP(_6k_data[[#This Row],[EKP]],map!$B$4:$D$143,3,0))</f>
        <v>27</v>
      </c>
      <c r="I1919" s="27">
        <f>IF(_6k_data[[#This Row],[Currency]]&lt;&gt;"UAH",VLOOKUP(_6k_data[[#This Row],[EKP]],map!$B$4:$E$143,4,0),0)</f>
        <v>28</v>
      </c>
      <c r="J1919" s="27">
        <f>VLOOKUP(_6k_data[[#This Row],[EKP]],map!$B$4:$F$143,5,0)</f>
        <v>1</v>
      </c>
      <c r="K1919" s="41">
        <f>_6k_data[[#This Row],[kUAH]]*J1919</f>
        <v>773.60595000000001</v>
      </c>
    </row>
    <row r="1920" spans="1:11" x14ac:dyDescent="0.35">
      <c r="A1920" s="27" t="s">
        <v>528</v>
      </c>
      <c r="B1920" s="27" t="s">
        <v>169</v>
      </c>
      <c r="C1920" s="27" t="s">
        <v>252</v>
      </c>
      <c r="D1920" s="27" t="s">
        <v>424</v>
      </c>
      <c r="E1920" s="34">
        <v>7355170423</v>
      </c>
      <c r="F1920" s="49">
        <v>73551.704230000003</v>
      </c>
      <c r="G1920" s="42">
        <f>VLOOKUP(_6k_data[[#This Row],[Source.Name]],Report_date[],2,0)</f>
        <v>45276</v>
      </c>
      <c r="H1920" s="27">
        <f>IF(AND(_6k_data[[#This Row],[EKP]]="B6K003",_6k_data[[#This Row],[Currency]]="FCY"),"x",VLOOKUP(_6k_data[[#This Row],[EKP]],map!$B$4:$D$143,3,0))</f>
        <v>27</v>
      </c>
      <c r="I1920" s="27">
        <f>IF(_6k_data[[#This Row],[Currency]]&lt;&gt;"UAH",VLOOKUP(_6k_data[[#This Row],[EKP]],map!$B$4:$E$143,4,0),0)</f>
        <v>28</v>
      </c>
      <c r="J1920" s="27">
        <f>VLOOKUP(_6k_data[[#This Row],[EKP]],map!$B$4:$F$143,5,0)</f>
        <v>1</v>
      </c>
      <c r="K1920" s="41">
        <f>_6k_data[[#This Row],[kUAH]]*J1920</f>
        <v>73551.704230000003</v>
      </c>
    </row>
    <row r="1921" spans="1:11" x14ac:dyDescent="0.35">
      <c r="A1921" s="27" t="s">
        <v>528</v>
      </c>
      <c r="B1921" s="27" t="s">
        <v>169</v>
      </c>
      <c r="C1921" s="27" t="s">
        <v>256</v>
      </c>
      <c r="D1921" s="27" t="s">
        <v>424</v>
      </c>
      <c r="E1921" s="34">
        <v>30223559190</v>
      </c>
      <c r="F1921" s="49">
        <v>302235.5919</v>
      </c>
      <c r="G1921" s="42">
        <f>VLOOKUP(_6k_data[[#This Row],[Source.Name]],Report_date[],2,0)</f>
        <v>45276</v>
      </c>
      <c r="H1921" s="27">
        <f>IF(AND(_6k_data[[#This Row],[EKP]]="B6K003",_6k_data[[#This Row],[Currency]]="FCY"),"x",VLOOKUP(_6k_data[[#This Row],[EKP]],map!$B$4:$D$143,3,0))</f>
        <v>27</v>
      </c>
      <c r="I1921" s="27">
        <f>IF(_6k_data[[#This Row],[Currency]]&lt;&gt;"UAH",VLOOKUP(_6k_data[[#This Row],[EKP]],map!$B$4:$E$143,4,0),0)</f>
        <v>28</v>
      </c>
      <c r="J1921" s="27">
        <f>VLOOKUP(_6k_data[[#This Row],[EKP]],map!$B$4:$F$143,5,0)</f>
        <v>1</v>
      </c>
      <c r="K1921" s="41">
        <f>_6k_data[[#This Row],[kUAH]]*J1921</f>
        <v>302235.5919</v>
      </c>
    </row>
    <row r="1922" spans="1:11" x14ac:dyDescent="0.35">
      <c r="A1922" s="27" t="s">
        <v>528</v>
      </c>
      <c r="B1922" s="27" t="s">
        <v>169</v>
      </c>
      <c r="C1922" s="27" t="s">
        <v>261</v>
      </c>
      <c r="D1922" s="27" t="s">
        <v>424</v>
      </c>
      <c r="E1922" s="34">
        <v>1811304803272</v>
      </c>
      <c r="F1922" s="49">
        <v>18113048.03272</v>
      </c>
      <c r="G1922" s="42">
        <f>VLOOKUP(_6k_data[[#This Row],[Source.Name]],Report_date[],2,0)</f>
        <v>45276</v>
      </c>
      <c r="H1922" s="27">
        <f>IF(AND(_6k_data[[#This Row],[EKP]]="B6K003",_6k_data[[#This Row],[Currency]]="FCY"),"x",VLOOKUP(_6k_data[[#This Row],[EKP]],map!$B$4:$D$143,3,0))</f>
        <v>27</v>
      </c>
      <c r="I1922" s="27">
        <f>IF(_6k_data[[#This Row],[Currency]]&lt;&gt;"UAH",VLOOKUP(_6k_data[[#This Row],[EKP]],map!$B$4:$E$143,4,0),0)</f>
        <v>28</v>
      </c>
      <c r="J1922" s="27">
        <f>VLOOKUP(_6k_data[[#This Row],[EKP]],map!$B$4:$F$143,5,0)</f>
        <v>1</v>
      </c>
      <c r="K1922" s="41">
        <f>_6k_data[[#This Row],[kUAH]]*J1922</f>
        <v>18113048.03272</v>
      </c>
    </row>
    <row r="1923" spans="1:11" x14ac:dyDescent="0.35">
      <c r="A1923" s="27" t="s">
        <v>528</v>
      </c>
      <c r="B1923" s="27" t="s">
        <v>169</v>
      </c>
      <c r="C1923" s="27" t="s">
        <v>254</v>
      </c>
      <c r="D1923" s="27" t="s">
        <v>424</v>
      </c>
      <c r="E1923" s="34">
        <v>225455740</v>
      </c>
      <c r="F1923" s="49">
        <v>2254.5574000000001</v>
      </c>
      <c r="G1923" s="42">
        <f>VLOOKUP(_6k_data[[#This Row],[Source.Name]],Report_date[],2,0)</f>
        <v>45276</v>
      </c>
      <c r="H1923" s="27">
        <f>IF(AND(_6k_data[[#This Row],[EKP]]="B6K003",_6k_data[[#This Row],[Currency]]="FCY"),"x",VLOOKUP(_6k_data[[#This Row],[EKP]],map!$B$4:$D$143,3,0))</f>
        <v>27</v>
      </c>
      <c r="I1923" s="27">
        <f>IF(_6k_data[[#This Row],[Currency]]&lt;&gt;"UAH",VLOOKUP(_6k_data[[#This Row],[EKP]],map!$B$4:$E$143,4,0),0)</f>
        <v>28</v>
      </c>
      <c r="J1923" s="27">
        <f>VLOOKUP(_6k_data[[#This Row],[EKP]],map!$B$4:$F$143,5,0)</f>
        <v>1</v>
      </c>
      <c r="K1923" s="41">
        <f>_6k_data[[#This Row],[kUAH]]*J1923</f>
        <v>2254.5574000000001</v>
      </c>
    </row>
    <row r="1924" spans="1:11" x14ac:dyDescent="0.35">
      <c r="A1924" s="27" t="s">
        <v>528</v>
      </c>
      <c r="B1924" s="27" t="s">
        <v>169</v>
      </c>
      <c r="C1924" s="27" t="s">
        <v>253</v>
      </c>
      <c r="D1924" s="27" t="s">
        <v>424</v>
      </c>
      <c r="E1924" s="34">
        <v>193204532</v>
      </c>
      <c r="F1924" s="49">
        <v>1932.0453199999999</v>
      </c>
      <c r="G1924" s="42">
        <f>VLOOKUP(_6k_data[[#This Row],[Source.Name]],Report_date[],2,0)</f>
        <v>45276</v>
      </c>
      <c r="H1924" s="27">
        <f>IF(AND(_6k_data[[#This Row],[EKP]]="B6K003",_6k_data[[#This Row],[Currency]]="FCY"),"x",VLOOKUP(_6k_data[[#This Row],[EKP]],map!$B$4:$D$143,3,0))</f>
        <v>27</v>
      </c>
      <c r="I1924" s="27">
        <f>IF(_6k_data[[#This Row],[Currency]]&lt;&gt;"UAH",VLOOKUP(_6k_data[[#This Row],[EKP]],map!$B$4:$E$143,4,0),0)</f>
        <v>28</v>
      </c>
      <c r="J1924" s="27">
        <f>VLOOKUP(_6k_data[[#This Row],[EKP]],map!$B$4:$F$143,5,0)</f>
        <v>1</v>
      </c>
      <c r="K1924" s="41">
        <f>_6k_data[[#This Row],[kUAH]]*J1924</f>
        <v>1932.0453199999999</v>
      </c>
    </row>
    <row r="1925" spans="1:11" x14ac:dyDescent="0.35">
      <c r="A1925" s="27" t="s">
        <v>528</v>
      </c>
      <c r="B1925" s="27" t="s">
        <v>169</v>
      </c>
      <c r="C1925" s="27" t="s">
        <v>251</v>
      </c>
      <c r="D1925" s="27" t="s">
        <v>424</v>
      </c>
      <c r="E1925" s="34">
        <v>1677527057</v>
      </c>
      <c r="F1925" s="49">
        <v>16775.270570000001</v>
      </c>
      <c r="G1925" s="42">
        <f>VLOOKUP(_6k_data[[#This Row],[Source.Name]],Report_date[],2,0)</f>
        <v>45276</v>
      </c>
      <c r="H1925" s="27">
        <f>IF(AND(_6k_data[[#This Row],[EKP]]="B6K003",_6k_data[[#This Row],[Currency]]="FCY"),"x",VLOOKUP(_6k_data[[#This Row],[EKP]],map!$B$4:$D$143,3,0))</f>
        <v>27</v>
      </c>
      <c r="I1925" s="27">
        <f>IF(_6k_data[[#This Row],[Currency]]&lt;&gt;"UAH",VLOOKUP(_6k_data[[#This Row],[EKP]],map!$B$4:$E$143,4,0),0)</f>
        <v>28</v>
      </c>
      <c r="J1925" s="27">
        <f>VLOOKUP(_6k_data[[#This Row],[EKP]],map!$B$4:$F$143,5,0)</f>
        <v>1</v>
      </c>
      <c r="K1925" s="41">
        <f>_6k_data[[#This Row],[kUAH]]*J1925</f>
        <v>16775.270570000001</v>
      </c>
    </row>
    <row r="1926" spans="1:11" x14ac:dyDescent="0.35">
      <c r="A1926" s="27" t="s">
        <v>528</v>
      </c>
      <c r="B1926" s="27" t="s">
        <v>169</v>
      </c>
      <c r="C1926" s="27" t="s">
        <v>260</v>
      </c>
      <c r="D1926" s="27" t="s">
        <v>424</v>
      </c>
      <c r="E1926" s="34">
        <v>248789684</v>
      </c>
      <c r="F1926" s="49">
        <v>2487.8968399999999</v>
      </c>
      <c r="G1926" s="42">
        <f>VLOOKUP(_6k_data[[#This Row],[Source.Name]],Report_date[],2,0)</f>
        <v>45276</v>
      </c>
      <c r="H1926" s="27">
        <f>IF(AND(_6k_data[[#This Row],[EKP]]="B6K003",_6k_data[[#This Row],[Currency]]="FCY"),"x",VLOOKUP(_6k_data[[#This Row],[EKP]],map!$B$4:$D$143,3,0))</f>
        <v>27</v>
      </c>
      <c r="I1926" s="27">
        <f>IF(_6k_data[[#This Row],[Currency]]&lt;&gt;"UAH",VLOOKUP(_6k_data[[#This Row],[EKP]],map!$B$4:$E$143,4,0),0)</f>
        <v>28</v>
      </c>
      <c r="J1926" s="27">
        <f>VLOOKUP(_6k_data[[#This Row],[EKP]],map!$B$4:$F$143,5,0)</f>
        <v>1</v>
      </c>
      <c r="K1926" s="41">
        <f>_6k_data[[#This Row],[kUAH]]*J1926</f>
        <v>2487.8968399999999</v>
      </c>
    </row>
    <row r="1927" spans="1:11" x14ac:dyDescent="0.35">
      <c r="A1927" s="27" t="s">
        <v>528</v>
      </c>
      <c r="B1927" s="27" t="s">
        <v>169</v>
      </c>
      <c r="C1927" s="27" t="s">
        <v>258</v>
      </c>
      <c r="D1927" s="27" t="s">
        <v>424</v>
      </c>
      <c r="E1927" s="34">
        <v>30642961</v>
      </c>
      <c r="F1927" s="49">
        <v>306.42961000000003</v>
      </c>
      <c r="G1927" s="42">
        <f>VLOOKUP(_6k_data[[#This Row],[Source.Name]],Report_date[],2,0)</f>
        <v>45276</v>
      </c>
      <c r="H1927" s="27">
        <f>IF(AND(_6k_data[[#This Row],[EKP]]="B6K003",_6k_data[[#This Row],[Currency]]="FCY"),"x",VLOOKUP(_6k_data[[#This Row],[EKP]],map!$B$4:$D$143,3,0))</f>
        <v>27</v>
      </c>
      <c r="I1927" s="27">
        <f>IF(_6k_data[[#This Row],[Currency]]&lt;&gt;"UAH",VLOOKUP(_6k_data[[#This Row],[EKP]],map!$B$4:$E$143,4,0),0)</f>
        <v>28</v>
      </c>
      <c r="J1927" s="27">
        <f>VLOOKUP(_6k_data[[#This Row],[EKP]],map!$B$4:$F$143,5,0)</f>
        <v>1</v>
      </c>
      <c r="K1927" s="41">
        <f>_6k_data[[#This Row],[kUAH]]*J1927</f>
        <v>306.42961000000003</v>
      </c>
    </row>
    <row r="1928" spans="1:11" x14ac:dyDescent="0.35">
      <c r="A1928" s="27" t="s">
        <v>528</v>
      </c>
      <c r="B1928" s="27" t="s">
        <v>169</v>
      </c>
      <c r="C1928" s="27" t="s">
        <v>257</v>
      </c>
      <c r="D1928" s="27" t="s">
        <v>424</v>
      </c>
      <c r="E1928" s="34">
        <v>58626551</v>
      </c>
      <c r="F1928" s="49">
        <v>586.26550999999995</v>
      </c>
      <c r="G1928" s="42">
        <f>VLOOKUP(_6k_data[[#This Row],[Source.Name]],Report_date[],2,0)</f>
        <v>45276</v>
      </c>
      <c r="H1928" s="27">
        <f>IF(AND(_6k_data[[#This Row],[EKP]]="B6K003",_6k_data[[#This Row],[Currency]]="FCY"),"x",VLOOKUP(_6k_data[[#This Row],[EKP]],map!$B$4:$D$143,3,0))</f>
        <v>27</v>
      </c>
      <c r="I1928" s="27">
        <f>IF(_6k_data[[#This Row],[Currency]]&lt;&gt;"UAH",VLOOKUP(_6k_data[[#This Row],[EKP]],map!$B$4:$E$143,4,0),0)</f>
        <v>28</v>
      </c>
      <c r="J1928" s="27">
        <f>VLOOKUP(_6k_data[[#This Row],[EKP]],map!$B$4:$F$143,5,0)</f>
        <v>1</v>
      </c>
      <c r="K1928" s="41">
        <f>_6k_data[[#This Row],[kUAH]]*J1928</f>
        <v>586.26550999999995</v>
      </c>
    </row>
    <row r="1929" spans="1:11" x14ac:dyDescent="0.35">
      <c r="A1929" s="27" t="s">
        <v>528</v>
      </c>
      <c r="B1929" s="27" t="s">
        <v>172</v>
      </c>
      <c r="C1929" s="27" t="s">
        <v>261</v>
      </c>
      <c r="D1929" s="27" t="s">
        <v>424</v>
      </c>
      <c r="E1929" s="34">
        <v>135411906</v>
      </c>
      <c r="F1929" s="49">
        <v>1354.11906</v>
      </c>
      <c r="G1929" s="42">
        <f>VLOOKUP(_6k_data[[#This Row],[Source.Name]],Report_date[],2,0)</f>
        <v>45276</v>
      </c>
      <c r="H1929" s="27">
        <f>IF(AND(_6k_data[[#This Row],[EKP]]="B6K003",_6k_data[[#This Row],[Currency]]="FCY"),"x",VLOOKUP(_6k_data[[#This Row],[EKP]],map!$B$4:$D$143,3,0))</f>
        <v>31</v>
      </c>
      <c r="I1929" s="27">
        <f>IF(_6k_data[[#This Row],[Currency]]&lt;&gt;"UAH",VLOOKUP(_6k_data[[#This Row],[EKP]],map!$B$4:$E$143,4,0),0)</f>
        <v>32</v>
      </c>
      <c r="J1929" s="27">
        <f>VLOOKUP(_6k_data[[#This Row],[EKP]],map!$B$4:$F$143,5,0)</f>
        <v>1</v>
      </c>
      <c r="K1929" s="41">
        <f>_6k_data[[#This Row],[kUAH]]*J1929</f>
        <v>1354.11906</v>
      </c>
    </row>
    <row r="1930" spans="1:11" x14ac:dyDescent="0.35">
      <c r="A1930" s="27" t="s">
        <v>528</v>
      </c>
      <c r="B1930" s="27" t="s">
        <v>172</v>
      </c>
      <c r="C1930" s="27" t="s">
        <v>243</v>
      </c>
      <c r="D1930" s="27" t="s">
        <v>423</v>
      </c>
      <c r="E1930" s="34">
        <v>7216632</v>
      </c>
      <c r="F1930" s="49">
        <v>72.166319999999999</v>
      </c>
      <c r="G1930" s="42">
        <f>VLOOKUP(_6k_data[[#This Row],[Source.Name]],Report_date[],2,0)</f>
        <v>45276</v>
      </c>
      <c r="H1930" s="27">
        <f>IF(AND(_6k_data[[#This Row],[EKP]]="B6K003",_6k_data[[#This Row],[Currency]]="FCY"),"x",VLOOKUP(_6k_data[[#This Row],[EKP]],map!$B$4:$D$143,3,0))</f>
        <v>31</v>
      </c>
      <c r="I1930" s="27">
        <f>IF(_6k_data[[#This Row],[Currency]]&lt;&gt;"UAH",VLOOKUP(_6k_data[[#This Row],[EKP]],map!$B$4:$E$143,4,0),0)</f>
        <v>0</v>
      </c>
      <c r="J1930" s="27">
        <f>VLOOKUP(_6k_data[[#This Row],[EKP]],map!$B$4:$F$143,5,0)</f>
        <v>1</v>
      </c>
      <c r="K1930" s="41">
        <f>_6k_data[[#This Row],[kUAH]]*J1930</f>
        <v>72.166319999999999</v>
      </c>
    </row>
    <row r="1931" spans="1:11" x14ac:dyDescent="0.35">
      <c r="A1931" s="27" t="s">
        <v>528</v>
      </c>
      <c r="B1931" s="27" t="s">
        <v>172</v>
      </c>
      <c r="C1931" s="27" t="s">
        <v>260</v>
      </c>
      <c r="D1931" s="27" t="s">
        <v>424</v>
      </c>
      <c r="E1931" s="34">
        <v>54178500</v>
      </c>
      <c r="F1931" s="49">
        <v>541.78499999999997</v>
      </c>
      <c r="G1931" s="42">
        <f>VLOOKUP(_6k_data[[#This Row],[Source.Name]],Report_date[],2,0)</f>
        <v>45276</v>
      </c>
      <c r="H1931" s="27">
        <f>IF(AND(_6k_data[[#This Row],[EKP]]="B6K003",_6k_data[[#This Row],[Currency]]="FCY"),"x",VLOOKUP(_6k_data[[#This Row],[EKP]],map!$B$4:$D$143,3,0))</f>
        <v>31</v>
      </c>
      <c r="I1931" s="27">
        <f>IF(_6k_data[[#This Row],[Currency]]&lt;&gt;"UAH",VLOOKUP(_6k_data[[#This Row],[EKP]],map!$B$4:$E$143,4,0),0)</f>
        <v>32</v>
      </c>
      <c r="J1931" s="27">
        <f>VLOOKUP(_6k_data[[#This Row],[EKP]],map!$B$4:$F$143,5,0)</f>
        <v>1</v>
      </c>
      <c r="K1931" s="41">
        <f>_6k_data[[#This Row],[kUAH]]*J1931</f>
        <v>541.78499999999997</v>
      </c>
    </row>
    <row r="1932" spans="1:11" x14ac:dyDescent="0.35">
      <c r="A1932" s="27" t="s">
        <v>528</v>
      </c>
      <c r="B1932" s="27" t="s">
        <v>172</v>
      </c>
      <c r="C1932" s="27" t="s">
        <v>255</v>
      </c>
      <c r="D1932" s="27" t="s">
        <v>424</v>
      </c>
      <c r="E1932" s="34">
        <v>385031666</v>
      </c>
      <c r="F1932" s="49">
        <v>3850.31666</v>
      </c>
      <c r="G1932" s="42">
        <f>VLOOKUP(_6k_data[[#This Row],[Source.Name]],Report_date[],2,0)</f>
        <v>45276</v>
      </c>
      <c r="H1932" s="27">
        <f>IF(AND(_6k_data[[#This Row],[EKP]]="B6K003",_6k_data[[#This Row],[Currency]]="FCY"),"x",VLOOKUP(_6k_data[[#This Row],[EKP]],map!$B$4:$D$143,3,0))</f>
        <v>31</v>
      </c>
      <c r="I1932" s="27">
        <f>IF(_6k_data[[#This Row],[Currency]]&lt;&gt;"UAH",VLOOKUP(_6k_data[[#This Row],[EKP]],map!$B$4:$E$143,4,0),0)</f>
        <v>32</v>
      </c>
      <c r="J1932" s="27">
        <f>VLOOKUP(_6k_data[[#This Row],[EKP]],map!$B$4:$F$143,5,0)</f>
        <v>1</v>
      </c>
      <c r="K1932" s="41">
        <f>_6k_data[[#This Row],[kUAH]]*J1932</f>
        <v>3850.31666</v>
      </c>
    </row>
    <row r="1933" spans="1:11" x14ac:dyDescent="0.35">
      <c r="A1933" s="27" t="s">
        <v>528</v>
      </c>
      <c r="B1933" s="27" t="s">
        <v>175</v>
      </c>
      <c r="C1933" s="27" t="s">
        <v>261</v>
      </c>
      <c r="D1933" s="27" t="s">
        <v>424</v>
      </c>
      <c r="E1933" s="34">
        <v>27480229262</v>
      </c>
      <c r="F1933" s="49">
        <v>274802.29262000002</v>
      </c>
      <c r="G1933" s="42">
        <f>VLOOKUP(_6k_data[[#This Row],[Source.Name]],Report_date[],2,0)</f>
        <v>45276</v>
      </c>
      <c r="H1933" s="27">
        <f>IF(AND(_6k_data[[#This Row],[EKP]]="B6K003",_6k_data[[#This Row],[Currency]]="FCY"),"x",VLOOKUP(_6k_data[[#This Row],[EKP]],map!$B$4:$D$143,3,0))</f>
        <v>33</v>
      </c>
      <c r="I1933" s="27">
        <f>IF(_6k_data[[#This Row],[Currency]]&lt;&gt;"UAH",VLOOKUP(_6k_data[[#This Row],[EKP]],map!$B$4:$E$143,4,0),0)</f>
        <v>34</v>
      </c>
      <c r="J1933" s="27">
        <f>VLOOKUP(_6k_data[[#This Row],[EKP]],map!$B$4:$F$143,5,0)</f>
        <v>1</v>
      </c>
      <c r="K1933" s="41">
        <f>_6k_data[[#This Row],[kUAH]]*J1933</f>
        <v>274802.29262000002</v>
      </c>
    </row>
    <row r="1934" spans="1:11" x14ac:dyDescent="0.35">
      <c r="A1934" s="27" t="s">
        <v>528</v>
      </c>
      <c r="B1934" s="27" t="s">
        <v>175</v>
      </c>
      <c r="C1934" s="27" t="s">
        <v>243</v>
      </c>
      <c r="D1934" s="27" t="s">
        <v>423</v>
      </c>
      <c r="E1934" s="34">
        <v>28566945654</v>
      </c>
      <c r="F1934" s="49">
        <v>285669.45653999998</v>
      </c>
      <c r="G1934" s="42">
        <f>VLOOKUP(_6k_data[[#This Row],[Source.Name]],Report_date[],2,0)</f>
        <v>45276</v>
      </c>
      <c r="H1934" s="27">
        <f>IF(AND(_6k_data[[#This Row],[EKP]]="B6K003",_6k_data[[#This Row],[Currency]]="FCY"),"x",VLOOKUP(_6k_data[[#This Row],[EKP]],map!$B$4:$D$143,3,0))</f>
        <v>33</v>
      </c>
      <c r="I1934" s="27">
        <f>IF(_6k_data[[#This Row],[Currency]]&lt;&gt;"UAH",VLOOKUP(_6k_data[[#This Row],[EKP]],map!$B$4:$E$143,4,0),0)</f>
        <v>0</v>
      </c>
      <c r="J1934" s="27">
        <f>VLOOKUP(_6k_data[[#This Row],[EKP]],map!$B$4:$F$143,5,0)</f>
        <v>1</v>
      </c>
      <c r="K1934" s="41">
        <f>_6k_data[[#This Row],[kUAH]]*J1934</f>
        <v>285669.45653999998</v>
      </c>
    </row>
    <row r="1935" spans="1:11" x14ac:dyDescent="0.35">
      <c r="A1935" s="27" t="s">
        <v>528</v>
      </c>
      <c r="B1935" s="27" t="s">
        <v>175</v>
      </c>
      <c r="C1935" s="27" t="s">
        <v>262</v>
      </c>
      <c r="D1935" s="27" t="s">
        <v>424</v>
      </c>
      <c r="E1935" s="34">
        <v>303725</v>
      </c>
      <c r="F1935" s="49">
        <v>3.0372499999999998</v>
      </c>
      <c r="G1935" s="42">
        <f>VLOOKUP(_6k_data[[#This Row],[Source.Name]],Report_date[],2,0)</f>
        <v>45276</v>
      </c>
      <c r="H1935" s="27">
        <f>IF(AND(_6k_data[[#This Row],[EKP]]="B6K003",_6k_data[[#This Row],[Currency]]="FCY"),"x",VLOOKUP(_6k_data[[#This Row],[EKP]],map!$B$4:$D$143,3,0))</f>
        <v>33</v>
      </c>
      <c r="I1935" s="27">
        <f>IF(_6k_data[[#This Row],[Currency]]&lt;&gt;"UAH",VLOOKUP(_6k_data[[#This Row],[EKP]],map!$B$4:$E$143,4,0),0)</f>
        <v>34</v>
      </c>
      <c r="J1935" s="27">
        <f>VLOOKUP(_6k_data[[#This Row],[EKP]],map!$B$4:$F$143,5,0)</f>
        <v>1</v>
      </c>
      <c r="K1935" s="41">
        <f>_6k_data[[#This Row],[kUAH]]*J1935</f>
        <v>3.0372499999999998</v>
      </c>
    </row>
    <row r="1936" spans="1:11" x14ac:dyDescent="0.35">
      <c r="A1936" s="27" t="s">
        <v>528</v>
      </c>
      <c r="B1936" s="27" t="s">
        <v>175</v>
      </c>
      <c r="C1936" s="27" t="s">
        <v>259</v>
      </c>
      <c r="D1936" s="27" t="s">
        <v>424</v>
      </c>
      <c r="E1936" s="34">
        <v>2067774517</v>
      </c>
      <c r="F1936" s="49">
        <v>20677.745169999998</v>
      </c>
      <c r="G1936" s="42">
        <f>VLOOKUP(_6k_data[[#This Row],[Source.Name]],Report_date[],2,0)</f>
        <v>45276</v>
      </c>
      <c r="H1936" s="27">
        <f>IF(AND(_6k_data[[#This Row],[EKP]]="B6K003",_6k_data[[#This Row],[Currency]]="FCY"),"x",VLOOKUP(_6k_data[[#This Row],[EKP]],map!$B$4:$D$143,3,0))</f>
        <v>33</v>
      </c>
      <c r="I1936" s="27">
        <f>IF(_6k_data[[#This Row],[Currency]]&lt;&gt;"UAH",VLOOKUP(_6k_data[[#This Row],[EKP]],map!$B$4:$E$143,4,0),0)</f>
        <v>34</v>
      </c>
      <c r="J1936" s="27">
        <f>VLOOKUP(_6k_data[[#This Row],[EKP]],map!$B$4:$F$143,5,0)</f>
        <v>1</v>
      </c>
      <c r="K1936" s="41">
        <f>_6k_data[[#This Row],[kUAH]]*J1936</f>
        <v>20677.745169999998</v>
      </c>
    </row>
    <row r="1937" spans="1:11" x14ac:dyDescent="0.35">
      <c r="A1937" s="27" t="s">
        <v>528</v>
      </c>
      <c r="B1937" s="27" t="s">
        <v>175</v>
      </c>
      <c r="C1937" s="27" t="s">
        <v>255</v>
      </c>
      <c r="D1937" s="27" t="s">
        <v>424</v>
      </c>
      <c r="E1937" s="34">
        <v>829058875</v>
      </c>
      <c r="F1937" s="49">
        <v>8290.5887500000008</v>
      </c>
      <c r="G1937" s="42">
        <f>VLOOKUP(_6k_data[[#This Row],[Source.Name]],Report_date[],2,0)</f>
        <v>45276</v>
      </c>
      <c r="H1937" s="27">
        <f>IF(AND(_6k_data[[#This Row],[EKP]]="B6K003",_6k_data[[#This Row],[Currency]]="FCY"),"x",VLOOKUP(_6k_data[[#This Row],[EKP]],map!$B$4:$D$143,3,0))</f>
        <v>33</v>
      </c>
      <c r="I1937" s="27">
        <f>IF(_6k_data[[#This Row],[Currency]]&lt;&gt;"UAH",VLOOKUP(_6k_data[[#This Row],[EKP]],map!$B$4:$E$143,4,0),0)</f>
        <v>34</v>
      </c>
      <c r="J1937" s="27">
        <f>VLOOKUP(_6k_data[[#This Row],[EKP]],map!$B$4:$F$143,5,0)</f>
        <v>1</v>
      </c>
      <c r="K1937" s="41">
        <f>_6k_data[[#This Row],[kUAH]]*J1937</f>
        <v>8290.5887500000008</v>
      </c>
    </row>
    <row r="1938" spans="1:11" x14ac:dyDescent="0.35">
      <c r="A1938" s="27" t="s">
        <v>528</v>
      </c>
      <c r="B1938" s="27" t="s">
        <v>176</v>
      </c>
      <c r="C1938" s="27" t="s">
        <v>261</v>
      </c>
      <c r="D1938" s="27" t="s">
        <v>424</v>
      </c>
      <c r="E1938" s="34">
        <v>1589627</v>
      </c>
      <c r="F1938" s="49">
        <v>15.896269999999999</v>
      </c>
      <c r="G1938" s="42">
        <f>VLOOKUP(_6k_data[[#This Row],[Source.Name]],Report_date[],2,0)</f>
        <v>45276</v>
      </c>
      <c r="H1938" s="27">
        <f>IF(AND(_6k_data[[#This Row],[EKP]]="B6K003",_6k_data[[#This Row],[Currency]]="FCY"),"x",VLOOKUP(_6k_data[[#This Row],[EKP]],map!$B$4:$D$143,3,0))</f>
        <v>33</v>
      </c>
      <c r="I1938" s="27">
        <f>IF(_6k_data[[#This Row],[Currency]]&lt;&gt;"UAH",VLOOKUP(_6k_data[[#This Row],[EKP]],map!$B$4:$E$143,4,0),0)</f>
        <v>34</v>
      </c>
      <c r="J1938" s="27">
        <f>VLOOKUP(_6k_data[[#This Row],[EKP]],map!$B$4:$F$143,5,0)</f>
        <v>1</v>
      </c>
      <c r="K1938" s="41">
        <f>_6k_data[[#This Row],[kUAH]]*J1938</f>
        <v>15.896269999999999</v>
      </c>
    </row>
    <row r="1939" spans="1:11" x14ac:dyDescent="0.35">
      <c r="A1939" s="27" t="s">
        <v>528</v>
      </c>
      <c r="B1939" s="27" t="s">
        <v>176</v>
      </c>
      <c r="C1939" s="27" t="s">
        <v>243</v>
      </c>
      <c r="D1939" s="27" t="s">
        <v>423</v>
      </c>
      <c r="E1939" s="34">
        <v>61578904</v>
      </c>
      <c r="F1939" s="49">
        <v>615.78904</v>
      </c>
      <c r="G1939" s="42">
        <f>VLOOKUP(_6k_data[[#This Row],[Source.Name]],Report_date[],2,0)</f>
        <v>45276</v>
      </c>
      <c r="H1939" s="27">
        <f>IF(AND(_6k_data[[#This Row],[EKP]]="B6K003",_6k_data[[#This Row],[Currency]]="FCY"),"x",VLOOKUP(_6k_data[[#This Row],[EKP]],map!$B$4:$D$143,3,0))</f>
        <v>33</v>
      </c>
      <c r="I1939" s="27">
        <f>IF(_6k_data[[#This Row],[Currency]]&lt;&gt;"UAH",VLOOKUP(_6k_data[[#This Row],[EKP]],map!$B$4:$E$143,4,0),0)</f>
        <v>0</v>
      </c>
      <c r="J1939" s="27">
        <f>VLOOKUP(_6k_data[[#This Row],[EKP]],map!$B$4:$F$143,5,0)</f>
        <v>1</v>
      </c>
      <c r="K1939" s="41">
        <f>_6k_data[[#This Row],[kUAH]]*J1939</f>
        <v>615.78904</v>
      </c>
    </row>
    <row r="1940" spans="1:11" x14ac:dyDescent="0.35">
      <c r="A1940" s="27" t="s">
        <v>528</v>
      </c>
      <c r="B1940" s="27" t="s">
        <v>176</v>
      </c>
      <c r="C1940" s="27" t="s">
        <v>255</v>
      </c>
      <c r="D1940" s="27" t="s">
        <v>424</v>
      </c>
      <c r="E1940" s="34">
        <v>65751</v>
      </c>
      <c r="F1940" s="49">
        <v>0.65751000000000004</v>
      </c>
      <c r="G1940" s="42">
        <f>VLOOKUP(_6k_data[[#This Row],[Source.Name]],Report_date[],2,0)</f>
        <v>45276</v>
      </c>
      <c r="H1940" s="27">
        <f>IF(AND(_6k_data[[#This Row],[EKP]]="B6K003",_6k_data[[#This Row],[Currency]]="FCY"),"x",VLOOKUP(_6k_data[[#This Row],[EKP]],map!$B$4:$D$143,3,0))</f>
        <v>33</v>
      </c>
      <c r="I1940" s="27">
        <f>IF(_6k_data[[#This Row],[Currency]]&lt;&gt;"UAH",VLOOKUP(_6k_data[[#This Row],[EKP]],map!$B$4:$E$143,4,0),0)</f>
        <v>34</v>
      </c>
      <c r="J1940" s="27">
        <f>VLOOKUP(_6k_data[[#This Row],[EKP]],map!$B$4:$F$143,5,0)</f>
        <v>1</v>
      </c>
      <c r="K1940" s="41">
        <f>_6k_data[[#This Row],[kUAH]]*J1940</f>
        <v>0.65751000000000004</v>
      </c>
    </row>
    <row r="1941" spans="1:11" x14ac:dyDescent="0.35">
      <c r="A1941" s="27" t="s">
        <v>528</v>
      </c>
      <c r="B1941" s="27" t="s">
        <v>183</v>
      </c>
      <c r="C1941" s="27" t="s">
        <v>243</v>
      </c>
      <c r="D1941" s="27" t="s">
        <v>423</v>
      </c>
      <c r="E1941" s="34">
        <v>12861220829</v>
      </c>
      <c r="F1941" s="49">
        <v>128612.20829</v>
      </c>
      <c r="G1941" s="42">
        <f>VLOOKUP(_6k_data[[#This Row],[Source.Name]],Report_date[],2,0)</f>
        <v>45276</v>
      </c>
      <c r="H1941" s="27">
        <f>IF(AND(_6k_data[[#This Row],[EKP]]="B6K003",_6k_data[[#This Row],[Currency]]="FCY"),"x",VLOOKUP(_6k_data[[#This Row],[EKP]],map!$B$4:$D$143,3,0))</f>
        <v>47</v>
      </c>
      <c r="I1941" s="27">
        <f>IF(_6k_data[[#This Row],[Currency]]&lt;&gt;"UAH",VLOOKUP(_6k_data[[#This Row],[EKP]],map!$B$4:$E$143,4,0),0)</f>
        <v>0</v>
      </c>
      <c r="J1941" s="27">
        <f>VLOOKUP(_6k_data[[#This Row],[EKP]],map!$B$4:$F$143,5,0)</f>
        <v>1</v>
      </c>
      <c r="K1941" s="41">
        <f>_6k_data[[#This Row],[kUAH]]*J1941</f>
        <v>128612.20829</v>
      </c>
    </row>
    <row r="1942" spans="1:11" x14ac:dyDescent="0.35">
      <c r="A1942" s="27" t="s">
        <v>528</v>
      </c>
      <c r="B1942" s="27" t="s">
        <v>183</v>
      </c>
      <c r="C1942" s="27" t="s">
        <v>261</v>
      </c>
      <c r="D1942" s="27" t="s">
        <v>424</v>
      </c>
      <c r="E1942" s="34">
        <v>16004878</v>
      </c>
      <c r="F1942" s="49">
        <v>160.04877999999999</v>
      </c>
      <c r="G1942" s="42">
        <f>VLOOKUP(_6k_data[[#This Row],[Source.Name]],Report_date[],2,0)</f>
        <v>45276</v>
      </c>
      <c r="H1942" s="27">
        <f>IF(AND(_6k_data[[#This Row],[EKP]]="B6K003",_6k_data[[#This Row],[Currency]]="FCY"),"x",VLOOKUP(_6k_data[[#This Row],[EKP]],map!$B$4:$D$143,3,0))</f>
        <v>47</v>
      </c>
      <c r="I1942" s="27">
        <f>IF(_6k_data[[#This Row],[Currency]]&lt;&gt;"UAH",VLOOKUP(_6k_data[[#This Row],[EKP]],map!$B$4:$E$143,4,0),0)</f>
        <v>48</v>
      </c>
      <c r="J1942" s="27">
        <f>VLOOKUP(_6k_data[[#This Row],[EKP]],map!$B$4:$F$143,5,0)</f>
        <v>1</v>
      </c>
      <c r="K1942" s="41">
        <f>_6k_data[[#This Row],[kUAH]]*J1942</f>
        <v>160.04877999999999</v>
      </c>
    </row>
    <row r="1943" spans="1:11" x14ac:dyDescent="0.35">
      <c r="A1943" s="27" t="s">
        <v>528</v>
      </c>
      <c r="B1943" s="27" t="s">
        <v>183</v>
      </c>
      <c r="C1943" s="27" t="s">
        <v>255</v>
      </c>
      <c r="D1943" s="27" t="s">
        <v>424</v>
      </c>
      <c r="E1943" s="34">
        <v>46101251</v>
      </c>
      <c r="F1943" s="49">
        <v>461.01251000000002</v>
      </c>
      <c r="G1943" s="42">
        <f>VLOOKUP(_6k_data[[#This Row],[Source.Name]],Report_date[],2,0)</f>
        <v>45276</v>
      </c>
      <c r="H1943" s="27">
        <f>IF(AND(_6k_data[[#This Row],[EKP]]="B6K003",_6k_data[[#This Row],[Currency]]="FCY"),"x",VLOOKUP(_6k_data[[#This Row],[EKP]],map!$B$4:$D$143,3,0))</f>
        <v>47</v>
      </c>
      <c r="I1943" s="27">
        <f>IF(_6k_data[[#This Row],[Currency]]&lt;&gt;"UAH",VLOOKUP(_6k_data[[#This Row],[EKP]],map!$B$4:$E$143,4,0),0)</f>
        <v>48</v>
      </c>
      <c r="J1943" s="27">
        <f>VLOOKUP(_6k_data[[#This Row],[EKP]],map!$B$4:$F$143,5,0)</f>
        <v>1</v>
      </c>
      <c r="K1943" s="41">
        <f>_6k_data[[#This Row],[kUAH]]*J1943</f>
        <v>461.01251000000002</v>
      </c>
    </row>
    <row r="1944" spans="1:11" x14ac:dyDescent="0.35">
      <c r="A1944" s="27" t="s">
        <v>528</v>
      </c>
      <c r="B1944" s="27" t="s">
        <v>200</v>
      </c>
      <c r="C1944" s="27" t="s">
        <v>255</v>
      </c>
      <c r="D1944" s="27" t="s">
        <v>424</v>
      </c>
      <c r="E1944" s="34">
        <v>1905582955</v>
      </c>
      <c r="F1944" s="49">
        <v>19055.829549999999</v>
      </c>
      <c r="G1944" s="42">
        <f>VLOOKUP(_6k_data[[#This Row],[Source.Name]],Report_date[],2,0)</f>
        <v>45276</v>
      </c>
      <c r="H1944" s="27">
        <f>IF(AND(_6k_data[[#This Row],[EKP]]="B6K003",_6k_data[[#This Row],[Currency]]="FCY"),"x",VLOOKUP(_6k_data[[#This Row],[EKP]],map!$B$4:$D$143,3,0))</f>
        <v>77</v>
      </c>
      <c r="I1944" s="27">
        <f>IF(_6k_data[[#This Row],[Currency]]&lt;&gt;"UAH",VLOOKUP(_6k_data[[#This Row],[EKP]],map!$B$4:$E$143,4,0),0)</f>
        <v>78</v>
      </c>
      <c r="J1944" s="27">
        <f>VLOOKUP(_6k_data[[#This Row],[EKP]],map!$B$4:$F$143,5,0)</f>
        <v>1</v>
      </c>
      <c r="K1944" s="41">
        <f>_6k_data[[#This Row],[kUAH]]*J1944</f>
        <v>19055.829549999999</v>
      </c>
    </row>
    <row r="1945" spans="1:11" x14ac:dyDescent="0.35">
      <c r="A1945" s="27" t="s">
        <v>528</v>
      </c>
      <c r="B1945" s="27" t="s">
        <v>200</v>
      </c>
      <c r="C1945" s="27" t="s">
        <v>261</v>
      </c>
      <c r="D1945" s="27" t="s">
        <v>424</v>
      </c>
      <c r="E1945" s="34">
        <v>4481163629</v>
      </c>
      <c r="F1945" s="49">
        <v>44811.636290000002</v>
      </c>
      <c r="G1945" s="42">
        <f>VLOOKUP(_6k_data[[#This Row],[Source.Name]],Report_date[],2,0)</f>
        <v>45276</v>
      </c>
      <c r="H1945" s="27">
        <f>IF(AND(_6k_data[[#This Row],[EKP]]="B6K003",_6k_data[[#This Row],[Currency]]="FCY"),"x",VLOOKUP(_6k_data[[#This Row],[EKP]],map!$B$4:$D$143,3,0))</f>
        <v>77</v>
      </c>
      <c r="I1945" s="27">
        <f>IF(_6k_data[[#This Row],[Currency]]&lt;&gt;"UAH",VLOOKUP(_6k_data[[#This Row],[EKP]],map!$B$4:$E$143,4,0),0)</f>
        <v>78</v>
      </c>
      <c r="J1945" s="27">
        <f>VLOOKUP(_6k_data[[#This Row],[EKP]],map!$B$4:$F$143,5,0)</f>
        <v>1</v>
      </c>
      <c r="K1945" s="41">
        <f>_6k_data[[#This Row],[kUAH]]*J1945</f>
        <v>44811.636290000002</v>
      </c>
    </row>
    <row r="1946" spans="1:11" x14ac:dyDescent="0.35">
      <c r="A1946" s="27" t="s">
        <v>528</v>
      </c>
      <c r="B1946" s="27" t="s">
        <v>200</v>
      </c>
      <c r="C1946" s="27" t="s">
        <v>243</v>
      </c>
      <c r="D1946" s="27" t="s">
        <v>423</v>
      </c>
      <c r="E1946" s="34">
        <v>12820505604</v>
      </c>
      <c r="F1946" s="49">
        <v>128205.05604</v>
      </c>
      <c r="G1946" s="42">
        <f>VLOOKUP(_6k_data[[#This Row],[Source.Name]],Report_date[],2,0)</f>
        <v>45276</v>
      </c>
      <c r="H1946" s="27">
        <f>IF(AND(_6k_data[[#This Row],[EKP]]="B6K003",_6k_data[[#This Row],[Currency]]="FCY"),"x",VLOOKUP(_6k_data[[#This Row],[EKP]],map!$B$4:$D$143,3,0))</f>
        <v>77</v>
      </c>
      <c r="I1946" s="27">
        <f>IF(_6k_data[[#This Row],[Currency]]&lt;&gt;"UAH",VLOOKUP(_6k_data[[#This Row],[EKP]],map!$B$4:$E$143,4,0),0)</f>
        <v>0</v>
      </c>
      <c r="J1946" s="27">
        <f>VLOOKUP(_6k_data[[#This Row],[EKP]],map!$B$4:$F$143,5,0)</f>
        <v>1</v>
      </c>
      <c r="K1946" s="41">
        <f>_6k_data[[#This Row],[kUAH]]*J1946</f>
        <v>128205.05604</v>
      </c>
    </row>
    <row r="1947" spans="1:11" x14ac:dyDescent="0.35">
      <c r="A1947" s="27" t="s">
        <v>528</v>
      </c>
      <c r="B1947" s="27" t="s">
        <v>184</v>
      </c>
      <c r="C1947" s="27" t="s">
        <v>255</v>
      </c>
      <c r="D1947" s="27" t="s">
        <v>424</v>
      </c>
      <c r="E1947" s="34">
        <v>23613641</v>
      </c>
      <c r="F1947" s="49">
        <v>236.13641000000001</v>
      </c>
      <c r="G1947" s="42">
        <f>VLOOKUP(_6k_data[[#This Row],[Source.Name]],Report_date[],2,0)</f>
        <v>45276</v>
      </c>
      <c r="H1947" s="27">
        <f>IF(AND(_6k_data[[#This Row],[EKP]]="B6K003",_6k_data[[#This Row],[Currency]]="FCY"),"x",VLOOKUP(_6k_data[[#This Row],[EKP]],map!$B$4:$D$143,3,0))</f>
        <v>27</v>
      </c>
      <c r="I1947" s="27">
        <f>IF(_6k_data[[#This Row],[Currency]]&lt;&gt;"UAH",VLOOKUP(_6k_data[[#This Row],[EKP]],map!$B$4:$E$143,4,0),0)</f>
        <v>28</v>
      </c>
      <c r="J1947" s="27">
        <f>VLOOKUP(_6k_data[[#This Row],[EKP]],map!$B$4:$F$143,5,0)</f>
        <v>1</v>
      </c>
      <c r="K1947" s="41">
        <f>_6k_data[[#This Row],[kUAH]]*J1947</f>
        <v>236.13641000000001</v>
      </c>
    </row>
    <row r="1948" spans="1:11" x14ac:dyDescent="0.35">
      <c r="A1948" s="27" t="s">
        <v>528</v>
      </c>
      <c r="B1948" s="27" t="s">
        <v>184</v>
      </c>
      <c r="C1948" s="27" t="s">
        <v>261</v>
      </c>
      <c r="D1948" s="27" t="s">
        <v>424</v>
      </c>
      <c r="E1948" s="34">
        <v>255963075</v>
      </c>
      <c r="F1948" s="49">
        <v>2559.6307499999998</v>
      </c>
      <c r="G1948" s="42">
        <f>VLOOKUP(_6k_data[[#This Row],[Source.Name]],Report_date[],2,0)</f>
        <v>45276</v>
      </c>
      <c r="H1948" s="27">
        <f>IF(AND(_6k_data[[#This Row],[EKP]]="B6K003",_6k_data[[#This Row],[Currency]]="FCY"),"x",VLOOKUP(_6k_data[[#This Row],[EKP]],map!$B$4:$D$143,3,0))</f>
        <v>27</v>
      </c>
      <c r="I1948" s="27">
        <f>IF(_6k_data[[#This Row],[Currency]]&lt;&gt;"UAH",VLOOKUP(_6k_data[[#This Row],[EKP]],map!$B$4:$E$143,4,0),0)</f>
        <v>28</v>
      </c>
      <c r="J1948" s="27">
        <f>VLOOKUP(_6k_data[[#This Row],[EKP]],map!$B$4:$F$143,5,0)</f>
        <v>1</v>
      </c>
      <c r="K1948" s="41">
        <f>_6k_data[[#This Row],[kUAH]]*J1948</f>
        <v>2559.6307499999998</v>
      </c>
    </row>
    <row r="1949" spans="1:11" x14ac:dyDescent="0.35">
      <c r="A1949" s="27" t="s">
        <v>528</v>
      </c>
      <c r="B1949" s="27" t="s">
        <v>184</v>
      </c>
      <c r="C1949" s="27" t="s">
        <v>243</v>
      </c>
      <c r="D1949" s="27" t="s">
        <v>423</v>
      </c>
      <c r="E1949" s="34">
        <v>1692678464</v>
      </c>
      <c r="F1949" s="49">
        <v>16926.784640000002</v>
      </c>
      <c r="G1949" s="42">
        <f>VLOOKUP(_6k_data[[#This Row],[Source.Name]],Report_date[],2,0)</f>
        <v>45276</v>
      </c>
      <c r="H1949" s="27">
        <f>IF(AND(_6k_data[[#This Row],[EKP]]="B6K003",_6k_data[[#This Row],[Currency]]="FCY"),"x",VLOOKUP(_6k_data[[#This Row],[EKP]],map!$B$4:$D$143,3,0))</f>
        <v>27</v>
      </c>
      <c r="I1949" s="27">
        <f>IF(_6k_data[[#This Row],[Currency]]&lt;&gt;"UAH",VLOOKUP(_6k_data[[#This Row],[EKP]],map!$B$4:$E$143,4,0),0)</f>
        <v>0</v>
      </c>
      <c r="J1949" s="27">
        <f>VLOOKUP(_6k_data[[#This Row],[EKP]],map!$B$4:$F$143,5,0)</f>
        <v>1</v>
      </c>
      <c r="K1949" s="41">
        <f>_6k_data[[#This Row],[kUAH]]*J1949</f>
        <v>16926.784640000002</v>
      </c>
    </row>
    <row r="1950" spans="1:11" x14ac:dyDescent="0.35">
      <c r="A1950" s="27" t="s">
        <v>528</v>
      </c>
      <c r="B1950" s="27" t="s">
        <v>185</v>
      </c>
      <c r="C1950" s="27" t="s">
        <v>261</v>
      </c>
      <c r="D1950" s="27" t="s">
        <v>424</v>
      </c>
      <c r="E1950" s="34">
        <v>635948180445</v>
      </c>
      <c r="F1950" s="49">
        <v>6359481.8044499997</v>
      </c>
      <c r="G1950" s="42">
        <f>VLOOKUP(_6k_data[[#This Row],[Source.Name]],Report_date[],2,0)</f>
        <v>45276</v>
      </c>
      <c r="H1950" s="27">
        <f>IF(AND(_6k_data[[#This Row],[EKP]]="B6K003",_6k_data[[#This Row],[Currency]]="FCY"),"x",VLOOKUP(_6k_data[[#This Row],[EKP]],map!$B$4:$D$143,3,0))</f>
        <v>17</v>
      </c>
      <c r="I1950" s="27">
        <f>IF(_6k_data[[#This Row],[Currency]]&lt;&gt;"UAH",VLOOKUP(_6k_data[[#This Row],[EKP]],map!$B$4:$E$143,4,0),0)</f>
        <v>18</v>
      </c>
      <c r="J1950" s="27">
        <f>VLOOKUP(_6k_data[[#This Row],[EKP]],map!$B$4:$F$143,5,0)</f>
        <v>1</v>
      </c>
      <c r="K1950" s="41">
        <f>_6k_data[[#This Row],[kUAH]]*J1950</f>
        <v>6359481.8044499997</v>
      </c>
    </row>
    <row r="1951" spans="1:11" x14ac:dyDescent="0.35">
      <c r="A1951" s="27" t="s">
        <v>528</v>
      </c>
      <c r="B1951" s="27" t="s">
        <v>185</v>
      </c>
      <c r="C1951" s="27" t="s">
        <v>255</v>
      </c>
      <c r="D1951" s="27" t="s">
        <v>424</v>
      </c>
      <c r="E1951" s="34">
        <v>40269533850</v>
      </c>
      <c r="F1951" s="49">
        <v>402695.33850000001</v>
      </c>
      <c r="G1951" s="42">
        <f>VLOOKUP(_6k_data[[#This Row],[Source.Name]],Report_date[],2,0)</f>
        <v>45276</v>
      </c>
      <c r="H1951" s="27">
        <f>IF(AND(_6k_data[[#This Row],[EKP]]="B6K003",_6k_data[[#This Row],[Currency]]="FCY"),"x",VLOOKUP(_6k_data[[#This Row],[EKP]],map!$B$4:$D$143,3,0))</f>
        <v>17</v>
      </c>
      <c r="I1951" s="27">
        <f>IF(_6k_data[[#This Row],[Currency]]&lt;&gt;"UAH",VLOOKUP(_6k_data[[#This Row],[EKP]],map!$B$4:$E$143,4,0),0)</f>
        <v>18</v>
      </c>
      <c r="J1951" s="27">
        <f>VLOOKUP(_6k_data[[#This Row],[EKP]],map!$B$4:$F$143,5,0)</f>
        <v>1</v>
      </c>
      <c r="K1951" s="41">
        <f>_6k_data[[#This Row],[kUAH]]*J1951</f>
        <v>402695.33850000001</v>
      </c>
    </row>
    <row r="1952" spans="1:11" x14ac:dyDescent="0.35">
      <c r="A1952" s="27" t="s">
        <v>528</v>
      </c>
      <c r="B1952" s="27" t="s">
        <v>186</v>
      </c>
      <c r="C1952" s="27" t="s">
        <v>243</v>
      </c>
      <c r="D1952" s="27" t="s">
        <v>423</v>
      </c>
      <c r="E1952" s="34">
        <v>3419900000000</v>
      </c>
      <c r="F1952" s="49">
        <v>34199000</v>
      </c>
      <c r="G1952" s="42">
        <f>VLOOKUP(_6k_data[[#This Row],[Source.Name]],Report_date[],2,0)</f>
        <v>45276</v>
      </c>
      <c r="H1952" s="27">
        <f>IF(AND(_6k_data[[#This Row],[EKP]]="B6K003",_6k_data[[#This Row],[Currency]]="FCY"),"x",VLOOKUP(_6k_data[[#This Row],[EKP]],map!$B$4:$D$143,3,0))</f>
        <v>11</v>
      </c>
      <c r="I1952" s="27">
        <f>IF(_6k_data[[#This Row],[Currency]]&lt;&gt;"UAH",VLOOKUP(_6k_data[[#This Row],[EKP]],map!$B$4:$E$143,4,0),0)</f>
        <v>0</v>
      </c>
      <c r="J1952" s="27">
        <f>VLOOKUP(_6k_data[[#This Row],[EKP]],map!$B$4:$F$143,5,0)</f>
        <v>1</v>
      </c>
      <c r="K1952" s="41">
        <f>_6k_data[[#This Row],[kUAH]]*J1952</f>
        <v>34199000</v>
      </c>
    </row>
    <row r="1953" spans="1:11" x14ac:dyDescent="0.35">
      <c r="A1953" s="27" t="s">
        <v>529</v>
      </c>
      <c r="B1953" s="27" t="s">
        <v>242</v>
      </c>
      <c r="C1953" s="27" t="s">
        <v>243</v>
      </c>
      <c r="D1953" s="27" t="s">
        <v>423</v>
      </c>
      <c r="E1953" s="34">
        <v>4622539129581</v>
      </c>
      <c r="F1953" s="49">
        <v>46225391.295809999</v>
      </c>
      <c r="G1953" s="42">
        <f>VLOOKUP(_6k_data[[#This Row],[Source.Name]],Report_date[],2,0)</f>
        <v>45279</v>
      </c>
      <c r="H1953" s="27" t="str">
        <f>IF(AND(_6k_data[[#This Row],[EKP]]="B6K003",_6k_data[[#This Row],[Currency]]="FCY"),"x",VLOOKUP(_6k_data[[#This Row],[EKP]],map!$B$4:$D$143,3,0))</f>
        <v>x</v>
      </c>
      <c r="I1953" s="27">
        <f>IF(_6k_data[[#This Row],[Currency]]&lt;&gt;"UAH",VLOOKUP(_6k_data[[#This Row],[EKP]],map!$B$4:$E$143,4,0),0)</f>
        <v>0</v>
      </c>
      <c r="J1953" s="27">
        <f>VLOOKUP(_6k_data[[#This Row],[EKP]],map!$B$4:$F$143,5,0)</f>
        <v>0</v>
      </c>
      <c r="K1953" s="41">
        <f>_6k_data[[#This Row],[kUAH]]*J1953</f>
        <v>0</v>
      </c>
    </row>
    <row r="1954" spans="1:11" x14ac:dyDescent="0.35">
      <c r="A1954" s="27" t="s">
        <v>529</v>
      </c>
      <c r="B1954" s="27" t="s">
        <v>244</v>
      </c>
      <c r="C1954" s="27" t="s">
        <v>243</v>
      </c>
      <c r="D1954" s="27" t="s">
        <v>423</v>
      </c>
      <c r="E1954" s="34">
        <v>2051527061199</v>
      </c>
      <c r="F1954" s="49">
        <v>20515270.611990001</v>
      </c>
      <c r="G1954" s="42">
        <f>VLOOKUP(_6k_data[[#This Row],[Source.Name]],Report_date[],2,0)</f>
        <v>45279</v>
      </c>
      <c r="H1954" s="27" t="str">
        <f>IF(AND(_6k_data[[#This Row],[EKP]]="B6K003",_6k_data[[#This Row],[Currency]]="FCY"),"x",VLOOKUP(_6k_data[[#This Row],[EKP]],map!$B$4:$D$143,3,0))</f>
        <v>x</v>
      </c>
      <c r="I1954" s="27">
        <f>IF(_6k_data[[#This Row],[Currency]]&lt;&gt;"UAH",VLOOKUP(_6k_data[[#This Row],[EKP]],map!$B$4:$E$143,4,0),0)</f>
        <v>0</v>
      </c>
      <c r="J1954" s="27">
        <f>VLOOKUP(_6k_data[[#This Row],[EKP]],map!$B$4:$F$143,5,0)</f>
        <v>0</v>
      </c>
      <c r="K1954" s="41">
        <f>_6k_data[[#This Row],[kUAH]]*J1954</f>
        <v>0</v>
      </c>
    </row>
    <row r="1955" spans="1:11" x14ac:dyDescent="0.35">
      <c r="A1955" s="27" t="s">
        <v>529</v>
      </c>
      <c r="B1955" s="27" t="s">
        <v>245</v>
      </c>
      <c r="C1955" s="27" t="s">
        <v>243</v>
      </c>
      <c r="D1955" s="27" t="s">
        <v>423</v>
      </c>
      <c r="E1955" s="34">
        <v>769043615404</v>
      </c>
      <c r="F1955" s="49">
        <v>7690436.1540400004</v>
      </c>
      <c r="G1955" s="42">
        <f>VLOOKUP(_6k_data[[#This Row],[Source.Name]],Report_date[],2,0)</f>
        <v>45279</v>
      </c>
      <c r="H1955" s="27" t="str">
        <f>IF(AND(_6k_data[[#This Row],[EKP]]="B6K003",_6k_data[[#This Row],[Currency]]="FCY"),"x",VLOOKUP(_6k_data[[#This Row],[EKP]],map!$B$4:$D$143,3,0))</f>
        <v>x</v>
      </c>
      <c r="I1955" s="27">
        <f>IF(_6k_data[[#This Row],[Currency]]&lt;&gt;"UAH",VLOOKUP(_6k_data[[#This Row],[EKP]],map!$B$4:$E$143,4,0),0)</f>
        <v>0</v>
      </c>
      <c r="J1955" s="27">
        <f>VLOOKUP(_6k_data[[#This Row],[EKP]],map!$B$4:$F$143,5,0)</f>
        <v>0</v>
      </c>
      <c r="K1955" s="41">
        <f>_6k_data[[#This Row],[kUAH]]*J1955</f>
        <v>0</v>
      </c>
    </row>
    <row r="1956" spans="1:11" x14ac:dyDescent="0.35">
      <c r="A1956" s="27" t="s">
        <v>529</v>
      </c>
      <c r="B1956" s="27" t="s">
        <v>246</v>
      </c>
      <c r="C1956" s="27" t="s">
        <v>243</v>
      </c>
      <c r="D1956" s="27" t="s">
        <v>423</v>
      </c>
      <c r="E1956" s="34">
        <v>1282483445795</v>
      </c>
      <c r="F1956" s="49">
        <v>12824834.45795</v>
      </c>
      <c r="G1956" s="42">
        <f>VLOOKUP(_6k_data[[#This Row],[Source.Name]],Report_date[],2,0)</f>
        <v>45279</v>
      </c>
      <c r="H1956" s="27" t="str">
        <f>IF(AND(_6k_data[[#This Row],[EKP]]="B6K003",_6k_data[[#This Row],[Currency]]="FCY"),"x",VLOOKUP(_6k_data[[#This Row],[EKP]],map!$B$4:$D$143,3,0))</f>
        <v>x</v>
      </c>
      <c r="I1956" s="27">
        <f>IF(_6k_data[[#This Row],[Currency]]&lt;&gt;"UAH",VLOOKUP(_6k_data[[#This Row],[EKP]],map!$B$4:$E$143,4,0),0)</f>
        <v>0</v>
      </c>
      <c r="J1956" s="27">
        <f>VLOOKUP(_6k_data[[#This Row],[EKP]],map!$B$4:$F$143,5,0)</f>
        <v>0</v>
      </c>
      <c r="K1956" s="41">
        <f>_6k_data[[#This Row],[kUAH]]*J1956</f>
        <v>0</v>
      </c>
    </row>
    <row r="1957" spans="1:11" x14ac:dyDescent="0.35">
      <c r="A1957" s="27" t="s">
        <v>529</v>
      </c>
      <c r="B1957" s="27" t="s">
        <v>247</v>
      </c>
      <c r="C1957" s="27" t="s">
        <v>243</v>
      </c>
      <c r="D1957" s="27" t="s">
        <v>423</v>
      </c>
      <c r="E1957" s="34">
        <v>360.4366</v>
      </c>
      <c r="F1957" s="49">
        <v>3.6043659999999999E-3</v>
      </c>
      <c r="G1957" s="42">
        <f>VLOOKUP(_6k_data[[#This Row],[Source.Name]],Report_date[],2,0)</f>
        <v>45279</v>
      </c>
      <c r="H1957" s="27" t="str">
        <f>IF(AND(_6k_data[[#This Row],[EKP]]="B6K003",_6k_data[[#This Row],[Currency]]="FCY"),"x",VLOOKUP(_6k_data[[#This Row],[EKP]],map!$B$4:$D$143,3,0))</f>
        <v>x</v>
      </c>
      <c r="I1957" s="27">
        <f>IF(_6k_data[[#This Row],[Currency]]&lt;&gt;"UAH",VLOOKUP(_6k_data[[#This Row],[EKP]],map!$B$4:$E$143,4,0),0)</f>
        <v>0</v>
      </c>
      <c r="J1957" s="27">
        <f>VLOOKUP(_6k_data[[#This Row],[EKP]],map!$B$4:$F$143,5,0)</f>
        <v>0</v>
      </c>
      <c r="K1957" s="41">
        <f>_6k_data[[#This Row],[kUAH]]*J1957</f>
        <v>0</v>
      </c>
    </row>
    <row r="1958" spans="1:11" x14ac:dyDescent="0.35">
      <c r="A1958" s="27" t="s">
        <v>529</v>
      </c>
      <c r="B1958" s="27" t="s">
        <v>115</v>
      </c>
      <c r="C1958" s="27" t="s">
        <v>248</v>
      </c>
      <c r="D1958" s="27" t="s">
        <v>248</v>
      </c>
      <c r="E1958" s="34">
        <v>9571055346958</v>
      </c>
      <c r="F1958" s="49">
        <v>95710553.469579995</v>
      </c>
      <c r="G1958" s="42">
        <f>VLOOKUP(_6k_data[[#This Row],[Source.Name]],Report_date[],2,0)</f>
        <v>45279</v>
      </c>
      <c r="H1958" s="27">
        <f>IF(AND(_6k_data[[#This Row],[EKP]]="B6K003",_6k_data[[#This Row],[Currency]]="FCY"),"x",VLOOKUP(_6k_data[[#This Row],[EKP]],map!$B$4:$D$143,3,0))</f>
        <v>23</v>
      </c>
      <c r="I1958" s="27" t="str">
        <f>IF(_6k_data[[#This Row],[Currency]]&lt;&gt;"UAH",VLOOKUP(_6k_data[[#This Row],[EKP]],map!$B$4:$E$143,4,0),0)</f>
        <v>x</v>
      </c>
      <c r="J1958" s="27">
        <f>VLOOKUP(_6k_data[[#This Row],[EKP]],map!$B$4:$F$143,5,0)</f>
        <v>1</v>
      </c>
      <c r="K1958" s="41">
        <f>_6k_data[[#This Row],[kUAH]]*J1958</f>
        <v>95710553.469579995</v>
      </c>
    </row>
    <row r="1959" spans="1:11" x14ac:dyDescent="0.35">
      <c r="A1959" s="27" t="s">
        <v>529</v>
      </c>
      <c r="B1959" s="27" t="s">
        <v>116</v>
      </c>
      <c r="C1959" s="27" t="s">
        <v>248</v>
      </c>
      <c r="D1959" s="27" t="s">
        <v>248</v>
      </c>
      <c r="E1959" s="34">
        <v>4391544302565</v>
      </c>
      <c r="F1959" s="49">
        <v>43915443.025650002</v>
      </c>
      <c r="G1959" s="42">
        <f>VLOOKUP(_6k_data[[#This Row],[Source.Name]],Report_date[],2,0)</f>
        <v>45279</v>
      </c>
      <c r="H1959" s="27">
        <f>IF(AND(_6k_data[[#This Row],[EKP]]="B6K003",_6k_data[[#This Row],[Currency]]="FCY"),"x",VLOOKUP(_6k_data[[#This Row],[EKP]],map!$B$4:$D$143,3,0))</f>
        <v>59</v>
      </c>
      <c r="I1959" s="27" t="str">
        <f>IF(_6k_data[[#This Row],[Currency]]&lt;&gt;"UAH",VLOOKUP(_6k_data[[#This Row],[EKP]],map!$B$4:$E$143,4,0),0)</f>
        <v>x</v>
      </c>
      <c r="J1959" s="27">
        <f>VLOOKUP(_6k_data[[#This Row],[EKP]],map!$B$4:$F$143,5,0)</f>
        <v>1</v>
      </c>
      <c r="K1959" s="41">
        <f>_6k_data[[#This Row],[kUAH]]*J1959</f>
        <v>43915443.025650002</v>
      </c>
    </row>
    <row r="1960" spans="1:11" x14ac:dyDescent="0.35">
      <c r="A1960" s="27" t="s">
        <v>529</v>
      </c>
      <c r="B1960" s="27" t="s">
        <v>117</v>
      </c>
      <c r="C1960" s="27" t="s">
        <v>248</v>
      </c>
      <c r="D1960" s="27" t="s">
        <v>248</v>
      </c>
      <c r="E1960" s="34">
        <v>1023750535369</v>
      </c>
      <c r="F1960" s="49">
        <v>10237505.35369</v>
      </c>
      <c r="G1960" s="42">
        <f>VLOOKUP(_6k_data[[#This Row],[Source.Name]],Report_date[],2,0)</f>
        <v>45279</v>
      </c>
      <c r="H1960" s="27">
        <f>IF(AND(_6k_data[[#This Row],[EKP]]="B6K003",_6k_data[[#This Row],[Currency]]="FCY"),"x",VLOOKUP(_6k_data[[#This Row],[EKP]],map!$B$4:$D$143,3,0))</f>
        <v>79</v>
      </c>
      <c r="I1960" s="27" t="str">
        <f>IF(_6k_data[[#This Row],[Currency]]&lt;&gt;"UAH",VLOOKUP(_6k_data[[#This Row],[EKP]],map!$B$4:$E$143,4,0),0)</f>
        <v>x</v>
      </c>
      <c r="J1960" s="27">
        <f>VLOOKUP(_6k_data[[#This Row],[EKP]],map!$B$4:$F$143,5,0)</f>
        <v>1</v>
      </c>
      <c r="K1960" s="41">
        <f>_6k_data[[#This Row],[kUAH]]*J1960</f>
        <v>10237505.35369</v>
      </c>
    </row>
    <row r="1961" spans="1:11" x14ac:dyDescent="0.35">
      <c r="A1961" s="27" t="s">
        <v>529</v>
      </c>
      <c r="B1961" s="27" t="s">
        <v>118</v>
      </c>
      <c r="C1961" s="27" t="s">
        <v>248</v>
      </c>
      <c r="D1961" s="27" t="s">
        <v>248</v>
      </c>
      <c r="E1961" s="34">
        <v>3367793767197</v>
      </c>
      <c r="F1961" s="49">
        <v>33677937.671970002</v>
      </c>
      <c r="G1961" s="42">
        <f>VLOOKUP(_6k_data[[#This Row],[Source.Name]],Report_date[],2,0)</f>
        <v>45279</v>
      </c>
      <c r="H1961" s="27">
        <f>IF(AND(_6k_data[[#This Row],[EKP]]="B6K003",_6k_data[[#This Row],[Currency]]="FCY"),"x",VLOOKUP(_6k_data[[#This Row],[EKP]],map!$B$4:$D$143,3,0))</f>
        <v>81</v>
      </c>
      <c r="I1961" s="27" t="str">
        <f>IF(_6k_data[[#This Row],[Currency]]&lt;&gt;"UAH",VLOOKUP(_6k_data[[#This Row],[EKP]],map!$B$4:$E$143,4,0),0)</f>
        <v>x</v>
      </c>
      <c r="J1961" s="27">
        <f>VLOOKUP(_6k_data[[#This Row],[EKP]],map!$B$4:$F$143,5,0)</f>
        <v>1</v>
      </c>
      <c r="K1961" s="41">
        <f>_6k_data[[#This Row],[kUAH]]*J1961</f>
        <v>33677937.671970002</v>
      </c>
    </row>
    <row r="1962" spans="1:11" x14ac:dyDescent="0.35">
      <c r="A1962" s="27" t="s">
        <v>529</v>
      </c>
      <c r="B1962" s="27" t="s">
        <v>249</v>
      </c>
      <c r="C1962" s="27" t="s">
        <v>248</v>
      </c>
      <c r="D1962" s="27" t="s">
        <v>248</v>
      </c>
      <c r="E1962" s="34">
        <v>284.1936</v>
      </c>
      <c r="F1962" s="49">
        <v>2.8419360000000002E-3</v>
      </c>
      <c r="G1962" s="42">
        <f>VLOOKUP(_6k_data[[#This Row],[Source.Name]],Report_date[],2,0)</f>
        <v>45279</v>
      </c>
      <c r="H1962" s="27">
        <f>IF(AND(_6k_data[[#This Row],[EKP]]="B6K003",_6k_data[[#This Row],[Currency]]="FCY"),"x",VLOOKUP(_6k_data[[#This Row],[EKP]],map!$B$4:$D$143,3,0))</f>
        <v>83</v>
      </c>
      <c r="I1962" s="27" t="str">
        <f>IF(_6k_data[[#This Row],[Currency]]&lt;&gt;"UAH",VLOOKUP(_6k_data[[#This Row],[EKP]],map!$B$4:$E$143,4,0),0)</f>
        <v>x</v>
      </c>
      <c r="J1962" s="27">
        <f>VLOOKUP(_6k_data[[#This Row],[EKP]],map!$B$4:$F$143,5,0)</f>
        <v>1</v>
      </c>
      <c r="K1962" s="41">
        <f>_6k_data[[#This Row],[kUAH]]*J1962</f>
        <v>2.8419360000000002E-3</v>
      </c>
    </row>
    <row r="1963" spans="1:11" x14ac:dyDescent="0.35">
      <c r="A1963" s="27" t="s">
        <v>529</v>
      </c>
      <c r="B1963" s="27" t="s">
        <v>114</v>
      </c>
      <c r="C1963" s="27" t="s">
        <v>243</v>
      </c>
      <c r="D1963" s="27" t="s">
        <v>423</v>
      </c>
      <c r="E1963" s="34">
        <v>1914989416238</v>
      </c>
      <c r="F1963" s="49">
        <v>19149894.162379999</v>
      </c>
      <c r="G1963" s="42">
        <f>VLOOKUP(_6k_data[[#This Row],[Source.Name]],Report_date[],2,0)</f>
        <v>45279</v>
      </c>
      <c r="H1963" s="27">
        <f>IF(AND(_6k_data[[#This Row],[EKP]]="B6K003",_6k_data[[#This Row],[Currency]]="FCY"),"x",VLOOKUP(_6k_data[[#This Row],[EKP]],map!$B$4:$D$143,3,0))</f>
        <v>7</v>
      </c>
      <c r="I1963" s="27">
        <f>IF(_6k_data[[#This Row],[Currency]]&lt;&gt;"UAH",VLOOKUP(_6k_data[[#This Row],[EKP]],map!$B$4:$E$143,4,0),0)</f>
        <v>0</v>
      </c>
      <c r="J1963" s="27">
        <f>VLOOKUP(_6k_data[[#This Row],[EKP]],map!$B$4:$F$143,5,0)</f>
        <v>1</v>
      </c>
      <c r="K1963" s="41">
        <f>_6k_data[[#This Row],[kUAH]]*J1963</f>
        <v>19149894.162379999</v>
      </c>
    </row>
    <row r="1964" spans="1:11" x14ac:dyDescent="0.35">
      <c r="A1964" s="27" t="s">
        <v>529</v>
      </c>
      <c r="B1964" s="27" t="s">
        <v>122</v>
      </c>
      <c r="C1964" s="27" t="s">
        <v>261</v>
      </c>
      <c r="D1964" s="27" t="s">
        <v>424</v>
      </c>
      <c r="E1964" s="34">
        <v>36471151560</v>
      </c>
      <c r="F1964" s="49">
        <v>364711.51559999998</v>
      </c>
      <c r="G1964" s="42">
        <f>VLOOKUP(_6k_data[[#This Row],[Source.Name]],Report_date[],2,0)</f>
        <v>45279</v>
      </c>
      <c r="H1964" s="27">
        <f>IF(AND(_6k_data[[#This Row],[EKP]]="B6K003",_6k_data[[#This Row],[Currency]]="FCY"),"x",VLOOKUP(_6k_data[[#This Row],[EKP]],map!$B$4:$D$143,3,0))</f>
        <v>15</v>
      </c>
      <c r="I1964" s="27">
        <f>IF(_6k_data[[#This Row],[Currency]]&lt;&gt;"UAH",VLOOKUP(_6k_data[[#This Row],[EKP]],map!$B$4:$E$143,4,0),0)</f>
        <v>16</v>
      </c>
      <c r="J1964" s="27">
        <f>VLOOKUP(_6k_data[[#This Row],[EKP]],map!$B$4:$F$143,5,0)</f>
        <v>1</v>
      </c>
      <c r="K1964" s="41">
        <f>_6k_data[[#This Row],[kUAH]]*J1964</f>
        <v>364711.51559999998</v>
      </c>
    </row>
    <row r="1965" spans="1:11" x14ac:dyDescent="0.35">
      <c r="A1965" s="27" t="s">
        <v>529</v>
      </c>
      <c r="B1965" s="27" t="s">
        <v>122</v>
      </c>
      <c r="C1965" s="27" t="s">
        <v>255</v>
      </c>
      <c r="D1965" s="27" t="s">
        <v>424</v>
      </c>
      <c r="E1965" s="34">
        <v>41190171667</v>
      </c>
      <c r="F1965" s="49">
        <v>411901.71666999999</v>
      </c>
      <c r="G1965" s="42">
        <f>VLOOKUP(_6k_data[[#This Row],[Source.Name]],Report_date[],2,0)</f>
        <v>45279</v>
      </c>
      <c r="H1965" s="27">
        <f>IF(AND(_6k_data[[#This Row],[EKP]]="B6K003",_6k_data[[#This Row],[Currency]]="FCY"),"x",VLOOKUP(_6k_data[[#This Row],[EKP]],map!$B$4:$D$143,3,0))</f>
        <v>15</v>
      </c>
      <c r="I1965" s="27">
        <f>IF(_6k_data[[#This Row],[Currency]]&lt;&gt;"UAH",VLOOKUP(_6k_data[[#This Row],[EKP]],map!$B$4:$E$143,4,0),0)</f>
        <v>16</v>
      </c>
      <c r="J1965" s="27">
        <f>VLOOKUP(_6k_data[[#This Row],[EKP]],map!$B$4:$F$143,5,0)</f>
        <v>1</v>
      </c>
      <c r="K1965" s="41">
        <f>_6k_data[[#This Row],[kUAH]]*J1965</f>
        <v>411901.71666999999</v>
      </c>
    </row>
    <row r="1966" spans="1:11" x14ac:dyDescent="0.35">
      <c r="A1966" s="27" t="s">
        <v>529</v>
      </c>
      <c r="B1966" s="27" t="s">
        <v>123</v>
      </c>
      <c r="C1966" s="27" t="s">
        <v>251</v>
      </c>
      <c r="D1966" s="27" t="s">
        <v>424</v>
      </c>
      <c r="E1966" s="34">
        <v>3580056494</v>
      </c>
      <c r="F1966" s="49">
        <v>35800.564939999997</v>
      </c>
      <c r="G1966" s="42">
        <f>VLOOKUP(_6k_data[[#This Row],[Source.Name]],Report_date[],2,0)</f>
        <v>45279</v>
      </c>
      <c r="H1966" s="27">
        <f>IF(AND(_6k_data[[#This Row],[EKP]]="B6K003",_6k_data[[#This Row],[Currency]]="FCY"),"x",VLOOKUP(_6k_data[[#This Row],[EKP]],map!$B$4:$D$143,3,0))</f>
        <v>19</v>
      </c>
      <c r="I1966" s="27">
        <f>IF(_6k_data[[#This Row],[Currency]]&lt;&gt;"UAH",VLOOKUP(_6k_data[[#This Row],[EKP]],map!$B$4:$E$143,4,0),0)</f>
        <v>20</v>
      </c>
      <c r="J1966" s="27">
        <f>VLOOKUP(_6k_data[[#This Row],[EKP]],map!$B$4:$F$143,5,0)</f>
        <v>1</v>
      </c>
      <c r="K1966" s="41">
        <f>_6k_data[[#This Row],[kUAH]]*J1966</f>
        <v>35800.564939999997</v>
      </c>
    </row>
    <row r="1967" spans="1:11" x14ac:dyDescent="0.35">
      <c r="A1967" s="27" t="s">
        <v>529</v>
      </c>
      <c r="B1967" s="27" t="s">
        <v>123</v>
      </c>
      <c r="C1967" s="27" t="s">
        <v>259</v>
      </c>
      <c r="D1967" s="27" t="s">
        <v>424</v>
      </c>
      <c r="E1967" s="34">
        <v>9136065691</v>
      </c>
      <c r="F1967" s="49">
        <v>91360.656910000005</v>
      </c>
      <c r="G1967" s="42">
        <f>VLOOKUP(_6k_data[[#This Row],[Source.Name]],Report_date[],2,0)</f>
        <v>45279</v>
      </c>
      <c r="H1967" s="27">
        <f>IF(AND(_6k_data[[#This Row],[EKP]]="B6K003",_6k_data[[#This Row],[Currency]]="FCY"),"x",VLOOKUP(_6k_data[[#This Row],[EKP]],map!$B$4:$D$143,3,0))</f>
        <v>19</v>
      </c>
      <c r="I1967" s="27">
        <f>IF(_6k_data[[#This Row],[Currency]]&lt;&gt;"UAH",VLOOKUP(_6k_data[[#This Row],[EKP]],map!$B$4:$E$143,4,0),0)</f>
        <v>20</v>
      </c>
      <c r="J1967" s="27">
        <f>VLOOKUP(_6k_data[[#This Row],[EKP]],map!$B$4:$F$143,5,0)</f>
        <v>1</v>
      </c>
      <c r="K1967" s="41">
        <f>_6k_data[[#This Row],[kUAH]]*J1967</f>
        <v>91360.656910000005</v>
      </c>
    </row>
    <row r="1968" spans="1:11" x14ac:dyDescent="0.35">
      <c r="A1968" s="27" t="s">
        <v>529</v>
      </c>
      <c r="B1968" s="27" t="s">
        <v>123</v>
      </c>
      <c r="C1968" s="27" t="s">
        <v>258</v>
      </c>
      <c r="D1968" s="27" t="s">
        <v>424</v>
      </c>
      <c r="E1968" s="34">
        <v>175043756</v>
      </c>
      <c r="F1968" s="49">
        <v>1750.4375600000001</v>
      </c>
      <c r="G1968" s="42">
        <f>VLOOKUP(_6k_data[[#This Row],[Source.Name]],Report_date[],2,0)</f>
        <v>45279</v>
      </c>
      <c r="H1968" s="27">
        <f>IF(AND(_6k_data[[#This Row],[EKP]]="B6K003",_6k_data[[#This Row],[Currency]]="FCY"),"x",VLOOKUP(_6k_data[[#This Row],[EKP]],map!$B$4:$D$143,3,0))</f>
        <v>19</v>
      </c>
      <c r="I1968" s="27">
        <f>IF(_6k_data[[#This Row],[Currency]]&lt;&gt;"UAH",VLOOKUP(_6k_data[[#This Row],[EKP]],map!$B$4:$E$143,4,0),0)</f>
        <v>20</v>
      </c>
      <c r="J1968" s="27">
        <f>VLOOKUP(_6k_data[[#This Row],[EKP]],map!$B$4:$F$143,5,0)</f>
        <v>1</v>
      </c>
      <c r="K1968" s="41">
        <f>_6k_data[[#This Row],[kUAH]]*J1968</f>
        <v>1750.4375600000001</v>
      </c>
    </row>
    <row r="1969" spans="1:11" x14ac:dyDescent="0.35">
      <c r="A1969" s="27" t="s">
        <v>529</v>
      </c>
      <c r="B1969" s="27" t="s">
        <v>123</v>
      </c>
      <c r="C1969" s="27" t="s">
        <v>250</v>
      </c>
      <c r="D1969" s="27" t="s">
        <v>424</v>
      </c>
      <c r="E1969" s="34">
        <v>197815150</v>
      </c>
      <c r="F1969" s="49">
        <v>1978.1514999999999</v>
      </c>
      <c r="G1969" s="42">
        <f>VLOOKUP(_6k_data[[#This Row],[Source.Name]],Report_date[],2,0)</f>
        <v>45279</v>
      </c>
      <c r="H1969" s="27">
        <f>IF(AND(_6k_data[[#This Row],[EKP]]="B6K003",_6k_data[[#This Row],[Currency]]="FCY"),"x",VLOOKUP(_6k_data[[#This Row],[EKP]],map!$B$4:$D$143,3,0))</f>
        <v>19</v>
      </c>
      <c r="I1969" s="27">
        <f>IF(_6k_data[[#This Row],[Currency]]&lt;&gt;"UAH",VLOOKUP(_6k_data[[#This Row],[EKP]],map!$B$4:$E$143,4,0),0)</f>
        <v>20</v>
      </c>
      <c r="J1969" s="27">
        <f>VLOOKUP(_6k_data[[#This Row],[EKP]],map!$B$4:$F$143,5,0)</f>
        <v>1</v>
      </c>
      <c r="K1969" s="41">
        <f>_6k_data[[#This Row],[kUAH]]*J1969</f>
        <v>1978.1514999999999</v>
      </c>
    </row>
    <row r="1970" spans="1:11" x14ac:dyDescent="0.35">
      <c r="A1970" s="27" t="s">
        <v>529</v>
      </c>
      <c r="B1970" s="27" t="s">
        <v>123</v>
      </c>
      <c r="C1970" s="27" t="s">
        <v>260</v>
      </c>
      <c r="D1970" s="27" t="s">
        <v>424</v>
      </c>
      <c r="E1970" s="34">
        <v>308280856</v>
      </c>
      <c r="F1970" s="49">
        <v>3082.8085599999999</v>
      </c>
      <c r="G1970" s="42">
        <f>VLOOKUP(_6k_data[[#This Row],[Source.Name]],Report_date[],2,0)</f>
        <v>45279</v>
      </c>
      <c r="H1970" s="27">
        <f>IF(AND(_6k_data[[#This Row],[EKP]]="B6K003",_6k_data[[#This Row],[Currency]]="FCY"),"x",VLOOKUP(_6k_data[[#This Row],[EKP]],map!$B$4:$D$143,3,0))</f>
        <v>19</v>
      </c>
      <c r="I1970" s="27">
        <f>IF(_6k_data[[#This Row],[Currency]]&lt;&gt;"UAH",VLOOKUP(_6k_data[[#This Row],[EKP]],map!$B$4:$E$143,4,0),0)</f>
        <v>20</v>
      </c>
      <c r="J1970" s="27">
        <f>VLOOKUP(_6k_data[[#This Row],[EKP]],map!$B$4:$F$143,5,0)</f>
        <v>1</v>
      </c>
      <c r="K1970" s="41">
        <f>_6k_data[[#This Row],[kUAH]]*J1970</f>
        <v>3082.8085599999999</v>
      </c>
    </row>
    <row r="1971" spans="1:11" x14ac:dyDescent="0.35">
      <c r="A1971" s="27" t="s">
        <v>529</v>
      </c>
      <c r="B1971" s="27" t="s">
        <v>123</v>
      </c>
      <c r="C1971" s="27" t="s">
        <v>261</v>
      </c>
      <c r="D1971" s="27" t="s">
        <v>424</v>
      </c>
      <c r="E1971" s="34">
        <v>2186635403257</v>
      </c>
      <c r="F1971" s="49">
        <v>21866354.032570001</v>
      </c>
      <c r="G1971" s="42">
        <f>VLOOKUP(_6k_data[[#This Row],[Source.Name]],Report_date[],2,0)</f>
        <v>45279</v>
      </c>
      <c r="H1971" s="27">
        <f>IF(AND(_6k_data[[#This Row],[EKP]]="B6K003",_6k_data[[#This Row],[Currency]]="FCY"),"x",VLOOKUP(_6k_data[[#This Row],[EKP]],map!$B$4:$D$143,3,0))</f>
        <v>19</v>
      </c>
      <c r="I1971" s="27">
        <f>IF(_6k_data[[#This Row],[Currency]]&lt;&gt;"UAH",VLOOKUP(_6k_data[[#This Row],[EKP]],map!$B$4:$E$143,4,0),0)</f>
        <v>20</v>
      </c>
      <c r="J1971" s="27">
        <f>VLOOKUP(_6k_data[[#This Row],[EKP]],map!$B$4:$F$143,5,0)</f>
        <v>1</v>
      </c>
      <c r="K1971" s="41">
        <f>_6k_data[[#This Row],[kUAH]]*J1971</f>
        <v>21866354.032570001</v>
      </c>
    </row>
    <row r="1972" spans="1:11" x14ac:dyDescent="0.35">
      <c r="A1972" s="27" t="s">
        <v>529</v>
      </c>
      <c r="B1972" s="27" t="s">
        <v>123</v>
      </c>
      <c r="C1972" s="27" t="s">
        <v>254</v>
      </c>
      <c r="D1972" s="27" t="s">
        <v>424</v>
      </c>
      <c r="E1972" s="34">
        <v>222739040</v>
      </c>
      <c r="F1972" s="49">
        <v>2227.3904000000002</v>
      </c>
      <c r="G1972" s="42">
        <f>VLOOKUP(_6k_data[[#This Row],[Source.Name]],Report_date[],2,0)</f>
        <v>45279</v>
      </c>
      <c r="H1972" s="27">
        <f>IF(AND(_6k_data[[#This Row],[EKP]]="B6K003",_6k_data[[#This Row],[Currency]]="FCY"),"x",VLOOKUP(_6k_data[[#This Row],[EKP]],map!$B$4:$D$143,3,0))</f>
        <v>19</v>
      </c>
      <c r="I1972" s="27">
        <f>IF(_6k_data[[#This Row],[Currency]]&lt;&gt;"UAH",VLOOKUP(_6k_data[[#This Row],[EKP]],map!$B$4:$E$143,4,0),0)</f>
        <v>20</v>
      </c>
      <c r="J1972" s="27">
        <f>VLOOKUP(_6k_data[[#This Row],[EKP]],map!$B$4:$F$143,5,0)</f>
        <v>1</v>
      </c>
      <c r="K1972" s="41">
        <f>_6k_data[[#This Row],[kUAH]]*J1972</f>
        <v>2227.3904000000002</v>
      </c>
    </row>
    <row r="1973" spans="1:11" x14ac:dyDescent="0.35">
      <c r="A1973" s="27" t="s">
        <v>529</v>
      </c>
      <c r="B1973" s="27" t="s">
        <v>123</v>
      </c>
      <c r="C1973" s="27" t="s">
        <v>252</v>
      </c>
      <c r="D1973" s="27" t="s">
        <v>424</v>
      </c>
      <c r="E1973" s="34">
        <v>15410333978</v>
      </c>
      <c r="F1973" s="49">
        <v>154103.33978000001</v>
      </c>
      <c r="G1973" s="42">
        <f>VLOOKUP(_6k_data[[#This Row],[Source.Name]],Report_date[],2,0)</f>
        <v>45279</v>
      </c>
      <c r="H1973" s="27">
        <f>IF(AND(_6k_data[[#This Row],[EKP]]="B6K003",_6k_data[[#This Row],[Currency]]="FCY"),"x",VLOOKUP(_6k_data[[#This Row],[EKP]],map!$B$4:$D$143,3,0))</f>
        <v>19</v>
      </c>
      <c r="I1973" s="27">
        <f>IF(_6k_data[[#This Row],[Currency]]&lt;&gt;"UAH",VLOOKUP(_6k_data[[#This Row],[EKP]],map!$B$4:$E$143,4,0),0)</f>
        <v>20</v>
      </c>
      <c r="J1973" s="27">
        <f>VLOOKUP(_6k_data[[#This Row],[EKP]],map!$B$4:$F$143,5,0)</f>
        <v>1</v>
      </c>
      <c r="K1973" s="41">
        <f>_6k_data[[#This Row],[kUAH]]*J1973</f>
        <v>154103.33978000001</v>
      </c>
    </row>
    <row r="1974" spans="1:11" x14ac:dyDescent="0.35">
      <c r="A1974" s="27" t="s">
        <v>529</v>
      </c>
      <c r="B1974" s="27" t="s">
        <v>123</v>
      </c>
      <c r="C1974" s="27" t="s">
        <v>253</v>
      </c>
      <c r="D1974" s="27" t="s">
        <v>424</v>
      </c>
      <c r="E1974" s="34">
        <v>127606507</v>
      </c>
      <c r="F1974" s="49">
        <v>1276.0650700000001</v>
      </c>
      <c r="G1974" s="42">
        <f>VLOOKUP(_6k_data[[#This Row],[Source.Name]],Report_date[],2,0)</f>
        <v>45279</v>
      </c>
      <c r="H1974" s="27">
        <f>IF(AND(_6k_data[[#This Row],[EKP]]="B6K003",_6k_data[[#This Row],[Currency]]="FCY"),"x",VLOOKUP(_6k_data[[#This Row],[EKP]],map!$B$4:$D$143,3,0))</f>
        <v>19</v>
      </c>
      <c r="I1974" s="27">
        <f>IF(_6k_data[[#This Row],[Currency]]&lt;&gt;"UAH",VLOOKUP(_6k_data[[#This Row],[EKP]],map!$B$4:$E$143,4,0),0)</f>
        <v>20</v>
      </c>
      <c r="J1974" s="27">
        <f>VLOOKUP(_6k_data[[#This Row],[EKP]],map!$B$4:$F$143,5,0)</f>
        <v>1</v>
      </c>
      <c r="K1974" s="41">
        <f>_6k_data[[#This Row],[kUAH]]*J1974</f>
        <v>1276.0650700000001</v>
      </c>
    </row>
    <row r="1975" spans="1:11" x14ac:dyDescent="0.35">
      <c r="A1975" s="27" t="s">
        <v>529</v>
      </c>
      <c r="B1975" s="27" t="s">
        <v>123</v>
      </c>
      <c r="C1975" s="27" t="s">
        <v>257</v>
      </c>
      <c r="D1975" s="27" t="s">
        <v>424</v>
      </c>
      <c r="E1975" s="34">
        <v>2350530778</v>
      </c>
      <c r="F1975" s="49">
        <v>23505.307779999999</v>
      </c>
      <c r="G1975" s="42">
        <f>VLOOKUP(_6k_data[[#This Row],[Source.Name]],Report_date[],2,0)</f>
        <v>45279</v>
      </c>
      <c r="H1975" s="27">
        <f>IF(AND(_6k_data[[#This Row],[EKP]]="B6K003",_6k_data[[#This Row],[Currency]]="FCY"),"x",VLOOKUP(_6k_data[[#This Row],[EKP]],map!$B$4:$D$143,3,0))</f>
        <v>19</v>
      </c>
      <c r="I1975" s="27">
        <f>IF(_6k_data[[#This Row],[Currency]]&lt;&gt;"UAH",VLOOKUP(_6k_data[[#This Row],[EKP]],map!$B$4:$E$143,4,0),0)</f>
        <v>20</v>
      </c>
      <c r="J1975" s="27">
        <f>VLOOKUP(_6k_data[[#This Row],[EKP]],map!$B$4:$F$143,5,0)</f>
        <v>1</v>
      </c>
      <c r="K1975" s="41">
        <f>_6k_data[[#This Row],[kUAH]]*J1975</f>
        <v>23505.307779999999</v>
      </c>
    </row>
    <row r="1976" spans="1:11" x14ac:dyDescent="0.35">
      <c r="A1976" s="27" t="s">
        <v>529</v>
      </c>
      <c r="B1976" s="27" t="s">
        <v>123</v>
      </c>
      <c r="C1976" s="27" t="s">
        <v>256</v>
      </c>
      <c r="D1976" s="27" t="s">
        <v>424</v>
      </c>
      <c r="E1976" s="34">
        <v>31914978391</v>
      </c>
      <c r="F1976" s="49">
        <v>319149.78391</v>
      </c>
      <c r="G1976" s="42">
        <f>VLOOKUP(_6k_data[[#This Row],[Source.Name]],Report_date[],2,0)</f>
        <v>45279</v>
      </c>
      <c r="H1976" s="27">
        <f>IF(AND(_6k_data[[#This Row],[EKP]]="B6K003",_6k_data[[#This Row],[Currency]]="FCY"),"x",VLOOKUP(_6k_data[[#This Row],[EKP]],map!$B$4:$D$143,3,0))</f>
        <v>19</v>
      </c>
      <c r="I1976" s="27">
        <f>IF(_6k_data[[#This Row],[Currency]]&lt;&gt;"UAH",VLOOKUP(_6k_data[[#This Row],[EKP]],map!$B$4:$E$143,4,0),0)</f>
        <v>20</v>
      </c>
      <c r="J1976" s="27">
        <f>VLOOKUP(_6k_data[[#This Row],[EKP]],map!$B$4:$F$143,5,0)</f>
        <v>1</v>
      </c>
      <c r="K1976" s="41">
        <f>_6k_data[[#This Row],[kUAH]]*J1976</f>
        <v>319149.78391</v>
      </c>
    </row>
    <row r="1977" spans="1:11" x14ac:dyDescent="0.35">
      <c r="A1977" s="27" t="s">
        <v>529</v>
      </c>
      <c r="B1977" s="27" t="s">
        <v>123</v>
      </c>
      <c r="C1977" s="27" t="s">
        <v>255</v>
      </c>
      <c r="D1977" s="27" t="s">
        <v>424</v>
      </c>
      <c r="E1977" s="34">
        <v>786755858641</v>
      </c>
      <c r="F1977" s="49">
        <v>7867558.58641</v>
      </c>
      <c r="G1977" s="42">
        <f>VLOOKUP(_6k_data[[#This Row],[Source.Name]],Report_date[],2,0)</f>
        <v>45279</v>
      </c>
      <c r="H1977" s="27">
        <f>IF(AND(_6k_data[[#This Row],[EKP]]="B6K003",_6k_data[[#This Row],[Currency]]="FCY"),"x",VLOOKUP(_6k_data[[#This Row],[EKP]],map!$B$4:$D$143,3,0))</f>
        <v>19</v>
      </c>
      <c r="I1977" s="27">
        <f>IF(_6k_data[[#This Row],[Currency]]&lt;&gt;"UAH",VLOOKUP(_6k_data[[#This Row],[EKP]],map!$B$4:$E$143,4,0),0)</f>
        <v>20</v>
      </c>
      <c r="J1977" s="27">
        <f>VLOOKUP(_6k_data[[#This Row],[EKP]],map!$B$4:$F$143,5,0)</f>
        <v>1</v>
      </c>
      <c r="K1977" s="41">
        <f>_6k_data[[#This Row],[kUAH]]*J1977</f>
        <v>7867558.58641</v>
      </c>
    </row>
    <row r="1978" spans="1:11" x14ac:dyDescent="0.35">
      <c r="A1978" s="27" t="s">
        <v>529</v>
      </c>
      <c r="B1978" s="27" t="s">
        <v>124</v>
      </c>
      <c r="C1978" s="27" t="s">
        <v>243</v>
      </c>
      <c r="D1978" s="27" t="s">
        <v>423</v>
      </c>
      <c r="E1978" s="34">
        <v>133162120564</v>
      </c>
      <c r="F1978" s="49">
        <v>1331621.2056400001</v>
      </c>
      <c r="G1978" s="42">
        <f>VLOOKUP(_6k_data[[#This Row],[Source.Name]],Report_date[],2,0)</f>
        <v>45279</v>
      </c>
      <c r="H1978" s="27">
        <f>IF(AND(_6k_data[[#This Row],[EKP]]="B6K003",_6k_data[[#This Row],[Currency]]="FCY"),"x",VLOOKUP(_6k_data[[#This Row],[EKP]],map!$B$4:$D$143,3,0))</f>
        <v>25</v>
      </c>
      <c r="I1978" s="27">
        <f>IF(_6k_data[[#This Row],[Currency]]&lt;&gt;"UAH",VLOOKUP(_6k_data[[#This Row],[EKP]],map!$B$4:$E$143,4,0),0)</f>
        <v>0</v>
      </c>
      <c r="J1978" s="27">
        <f>VLOOKUP(_6k_data[[#This Row],[EKP]],map!$B$4:$F$143,5,0)</f>
        <v>1</v>
      </c>
      <c r="K1978" s="41">
        <f>_6k_data[[#This Row],[kUAH]]*J1978</f>
        <v>1331621.2056400001</v>
      </c>
    </row>
    <row r="1979" spans="1:11" x14ac:dyDescent="0.35">
      <c r="A1979" s="27" t="s">
        <v>529</v>
      </c>
      <c r="B1979" s="27" t="s">
        <v>124</v>
      </c>
      <c r="C1979" s="27" t="s">
        <v>261</v>
      </c>
      <c r="D1979" s="27" t="s">
        <v>424</v>
      </c>
      <c r="E1979" s="34">
        <v>348118481959</v>
      </c>
      <c r="F1979" s="49">
        <v>3481184.81959</v>
      </c>
      <c r="G1979" s="42">
        <f>VLOOKUP(_6k_data[[#This Row],[Source.Name]],Report_date[],2,0)</f>
        <v>45279</v>
      </c>
      <c r="H1979" s="27">
        <f>IF(AND(_6k_data[[#This Row],[EKP]]="B6K003",_6k_data[[#This Row],[Currency]]="FCY"),"x",VLOOKUP(_6k_data[[#This Row],[EKP]],map!$B$4:$D$143,3,0))</f>
        <v>25</v>
      </c>
      <c r="I1979" s="27">
        <f>IF(_6k_data[[#This Row],[Currency]]&lt;&gt;"UAH",VLOOKUP(_6k_data[[#This Row],[EKP]],map!$B$4:$E$143,4,0),0)</f>
        <v>26</v>
      </c>
      <c r="J1979" s="27">
        <f>VLOOKUP(_6k_data[[#This Row],[EKP]],map!$B$4:$F$143,5,0)</f>
        <v>1</v>
      </c>
      <c r="K1979" s="41">
        <f>_6k_data[[#This Row],[kUAH]]*J1979</f>
        <v>3481184.81959</v>
      </c>
    </row>
    <row r="1980" spans="1:11" x14ac:dyDescent="0.35">
      <c r="A1980" s="27" t="s">
        <v>529</v>
      </c>
      <c r="B1980" s="27" t="s">
        <v>124</v>
      </c>
      <c r="C1980" s="27" t="s">
        <v>255</v>
      </c>
      <c r="D1980" s="27" t="s">
        <v>424</v>
      </c>
      <c r="E1980" s="34">
        <v>58772622798</v>
      </c>
      <c r="F1980" s="49">
        <v>587726.22797999997</v>
      </c>
      <c r="G1980" s="42">
        <f>VLOOKUP(_6k_data[[#This Row],[Source.Name]],Report_date[],2,0)</f>
        <v>45279</v>
      </c>
      <c r="H1980" s="27">
        <f>IF(AND(_6k_data[[#This Row],[EKP]]="B6K003",_6k_data[[#This Row],[Currency]]="FCY"),"x",VLOOKUP(_6k_data[[#This Row],[EKP]],map!$B$4:$D$143,3,0))</f>
        <v>25</v>
      </c>
      <c r="I1980" s="27">
        <f>IF(_6k_data[[#This Row],[Currency]]&lt;&gt;"UAH",VLOOKUP(_6k_data[[#This Row],[EKP]],map!$B$4:$E$143,4,0),0)</f>
        <v>26</v>
      </c>
      <c r="J1980" s="27">
        <f>VLOOKUP(_6k_data[[#This Row],[EKP]],map!$B$4:$F$143,5,0)</f>
        <v>1</v>
      </c>
      <c r="K1980" s="41">
        <f>_6k_data[[#This Row],[kUAH]]*J1980</f>
        <v>587726.22797999997</v>
      </c>
    </row>
    <row r="1981" spans="1:11" x14ac:dyDescent="0.35">
      <c r="A1981" s="27" t="s">
        <v>529</v>
      </c>
      <c r="B1981" s="27" t="s">
        <v>127</v>
      </c>
      <c r="C1981" s="27" t="s">
        <v>261</v>
      </c>
      <c r="D1981" s="27" t="s">
        <v>424</v>
      </c>
      <c r="E1981" s="34">
        <v>206285572957</v>
      </c>
      <c r="F1981" s="49">
        <v>2062855.72957</v>
      </c>
      <c r="G1981" s="42">
        <f>VLOOKUP(_6k_data[[#This Row],[Source.Name]],Report_date[],2,0)</f>
        <v>45279</v>
      </c>
      <c r="H1981" s="27">
        <f>IF(AND(_6k_data[[#This Row],[EKP]]="B6K003",_6k_data[[#This Row],[Currency]]="FCY"),"x",VLOOKUP(_6k_data[[#This Row],[EKP]],map!$B$4:$D$143,3,0))</f>
        <v>25</v>
      </c>
      <c r="I1981" s="27">
        <f>IF(_6k_data[[#This Row],[Currency]]&lt;&gt;"UAH",VLOOKUP(_6k_data[[#This Row],[EKP]],map!$B$4:$E$143,4,0),0)</f>
        <v>26</v>
      </c>
      <c r="J1981" s="27">
        <f>VLOOKUP(_6k_data[[#This Row],[EKP]],map!$B$4:$F$143,5,0)</f>
        <v>1</v>
      </c>
      <c r="K1981" s="41">
        <f>_6k_data[[#This Row],[kUAH]]*J1981</f>
        <v>2062855.72957</v>
      </c>
    </row>
    <row r="1982" spans="1:11" x14ac:dyDescent="0.35">
      <c r="A1982" s="27" t="s">
        <v>529</v>
      </c>
      <c r="B1982" s="27" t="s">
        <v>127</v>
      </c>
      <c r="C1982" s="27" t="s">
        <v>255</v>
      </c>
      <c r="D1982" s="27" t="s">
        <v>424</v>
      </c>
      <c r="E1982" s="34">
        <v>29657625374</v>
      </c>
      <c r="F1982" s="49">
        <v>296576.25374000001</v>
      </c>
      <c r="G1982" s="42">
        <f>VLOOKUP(_6k_data[[#This Row],[Source.Name]],Report_date[],2,0)</f>
        <v>45279</v>
      </c>
      <c r="H1982" s="27">
        <f>IF(AND(_6k_data[[#This Row],[EKP]]="B6K003",_6k_data[[#This Row],[Currency]]="FCY"),"x",VLOOKUP(_6k_data[[#This Row],[EKP]],map!$B$4:$D$143,3,0))</f>
        <v>25</v>
      </c>
      <c r="I1982" s="27">
        <f>IF(_6k_data[[#This Row],[Currency]]&lt;&gt;"UAH",VLOOKUP(_6k_data[[#This Row],[EKP]],map!$B$4:$E$143,4,0),0)</f>
        <v>26</v>
      </c>
      <c r="J1982" s="27">
        <f>VLOOKUP(_6k_data[[#This Row],[EKP]],map!$B$4:$F$143,5,0)</f>
        <v>1</v>
      </c>
      <c r="K1982" s="41">
        <f>_6k_data[[#This Row],[kUAH]]*J1982</f>
        <v>296576.25374000001</v>
      </c>
    </row>
    <row r="1983" spans="1:11" x14ac:dyDescent="0.35">
      <c r="A1983" s="27" t="s">
        <v>529</v>
      </c>
      <c r="B1983" s="27" t="s">
        <v>127</v>
      </c>
      <c r="C1983" s="27" t="s">
        <v>243</v>
      </c>
      <c r="D1983" s="27" t="s">
        <v>423</v>
      </c>
      <c r="E1983" s="34">
        <v>47197262225</v>
      </c>
      <c r="F1983" s="49">
        <v>471972.62225000001</v>
      </c>
      <c r="G1983" s="42">
        <f>VLOOKUP(_6k_data[[#This Row],[Source.Name]],Report_date[],2,0)</f>
        <v>45279</v>
      </c>
      <c r="H1983" s="27">
        <f>IF(AND(_6k_data[[#This Row],[EKP]]="B6K003",_6k_data[[#This Row],[Currency]]="FCY"),"x",VLOOKUP(_6k_data[[#This Row],[EKP]],map!$B$4:$D$143,3,0))</f>
        <v>25</v>
      </c>
      <c r="I1983" s="27">
        <f>IF(_6k_data[[#This Row],[Currency]]&lt;&gt;"UAH",VLOOKUP(_6k_data[[#This Row],[EKP]],map!$B$4:$E$143,4,0),0)</f>
        <v>0</v>
      </c>
      <c r="J1983" s="27">
        <f>VLOOKUP(_6k_data[[#This Row],[EKP]],map!$B$4:$F$143,5,0)</f>
        <v>1</v>
      </c>
      <c r="K1983" s="41">
        <f>_6k_data[[#This Row],[kUAH]]*J1983</f>
        <v>471972.62225000001</v>
      </c>
    </row>
    <row r="1984" spans="1:11" x14ac:dyDescent="0.35">
      <c r="A1984" s="27" t="s">
        <v>529</v>
      </c>
      <c r="B1984" s="27" t="s">
        <v>128</v>
      </c>
      <c r="C1984" s="27" t="s">
        <v>261</v>
      </c>
      <c r="D1984" s="27" t="s">
        <v>424</v>
      </c>
      <c r="E1984" s="34">
        <v>295384849961</v>
      </c>
      <c r="F1984" s="49">
        <v>2953848.4996099998</v>
      </c>
      <c r="G1984" s="42">
        <f>VLOOKUP(_6k_data[[#This Row],[Source.Name]],Report_date[],2,0)</f>
        <v>45279</v>
      </c>
      <c r="H1984" s="27">
        <f>IF(AND(_6k_data[[#This Row],[EKP]]="B6K003",_6k_data[[#This Row],[Currency]]="FCY"),"x",VLOOKUP(_6k_data[[#This Row],[EKP]],map!$B$4:$D$143,3,0))</f>
        <v>27</v>
      </c>
      <c r="I1984" s="27">
        <f>IF(_6k_data[[#This Row],[Currency]]&lt;&gt;"UAH",VLOOKUP(_6k_data[[#This Row],[EKP]],map!$B$4:$E$143,4,0),0)</f>
        <v>28</v>
      </c>
      <c r="J1984" s="27">
        <f>VLOOKUP(_6k_data[[#This Row],[EKP]],map!$B$4:$F$143,5,0)</f>
        <v>1</v>
      </c>
      <c r="K1984" s="41">
        <f>_6k_data[[#This Row],[kUAH]]*J1984</f>
        <v>2953848.4996099998</v>
      </c>
    </row>
    <row r="1985" spans="1:11" x14ac:dyDescent="0.35">
      <c r="A1985" s="27" t="s">
        <v>529</v>
      </c>
      <c r="B1985" s="27" t="s">
        <v>128</v>
      </c>
      <c r="C1985" s="27" t="s">
        <v>243</v>
      </c>
      <c r="D1985" s="27" t="s">
        <v>423</v>
      </c>
      <c r="E1985" s="34">
        <v>144280766602</v>
      </c>
      <c r="F1985" s="49">
        <v>1442807.6660199999</v>
      </c>
      <c r="G1985" s="42">
        <f>VLOOKUP(_6k_data[[#This Row],[Source.Name]],Report_date[],2,0)</f>
        <v>45279</v>
      </c>
      <c r="H1985" s="27">
        <f>IF(AND(_6k_data[[#This Row],[EKP]]="B6K003",_6k_data[[#This Row],[Currency]]="FCY"),"x",VLOOKUP(_6k_data[[#This Row],[EKP]],map!$B$4:$D$143,3,0))</f>
        <v>27</v>
      </c>
      <c r="I1985" s="27">
        <f>IF(_6k_data[[#This Row],[Currency]]&lt;&gt;"UAH",VLOOKUP(_6k_data[[#This Row],[EKP]],map!$B$4:$E$143,4,0),0)</f>
        <v>0</v>
      </c>
      <c r="J1985" s="27">
        <f>VLOOKUP(_6k_data[[#This Row],[EKP]],map!$B$4:$F$143,5,0)</f>
        <v>1</v>
      </c>
      <c r="K1985" s="41">
        <f>_6k_data[[#This Row],[kUAH]]*J1985</f>
        <v>1442807.6660199999</v>
      </c>
    </row>
    <row r="1986" spans="1:11" x14ac:dyDescent="0.35">
      <c r="A1986" s="27" t="s">
        <v>529</v>
      </c>
      <c r="B1986" s="27" t="s">
        <v>128</v>
      </c>
      <c r="C1986" s="27" t="s">
        <v>255</v>
      </c>
      <c r="D1986" s="27" t="s">
        <v>424</v>
      </c>
      <c r="E1986" s="34">
        <v>82973551164</v>
      </c>
      <c r="F1986" s="49">
        <v>829735.51164000004</v>
      </c>
      <c r="G1986" s="42">
        <f>VLOOKUP(_6k_data[[#This Row],[Source.Name]],Report_date[],2,0)</f>
        <v>45279</v>
      </c>
      <c r="H1986" s="27">
        <f>IF(AND(_6k_data[[#This Row],[EKP]]="B6K003",_6k_data[[#This Row],[Currency]]="FCY"),"x",VLOOKUP(_6k_data[[#This Row],[EKP]],map!$B$4:$D$143,3,0))</f>
        <v>27</v>
      </c>
      <c r="I1986" s="27">
        <f>IF(_6k_data[[#This Row],[Currency]]&lt;&gt;"UAH",VLOOKUP(_6k_data[[#This Row],[EKP]],map!$B$4:$E$143,4,0),0)</f>
        <v>28</v>
      </c>
      <c r="J1986" s="27">
        <f>VLOOKUP(_6k_data[[#This Row],[EKP]],map!$B$4:$F$143,5,0)</f>
        <v>1</v>
      </c>
      <c r="K1986" s="41">
        <f>_6k_data[[#This Row],[kUAH]]*J1986</f>
        <v>829735.51164000004</v>
      </c>
    </row>
    <row r="1987" spans="1:11" x14ac:dyDescent="0.35">
      <c r="A1987" s="27" t="s">
        <v>529</v>
      </c>
      <c r="B1987" s="27" t="s">
        <v>131</v>
      </c>
      <c r="C1987" s="27" t="s">
        <v>243</v>
      </c>
      <c r="D1987" s="27" t="s">
        <v>423</v>
      </c>
      <c r="E1987" s="34">
        <v>1845632915321</v>
      </c>
      <c r="F1987" s="49">
        <v>18456329.153209999</v>
      </c>
      <c r="G1987" s="42">
        <f>VLOOKUP(_6k_data[[#This Row],[Source.Name]],Report_date[],2,0)</f>
        <v>45279</v>
      </c>
      <c r="H1987" s="27">
        <f>IF(AND(_6k_data[[#This Row],[EKP]]="B6K003",_6k_data[[#This Row],[Currency]]="FCY"),"x",VLOOKUP(_6k_data[[#This Row],[EKP]],map!$B$4:$D$143,3,0))</f>
        <v>27</v>
      </c>
      <c r="I1987" s="27">
        <f>IF(_6k_data[[#This Row],[Currency]]&lt;&gt;"UAH",VLOOKUP(_6k_data[[#This Row],[EKP]],map!$B$4:$E$143,4,0),0)</f>
        <v>0</v>
      </c>
      <c r="J1987" s="27">
        <f>VLOOKUP(_6k_data[[#This Row],[EKP]],map!$B$4:$F$143,5,0)</f>
        <v>1</v>
      </c>
      <c r="K1987" s="41">
        <f>_6k_data[[#This Row],[kUAH]]*J1987</f>
        <v>18456329.153209999</v>
      </c>
    </row>
    <row r="1988" spans="1:11" x14ac:dyDescent="0.35">
      <c r="A1988" s="27" t="s">
        <v>529</v>
      </c>
      <c r="B1988" s="27" t="s">
        <v>131</v>
      </c>
      <c r="C1988" s="27" t="s">
        <v>261</v>
      </c>
      <c r="D1988" s="27" t="s">
        <v>424</v>
      </c>
      <c r="E1988" s="34">
        <v>435009961101</v>
      </c>
      <c r="F1988" s="49">
        <v>4350099.6110100001</v>
      </c>
      <c r="G1988" s="42">
        <f>VLOOKUP(_6k_data[[#This Row],[Source.Name]],Report_date[],2,0)</f>
        <v>45279</v>
      </c>
      <c r="H1988" s="27">
        <f>IF(AND(_6k_data[[#This Row],[EKP]]="B6K003",_6k_data[[#This Row],[Currency]]="FCY"),"x",VLOOKUP(_6k_data[[#This Row],[EKP]],map!$B$4:$D$143,3,0))</f>
        <v>27</v>
      </c>
      <c r="I1988" s="27">
        <f>IF(_6k_data[[#This Row],[Currency]]&lt;&gt;"UAH",VLOOKUP(_6k_data[[#This Row],[EKP]],map!$B$4:$E$143,4,0),0)</f>
        <v>28</v>
      </c>
      <c r="J1988" s="27">
        <f>VLOOKUP(_6k_data[[#This Row],[EKP]],map!$B$4:$F$143,5,0)</f>
        <v>1</v>
      </c>
      <c r="K1988" s="41">
        <f>_6k_data[[#This Row],[kUAH]]*J1988</f>
        <v>4350099.6110100001</v>
      </c>
    </row>
    <row r="1989" spans="1:11" x14ac:dyDescent="0.35">
      <c r="A1989" s="27" t="s">
        <v>529</v>
      </c>
      <c r="B1989" s="27" t="s">
        <v>131</v>
      </c>
      <c r="C1989" s="27" t="s">
        <v>255</v>
      </c>
      <c r="D1989" s="27" t="s">
        <v>424</v>
      </c>
      <c r="E1989" s="34">
        <v>266443674401</v>
      </c>
      <c r="F1989" s="49">
        <v>2664436.74401</v>
      </c>
      <c r="G1989" s="42">
        <f>VLOOKUP(_6k_data[[#This Row],[Source.Name]],Report_date[],2,0)</f>
        <v>45279</v>
      </c>
      <c r="H1989" s="27">
        <f>IF(AND(_6k_data[[#This Row],[EKP]]="B6K003",_6k_data[[#This Row],[Currency]]="FCY"),"x",VLOOKUP(_6k_data[[#This Row],[EKP]],map!$B$4:$D$143,3,0))</f>
        <v>27</v>
      </c>
      <c r="I1989" s="27">
        <f>IF(_6k_data[[#This Row],[Currency]]&lt;&gt;"UAH",VLOOKUP(_6k_data[[#This Row],[EKP]],map!$B$4:$E$143,4,0),0)</f>
        <v>28</v>
      </c>
      <c r="J1989" s="27">
        <f>VLOOKUP(_6k_data[[#This Row],[EKP]],map!$B$4:$F$143,5,0)</f>
        <v>1</v>
      </c>
      <c r="K1989" s="41">
        <f>_6k_data[[#This Row],[kUAH]]*J1989</f>
        <v>2664436.74401</v>
      </c>
    </row>
    <row r="1990" spans="1:11" x14ac:dyDescent="0.35">
      <c r="A1990" s="27" t="s">
        <v>529</v>
      </c>
      <c r="B1990" s="27" t="s">
        <v>135</v>
      </c>
      <c r="C1990" s="27" t="s">
        <v>255</v>
      </c>
      <c r="D1990" s="27" t="s">
        <v>424</v>
      </c>
      <c r="E1990" s="34">
        <v>9621647500</v>
      </c>
      <c r="F1990" s="49">
        <v>96216.475000000006</v>
      </c>
      <c r="G1990" s="42">
        <f>VLOOKUP(_6k_data[[#This Row],[Source.Name]],Report_date[],2,0)</f>
        <v>45279</v>
      </c>
      <c r="H1990" s="27">
        <f>IF(AND(_6k_data[[#This Row],[EKP]]="B6K003",_6k_data[[#This Row],[Currency]]="FCY"),"x",VLOOKUP(_6k_data[[#This Row],[EKP]],map!$B$4:$D$143,3,0))</f>
        <v>33</v>
      </c>
      <c r="I1990" s="27">
        <f>IF(_6k_data[[#This Row],[Currency]]&lt;&gt;"UAH",VLOOKUP(_6k_data[[#This Row],[EKP]],map!$B$4:$E$143,4,0),0)</f>
        <v>34</v>
      </c>
      <c r="J1990" s="27">
        <f>VLOOKUP(_6k_data[[#This Row],[EKP]],map!$B$4:$F$143,5,0)</f>
        <v>1</v>
      </c>
      <c r="K1990" s="41">
        <f>_6k_data[[#This Row],[kUAH]]*J1990</f>
        <v>96216.475000000006</v>
      </c>
    </row>
    <row r="1991" spans="1:11" x14ac:dyDescent="0.35">
      <c r="A1991" s="27" t="s">
        <v>529</v>
      </c>
      <c r="B1991" s="27" t="s">
        <v>135</v>
      </c>
      <c r="C1991" s="27" t="s">
        <v>261</v>
      </c>
      <c r="D1991" s="27" t="s">
        <v>424</v>
      </c>
      <c r="E1991" s="34">
        <v>2636809966</v>
      </c>
      <c r="F1991" s="49">
        <v>26368.09966</v>
      </c>
      <c r="G1991" s="42">
        <f>VLOOKUP(_6k_data[[#This Row],[Source.Name]],Report_date[],2,0)</f>
        <v>45279</v>
      </c>
      <c r="H1991" s="27">
        <f>IF(AND(_6k_data[[#This Row],[EKP]]="B6K003",_6k_data[[#This Row],[Currency]]="FCY"),"x",VLOOKUP(_6k_data[[#This Row],[EKP]],map!$B$4:$D$143,3,0))</f>
        <v>33</v>
      </c>
      <c r="I1991" s="27">
        <f>IF(_6k_data[[#This Row],[Currency]]&lt;&gt;"UAH",VLOOKUP(_6k_data[[#This Row],[EKP]],map!$B$4:$E$143,4,0),0)</f>
        <v>34</v>
      </c>
      <c r="J1991" s="27">
        <f>VLOOKUP(_6k_data[[#This Row],[EKP]],map!$B$4:$F$143,5,0)</f>
        <v>1</v>
      </c>
      <c r="K1991" s="41">
        <f>_6k_data[[#This Row],[kUAH]]*J1991</f>
        <v>26368.09966</v>
      </c>
    </row>
    <row r="1992" spans="1:11" x14ac:dyDescent="0.35">
      <c r="A1992" s="27" t="s">
        <v>529</v>
      </c>
      <c r="B1992" s="27" t="s">
        <v>135</v>
      </c>
      <c r="C1992" s="27" t="s">
        <v>243</v>
      </c>
      <c r="D1992" s="27" t="s">
        <v>423</v>
      </c>
      <c r="E1992" s="34">
        <v>11876523578</v>
      </c>
      <c r="F1992" s="49">
        <v>118765.23578</v>
      </c>
      <c r="G1992" s="42">
        <f>VLOOKUP(_6k_data[[#This Row],[Source.Name]],Report_date[],2,0)</f>
        <v>45279</v>
      </c>
      <c r="H1992" s="27">
        <f>IF(AND(_6k_data[[#This Row],[EKP]]="B6K003",_6k_data[[#This Row],[Currency]]="FCY"),"x",VLOOKUP(_6k_data[[#This Row],[EKP]],map!$B$4:$D$143,3,0))</f>
        <v>33</v>
      </c>
      <c r="I1992" s="27">
        <f>IF(_6k_data[[#This Row],[Currency]]&lt;&gt;"UAH",VLOOKUP(_6k_data[[#This Row],[EKP]],map!$B$4:$E$143,4,0),0)</f>
        <v>0</v>
      </c>
      <c r="J1992" s="27">
        <f>VLOOKUP(_6k_data[[#This Row],[EKP]],map!$B$4:$F$143,5,0)</f>
        <v>1</v>
      </c>
      <c r="K1992" s="41">
        <f>_6k_data[[#This Row],[kUAH]]*J1992</f>
        <v>118765.23578</v>
      </c>
    </row>
    <row r="1993" spans="1:11" x14ac:dyDescent="0.35">
      <c r="A1993" s="27" t="s">
        <v>529</v>
      </c>
      <c r="B1993" s="27" t="s">
        <v>144</v>
      </c>
      <c r="C1993" s="27" t="s">
        <v>261</v>
      </c>
      <c r="D1993" s="27" t="s">
        <v>424</v>
      </c>
      <c r="E1993" s="34">
        <v>1326949768</v>
      </c>
      <c r="F1993" s="49">
        <v>13269.49768</v>
      </c>
      <c r="G1993" s="42">
        <f>VLOOKUP(_6k_data[[#This Row],[Source.Name]],Report_date[],2,0)</f>
        <v>45279</v>
      </c>
      <c r="H1993" s="27">
        <f>IF(AND(_6k_data[[#This Row],[EKP]]="B6K003",_6k_data[[#This Row],[Currency]]="FCY"),"x",VLOOKUP(_6k_data[[#This Row],[EKP]],map!$B$4:$D$143,3,0))</f>
        <v>43</v>
      </c>
      <c r="I1993" s="27">
        <f>IF(_6k_data[[#This Row],[Currency]]&lt;&gt;"UAH",VLOOKUP(_6k_data[[#This Row],[EKP]],map!$B$4:$E$143,4,0),0)</f>
        <v>44</v>
      </c>
      <c r="J1993" s="27">
        <f>VLOOKUP(_6k_data[[#This Row],[EKP]],map!$B$4:$F$143,5,0)</f>
        <v>1</v>
      </c>
      <c r="K1993" s="41">
        <f>_6k_data[[#This Row],[kUAH]]*J1993</f>
        <v>13269.49768</v>
      </c>
    </row>
    <row r="1994" spans="1:11" x14ac:dyDescent="0.35">
      <c r="A1994" s="27" t="s">
        <v>529</v>
      </c>
      <c r="B1994" s="27" t="s">
        <v>146</v>
      </c>
      <c r="C1994" s="27" t="s">
        <v>243</v>
      </c>
      <c r="D1994" s="27" t="s">
        <v>423</v>
      </c>
      <c r="E1994" s="34">
        <v>1460101933</v>
      </c>
      <c r="F1994" s="49">
        <v>14601.019329999999</v>
      </c>
      <c r="G1994" s="42">
        <f>VLOOKUP(_6k_data[[#This Row],[Source.Name]],Report_date[],2,0)</f>
        <v>45279</v>
      </c>
      <c r="H1994" s="27">
        <f>IF(AND(_6k_data[[#This Row],[EKP]]="B6K003",_6k_data[[#This Row],[Currency]]="FCY"),"x",VLOOKUP(_6k_data[[#This Row],[EKP]],map!$B$4:$D$143,3,0))</f>
        <v>45</v>
      </c>
      <c r="I1994" s="27">
        <f>IF(_6k_data[[#This Row],[Currency]]&lt;&gt;"UAH",VLOOKUP(_6k_data[[#This Row],[EKP]],map!$B$4:$E$143,4,0),0)</f>
        <v>0</v>
      </c>
      <c r="J1994" s="27">
        <f>VLOOKUP(_6k_data[[#This Row],[EKP]],map!$B$4:$F$143,5,0)</f>
        <v>1</v>
      </c>
      <c r="K1994" s="41">
        <f>_6k_data[[#This Row],[kUAH]]*J1994</f>
        <v>14601.019329999999</v>
      </c>
    </row>
    <row r="1995" spans="1:11" x14ac:dyDescent="0.35">
      <c r="A1995" s="27" t="s">
        <v>529</v>
      </c>
      <c r="B1995" s="27" t="s">
        <v>146</v>
      </c>
      <c r="C1995" s="27" t="s">
        <v>261</v>
      </c>
      <c r="D1995" s="27" t="s">
        <v>424</v>
      </c>
      <c r="E1995" s="34">
        <v>18307645273</v>
      </c>
      <c r="F1995" s="49">
        <v>183076.45272999999</v>
      </c>
      <c r="G1995" s="42">
        <f>VLOOKUP(_6k_data[[#This Row],[Source.Name]],Report_date[],2,0)</f>
        <v>45279</v>
      </c>
      <c r="H1995" s="27">
        <f>IF(AND(_6k_data[[#This Row],[EKP]]="B6K003",_6k_data[[#This Row],[Currency]]="FCY"),"x",VLOOKUP(_6k_data[[#This Row],[EKP]],map!$B$4:$D$143,3,0))</f>
        <v>45</v>
      </c>
      <c r="I1995" s="27">
        <f>IF(_6k_data[[#This Row],[Currency]]&lt;&gt;"UAH",VLOOKUP(_6k_data[[#This Row],[EKP]],map!$B$4:$E$143,4,0),0)</f>
        <v>46</v>
      </c>
      <c r="J1995" s="27">
        <f>VLOOKUP(_6k_data[[#This Row],[EKP]],map!$B$4:$F$143,5,0)</f>
        <v>1</v>
      </c>
      <c r="K1995" s="41">
        <f>_6k_data[[#This Row],[kUAH]]*J1995</f>
        <v>183076.45272999999</v>
      </c>
    </row>
    <row r="1996" spans="1:11" x14ac:dyDescent="0.35">
      <c r="A1996" s="27" t="s">
        <v>529</v>
      </c>
      <c r="B1996" s="27" t="s">
        <v>146</v>
      </c>
      <c r="C1996" s="27" t="s">
        <v>255</v>
      </c>
      <c r="D1996" s="27" t="s">
        <v>424</v>
      </c>
      <c r="E1996" s="34">
        <v>891268400</v>
      </c>
      <c r="F1996" s="49">
        <v>8912.6839999999993</v>
      </c>
      <c r="G1996" s="42">
        <f>VLOOKUP(_6k_data[[#This Row],[Source.Name]],Report_date[],2,0)</f>
        <v>45279</v>
      </c>
      <c r="H1996" s="27">
        <f>IF(AND(_6k_data[[#This Row],[EKP]]="B6K003",_6k_data[[#This Row],[Currency]]="FCY"),"x",VLOOKUP(_6k_data[[#This Row],[EKP]],map!$B$4:$D$143,3,0))</f>
        <v>45</v>
      </c>
      <c r="I1996" s="27">
        <f>IF(_6k_data[[#This Row],[Currency]]&lt;&gt;"UAH",VLOOKUP(_6k_data[[#This Row],[EKP]],map!$B$4:$E$143,4,0),0)</f>
        <v>46</v>
      </c>
      <c r="J1996" s="27">
        <f>VLOOKUP(_6k_data[[#This Row],[EKP]],map!$B$4:$F$143,5,0)</f>
        <v>1</v>
      </c>
      <c r="K1996" s="41">
        <f>_6k_data[[#This Row],[kUAH]]*J1996</f>
        <v>8912.6839999999993</v>
      </c>
    </row>
    <row r="1997" spans="1:11" x14ac:dyDescent="0.35">
      <c r="A1997" s="27" t="s">
        <v>529</v>
      </c>
      <c r="B1997" s="27" t="s">
        <v>148</v>
      </c>
      <c r="C1997" s="27" t="s">
        <v>252</v>
      </c>
      <c r="D1997" s="27" t="s">
        <v>424</v>
      </c>
      <c r="E1997" s="34">
        <v>2577803136</v>
      </c>
      <c r="F1997" s="49">
        <v>25778.031360000001</v>
      </c>
      <c r="G1997" s="42">
        <f>VLOOKUP(_6k_data[[#This Row],[Source.Name]],Report_date[],2,0)</f>
        <v>45279</v>
      </c>
      <c r="H1997" s="27">
        <f>IF(AND(_6k_data[[#This Row],[EKP]]="B6K003",_6k_data[[#This Row],[Currency]]="FCY"),"x",VLOOKUP(_6k_data[[#This Row],[EKP]],map!$B$4:$D$143,3,0))</f>
        <v>49</v>
      </c>
      <c r="I1997" s="27">
        <f>IF(_6k_data[[#This Row],[Currency]]&lt;&gt;"UAH",VLOOKUP(_6k_data[[#This Row],[EKP]],map!$B$4:$E$143,4,0),0)</f>
        <v>50</v>
      </c>
      <c r="J1997" s="27">
        <f>VLOOKUP(_6k_data[[#This Row],[EKP]],map!$B$4:$F$143,5,0)</f>
        <v>1</v>
      </c>
      <c r="K1997" s="41">
        <f>_6k_data[[#This Row],[kUAH]]*J1997</f>
        <v>25778.031360000001</v>
      </c>
    </row>
    <row r="1998" spans="1:11" x14ac:dyDescent="0.35">
      <c r="A1998" s="27" t="s">
        <v>529</v>
      </c>
      <c r="B1998" s="27" t="s">
        <v>148</v>
      </c>
      <c r="C1998" s="27" t="s">
        <v>261</v>
      </c>
      <c r="D1998" s="27" t="s">
        <v>424</v>
      </c>
      <c r="E1998" s="34">
        <v>353828644991</v>
      </c>
      <c r="F1998" s="49">
        <v>3538286.44991</v>
      </c>
      <c r="G1998" s="42">
        <f>VLOOKUP(_6k_data[[#This Row],[Source.Name]],Report_date[],2,0)</f>
        <v>45279</v>
      </c>
      <c r="H1998" s="27">
        <f>IF(AND(_6k_data[[#This Row],[EKP]]="B6K003",_6k_data[[#This Row],[Currency]]="FCY"),"x",VLOOKUP(_6k_data[[#This Row],[EKP]],map!$B$4:$D$143,3,0))</f>
        <v>49</v>
      </c>
      <c r="I1998" s="27">
        <f>IF(_6k_data[[#This Row],[Currency]]&lt;&gt;"UAH",VLOOKUP(_6k_data[[#This Row],[EKP]],map!$B$4:$E$143,4,0),0)</f>
        <v>50</v>
      </c>
      <c r="J1998" s="27">
        <f>VLOOKUP(_6k_data[[#This Row],[EKP]],map!$B$4:$F$143,5,0)</f>
        <v>1</v>
      </c>
      <c r="K1998" s="41">
        <f>_6k_data[[#This Row],[kUAH]]*J1998</f>
        <v>3538286.44991</v>
      </c>
    </row>
    <row r="1999" spans="1:11" x14ac:dyDescent="0.35">
      <c r="A1999" s="27" t="s">
        <v>529</v>
      </c>
      <c r="B1999" s="27" t="s">
        <v>148</v>
      </c>
      <c r="C1999" s="27" t="s">
        <v>243</v>
      </c>
      <c r="D1999" s="27" t="s">
        <v>423</v>
      </c>
      <c r="E1999" s="34">
        <v>70000000000</v>
      </c>
      <c r="F1999" s="49">
        <v>700000</v>
      </c>
      <c r="G1999" s="42">
        <f>VLOOKUP(_6k_data[[#This Row],[Source.Name]],Report_date[],2,0)</f>
        <v>45279</v>
      </c>
      <c r="H1999" s="27">
        <f>IF(AND(_6k_data[[#This Row],[EKP]]="B6K003",_6k_data[[#This Row],[Currency]]="FCY"),"x",VLOOKUP(_6k_data[[#This Row],[EKP]],map!$B$4:$D$143,3,0))</f>
        <v>49</v>
      </c>
      <c r="I1999" s="27">
        <f>IF(_6k_data[[#This Row],[Currency]]&lt;&gt;"UAH",VLOOKUP(_6k_data[[#This Row],[EKP]],map!$B$4:$E$143,4,0),0)</f>
        <v>0</v>
      </c>
      <c r="J1999" s="27">
        <f>VLOOKUP(_6k_data[[#This Row],[EKP]],map!$B$4:$F$143,5,0)</f>
        <v>1</v>
      </c>
      <c r="K1999" s="41">
        <f>_6k_data[[#This Row],[kUAH]]*J1999</f>
        <v>700000</v>
      </c>
    </row>
    <row r="2000" spans="1:11" x14ac:dyDescent="0.35">
      <c r="A2000" s="27" t="s">
        <v>529</v>
      </c>
      <c r="B2000" s="27" t="s">
        <v>149</v>
      </c>
      <c r="C2000" s="27" t="s">
        <v>243</v>
      </c>
      <c r="D2000" s="27" t="s">
        <v>423</v>
      </c>
      <c r="E2000" s="34">
        <v>9886233</v>
      </c>
      <c r="F2000" s="49">
        <v>98.86233</v>
      </c>
      <c r="G2000" s="42">
        <f>VLOOKUP(_6k_data[[#This Row],[Source.Name]],Report_date[],2,0)</f>
        <v>45279</v>
      </c>
      <c r="H2000" s="27">
        <f>IF(AND(_6k_data[[#This Row],[EKP]]="B6K003",_6k_data[[#This Row],[Currency]]="FCY"),"x",VLOOKUP(_6k_data[[#This Row],[EKP]],map!$B$4:$D$143,3,0))</f>
        <v>49</v>
      </c>
      <c r="I2000" s="27">
        <f>IF(_6k_data[[#This Row],[Currency]]&lt;&gt;"UAH",VLOOKUP(_6k_data[[#This Row],[EKP]],map!$B$4:$E$143,4,0),0)</f>
        <v>0</v>
      </c>
      <c r="J2000" s="27">
        <f>VLOOKUP(_6k_data[[#This Row],[EKP]],map!$B$4:$F$143,5,0)</f>
        <v>1</v>
      </c>
      <c r="K2000" s="41">
        <f>_6k_data[[#This Row],[kUAH]]*J2000</f>
        <v>98.86233</v>
      </c>
    </row>
    <row r="2001" spans="1:11" x14ac:dyDescent="0.35">
      <c r="A2001" s="27" t="s">
        <v>529</v>
      </c>
      <c r="B2001" s="27" t="s">
        <v>150</v>
      </c>
      <c r="C2001" s="27" t="s">
        <v>257</v>
      </c>
      <c r="D2001" s="27" t="s">
        <v>424</v>
      </c>
      <c r="E2001" s="34">
        <v>3</v>
      </c>
      <c r="F2001" s="49">
        <v>3.0000000000000001E-5</v>
      </c>
      <c r="G2001" s="42">
        <f>VLOOKUP(_6k_data[[#This Row],[Source.Name]],Report_date[],2,0)</f>
        <v>45279</v>
      </c>
      <c r="H2001" s="27">
        <f>IF(AND(_6k_data[[#This Row],[EKP]]="B6K003",_6k_data[[#This Row],[Currency]]="FCY"),"x",VLOOKUP(_6k_data[[#This Row],[EKP]],map!$B$4:$D$143,3,0))</f>
        <v>51</v>
      </c>
      <c r="I2001" s="27">
        <f>IF(_6k_data[[#This Row],[Currency]]&lt;&gt;"UAH",VLOOKUP(_6k_data[[#This Row],[EKP]],map!$B$4:$E$143,4,0),0)</f>
        <v>52</v>
      </c>
      <c r="J2001" s="27">
        <f>VLOOKUP(_6k_data[[#This Row],[EKP]],map!$B$4:$F$143,5,0)</f>
        <v>1</v>
      </c>
      <c r="K2001" s="41">
        <f>_6k_data[[#This Row],[kUAH]]*J2001</f>
        <v>3.0000000000000001E-5</v>
      </c>
    </row>
    <row r="2002" spans="1:11" x14ac:dyDescent="0.35">
      <c r="A2002" s="27" t="s">
        <v>529</v>
      </c>
      <c r="B2002" s="27" t="s">
        <v>150</v>
      </c>
      <c r="C2002" s="27" t="s">
        <v>259</v>
      </c>
      <c r="D2002" s="27" t="s">
        <v>424</v>
      </c>
      <c r="E2002" s="34">
        <v>666204999</v>
      </c>
      <c r="F2002" s="49">
        <v>6662.0499900000004</v>
      </c>
      <c r="G2002" s="42">
        <f>VLOOKUP(_6k_data[[#This Row],[Source.Name]],Report_date[],2,0)</f>
        <v>45279</v>
      </c>
      <c r="H2002" s="27">
        <f>IF(AND(_6k_data[[#This Row],[EKP]]="B6K003",_6k_data[[#This Row],[Currency]]="FCY"),"x",VLOOKUP(_6k_data[[#This Row],[EKP]],map!$B$4:$D$143,3,0))</f>
        <v>51</v>
      </c>
      <c r="I2002" s="27">
        <f>IF(_6k_data[[#This Row],[Currency]]&lt;&gt;"UAH",VLOOKUP(_6k_data[[#This Row],[EKP]],map!$B$4:$E$143,4,0),0)</f>
        <v>52</v>
      </c>
      <c r="J2002" s="27">
        <f>VLOOKUP(_6k_data[[#This Row],[EKP]],map!$B$4:$F$143,5,0)</f>
        <v>1</v>
      </c>
      <c r="K2002" s="41">
        <f>_6k_data[[#This Row],[kUAH]]*J2002</f>
        <v>6662.0499900000004</v>
      </c>
    </row>
    <row r="2003" spans="1:11" x14ac:dyDescent="0.35">
      <c r="A2003" s="27" t="s">
        <v>529</v>
      </c>
      <c r="B2003" s="27" t="s">
        <v>150</v>
      </c>
      <c r="C2003" s="27" t="s">
        <v>251</v>
      </c>
      <c r="D2003" s="27" t="s">
        <v>424</v>
      </c>
      <c r="E2003" s="34">
        <v>1831135159</v>
      </c>
      <c r="F2003" s="49">
        <v>18311.351589999998</v>
      </c>
      <c r="G2003" s="42">
        <f>VLOOKUP(_6k_data[[#This Row],[Source.Name]],Report_date[],2,0)</f>
        <v>45279</v>
      </c>
      <c r="H2003" s="27">
        <f>IF(AND(_6k_data[[#This Row],[EKP]]="B6K003",_6k_data[[#This Row],[Currency]]="FCY"),"x",VLOOKUP(_6k_data[[#This Row],[EKP]],map!$B$4:$D$143,3,0))</f>
        <v>51</v>
      </c>
      <c r="I2003" s="27">
        <f>IF(_6k_data[[#This Row],[Currency]]&lt;&gt;"UAH",VLOOKUP(_6k_data[[#This Row],[EKP]],map!$B$4:$E$143,4,0),0)</f>
        <v>52</v>
      </c>
      <c r="J2003" s="27">
        <f>VLOOKUP(_6k_data[[#This Row],[EKP]],map!$B$4:$F$143,5,0)</f>
        <v>1</v>
      </c>
      <c r="K2003" s="41">
        <f>_6k_data[[#This Row],[kUAH]]*J2003</f>
        <v>18311.351589999998</v>
      </c>
    </row>
    <row r="2004" spans="1:11" x14ac:dyDescent="0.35">
      <c r="A2004" s="27" t="s">
        <v>529</v>
      </c>
      <c r="B2004" s="27" t="s">
        <v>150</v>
      </c>
      <c r="C2004" s="27" t="s">
        <v>260</v>
      </c>
      <c r="D2004" s="27" t="s">
        <v>424</v>
      </c>
      <c r="E2004" s="34">
        <v>67508546</v>
      </c>
      <c r="F2004" s="49">
        <v>675.08546000000001</v>
      </c>
      <c r="G2004" s="42">
        <f>VLOOKUP(_6k_data[[#This Row],[Source.Name]],Report_date[],2,0)</f>
        <v>45279</v>
      </c>
      <c r="H2004" s="27">
        <f>IF(AND(_6k_data[[#This Row],[EKP]]="B6K003",_6k_data[[#This Row],[Currency]]="FCY"),"x",VLOOKUP(_6k_data[[#This Row],[EKP]],map!$B$4:$D$143,3,0))</f>
        <v>51</v>
      </c>
      <c r="I2004" s="27">
        <f>IF(_6k_data[[#This Row],[Currency]]&lt;&gt;"UAH",VLOOKUP(_6k_data[[#This Row],[EKP]],map!$B$4:$E$143,4,0),0)</f>
        <v>52</v>
      </c>
      <c r="J2004" s="27">
        <f>VLOOKUP(_6k_data[[#This Row],[EKP]],map!$B$4:$F$143,5,0)</f>
        <v>1</v>
      </c>
      <c r="K2004" s="41">
        <f>_6k_data[[#This Row],[kUAH]]*J2004</f>
        <v>675.08546000000001</v>
      </c>
    </row>
    <row r="2005" spans="1:11" x14ac:dyDescent="0.35">
      <c r="A2005" s="27" t="s">
        <v>529</v>
      </c>
      <c r="B2005" s="27" t="s">
        <v>150</v>
      </c>
      <c r="C2005" s="27" t="s">
        <v>250</v>
      </c>
      <c r="D2005" s="27" t="s">
        <v>424</v>
      </c>
      <c r="E2005" s="34">
        <v>5052925</v>
      </c>
      <c r="F2005" s="49">
        <v>50.529249999999998</v>
      </c>
      <c r="G2005" s="42">
        <f>VLOOKUP(_6k_data[[#This Row],[Source.Name]],Report_date[],2,0)</f>
        <v>45279</v>
      </c>
      <c r="H2005" s="27">
        <f>IF(AND(_6k_data[[#This Row],[EKP]]="B6K003",_6k_data[[#This Row],[Currency]]="FCY"),"x",VLOOKUP(_6k_data[[#This Row],[EKP]],map!$B$4:$D$143,3,0))</f>
        <v>51</v>
      </c>
      <c r="I2005" s="27">
        <f>IF(_6k_data[[#This Row],[Currency]]&lt;&gt;"UAH",VLOOKUP(_6k_data[[#This Row],[EKP]],map!$B$4:$E$143,4,0),0)</f>
        <v>52</v>
      </c>
      <c r="J2005" s="27">
        <f>VLOOKUP(_6k_data[[#This Row],[EKP]],map!$B$4:$F$143,5,0)</f>
        <v>1</v>
      </c>
      <c r="K2005" s="41">
        <f>_6k_data[[#This Row],[kUAH]]*J2005</f>
        <v>50.529249999999998</v>
      </c>
    </row>
    <row r="2006" spans="1:11" x14ac:dyDescent="0.35">
      <c r="A2006" s="27" t="s">
        <v>529</v>
      </c>
      <c r="B2006" s="27" t="s">
        <v>150</v>
      </c>
      <c r="C2006" s="27" t="s">
        <v>256</v>
      </c>
      <c r="D2006" s="27" t="s">
        <v>424</v>
      </c>
      <c r="E2006" s="34">
        <v>9772875137</v>
      </c>
      <c r="F2006" s="49">
        <v>97728.751369999998</v>
      </c>
      <c r="G2006" s="42">
        <f>VLOOKUP(_6k_data[[#This Row],[Source.Name]],Report_date[],2,0)</f>
        <v>45279</v>
      </c>
      <c r="H2006" s="27">
        <f>IF(AND(_6k_data[[#This Row],[EKP]]="B6K003",_6k_data[[#This Row],[Currency]]="FCY"),"x",VLOOKUP(_6k_data[[#This Row],[EKP]],map!$B$4:$D$143,3,0))</f>
        <v>51</v>
      </c>
      <c r="I2006" s="27">
        <f>IF(_6k_data[[#This Row],[Currency]]&lt;&gt;"UAH",VLOOKUP(_6k_data[[#This Row],[EKP]],map!$B$4:$E$143,4,0),0)</f>
        <v>52</v>
      </c>
      <c r="J2006" s="27">
        <f>VLOOKUP(_6k_data[[#This Row],[EKP]],map!$B$4:$F$143,5,0)</f>
        <v>1</v>
      </c>
      <c r="K2006" s="41">
        <f>_6k_data[[#This Row],[kUAH]]*J2006</f>
        <v>97728.751369999998</v>
      </c>
    </row>
    <row r="2007" spans="1:11" x14ac:dyDescent="0.35">
      <c r="A2007" s="27" t="s">
        <v>529</v>
      </c>
      <c r="B2007" s="27" t="s">
        <v>150</v>
      </c>
      <c r="C2007" s="27" t="s">
        <v>262</v>
      </c>
      <c r="D2007" s="27" t="s">
        <v>424</v>
      </c>
      <c r="E2007" s="34">
        <v>1949227937</v>
      </c>
      <c r="F2007" s="49">
        <v>19492.27937</v>
      </c>
      <c r="G2007" s="42">
        <f>VLOOKUP(_6k_data[[#This Row],[Source.Name]],Report_date[],2,0)</f>
        <v>45279</v>
      </c>
      <c r="H2007" s="27">
        <f>IF(AND(_6k_data[[#This Row],[EKP]]="B6K003",_6k_data[[#This Row],[Currency]]="FCY"),"x",VLOOKUP(_6k_data[[#This Row],[EKP]],map!$B$4:$D$143,3,0))</f>
        <v>51</v>
      </c>
      <c r="I2007" s="27">
        <f>IF(_6k_data[[#This Row],[Currency]]&lt;&gt;"UAH",VLOOKUP(_6k_data[[#This Row],[EKP]],map!$B$4:$E$143,4,0),0)</f>
        <v>52</v>
      </c>
      <c r="J2007" s="27">
        <f>VLOOKUP(_6k_data[[#This Row],[EKP]],map!$B$4:$F$143,5,0)</f>
        <v>1</v>
      </c>
      <c r="K2007" s="41">
        <f>_6k_data[[#This Row],[kUAH]]*J2007</f>
        <v>19492.27937</v>
      </c>
    </row>
    <row r="2008" spans="1:11" x14ac:dyDescent="0.35">
      <c r="A2008" s="27" t="s">
        <v>529</v>
      </c>
      <c r="B2008" s="27" t="s">
        <v>150</v>
      </c>
      <c r="C2008" s="27" t="s">
        <v>252</v>
      </c>
      <c r="D2008" s="27" t="s">
        <v>424</v>
      </c>
      <c r="E2008" s="34">
        <v>16096574</v>
      </c>
      <c r="F2008" s="49">
        <v>160.96574000000001</v>
      </c>
      <c r="G2008" s="42">
        <f>VLOOKUP(_6k_data[[#This Row],[Source.Name]],Report_date[],2,0)</f>
        <v>45279</v>
      </c>
      <c r="H2008" s="27">
        <f>IF(AND(_6k_data[[#This Row],[EKP]]="B6K003",_6k_data[[#This Row],[Currency]]="FCY"),"x",VLOOKUP(_6k_data[[#This Row],[EKP]],map!$B$4:$D$143,3,0))</f>
        <v>51</v>
      </c>
      <c r="I2008" s="27">
        <f>IF(_6k_data[[#This Row],[Currency]]&lt;&gt;"UAH",VLOOKUP(_6k_data[[#This Row],[EKP]],map!$B$4:$E$143,4,0),0)</f>
        <v>52</v>
      </c>
      <c r="J2008" s="27">
        <f>VLOOKUP(_6k_data[[#This Row],[EKP]],map!$B$4:$F$143,5,0)</f>
        <v>1</v>
      </c>
      <c r="K2008" s="41">
        <f>_6k_data[[#This Row],[kUAH]]*J2008</f>
        <v>160.96574000000001</v>
      </c>
    </row>
    <row r="2009" spans="1:11" x14ac:dyDescent="0.35">
      <c r="A2009" s="27" t="s">
        <v>529</v>
      </c>
      <c r="B2009" s="27" t="s">
        <v>150</v>
      </c>
      <c r="C2009" s="27" t="s">
        <v>255</v>
      </c>
      <c r="D2009" s="27" t="s">
        <v>424</v>
      </c>
      <c r="E2009" s="34">
        <v>149756119756</v>
      </c>
      <c r="F2009" s="49">
        <v>1497561.19756</v>
      </c>
      <c r="G2009" s="42">
        <f>VLOOKUP(_6k_data[[#This Row],[Source.Name]],Report_date[],2,0)</f>
        <v>45279</v>
      </c>
      <c r="H2009" s="27">
        <f>IF(AND(_6k_data[[#This Row],[EKP]]="B6K003",_6k_data[[#This Row],[Currency]]="FCY"),"x",VLOOKUP(_6k_data[[#This Row],[EKP]],map!$B$4:$D$143,3,0))</f>
        <v>51</v>
      </c>
      <c r="I2009" s="27">
        <f>IF(_6k_data[[#This Row],[Currency]]&lt;&gt;"UAH",VLOOKUP(_6k_data[[#This Row],[EKP]],map!$B$4:$E$143,4,0),0)</f>
        <v>52</v>
      </c>
      <c r="J2009" s="27">
        <f>VLOOKUP(_6k_data[[#This Row],[EKP]],map!$B$4:$F$143,5,0)</f>
        <v>1</v>
      </c>
      <c r="K2009" s="41">
        <f>_6k_data[[#This Row],[kUAH]]*J2009</f>
        <v>1497561.19756</v>
      </c>
    </row>
    <row r="2010" spans="1:11" x14ac:dyDescent="0.35">
      <c r="A2010" s="27" t="s">
        <v>529</v>
      </c>
      <c r="B2010" s="27" t="s">
        <v>150</v>
      </c>
      <c r="C2010" s="27" t="s">
        <v>243</v>
      </c>
      <c r="D2010" s="27" t="s">
        <v>423</v>
      </c>
      <c r="E2010" s="34">
        <v>39168732139</v>
      </c>
      <c r="F2010" s="49">
        <v>391687.32139</v>
      </c>
      <c r="G2010" s="42">
        <f>VLOOKUP(_6k_data[[#This Row],[Source.Name]],Report_date[],2,0)</f>
        <v>45279</v>
      </c>
      <c r="H2010" s="27">
        <f>IF(AND(_6k_data[[#This Row],[EKP]]="B6K003",_6k_data[[#This Row],[Currency]]="FCY"),"x",VLOOKUP(_6k_data[[#This Row],[EKP]],map!$B$4:$D$143,3,0))</f>
        <v>51</v>
      </c>
      <c r="I2010" s="27">
        <f>IF(_6k_data[[#This Row],[Currency]]&lt;&gt;"UAH",VLOOKUP(_6k_data[[#This Row],[EKP]],map!$B$4:$E$143,4,0),0)</f>
        <v>0</v>
      </c>
      <c r="J2010" s="27">
        <f>VLOOKUP(_6k_data[[#This Row],[EKP]],map!$B$4:$F$143,5,0)</f>
        <v>1</v>
      </c>
      <c r="K2010" s="41">
        <f>_6k_data[[#This Row],[kUAH]]*J2010</f>
        <v>391687.32139</v>
      </c>
    </row>
    <row r="2011" spans="1:11" x14ac:dyDescent="0.35">
      <c r="A2011" s="27" t="s">
        <v>529</v>
      </c>
      <c r="B2011" s="27" t="s">
        <v>150</v>
      </c>
      <c r="C2011" s="27" t="s">
        <v>261</v>
      </c>
      <c r="D2011" s="27" t="s">
        <v>424</v>
      </c>
      <c r="E2011" s="34">
        <v>122581110977</v>
      </c>
      <c r="F2011" s="49">
        <v>1225811.10977</v>
      </c>
      <c r="G2011" s="42">
        <f>VLOOKUP(_6k_data[[#This Row],[Source.Name]],Report_date[],2,0)</f>
        <v>45279</v>
      </c>
      <c r="H2011" s="27">
        <f>IF(AND(_6k_data[[#This Row],[EKP]]="B6K003",_6k_data[[#This Row],[Currency]]="FCY"),"x",VLOOKUP(_6k_data[[#This Row],[EKP]],map!$B$4:$D$143,3,0))</f>
        <v>51</v>
      </c>
      <c r="I2011" s="27">
        <f>IF(_6k_data[[#This Row],[Currency]]&lt;&gt;"UAH",VLOOKUP(_6k_data[[#This Row],[EKP]],map!$B$4:$E$143,4,0),0)</f>
        <v>52</v>
      </c>
      <c r="J2011" s="27">
        <f>VLOOKUP(_6k_data[[#This Row],[EKP]],map!$B$4:$F$143,5,0)</f>
        <v>1</v>
      </c>
      <c r="K2011" s="41">
        <f>_6k_data[[#This Row],[kUAH]]*J2011</f>
        <v>1225811.10977</v>
      </c>
    </row>
    <row r="2012" spans="1:11" x14ac:dyDescent="0.35">
      <c r="A2012" s="27" t="s">
        <v>529</v>
      </c>
      <c r="B2012" s="27" t="s">
        <v>192</v>
      </c>
      <c r="C2012" s="27" t="s">
        <v>243</v>
      </c>
      <c r="D2012" s="27" t="s">
        <v>423</v>
      </c>
      <c r="E2012" s="34">
        <v>6819809006</v>
      </c>
      <c r="F2012" s="49">
        <v>68198.090060000002</v>
      </c>
      <c r="G2012" s="42">
        <f>VLOOKUP(_6k_data[[#This Row],[Source.Name]],Report_date[],2,0)</f>
        <v>45279</v>
      </c>
      <c r="H2012" s="27">
        <f>IF(AND(_6k_data[[#This Row],[EKP]]="B6K003",_6k_data[[#This Row],[Currency]]="FCY"),"x",VLOOKUP(_6k_data[[#This Row],[EKP]],map!$B$4:$D$143,3,0))</f>
        <v>61</v>
      </c>
      <c r="I2012" s="27">
        <f>IF(_6k_data[[#This Row],[Currency]]&lt;&gt;"UAH",VLOOKUP(_6k_data[[#This Row],[EKP]],map!$B$4:$E$143,4,0),0)</f>
        <v>0</v>
      </c>
      <c r="J2012" s="27">
        <f>VLOOKUP(_6k_data[[#This Row],[EKP]],map!$B$4:$F$143,5,0)</f>
        <v>1</v>
      </c>
      <c r="K2012" s="41">
        <f>_6k_data[[#This Row],[kUAH]]*J2012</f>
        <v>68198.090060000002</v>
      </c>
    </row>
    <row r="2013" spans="1:11" x14ac:dyDescent="0.35">
      <c r="A2013" s="27" t="s">
        <v>529</v>
      </c>
      <c r="B2013" s="27" t="s">
        <v>192</v>
      </c>
      <c r="C2013" s="27" t="s">
        <v>261</v>
      </c>
      <c r="D2013" s="27" t="s">
        <v>424</v>
      </c>
      <c r="E2013" s="34">
        <v>13792284</v>
      </c>
      <c r="F2013" s="49">
        <v>137.92284000000001</v>
      </c>
      <c r="G2013" s="42">
        <f>VLOOKUP(_6k_data[[#This Row],[Source.Name]],Report_date[],2,0)</f>
        <v>45279</v>
      </c>
      <c r="H2013" s="27">
        <f>IF(AND(_6k_data[[#This Row],[EKP]]="B6K003",_6k_data[[#This Row],[Currency]]="FCY"),"x",VLOOKUP(_6k_data[[#This Row],[EKP]],map!$B$4:$D$143,3,0))</f>
        <v>61</v>
      </c>
      <c r="I2013" s="27">
        <f>IF(_6k_data[[#This Row],[Currency]]&lt;&gt;"UAH",VLOOKUP(_6k_data[[#This Row],[EKP]],map!$B$4:$E$143,4,0),0)</f>
        <v>62</v>
      </c>
      <c r="J2013" s="27">
        <f>VLOOKUP(_6k_data[[#This Row],[EKP]],map!$B$4:$F$143,5,0)</f>
        <v>1</v>
      </c>
      <c r="K2013" s="41">
        <f>_6k_data[[#This Row],[kUAH]]*J2013</f>
        <v>137.92284000000001</v>
      </c>
    </row>
    <row r="2014" spans="1:11" x14ac:dyDescent="0.35">
      <c r="A2014" s="27" t="s">
        <v>529</v>
      </c>
      <c r="B2014" s="27" t="s">
        <v>211</v>
      </c>
      <c r="C2014" s="27" t="s">
        <v>261</v>
      </c>
      <c r="D2014" s="27" t="s">
        <v>424</v>
      </c>
      <c r="E2014" s="34">
        <v>275313700</v>
      </c>
      <c r="F2014" s="49">
        <v>2753.1370000000002</v>
      </c>
      <c r="G2014" s="42">
        <f>VLOOKUP(_6k_data[[#This Row],[Source.Name]],Report_date[],2,0)</f>
        <v>45279</v>
      </c>
      <c r="H2014" s="27">
        <f>IF(AND(_6k_data[[#This Row],[EKP]]="B6K003",_6k_data[[#This Row],[Currency]]="FCY"),"x",VLOOKUP(_6k_data[[#This Row],[EKP]],map!$B$4:$D$143,3,0))</f>
        <v>61</v>
      </c>
      <c r="I2014" s="27">
        <f>IF(_6k_data[[#This Row],[Currency]]&lt;&gt;"UAH",VLOOKUP(_6k_data[[#This Row],[EKP]],map!$B$4:$E$143,4,0),0)</f>
        <v>62</v>
      </c>
      <c r="J2014" s="27">
        <f>VLOOKUP(_6k_data[[#This Row],[EKP]],map!$B$4:$F$143,5,0)</f>
        <v>1</v>
      </c>
      <c r="K2014" s="41">
        <f>_6k_data[[#This Row],[kUAH]]*J2014</f>
        <v>2753.1370000000002</v>
      </c>
    </row>
    <row r="2015" spans="1:11" x14ac:dyDescent="0.35">
      <c r="A2015" s="27" t="s">
        <v>529</v>
      </c>
      <c r="B2015" s="27" t="s">
        <v>211</v>
      </c>
      <c r="C2015" s="27" t="s">
        <v>243</v>
      </c>
      <c r="D2015" s="27" t="s">
        <v>423</v>
      </c>
      <c r="E2015" s="34">
        <v>309403057</v>
      </c>
      <c r="F2015" s="49">
        <v>3094.0305699999999</v>
      </c>
      <c r="G2015" s="42">
        <f>VLOOKUP(_6k_data[[#This Row],[Source.Name]],Report_date[],2,0)</f>
        <v>45279</v>
      </c>
      <c r="H2015" s="27">
        <f>IF(AND(_6k_data[[#This Row],[EKP]]="B6K003",_6k_data[[#This Row],[Currency]]="FCY"),"x",VLOOKUP(_6k_data[[#This Row],[EKP]],map!$B$4:$D$143,3,0))</f>
        <v>61</v>
      </c>
      <c r="I2015" s="27">
        <f>IF(_6k_data[[#This Row],[Currency]]&lt;&gt;"UAH",VLOOKUP(_6k_data[[#This Row],[EKP]],map!$B$4:$E$143,4,0),0)</f>
        <v>0</v>
      </c>
      <c r="J2015" s="27">
        <f>VLOOKUP(_6k_data[[#This Row],[EKP]],map!$B$4:$F$143,5,0)</f>
        <v>1</v>
      </c>
      <c r="K2015" s="41">
        <f>_6k_data[[#This Row],[kUAH]]*J2015</f>
        <v>3094.0305699999999</v>
      </c>
    </row>
    <row r="2016" spans="1:11" x14ac:dyDescent="0.35">
      <c r="A2016" s="27" t="s">
        <v>529</v>
      </c>
      <c r="B2016" s="27" t="s">
        <v>211</v>
      </c>
      <c r="C2016" s="27" t="s">
        <v>252</v>
      </c>
      <c r="D2016" s="27" t="s">
        <v>424</v>
      </c>
      <c r="E2016" s="34">
        <v>29115226</v>
      </c>
      <c r="F2016" s="49">
        <v>291.15226000000001</v>
      </c>
      <c r="G2016" s="42">
        <f>VLOOKUP(_6k_data[[#This Row],[Source.Name]],Report_date[],2,0)</f>
        <v>45279</v>
      </c>
      <c r="H2016" s="27">
        <f>IF(AND(_6k_data[[#This Row],[EKP]]="B6K003",_6k_data[[#This Row],[Currency]]="FCY"),"x",VLOOKUP(_6k_data[[#This Row],[EKP]],map!$B$4:$D$143,3,0))</f>
        <v>61</v>
      </c>
      <c r="I2016" s="27">
        <f>IF(_6k_data[[#This Row],[Currency]]&lt;&gt;"UAH",VLOOKUP(_6k_data[[#This Row],[EKP]],map!$B$4:$E$143,4,0),0)</f>
        <v>62</v>
      </c>
      <c r="J2016" s="27">
        <f>VLOOKUP(_6k_data[[#This Row],[EKP]],map!$B$4:$F$143,5,0)</f>
        <v>1</v>
      </c>
      <c r="K2016" s="41">
        <f>_6k_data[[#This Row],[kUAH]]*J2016</f>
        <v>291.15226000000001</v>
      </c>
    </row>
    <row r="2017" spans="1:11" x14ac:dyDescent="0.35">
      <c r="A2017" s="27" t="s">
        <v>529</v>
      </c>
      <c r="B2017" s="27" t="s">
        <v>211</v>
      </c>
      <c r="C2017" s="27" t="s">
        <v>255</v>
      </c>
      <c r="D2017" s="27" t="s">
        <v>424</v>
      </c>
      <c r="E2017" s="34">
        <v>508955</v>
      </c>
      <c r="F2017" s="49">
        <v>5.08955</v>
      </c>
      <c r="G2017" s="42">
        <f>VLOOKUP(_6k_data[[#This Row],[Source.Name]],Report_date[],2,0)</f>
        <v>45279</v>
      </c>
      <c r="H2017" s="27">
        <f>IF(AND(_6k_data[[#This Row],[EKP]]="B6K003",_6k_data[[#This Row],[Currency]]="FCY"),"x",VLOOKUP(_6k_data[[#This Row],[EKP]],map!$B$4:$D$143,3,0))</f>
        <v>61</v>
      </c>
      <c r="I2017" s="27">
        <f>IF(_6k_data[[#This Row],[Currency]]&lt;&gt;"UAH",VLOOKUP(_6k_data[[#This Row],[EKP]],map!$B$4:$E$143,4,0),0)</f>
        <v>62</v>
      </c>
      <c r="J2017" s="27">
        <f>VLOOKUP(_6k_data[[#This Row],[EKP]],map!$B$4:$F$143,5,0)</f>
        <v>1</v>
      </c>
      <c r="K2017" s="41">
        <f>_6k_data[[#This Row],[kUAH]]*J2017</f>
        <v>5.08955</v>
      </c>
    </row>
    <row r="2018" spans="1:11" x14ac:dyDescent="0.35">
      <c r="A2018" s="27" t="s">
        <v>529</v>
      </c>
      <c r="B2018" s="27" t="s">
        <v>214</v>
      </c>
      <c r="C2018" s="27" t="s">
        <v>243</v>
      </c>
      <c r="D2018" s="27" t="s">
        <v>423</v>
      </c>
      <c r="E2018" s="34">
        <v>5058907756</v>
      </c>
      <c r="F2018" s="49">
        <v>50589.077559999998</v>
      </c>
      <c r="G2018" s="42">
        <f>VLOOKUP(_6k_data[[#This Row],[Source.Name]],Report_date[],2,0)</f>
        <v>45279</v>
      </c>
      <c r="H2018" s="27">
        <f>IF(AND(_6k_data[[#This Row],[EKP]]="B6K003",_6k_data[[#This Row],[Currency]]="FCY"),"x",VLOOKUP(_6k_data[[#This Row],[EKP]],map!$B$4:$D$143,3,0))</f>
        <v>61</v>
      </c>
      <c r="I2018" s="27">
        <f>IF(_6k_data[[#This Row],[Currency]]&lt;&gt;"UAH",VLOOKUP(_6k_data[[#This Row],[EKP]],map!$B$4:$E$143,4,0),0)</f>
        <v>0</v>
      </c>
      <c r="J2018" s="27">
        <f>VLOOKUP(_6k_data[[#This Row],[EKP]],map!$B$4:$F$143,5,0)</f>
        <v>1</v>
      </c>
      <c r="K2018" s="41">
        <f>_6k_data[[#This Row],[kUAH]]*J2018</f>
        <v>50589.077559999998</v>
      </c>
    </row>
    <row r="2019" spans="1:11" x14ac:dyDescent="0.35">
      <c r="A2019" s="27" t="s">
        <v>529</v>
      </c>
      <c r="B2019" s="27" t="s">
        <v>214</v>
      </c>
      <c r="C2019" s="27" t="s">
        <v>261</v>
      </c>
      <c r="D2019" s="27" t="s">
        <v>424</v>
      </c>
      <c r="E2019" s="34">
        <v>53214634</v>
      </c>
      <c r="F2019" s="49">
        <v>532.14634000000001</v>
      </c>
      <c r="G2019" s="42">
        <f>VLOOKUP(_6k_data[[#This Row],[Source.Name]],Report_date[],2,0)</f>
        <v>45279</v>
      </c>
      <c r="H2019" s="27">
        <f>IF(AND(_6k_data[[#This Row],[EKP]]="B6K003",_6k_data[[#This Row],[Currency]]="FCY"),"x",VLOOKUP(_6k_data[[#This Row],[EKP]],map!$B$4:$D$143,3,0))</f>
        <v>61</v>
      </c>
      <c r="I2019" s="27">
        <f>IF(_6k_data[[#This Row],[Currency]]&lt;&gt;"UAH",VLOOKUP(_6k_data[[#This Row],[EKP]],map!$B$4:$E$143,4,0),0)</f>
        <v>62</v>
      </c>
      <c r="J2019" s="27">
        <f>VLOOKUP(_6k_data[[#This Row],[EKP]],map!$B$4:$F$143,5,0)</f>
        <v>1</v>
      </c>
      <c r="K2019" s="41">
        <f>_6k_data[[#This Row],[kUAH]]*J2019</f>
        <v>532.14634000000001</v>
      </c>
    </row>
    <row r="2020" spans="1:11" x14ac:dyDescent="0.35">
      <c r="A2020" s="27" t="s">
        <v>529</v>
      </c>
      <c r="B2020" s="27" t="s">
        <v>214</v>
      </c>
      <c r="C2020" s="27" t="s">
        <v>252</v>
      </c>
      <c r="D2020" s="27" t="s">
        <v>424</v>
      </c>
      <c r="E2020" s="34">
        <v>2316604</v>
      </c>
      <c r="F2020" s="49">
        <v>23.166039999999999</v>
      </c>
      <c r="G2020" s="42">
        <f>VLOOKUP(_6k_data[[#This Row],[Source.Name]],Report_date[],2,0)</f>
        <v>45279</v>
      </c>
      <c r="H2020" s="27">
        <f>IF(AND(_6k_data[[#This Row],[EKP]]="B6K003",_6k_data[[#This Row],[Currency]]="FCY"),"x",VLOOKUP(_6k_data[[#This Row],[EKP]],map!$B$4:$D$143,3,0))</f>
        <v>61</v>
      </c>
      <c r="I2020" s="27">
        <f>IF(_6k_data[[#This Row],[Currency]]&lt;&gt;"UAH",VLOOKUP(_6k_data[[#This Row],[EKP]],map!$B$4:$E$143,4,0),0)</f>
        <v>62</v>
      </c>
      <c r="J2020" s="27">
        <f>VLOOKUP(_6k_data[[#This Row],[EKP]],map!$B$4:$F$143,5,0)</f>
        <v>1</v>
      </c>
      <c r="K2020" s="41">
        <f>_6k_data[[#This Row],[kUAH]]*J2020</f>
        <v>23.166039999999999</v>
      </c>
    </row>
    <row r="2021" spans="1:11" x14ac:dyDescent="0.35">
      <c r="A2021" s="27" t="s">
        <v>529</v>
      </c>
      <c r="B2021" s="27" t="s">
        <v>193</v>
      </c>
      <c r="C2021" s="27" t="s">
        <v>252</v>
      </c>
      <c r="D2021" s="27" t="s">
        <v>424</v>
      </c>
      <c r="E2021" s="34">
        <v>409205</v>
      </c>
      <c r="F2021" s="49">
        <v>4.0920500000000004</v>
      </c>
      <c r="G2021" s="42">
        <f>VLOOKUP(_6k_data[[#This Row],[Source.Name]],Report_date[],2,0)</f>
        <v>45279</v>
      </c>
      <c r="H2021" s="27">
        <f>IF(AND(_6k_data[[#This Row],[EKP]]="B6K003",_6k_data[[#This Row],[Currency]]="FCY"),"x",VLOOKUP(_6k_data[[#This Row],[EKP]],map!$B$4:$D$143,3,0))</f>
        <v>63</v>
      </c>
      <c r="I2021" s="27">
        <f>IF(_6k_data[[#This Row],[Currency]]&lt;&gt;"UAH",VLOOKUP(_6k_data[[#This Row],[EKP]],map!$B$4:$E$143,4,0),0)</f>
        <v>64</v>
      </c>
      <c r="J2021" s="27">
        <f>VLOOKUP(_6k_data[[#This Row],[EKP]],map!$B$4:$F$143,5,0)</f>
        <v>1</v>
      </c>
      <c r="K2021" s="41">
        <f>_6k_data[[#This Row],[kUAH]]*J2021</f>
        <v>4.0920500000000004</v>
      </c>
    </row>
    <row r="2022" spans="1:11" x14ac:dyDescent="0.35">
      <c r="A2022" s="27" t="s">
        <v>529</v>
      </c>
      <c r="B2022" s="27" t="s">
        <v>193</v>
      </c>
      <c r="C2022" s="27" t="s">
        <v>243</v>
      </c>
      <c r="D2022" s="27" t="s">
        <v>423</v>
      </c>
      <c r="E2022" s="34">
        <v>666631358771</v>
      </c>
      <c r="F2022" s="49">
        <v>6666313.5877099996</v>
      </c>
      <c r="G2022" s="42">
        <f>VLOOKUP(_6k_data[[#This Row],[Source.Name]],Report_date[],2,0)</f>
        <v>45279</v>
      </c>
      <c r="H2022" s="27">
        <f>IF(AND(_6k_data[[#This Row],[EKP]]="B6K003",_6k_data[[#This Row],[Currency]]="FCY"),"x",VLOOKUP(_6k_data[[#This Row],[EKP]],map!$B$4:$D$143,3,0))</f>
        <v>63</v>
      </c>
      <c r="I2022" s="27">
        <f>IF(_6k_data[[#This Row],[Currency]]&lt;&gt;"UAH",VLOOKUP(_6k_data[[#This Row],[EKP]],map!$B$4:$E$143,4,0),0)</f>
        <v>0</v>
      </c>
      <c r="J2022" s="27">
        <f>VLOOKUP(_6k_data[[#This Row],[EKP]],map!$B$4:$F$143,5,0)</f>
        <v>1</v>
      </c>
      <c r="K2022" s="41">
        <f>_6k_data[[#This Row],[kUAH]]*J2022</f>
        <v>6666313.5877099996</v>
      </c>
    </row>
    <row r="2023" spans="1:11" x14ac:dyDescent="0.35">
      <c r="A2023" s="27" t="s">
        <v>529</v>
      </c>
      <c r="B2023" s="27" t="s">
        <v>193</v>
      </c>
      <c r="C2023" s="27" t="s">
        <v>255</v>
      </c>
      <c r="D2023" s="27" t="s">
        <v>424</v>
      </c>
      <c r="E2023" s="34">
        <v>163236122077</v>
      </c>
      <c r="F2023" s="49">
        <v>1632361.22077</v>
      </c>
      <c r="G2023" s="42">
        <f>VLOOKUP(_6k_data[[#This Row],[Source.Name]],Report_date[],2,0)</f>
        <v>45279</v>
      </c>
      <c r="H2023" s="27">
        <f>IF(AND(_6k_data[[#This Row],[EKP]]="B6K003",_6k_data[[#This Row],[Currency]]="FCY"),"x",VLOOKUP(_6k_data[[#This Row],[EKP]],map!$B$4:$D$143,3,0))</f>
        <v>63</v>
      </c>
      <c r="I2023" s="27">
        <f>IF(_6k_data[[#This Row],[Currency]]&lt;&gt;"UAH",VLOOKUP(_6k_data[[#This Row],[EKP]],map!$B$4:$E$143,4,0),0)</f>
        <v>64</v>
      </c>
      <c r="J2023" s="27">
        <f>VLOOKUP(_6k_data[[#This Row],[EKP]],map!$B$4:$F$143,5,0)</f>
        <v>1</v>
      </c>
      <c r="K2023" s="41">
        <f>_6k_data[[#This Row],[kUAH]]*J2023</f>
        <v>1632361.22077</v>
      </c>
    </row>
    <row r="2024" spans="1:11" x14ac:dyDescent="0.35">
      <c r="A2024" s="27" t="s">
        <v>529</v>
      </c>
      <c r="B2024" s="27" t="s">
        <v>193</v>
      </c>
      <c r="C2024" s="27" t="s">
        <v>261</v>
      </c>
      <c r="D2024" s="27" t="s">
        <v>424</v>
      </c>
      <c r="E2024" s="34">
        <v>39870021731</v>
      </c>
      <c r="F2024" s="49">
        <v>398700.21730999998</v>
      </c>
      <c r="G2024" s="42">
        <f>VLOOKUP(_6k_data[[#This Row],[Source.Name]],Report_date[],2,0)</f>
        <v>45279</v>
      </c>
      <c r="H2024" s="27">
        <f>IF(AND(_6k_data[[#This Row],[EKP]]="B6K003",_6k_data[[#This Row],[Currency]]="FCY"),"x",VLOOKUP(_6k_data[[#This Row],[EKP]],map!$B$4:$D$143,3,0))</f>
        <v>63</v>
      </c>
      <c r="I2024" s="27">
        <f>IF(_6k_data[[#This Row],[Currency]]&lt;&gt;"UAH",VLOOKUP(_6k_data[[#This Row],[EKP]],map!$B$4:$E$143,4,0),0)</f>
        <v>64</v>
      </c>
      <c r="J2024" s="27">
        <f>VLOOKUP(_6k_data[[#This Row],[EKP]],map!$B$4:$F$143,5,0)</f>
        <v>1</v>
      </c>
      <c r="K2024" s="41">
        <f>_6k_data[[#This Row],[kUAH]]*J2024</f>
        <v>398700.21730999998</v>
      </c>
    </row>
    <row r="2025" spans="1:11" x14ac:dyDescent="0.35">
      <c r="A2025" s="27" t="s">
        <v>529</v>
      </c>
      <c r="B2025" s="27" t="s">
        <v>215</v>
      </c>
      <c r="C2025" s="27" t="s">
        <v>261</v>
      </c>
      <c r="D2025" s="27" t="s">
        <v>424</v>
      </c>
      <c r="E2025" s="34">
        <v>888506400</v>
      </c>
      <c r="F2025" s="49">
        <v>8885.0640000000003</v>
      </c>
      <c r="G2025" s="42">
        <f>VLOOKUP(_6k_data[[#This Row],[Source.Name]],Report_date[],2,0)</f>
        <v>45279</v>
      </c>
      <c r="H2025" s="27">
        <f>IF(AND(_6k_data[[#This Row],[EKP]]="B6K003",_6k_data[[#This Row],[Currency]]="FCY"),"x",VLOOKUP(_6k_data[[#This Row],[EKP]],map!$B$4:$D$143,3,0))</f>
        <v>63</v>
      </c>
      <c r="I2025" s="27">
        <f>IF(_6k_data[[#This Row],[Currency]]&lt;&gt;"UAH",VLOOKUP(_6k_data[[#This Row],[EKP]],map!$B$4:$E$143,4,0),0)</f>
        <v>64</v>
      </c>
      <c r="J2025" s="27">
        <f>VLOOKUP(_6k_data[[#This Row],[EKP]],map!$B$4:$F$143,5,0)</f>
        <v>1</v>
      </c>
      <c r="K2025" s="41">
        <f>_6k_data[[#This Row],[kUAH]]*J2025</f>
        <v>8885.0640000000003</v>
      </c>
    </row>
    <row r="2026" spans="1:11" x14ac:dyDescent="0.35">
      <c r="A2026" s="27" t="s">
        <v>529</v>
      </c>
      <c r="B2026" s="27" t="s">
        <v>215</v>
      </c>
      <c r="C2026" s="27" t="s">
        <v>243</v>
      </c>
      <c r="D2026" s="27" t="s">
        <v>423</v>
      </c>
      <c r="E2026" s="34">
        <v>55556499</v>
      </c>
      <c r="F2026" s="49">
        <v>555.56498999999997</v>
      </c>
      <c r="G2026" s="42">
        <f>VLOOKUP(_6k_data[[#This Row],[Source.Name]],Report_date[],2,0)</f>
        <v>45279</v>
      </c>
      <c r="H2026" s="27">
        <f>IF(AND(_6k_data[[#This Row],[EKP]]="B6K003",_6k_data[[#This Row],[Currency]]="FCY"),"x",VLOOKUP(_6k_data[[#This Row],[EKP]],map!$B$4:$D$143,3,0))</f>
        <v>63</v>
      </c>
      <c r="I2026" s="27">
        <f>IF(_6k_data[[#This Row],[Currency]]&lt;&gt;"UAH",VLOOKUP(_6k_data[[#This Row],[EKP]],map!$B$4:$E$143,4,0),0)</f>
        <v>0</v>
      </c>
      <c r="J2026" s="27">
        <f>VLOOKUP(_6k_data[[#This Row],[EKP]],map!$B$4:$F$143,5,0)</f>
        <v>1</v>
      </c>
      <c r="K2026" s="41">
        <f>_6k_data[[#This Row],[kUAH]]*J2026</f>
        <v>555.56498999999997</v>
      </c>
    </row>
    <row r="2027" spans="1:11" x14ac:dyDescent="0.35">
      <c r="A2027" s="27" t="s">
        <v>529</v>
      </c>
      <c r="B2027" s="27" t="s">
        <v>217</v>
      </c>
      <c r="C2027" s="27" t="s">
        <v>243</v>
      </c>
      <c r="D2027" s="27" t="s">
        <v>423</v>
      </c>
      <c r="E2027" s="34">
        <v>1215526200</v>
      </c>
      <c r="F2027" s="49">
        <v>12155.262000000001</v>
      </c>
      <c r="G2027" s="42">
        <f>VLOOKUP(_6k_data[[#This Row],[Source.Name]],Report_date[],2,0)</f>
        <v>45279</v>
      </c>
      <c r="H2027" s="27">
        <f>IF(AND(_6k_data[[#This Row],[EKP]]="B6K003",_6k_data[[#This Row],[Currency]]="FCY"),"x",VLOOKUP(_6k_data[[#This Row],[EKP]],map!$B$4:$D$143,3,0))</f>
        <v>63</v>
      </c>
      <c r="I2027" s="27">
        <f>IF(_6k_data[[#This Row],[Currency]]&lt;&gt;"UAH",VLOOKUP(_6k_data[[#This Row],[EKP]],map!$B$4:$E$143,4,0),0)</f>
        <v>0</v>
      </c>
      <c r="J2027" s="27">
        <f>VLOOKUP(_6k_data[[#This Row],[EKP]],map!$B$4:$F$143,5,0)</f>
        <v>1</v>
      </c>
      <c r="K2027" s="41">
        <f>_6k_data[[#This Row],[kUAH]]*J2027</f>
        <v>12155.262000000001</v>
      </c>
    </row>
    <row r="2028" spans="1:11" x14ac:dyDescent="0.35">
      <c r="A2028" s="27" t="s">
        <v>529</v>
      </c>
      <c r="B2028" s="27" t="s">
        <v>219</v>
      </c>
      <c r="C2028" s="27" t="s">
        <v>243</v>
      </c>
      <c r="D2028" s="27" t="s">
        <v>423</v>
      </c>
      <c r="E2028" s="34">
        <v>805909774</v>
      </c>
      <c r="F2028" s="49">
        <v>8059.0977400000002</v>
      </c>
      <c r="G2028" s="42">
        <f>VLOOKUP(_6k_data[[#This Row],[Source.Name]],Report_date[],2,0)</f>
        <v>45279</v>
      </c>
      <c r="H2028" s="27">
        <f>IF(AND(_6k_data[[#This Row],[EKP]]="B6K003",_6k_data[[#This Row],[Currency]]="FCY"),"x",VLOOKUP(_6k_data[[#This Row],[EKP]],map!$B$4:$D$143,3,0))</f>
        <v>63</v>
      </c>
      <c r="I2028" s="27">
        <f>IF(_6k_data[[#This Row],[Currency]]&lt;&gt;"UAH",VLOOKUP(_6k_data[[#This Row],[EKP]],map!$B$4:$E$143,4,0),0)</f>
        <v>0</v>
      </c>
      <c r="J2028" s="27">
        <f>VLOOKUP(_6k_data[[#This Row],[EKP]],map!$B$4:$F$143,5,0)</f>
        <v>1</v>
      </c>
      <c r="K2028" s="41">
        <f>_6k_data[[#This Row],[kUAH]]*J2028</f>
        <v>8059.0977400000002</v>
      </c>
    </row>
    <row r="2029" spans="1:11" x14ac:dyDescent="0.35">
      <c r="A2029" s="27" t="s">
        <v>529</v>
      </c>
      <c r="B2029" s="27" t="s">
        <v>219</v>
      </c>
      <c r="C2029" s="27" t="s">
        <v>255</v>
      </c>
      <c r="D2029" s="27" t="s">
        <v>424</v>
      </c>
      <c r="E2029" s="34">
        <v>1536381156</v>
      </c>
      <c r="F2029" s="49">
        <v>15363.81156</v>
      </c>
      <c r="G2029" s="42">
        <f>VLOOKUP(_6k_data[[#This Row],[Source.Name]],Report_date[],2,0)</f>
        <v>45279</v>
      </c>
      <c r="H2029" s="27">
        <f>IF(AND(_6k_data[[#This Row],[EKP]]="B6K003",_6k_data[[#This Row],[Currency]]="FCY"),"x",VLOOKUP(_6k_data[[#This Row],[EKP]],map!$B$4:$D$143,3,0))</f>
        <v>63</v>
      </c>
      <c r="I2029" s="27">
        <f>IF(_6k_data[[#This Row],[Currency]]&lt;&gt;"UAH",VLOOKUP(_6k_data[[#This Row],[EKP]],map!$B$4:$E$143,4,0),0)</f>
        <v>64</v>
      </c>
      <c r="J2029" s="27">
        <f>VLOOKUP(_6k_data[[#This Row],[EKP]],map!$B$4:$F$143,5,0)</f>
        <v>1</v>
      </c>
      <c r="K2029" s="41">
        <f>_6k_data[[#This Row],[kUAH]]*J2029</f>
        <v>15363.81156</v>
      </c>
    </row>
    <row r="2030" spans="1:11" x14ac:dyDescent="0.35">
      <c r="A2030" s="27" t="s">
        <v>529</v>
      </c>
      <c r="B2030" s="27" t="s">
        <v>219</v>
      </c>
      <c r="C2030" s="27" t="s">
        <v>252</v>
      </c>
      <c r="D2030" s="27" t="s">
        <v>424</v>
      </c>
      <c r="E2030" s="34">
        <v>69397</v>
      </c>
      <c r="F2030" s="49">
        <v>0.69396999999999998</v>
      </c>
      <c r="G2030" s="42">
        <f>VLOOKUP(_6k_data[[#This Row],[Source.Name]],Report_date[],2,0)</f>
        <v>45279</v>
      </c>
      <c r="H2030" s="27">
        <f>IF(AND(_6k_data[[#This Row],[EKP]]="B6K003",_6k_data[[#This Row],[Currency]]="FCY"),"x",VLOOKUP(_6k_data[[#This Row],[EKP]],map!$B$4:$D$143,3,0))</f>
        <v>63</v>
      </c>
      <c r="I2030" s="27">
        <f>IF(_6k_data[[#This Row],[Currency]]&lt;&gt;"UAH",VLOOKUP(_6k_data[[#This Row],[EKP]],map!$B$4:$E$143,4,0),0)</f>
        <v>64</v>
      </c>
      <c r="J2030" s="27">
        <f>VLOOKUP(_6k_data[[#This Row],[EKP]],map!$B$4:$F$143,5,0)</f>
        <v>1</v>
      </c>
      <c r="K2030" s="41">
        <f>_6k_data[[#This Row],[kUAH]]*J2030</f>
        <v>0.69396999999999998</v>
      </c>
    </row>
    <row r="2031" spans="1:11" x14ac:dyDescent="0.35">
      <c r="A2031" s="27" t="s">
        <v>529</v>
      </c>
      <c r="B2031" s="27" t="s">
        <v>196</v>
      </c>
      <c r="C2031" s="27" t="s">
        <v>243</v>
      </c>
      <c r="D2031" s="27" t="s">
        <v>423</v>
      </c>
      <c r="E2031" s="34">
        <v>161529030</v>
      </c>
      <c r="F2031" s="49">
        <v>1615.2902999999999</v>
      </c>
      <c r="G2031" s="42">
        <f>VLOOKUP(_6k_data[[#This Row],[Source.Name]],Report_date[],2,0)</f>
        <v>45279</v>
      </c>
      <c r="H2031" s="27">
        <f>IF(AND(_6k_data[[#This Row],[EKP]]="B6K003",_6k_data[[#This Row],[Currency]]="FCY"),"x",VLOOKUP(_6k_data[[#This Row],[EKP]],map!$B$4:$D$143,3,0))</f>
        <v>69</v>
      </c>
      <c r="I2031" s="27">
        <f>IF(_6k_data[[#This Row],[Currency]]&lt;&gt;"UAH",VLOOKUP(_6k_data[[#This Row],[EKP]],map!$B$4:$E$143,4,0),0)</f>
        <v>0</v>
      </c>
      <c r="J2031" s="27">
        <f>VLOOKUP(_6k_data[[#This Row],[EKP]],map!$B$4:$F$143,5,0)</f>
        <v>1</v>
      </c>
      <c r="K2031" s="41">
        <f>_6k_data[[#This Row],[kUAH]]*J2031</f>
        <v>1615.2902999999999</v>
      </c>
    </row>
    <row r="2032" spans="1:11" x14ac:dyDescent="0.35">
      <c r="A2032" s="27" t="s">
        <v>529</v>
      </c>
      <c r="B2032" s="27" t="s">
        <v>235</v>
      </c>
      <c r="C2032" s="27" t="s">
        <v>243</v>
      </c>
      <c r="D2032" s="27" t="s">
        <v>423</v>
      </c>
      <c r="E2032" s="34">
        <v>335419500000</v>
      </c>
      <c r="F2032" s="49">
        <v>3354195</v>
      </c>
      <c r="G2032" s="42">
        <f>VLOOKUP(_6k_data[[#This Row],[Source.Name]],Report_date[],2,0)</f>
        <v>45279</v>
      </c>
      <c r="H2032" s="27">
        <f>IF(AND(_6k_data[[#This Row],[EKP]]="B6K003",_6k_data[[#This Row],[Currency]]="FCY"),"x",VLOOKUP(_6k_data[[#This Row],[EKP]],map!$B$4:$D$143,3,0))</f>
        <v>75</v>
      </c>
      <c r="I2032" s="27">
        <f>IF(_6k_data[[#This Row],[Currency]]&lt;&gt;"UAH",VLOOKUP(_6k_data[[#This Row],[EKP]],map!$B$4:$E$143,4,0),0)</f>
        <v>0</v>
      </c>
      <c r="J2032" s="27">
        <f>VLOOKUP(_6k_data[[#This Row],[EKP]],map!$B$4:$F$143,5,0)</f>
        <v>1</v>
      </c>
      <c r="K2032" s="41">
        <f>_6k_data[[#This Row],[kUAH]]*J2032</f>
        <v>3354195</v>
      </c>
    </row>
    <row r="2033" spans="1:11" x14ac:dyDescent="0.35">
      <c r="A2033" s="27" t="s">
        <v>529</v>
      </c>
      <c r="B2033" s="27" t="s">
        <v>235</v>
      </c>
      <c r="C2033" s="27" t="s">
        <v>260</v>
      </c>
      <c r="D2033" s="27" t="s">
        <v>424</v>
      </c>
      <c r="E2033" s="34">
        <v>63234500</v>
      </c>
      <c r="F2033" s="49">
        <v>632.34500000000003</v>
      </c>
      <c r="G2033" s="42">
        <f>VLOOKUP(_6k_data[[#This Row],[Source.Name]],Report_date[],2,0)</f>
        <v>45279</v>
      </c>
      <c r="H2033" s="27">
        <f>IF(AND(_6k_data[[#This Row],[EKP]]="B6K003",_6k_data[[#This Row],[Currency]]="FCY"),"x",VLOOKUP(_6k_data[[#This Row],[EKP]],map!$B$4:$D$143,3,0))</f>
        <v>75</v>
      </c>
      <c r="I2033" s="27">
        <f>IF(_6k_data[[#This Row],[Currency]]&lt;&gt;"UAH",VLOOKUP(_6k_data[[#This Row],[EKP]],map!$B$4:$E$143,4,0),0)</f>
        <v>76</v>
      </c>
      <c r="J2033" s="27">
        <f>VLOOKUP(_6k_data[[#This Row],[EKP]],map!$B$4:$F$143,5,0)</f>
        <v>1</v>
      </c>
      <c r="K2033" s="41">
        <f>_6k_data[[#This Row],[kUAH]]*J2033</f>
        <v>632.34500000000003</v>
      </c>
    </row>
    <row r="2034" spans="1:11" x14ac:dyDescent="0.35">
      <c r="A2034" s="27" t="s">
        <v>529</v>
      </c>
      <c r="B2034" s="27" t="s">
        <v>235</v>
      </c>
      <c r="C2034" s="27" t="s">
        <v>259</v>
      </c>
      <c r="D2034" s="27" t="s">
        <v>424</v>
      </c>
      <c r="E2034" s="34">
        <v>315624960</v>
      </c>
      <c r="F2034" s="49">
        <v>3156.2496000000001</v>
      </c>
      <c r="G2034" s="42">
        <f>VLOOKUP(_6k_data[[#This Row],[Source.Name]],Report_date[],2,0)</f>
        <v>45279</v>
      </c>
      <c r="H2034" s="27">
        <f>IF(AND(_6k_data[[#This Row],[EKP]]="B6K003",_6k_data[[#This Row],[Currency]]="FCY"),"x",VLOOKUP(_6k_data[[#This Row],[EKP]],map!$B$4:$D$143,3,0))</f>
        <v>75</v>
      </c>
      <c r="I2034" s="27">
        <f>IF(_6k_data[[#This Row],[Currency]]&lt;&gt;"UAH",VLOOKUP(_6k_data[[#This Row],[EKP]],map!$B$4:$E$143,4,0),0)</f>
        <v>76</v>
      </c>
      <c r="J2034" s="27">
        <f>VLOOKUP(_6k_data[[#This Row],[EKP]],map!$B$4:$F$143,5,0)</f>
        <v>1</v>
      </c>
      <c r="K2034" s="41">
        <f>_6k_data[[#This Row],[kUAH]]*J2034</f>
        <v>3156.2496000000001</v>
      </c>
    </row>
    <row r="2035" spans="1:11" x14ac:dyDescent="0.35">
      <c r="A2035" s="27" t="s">
        <v>529</v>
      </c>
      <c r="B2035" s="27" t="s">
        <v>235</v>
      </c>
      <c r="C2035" s="27" t="s">
        <v>255</v>
      </c>
      <c r="D2035" s="27" t="s">
        <v>424</v>
      </c>
      <c r="E2035" s="34">
        <v>92409122847</v>
      </c>
      <c r="F2035" s="49">
        <v>924091.22846999997</v>
      </c>
      <c r="G2035" s="42">
        <f>VLOOKUP(_6k_data[[#This Row],[Source.Name]],Report_date[],2,0)</f>
        <v>45279</v>
      </c>
      <c r="H2035" s="27">
        <f>IF(AND(_6k_data[[#This Row],[EKP]]="B6K003",_6k_data[[#This Row],[Currency]]="FCY"),"x",VLOOKUP(_6k_data[[#This Row],[EKP]],map!$B$4:$D$143,3,0))</f>
        <v>75</v>
      </c>
      <c r="I2035" s="27">
        <f>IF(_6k_data[[#This Row],[Currency]]&lt;&gt;"UAH",VLOOKUP(_6k_data[[#This Row],[EKP]],map!$B$4:$E$143,4,0),0)</f>
        <v>76</v>
      </c>
      <c r="J2035" s="27">
        <f>VLOOKUP(_6k_data[[#This Row],[EKP]],map!$B$4:$F$143,5,0)</f>
        <v>1</v>
      </c>
      <c r="K2035" s="41">
        <f>_6k_data[[#This Row],[kUAH]]*J2035</f>
        <v>924091.22846999997</v>
      </c>
    </row>
    <row r="2036" spans="1:11" x14ac:dyDescent="0.35">
      <c r="A2036" s="27" t="s">
        <v>529</v>
      </c>
      <c r="B2036" s="27" t="s">
        <v>235</v>
      </c>
      <c r="C2036" s="27" t="s">
        <v>261</v>
      </c>
      <c r="D2036" s="27" t="s">
        <v>424</v>
      </c>
      <c r="E2036" s="34">
        <v>404951600</v>
      </c>
      <c r="F2036" s="49">
        <v>4049.5160000000001</v>
      </c>
      <c r="G2036" s="42">
        <f>VLOOKUP(_6k_data[[#This Row],[Source.Name]],Report_date[],2,0)</f>
        <v>45279</v>
      </c>
      <c r="H2036" s="27">
        <f>IF(AND(_6k_data[[#This Row],[EKP]]="B6K003",_6k_data[[#This Row],[Currency]]="FCY"),"x",VLOOKUP(_6k_data[[#This Row],[EKP]],map!$B$4:$D$143,3,0))</f>
        <v>75</v>
      </c>
      <c r="I2036" s="27">
        <f>IF(_6k_data[[#This Row],[Currency]]&lt;&gt;"UAH",VLOOKUP(_6k_data[[#This Row],[EKP]],map!$B$4:$E$143,4,0),0)</f>
        <v>76</v>
      </c>
      <c r="J2036" s="27">
        <f>VLOOKUP(_6k_data[[#This Row],[EKP]],map!$B$4:$F$143,5,0)</f>
        <v>1</v>
      </c>
      <c r="K2036" s="41">
        <f>_6k_data[[#This Row],[kUAH]]*J2036</f>
        <v>4049.5160000000001</v>
      </c>
    </row>
    <row r="2037" spans="1:11" x14ac:dyDescent="0.35">
      <c r="A2037" s="27" t="s">
        <v>529</v>
      </c>
      <c r="B2037" s="27" t="s">
        <v>199</v>
      </c>
      <c r="C2037" s="27" t="s">
        <v>243</v>
      </c>
      <c r="D2037" s="27" t="s">
        <v>423</v>
      </c>
      <c r="E2037" s="34">
        <v>651866</v>
      </c>
      <c r="F2037" s="49">
        <v>6.5186599999999997</v>
      </c>
      <c r="G2037" s="42">
        <f>VLOOKUP(_6k_data[[#This Row],[Source.Name]],Report_date[],2,0)</f>
        <v>45279</v>
      </c>
      <c r="H2037" s="27">
        <f>IF(AND(_6k_data[[#This Row],[EKP]]="B6K003",_6k_data[[#This Row],[Currency]]="FCY"),"x",VLOOKUP(_6k_data[[#This Row],[EKP]],map!$B$4:$D$143,3,0))</f>
        <v>75</v>
      </c>
      <c r="I2037" s="27">
        <f>IF(_6k_data[[#This Row],[Currency]]&lt;&gt;"UAH",VLOOKUP(_6k_data[[#This Row],[EKP]],map!$B$4:$E$143,4,0),0)</f>
        <v>0</v>
      </c>
      <c r="J2037" s="27">
        <f>VLOOKUP(_6k_data[[#This Row],[EKP]],map!$B$4:$F$143,5,0)</f>
        <v>1</v>
      </c>
      <c r="K2037" s="41">
        <f>_6k_data[[#This Row],[kUAH]]*J2037</f>
        <v>6.5186599999999997</v>
      </c>
    </row>
    <row r="2038" spans="1:11" x14ac:dyDescent="0.35">
      <c r="A2038" s="27" t="s">
        <v>529</v>
      </c>
      <c r="B2038" s="27" t="s">
        <v>236</v>
      </c>
      <c r="C2038" s="27" t="s">
        <v>262</v>
      </c>
      <c r="D2038" s="27" t="s">
        <v>424</v>
      </c>
      <c r="E2038" s="34">
        <v>345201927</v>
      </c>
      <c r="F2038" s="49">
        <v>3452.0192699999998</v>
      </c>
      <c r="G2038" s="42">
        <f>VLOOKUP(_6k_data[[#This Row],[Source.Name]],Report_date[],2,0)</f>
        <v>45279</v>
      </c>
      <c r="H2038" s="27">
        <f>IF(AND(_6k_data[[#This Row],[EKP]]="B6K003",_6k_data[[#This Row],[Currency]]="FCY"),"x",VLOOKUP(_6k_data[[#This Row],[EKP]],map!$B$4:$D$143,3,0))</f>
        <v>77</v>
      </c>
      <c r="I2038" s="27">
        <f>IF(_6k_data[[#This Row],[Currency]]&lt;&gt;"UAH",VLOOKUP(_6k_data[[#This Row],[EKP]],map!$B$4:$E$143,4,0),0)</f>
        <v>78</v>
      </c>
      <c r="J2038" s="27">
        <f>VLOOKUP(_6k_data[[#This Row],[EKP]],map!$B$4:$F$143,5,0)</f>
        <v>1</v>
      </c>
      <c r="K2038" s="41">
        <f>_6k_data[[#This Row],[kUAH]]*J2038</f>
        <v>3452.0192699999998</v>
      </c>
    </row>
    <row r="2039" spans="1:11" x14ac:dyDescent="0.35">
      <c r="A2039" s="27" t="s">
        <v>529</v>
      </c>
      <c r="B2039" s="27" t="s">
        <v>236</v>
      </c>
      <c r="C2039" s="27" t="s">
        <v>255</v>
      </c>
      <c r="D2039" s="27" t="s">
        <v>424</v>
      </c>
      <c r="E2039" s="34">
        <v>2795196090</v>
      </c>
      <c r="F2039" s="49">
        <v>27951.960899999998</v>
      </c>
      <c r="G2039" s="42">
        <f>VLOOKUP(_6k_data[[#This Row],[Source.Name]],Report_date[],2,0)</f>
        <v>45279</v>
      </c>
      <c r="H2039" s="27">
        <f>IF(AND(_6k_data[[#This Row],[EKP]]="B6K003",_6k_data[[#This Row],[Currency]]="FCY"),"x",VLOOKUP(_6k_data[[#This Row],[EKP]],map!$B$4:$D$143,3,0))</f>
        <v>77</v>
      </c>
      <c r="I2039" s="27">
        <f>IF(_6k_data[[#This Row],[Currency]]&lt;&gt;"UAH",VLOOKUP(_6k_data[[#This Row],[EKP]],map!$B$4:$E$143,4,0),0)</f>
        <v>78</v>
      </c>
      <c r="J2039" s="27">
        <f>VLOOKUP(_6k_data[[#This Row],[EKP]],map!$B$4:$F$143,5,0)</f>
        <v>1</v>
      </c>
      <c r="K2039" s="41">
        <f>_6k_data[[#This Row],[kUAH]]*J2039</f>
        <v>27951.960899999998</v>
      </c>
    </row>
    <row r="2040" spans="1:11" x14ac:dyDescent="0.35">
      <c r="A2040" s="27" t="s">
        <v>529</v>
      </c>
      <c r="B2040" s="27" t="s">
        <v>236</v>
      </c>
      <c r="C2040" s="27" t="s">
        <v>243</v>
      </c>
      <c r="D2040" s="27" t="s">
        <v>423</v>
      </c>
      <c r="E2040" s="34">
        <v>25673274593</v>
      </c>
      <c r="F2040" s="49">
        <v>256732.74593</v>
      </c>
      <c r="G2040" s="42">
        <f>VLOOKUP(_6k_data[[#This Row],[Source.Name]],Report_date[],2,0)</f>
        <v>45279</v>
      </c>
      <c r="H2040" s="27">
        <f>IF(AND(_6k_data[[#This Row],[EKP]]="B6K003",_6k_data[[#This Row],[Currency]]="FCY"),"x",VLOOKUP(_6k_data[[#This Row],[EKP]],map!$B$4:$D$143,3,0))</f>
        <v>77</v>
      </c>
      <c r="I2040" s="27">
        <f>IF(_6k_data[[#This Row],[Currency]]&lt;&gt;"UAH",VLOOKUP(_6k_data[[#This Row],[EKP]],map!$B$4:$E$143,4,0),0)</f>
        <v>0</v>
      </c>
      <c r="J2040" s="27">
        <f>VLOOKUP(_6k_data[[#This Row],[EKP]],map!$B$4:$F$143,5,0)</f>
        <v>1</v>
      </c>
      <c r="K2040" s="41">
        <f>_6k_data[[#This Row],[kUAH]]*J2040</f>
        <v>256732.74593</v>
      </c>
    </row>
    <row r="2041" spans="1:11" x14ac:dyDescent="0.35">
      <c r="A2041" s="27" t="s">
        <v>529</v>
      </c>
      <c r="B2041" s="27" t="s">
        <v>236</v>
      </c>
      <c r="C2041" s="27" t="s">
        <v>261</v>
      </c>
      <c r="D2041" s="27" t="s">
        <v>424</v>
      </c>
      <c r="E2041" s="34">
        <v>41129700673</v>
      </c>
      <c r="F2041" s="49">
        <v>411297.00673000002</v>
      </c>
      <c r="G2041" s="42">
        <f>VLOOKUP(_6k_data[[#This Row],[Source.Name]],Report_date[],2,0)</f>
        <v>45279</v>
      </c>
      <c r="H2041" s="27">
        <f>IF(AND(_6k_data[[#This Row],[EKP]]="B6K003",_6k_data[[#This Row],[Currency]]="FCY"),"x",VLOOKUP(_6k_data[[#This Row],[EKP]],map!$B$4:$D$143,3,0))</f>
        <v>77</v>
      </c>
      <c r="I2041" s="27">
        <f>IF(_6k_data[[#This Row],[Currency]]&lt;&gt;"UAH",VLOOKUP(_6k_data[[#This Row],[EKP]],map!$B$4:$E$143,4,0),0)</f>
        <v>78</v>
      </c>
      <c r="J2041" s="27">
        <f>VLOOKUP(_6k_data[[#This Row],[EKP]],map!$B$4:$F$143,5,0)</f>
        <v>1</v>
      </c>
      <c r="K2041" s="41">
        <f>_6k_data[[#This Row],[kUAH]]*J2041</f>
        <v>411297.00673000002</v>
      </c>
    </row>
    <row r="2042" spans="1:11" x14ac:dyDescent="0.35">
      <c r="A2042" s="27" t="s">
        <v>529</v>
      </c>
      <c r="B2042" s="27" t="s">
        <v>263</v>
      </c>
      <c r="C2042" s="27" t="s">
        <v>248</v>
      </c>
      <c r="D2042" s="27" t="s">
        <v>248</v>
      </c>
      <c r="E2042" s="34">
        <v>284.65140000000002</v>
      </c>
      <c r="F2042" s="49">
        <v>2.8465140000000001E-3</v>
      </c>
      <c r="G2042" s="42">
        <f>VLOOKUP(_6k_data[[#This Row],[Source.Name]],Report_date[],2,0)</f>
        <v>45279</v>
      </c>
      <c r="H2042" s="27" t="str">
        <f>IF(AND(_6k_data[[#This Row],[EKP]]="B6K003",_6k_data[[#This Row],[Currency]]="FCY"),"x",VLOOKUP(_6k_data[[#This Row],[EKP]],map!$B$4:$D$143,3,0))</f>
        <v>x</v>
      </c>
      <c r="I2042" s="27" t="str">
        <f>IF(_6k_data[[#This Row],[Currency]]&lt;&gt;"UAH",VLOOKUP(_6k_data[[#This Row],[EKP]],map!$B$4:$E$143,4,0),0)</f>
        <v>x</v>
      </c>
      <c r="J2042" s="27">
        <f>VLOOKUP(_6k_data[[#This Row],[EKP]],map!$B$4:$F$143,5,0)</f>
        <v>1</v>
      </c>
      <c r="K2042" s="41">
        <f>_6k_data[[#This Row],[kUAH]]*J2042</f>
        <v>2.8465140000000001E-3</v>
      </c>
    </row>
    <row r="2043" spans="1:11" x14ac:dyDescent="0.35">
      <c r="A2043" s="27" t="s">
        <v>529</v>
      </c>
      <c r="B2043" s="27" t="s">
        <v>264</v>
      </c>
      <c r="C2043" s="27" t="s">
        <v>248</v>
      </c>
      <c r="D2043" s="27" t="s">
        <v>248</v>
      </c>
      <c r="E2043" s="34">
        <v>235.4614</v>
      </c>
      <c r="F2043" s="49">
        <v>2.3546140000000001E-3</v>
      </c>
      <c r="G2043" s="42">
        <f>VLOOKUP(_6k_data[[#This Row],[Source.Name]],Report_date[],2,0)</f>
        <v>45279</v>
      </c>
      <c r="H2043" s="27" t="str">
        <f>IF(AND(_6k_data[[#This Row],[EKP]]="B6K003",_6k_data[[#This Row],[Currency]]="FCY"),"x",VLOOKUP(_6k_data[[#This Row],[EKP]],map!$B$4:$D$143,3,0))</f>
        <v>x</v>
      </c>
      <c r="I2043" s="27" t="str">
        <f>IF(_6k_data[[#This Row],[Currency]]&lt;&gt;"UAH",VLOOKUP(_6k_data[[#This Row],[EKP]],map!$B$4:$E$143,4,0),0)</f>
        <v>x</v>
      </c>
      <c r="J2043" s="27">
        <f>VLOOKUP(_6k_data[[#This Row],[EKP]],map!$B$4:$F$143,5,0)</f>
        <v>1</v>
      </c>
      <c r="K2043" s="41">
        <f>_6k_data[[#This Row],[kUAH]]*J2043</f>
        <v>2.3546140000000001E-3</v>
      </c>
    </row>
    <row r="2044" spans="1:11" x14ac:dyDescent="0.35">
      <c r="A2044" s="27" t="s">
        <v>529</v>
      </c>
      <c r="B2044" s="27" t="s">
        <v>155</v>
      </c>
      <c r="C2044" s="27" t="s">
        <v>248</v>
      </c>
      <c r="D2044" s="27" t="s">
        <v>248</v>
      </c>
      <c r="E2044" s="34">
        <v>4948516217377</v>
      </c>
      <c r="F2044" s="49">
        <v>49485162.173770003</v>
      </c>
      <c r="G2044" s="42">
        <f>VLOOKUP(_6k_data[[#This Row],[Source.Name]],Report_date[],2,0)</f>
        <v>45279</v>
      </c>
      <c r="H2044" s="27" t="str">
        <f>IF(AND(_6k_data[[#This Row],[EKP]]="B6K003",_6k_data[[#This Row],[Currency]]="FCY"),"x",VLOOKUP(_6k_data[[#This Row],[EKP]],map!$B$4:$D$143,3,0))</f>
        <v>x</v>
      </c>
      <c r="I2044" s="27">
        <f>IF(_6k_data[[#This Row],[Currency]]&lt;&gt;"UAH",VLOOKUP(_6k_data[[#This Row],[EKP]],map!$B$4:$E$143,4,0),0)</f>
        <v>24</v>
      </c>
      <c r="J2044" s="27">
        <f>VLOOKUP(_6k_data[[#This Row],[EKP]],map!$B$4:$F$143,5,0)</f>
        <v>1</v>
      </c>
      <c r="K2044" s="41">
        <f>_6k_data[[#This Row],[kUAH]]*J2044</f>
        <v>49485162.173770003</v>
      </c>
    </row>
    <row r="2045" spans="1:11" x14ac:dyDescent="0.35">
      <c r="A2045" s="27" t="s">
        <v>529</v>
      </c>
      <c r="B2045" s="27" t="s">
        <v>156</v>
      </c>
      <c r="C2045" s="27" t="s">
        <v>248</v>
      </c>
      <c r="D2045" s="27" t="s">
        <v>248</v>
      </c>
      <c r="E2045" s="34">
        <v>2340017241366</v>
      </c>
      <c r="F2045" s="49">
        <v>23400172.413660001</v>
      </c>
      <c r="G2045" s="42">
        <f>VLOOKUP(_6k_data[[#This Row],[Source.Name]],Report_date[],2,0)</f>
        <v>45279</v>
      </c>
      <c r="H2045" s="27" t="str">
        <f>IF(AND(_6k_data[[#This Row],[EKP]]="B6K003",_6k_data[[#This Row],[Currency]]="FCY"),"x",VLOOKUP(_6k_data[[#This Row],[EKP]],map!$B$4:$D$143,3,0))</f>
        <v>x</v>
      </c>
      <c r="I2045" s="27">
        <f>IF(_6k_data[[#This Row],[Currency]]&lt;&gt;"UAH",VLOOKUP(_6k_data[[#This Row],[EKP]],map!$B$4:$E$143,4,0),0)</f>
        <v>60</v>
      </c>
      <c r="J2045" s="27">
        <f>VLOOKUP(_6k_data[[#This Row],[EKP]],map!$B$4:$F$143,5,0)</f>
        <v>1</v>
      </c>
      <c r="K2045" s="41">
        <f>_6k_data[[#This Row],[kUAH]]*J2045</f>
        <v>23400172.413660001</v>
      </c>
    </row>
    <row r="2046" spans="1:11" x14ac:dyDescent="0.35">
      <c r="A2046" s="27" t="s">
        <v>529</v>
      </c>
      <c r="B2046" s="27" t="s">
        <v>157</v>
      </c>
      <c r="C2046" s="27" t="s">
        <v>248</v>
      </c>
      <c r="D2046" s="27" t="s">
        <v>248</v>
      </c>
      <c r="E2046" s="34">
        <v>254706919965</v>
      </c>
      <c r="F2046" s="49">
        <v>2547069.1996499998</v>
      </c>
      <c r="G2046" s="42">
        <f>VLOOKUP(_6k_data[[#This Row],[Source.Name]],Report_date[],2,0)</f>
        <v>45279</v>
      </c>
      <c r="H2046" s="27" t="str">
        <f>IF(AND(_6k_data[[#This Row],[EKP]]="B6K003",_6k_data[[#This Row],[Currency]]="FCY"),"x",VLOOKUP(_6k_data[[#This Row],[EKP]],map!$B$4:$D$143,3,0))</f>
        <v>x</v>
      </c>
      <c r="I2046" s="27">
        <f>IF(_6k_data[[#This Row],[Currency]]&lt;&gt;"UAH",VLOOKUP(_6k_data[[#This Row],[EKP]],map!$B$4:$E$143,4,0),0)</f>
        <v>80</v>
      </c>
      <c r="J2046" s="27">
        <f>VLOOKUP(_6k_data[[#This Row],[EKP]],map!$B$4:$F$143,5,0)</f>
        <v>1</v>
      </c>
      <c r="K2046" s="41">
        <f>_6k_data[[#This Row],[kUAH]]*J2046</f>
        <v>2547069.1996499998</v>
      </c>
    </row>
    <row r="2047" spans="1:11" x14ac:dyDescent="0.35">
      <c r="A2047" s="27" t="s">
        <v>529</v>
      </c>
      <c r="B2047" s="27" t="s">
        <v>158</v>
      </c>
      <c r="C2047" s="27" t="s">
        <v>248</v>
      </c>
      <c r="D2047" s="27" t="s">
        <v>248</v>
      </c>
      <c r="E2047" s="34">
        <v>2085310321401</v>
      </c>
      <c r="F2047" s="49">
        <v>20853103.21401</v>
      </c>
      <c r="G2047" s="42">
        <f>VLOOKUP(_6k_data[[#This Row],[Source.Name]],Report_date[],2,0)</f>
        <v>45279</v>
      </c>
      <c r="H2047" s="27" t="str">
        <f>IF(AND(_6k_data[[#This Row],[EKP]]="B6K003",_6k_data[[#This Row],[Currency]]="FCY"),"x",VLOOKUP(_6k_data[[#This Row],[EKP]],map!$B$4:$D$143,3,0))</f>
        <v>x</v>
      </c>
      <c r="I2047" s="27">
        <f>IF(_6k_data[[#This Row],[Currency]]&lt;&gt;"UAH",VLOOKUP(_6k_data[[#This Row],[EKP]],map!$B$4:$E$143,4,0),0)</f>
        <v>82</v>
      </c>
      <c r="J2047" s="27">
        <f>VLOOKUP(_6k_data[[#This Row],[EKP]],map!$B$4:$F$143,5,0)</f>
        <v>1</v>
      </c>
      <c r="K2047" s="41">
        <f>_6k_data[[#This Row],[kUAH]]*J2047</f>
        <v>20853103.21401</v>
      </c>
    </row>
    <row r="2048" spans="1:11" x14ac:dyDescent="0.35">
      <c r="A2048" s="27" t="s">
        <v>529</v>
      </c>
      <c r="B2048" s="27" t="s">
        <v>265</v>
      </c>
      <c r="C2048" s="27" t="s">
        <v>248</v>
      </c>
      <c r="D2048" s="27" t="s">
        <v>248</v>
      </c>
      <c r="E2048" s="34">
        <v>237.30359999999999</v>
      </c>
      <c r="F2048" s="49">
        <v>2.3730359999999998E-3</v>
      </c>
      <c r="G2048" s="42">
        <f>VLOOKUP(_6k_data[[#This Row],[Source.Name]],Report_date[],2,0)</f>
        <v>45279</v>
      </c>
      <c r="H2048" s="27" t="str">
        <f>IF(AND(_6k_data[[#This Row],[EKP]]="B6K003",_6k_data[[#This Row],[Currency]]="FCY"),"x",VLOOKUP(_6k_data[[#This Row],[EKP]],map!$B$4:$D$143,3,0))</f>
        <v>x</v>
      </c>
      <c r="I2048" s="27">
        <f>IF(_6k_data[[#This Row],[Currency]]&lt;&gt;"UAH",VLOOKUP(_6k_data[[#This Row],[EKP]],map!$B$4:$E$143,4,0),0)</f>
        <v>84</v>
      </c>
      <c r="J2048" s="27">
        <f>VLOOKUP(_6k_data[[#This Row],[EKP]],map!$B$4:$F$143,5,0)</f>
        <v>1</v>
      </c>
      <c r="K2048" s="41">
        <f>_6k_data[[#This Row],[kUAH]]*J2048</f>
        <v>2.3730359999999998E-3</v>
      </c>
    </row>
    <row r="2049" spans="1:11" x14ac:dyDescent="0.35">
      <c r="A2049" s="27" t="s">
        <v>529</v>
      </c>
      <c r="B2049" s="27" t="s">
        <v>228</v>
      </c>
      <c r="C2049" s="27" t="s">
        <v>243</v>
      </c>
      <c r="D2049" s="27" t="s">
        <v>423</v>
      </c>
      <c r="E2049" s="34">
        <v>2000000</v>
      </c>
      <c r="F2049" s="49">
        <v>20</v>
      </c>
      <c r="G2049" s="42">
        <f>VLOOKUP(_6k_data[[#This Row],[Source.Name]],Report_date[],2,0)</f>
        <v>45279</v>
      </c>
      <c r="H2049" s="27">
        <f>IF(AND(_6k_data[[#This Row],[EKP]]="B6K003",_6k_data[[#This Row],[Currency]]="FCY"),"x",VLOOKUP(_6k_data[[#This Row],[EKP]],map!$B$4:$D$143,3,0))</f>
        <v>69</v>
      </c>
      <c r="I2049" s="27">
        <f>IF(_6k_data[[#This Row],[Currency]]&lt;&gt;"UAH",VLOOKUP(_6k_data[[#This Row],[EKP]],map!$B$4:$E$143,4,0),0)</f>
        <v>0</v>
      </c>
      <c r="J2049" s="27">
        <f>VLOOKUP(_6k_data[[#This Row],[EKP]],map!$B$4:$F$143,5,0)</f>
        <v>1</v>
      </c>
      <c r="K2049" s="41">
        <f>_6k_data[[#This Row],[kUAH]]*J2049</f>
        <v>20</v>
      </c>
    </row>
    <row r="2050" spans="1:11" x14ac:dyDescent="0.35">
      <c r="A2050" s="27" t="s">
        <v>529</v>
      </c>
      <c r="B2050" s="27" t="s">
        <v>161</v>
      </c>
      <c r="C2050" s="27" t="s">
        <v>261</v>
      </c>
      <c r="D2050" s="27" t="s">
        <v>424</v>
      </c>
      <c r="E2050" s="34">
        <v>1069732285395</v>
      </c>
      <c r="F2050" s="49">
        <v>10697322.853949999</v>
      </c>
      <c r="G2050" s="42">
        <f>VLOOKUP(_6k_data[[#This Row],[Source.Name]],Report_date[],2,0)</f>
        <v>45279</v>
      </c>
      <c r="H2050" s="27">
        <f>IF(AND(_6k_data[[#This Row],[EKP]]="B6K003",_6k_data[[#This Row],[Currency]]="FCY"),"x",VLOOKUP(_6k_data[[#This Row],[EKP]],map!$B$4:$D$143,3,0))</f>
        <v>15</v>
      </c>
      <c r="I2050" s="27">
        <f>IF(_6k_data[[#This Row],[Currency]]&lt;&gt;"UAH",VLOOKUP(_6k_data[[#This Row],[EKP]],map!$B$4:$E$143,4,0),0)</f>
        <v>16</v>
      </c>
      <c r="J2050" s="27">
        <f>VLOOKUP(_6k_data[[#This Row],[EKP]],map!$B$4:$F$143,5,0)</f>
        <v>1</v>
      </c>
      <c r="K2050" s="41">
        <f>_6k_data[[#This Row],[kUAH]]*J2050</f>
        <v>10697322.853949999</v>
      </c>
    </row>
    <row r="2051" spans="1:11" x14ac:dyDescent="0.35">
      <c r="A2051" s="27" t="s">
        <v>529</v>
      </c>
      <c r="B2051" s="27" t="s">
        <v>238</v>
      </c>
      <c r="C2051" s="27" t="s">
        <v>243</v>
      </c>
      <c r="D2051" s="27" t="s">
        <v>423</v>
      </c>
      <c r="E2051" s="34">
        <v>223059</v>
      </c>
      <c r="F2051" s="49">
        <v>2.2305899999999999</v>
      </c>
      <c r="G2051" s="42">
        <f>VLOOKUP(_6k_data[[#This Row],[Source.Name]],Report_date[],2,0)</f>
        <v>45279</v>
      </c>
      <c r="H2051" s="27">
        <f>IF(AND(_6k_data[[#This Row],[EKP]]="B6K003",_6k_data[[#This Row],[Currency]]="FCY"),"x",VLOOKUP(_6k_data[[#This Row],[EKP]],map!$B$4:$D$143,3,0))</f>
        <v>77</v>
      </c>
      <c r="I2051" s="27">
        <f>IF(_6k_data[[#This Row],[Currency]]&lt;&gt;"UAH",VLOOKUP(_6k_data[[#This Row],[EKP]],map!$B$4:$E$143,4,0),0)</f>
        <v>0</v>
      </c>
      <c r="J2051" s="27">
        <f>VLOOKUP(_6k_data[[#This Row],[EKP]],map!$B$4:$F$143,5,0)</f>
        <v>1</v>
      </c>
      <c r="K2051" s="41">
        <f>_6k_data[[#This Row],[kUAH]]*J2051</f>
        <v>2.2305899999999999</v>
      </c>
    </row>
    <row r="2052" spans="1:11" x14ac:dyDescent="0.35">
      <c r="A2052" s="27" t="s">
        <v>529</v>
      </c>
      <c r="B2052" s="27" t="s">
        <v>113</v>
      </c>
      <c r="C2052" s="27" t="s">
        <v>243</v>
      </c>
      <c r="D2052" s="27" t="s">
        <v>423</v>
      </c>
      <c r="E2052" s="34">
        <v>147625955400</v>
      </c>
      <c r="F2052" s="49">
        <v>1476259.554</v>
      </c>
      <c r="G2052" s="42">
        <f>VLOOKUP(_6k_data[[#This Row],[Source.Name]],Report_date[],2,0)</f>
        <v>45279</v>
      </c>
      <c r="H2052" s="27">
        <f>IF(AND(_6k_data[[#This Row],[EKP]]="B6K003",_6k_data[[#This Row],[Currency]]="FCY"),"x",VLOOKUP(_6k_data[[#This Row],[EKP]],map!$B$4:$D$143,3,0))</f>
        <v>3</v>
      </c>
      <c r="I2052" s="27">
        <f>IF(_6k_data[[#This Row],[Currency]]&lt;&gt;"UAH",VLOOKUP(_6k_data[[#This Row],[EKP]],map!$B$4:$E$143,4,0),0)</f>
        <v>0</v>
      </c>
      <c r="J2052" s="27">
        <f>VLOOKUP(_6k_data[[#This Row],[EKP]],map!$B$4:$F$143,5,0)</f>
        <v>1</v>
      </c>
      <c r="K2052" s="41">
        <f>_6k_data[[#This Row],[kUAH]]*J2052</f>
        <v>1476259.554</v>
      </c>
    </row>
    <row r="2053" spans="1:11" x14ac:dyDescent="0.35">
      <c r="A2053" s="27" t="s">
        <v>529</v>
      </c>
      <c r="B2053" s="27" t="s">
        <v>113</v>
      </c>
      <c r="C2053" s="27" t="s">
        <v>252</v>
      </c>
      <c r="D2053" s="27" t="s">
        <v>424</v>
      </c>
      <c r="E2053" s="34">
        <v>694485340</v>
      </c>
      <c r="F2053" s="49">
        <v>6944.8534</v>
      </c>
      <c r="G2053" s="42">
        <f>VLOOKUP(_6k_data[[#This Row],[Source.Name]],Report_date[],2,0)</f>
        <v>45279</v>
      </c>
      <c r="H2053" s="27">
        <f>IF(AND(_6k_data[[#This Row],[EKP]]="B6K003",_6k_data[[#This Row],[Currency]]="FCY"),"x",VLOOKUP(_6k_data[[#This Row],[EKP]],map!$B$4:$D$143,3,0))</f>
        <v>3</v>
      </c>
      <c r="I2053" s="27">
        <f>IF(_6k_data[[#This Row],[Currency]]&lt;&gt;"UAH",VLOOKUP(_6k_data[[#This Row],[EKP]],map!$B$4:$E$143,4,0),0)</f>
        <v>4</v>
      </c>
      <c r="J2053" s="27">
        <f>VLOOKUP(_6k_data[[#This Row],[EKP]],map!$B$4:$F$143,5,0)</f>
        <v>1</v>
      </c>
      <c r="K2053" s="41">
        <f>_6k_data[[#This Row],[kUAH]]*J2053</f>
        <v>6944.8534</v>
      </c>
    </row>
    <row r="2054" spans="1:11" x14ac:dyDescent="0.35">
      <c r="A2054" s="27" t="s">
        <v>529</v>
      </c>
      <c r="B2054" s="27" t="s">
        <v>113</v>
      </c>
      <c r="C2054" s="27" t="s">
        <v>262</v>
      </c>
      <c r="D2054" s="27" t="s">
        <v>424</v>
      </c>
      <c r="E2054" s="34">
        <v>3871816</v>
      </c>
      <c r="F2054" s="49">
        <v>38.718159999999997</v>
      </c>
      <c r="G2054" s="42">
        <f>VLOOKUP(_6k_data[[#This Row],[Source.Name]],Report_date[],2,0)</f>
        <v>45279</v>
      </c>
      <c r="H2054" s="27">
        <f>IF(AND(_6k_data[[#This Row],[EKP]]="B6K003",_6k_data[[#This Row],[Currency]]="FCY"),"x",VLOOKUP(_6k_data[[#This Row],[EKP]],map!$B$4:$D$143,3,0))</f>
        <v>3</v>
      </c>
      <c r="I2054" s="27">
        <f>IF(_6k_data[[#This Row],[Currency]]&lt;&gt;"UAH",VLOOKUP(_6k_data[[#This Row],[EKP]],map!$B$4:$E$143,4,0),0)</f>
        <v>4</v>
      </c>
      <c r="J2054" s="27">
        <f>VLOOKUP(_6k_data[[#This Row],[EKP]],map!$B$4:$F$143,5,0)</f>
        <v>1</v>
      </c>
      <c r="K2054" s="41">
        <f>_6k_data[[#This Row],[kUAH]]*J2054</f>
        <v>38.718159999999997</v>
      </c>
    </row>
    <row r="2055" spans="1:11" x14ac:dyDescent="0.35">
      <c r="A2055" s="27" t="s">
        <v>529</v>
      </c>
      <c r="B2055" s="27" t="s">
        <v>113</v>
      </c>
      <c r="C2055" s="27" t="s">
        <v>261</v>
      </c>
      <c r="D2055" s="27" t="s">
        <v>424</v>
      </c>
      <c r="E2055" s="34">
        <v>63039492068</v>
      </c>
      <c r="F2055" s="49">
        <v>630394.92067999998</v>
      </c>
      <c r="G2055" s="42">
        <f>VLOOKUP(_6k_data[[#This Row],[Source.Name]],Report_date[],2,0)</f>
        <v>45279</v>
      </c>
      <c r="H2055" s="27">
        <f>IF(AND(_6k_data[[#This Row],[EKP]]="B6K003",_6k_data[[#This Row],[Currency]]="FCY"),"x",VLOOKUP(_6k_data[[#This Row],[EKP]],map!$B$4:$D$143,3,0))</f>
        <v>3</v>
      </c>
      <c r="I2055" s="27">
        <f>IF(_6k_data[[#This Row],[Currency]]&lt;&gt;"UAH",VLOOKUP(_6k_data[[#This Row],[EKP]],map!$B$4:$E$143,4,0),0)</f>
        <v>4</v>
      </c>
      <c r="J2055" s="27">
        <f>VLOOKUP(_6k_data[[#This Row],[EKP]],map!$B$4:$F$143,5,0)</f>
        <v>1</v>
      </c>
      <c r="K2055" s="41">
        <f>_6k_data[[#This Row],[kUAH]]*J2055</f>
        <v>630394.92067999998</v>
      </c>
    </row>
    <row r="2056" spans="1:11" x14ac:dyDescent="0.35">
      <c r="A2056" s="27" t="s">
        <v>529</v>
      </c>
      <c r="B2056" s="27" t="s">
        <v>113</v>
      </c>
      <c r="C2056" s="27" t="s">
        <v>256</v>
      </c>
      <c r="D2056" s="27" t="s">
        <v>424</v>
      </c>
      <c r="E2056" s="34">
        <v>1458310053</v>
      </c>
      <c r="F2056" s="49">
        <v>14583.10053</v>
      </c>
      <c r="G2056" s="42">
        <f>VLOOKUP(_6k_data[[#This Row],[Source.Name]],Report_date[],2,0)</f>
        <v>45279</v>
      </c>
      <c r="H2056" s="27">
        <f>IF(AND(_6k_data[[#This Row],[EKP]]="B6K003",_6k_data[[#This Row],[Currency]]="FCY"),"x",VLOOKUP(_6k_data[[#This Row],[EKP]],map!$B$4:$D$143,3,0))</f>
        <v>3</v>
      </c>
      <c r="I2056" s="27">
        <f>IF(_6k_data[[#This Row],[Currency]]&lt;&gt;"UAH",VLOOKUP(_6k_data[[#This Row],[EKP]],map!$B$4:$E$143,4,0),0)</f>
        <v>4</v>
      </c>
      <c r="J2056" s="27">
        <f>VLOOKUP(_6k_data[[#This Row],[EKP]],map!$B$4:$F$143,5,0)</f>
        <v>1</v>
      </c>
      <c r="K2056" s="41">
        <f>_6k_data[[#This Row],[kUAH]]*J2056</f>
        <v>14583.10053</v>
      </c>
    </row>
    <row r="2057" spans="1:11" x14ac:dyDescent="0.35">
      <c r="A2057" s="27" t="s">
        <v>529</v>
      </c>
      <c r="B2057" s="27" t="s">
        <v>113</v>
      </c>
      <c r="C2057" s="27" t="s">
        <v>255</v>
      </c>
      <c r="D2057" s="27" t="s">
        <v>424</v>
      </c>
      <c r="E2057" s="34">
        <v>22253027361</v>
      </c>
      <c r="F2057" s="49">
        <v>222530.27361</v>
      </c>
      <c r="G2057" s="42">
        <f>VLOOKUP(_6k_data[[#This Row],[Source.Name]],Report_date[],2,0)</f>
        <v>45279</v>
      </c>
      <c r="H2057" s="27">
        <f>IF(AND(_6k_data[[#This Row],[EKP]]="B6K003",_6k_data[[#This Row],[Currency]]="FCY"),"x",VLOOKUP(_6k_data[[#This Row],[EKP]],map!$B$4:$D$143,3,0))</f>
        <v>3</v>
      </c>
      <c r="I2057" s="27">
        <f>IF(_6k_data[[#This Row],[Currency]]&lt;&gt;"UAH",VLOOKUP(_6k_data[[#This Row],[EKP]],map!$B$4:$E$143,4,0),0)</f>
        <v>4</v>
      </c>
      <c r="J2057" s="27">
        <f>VLOOKUP(_6k_data[[#This Row],[EKP]],map!$B$4:$F$143,5,0)</f>
        <v>1</v>
      </c>
      <c r="K2057" s="41">
        <f>_6k_data[[#This Row],[kUAH]]*J2057</f>
        <v>222530.27361</v>
      </c>
    </row>
    <row r="2058" spans="1:11" x14ac:dyDescent="0.35">
      <c r="A2058" s="27" t="s">
        <v>529</v>
      </c>
      <c r="B2058" s="27" t="s">
        <v>203</v>
      </c>
      <c r="C2058" s="27" t="s">
        <v>243</v>
      </c>
      <c r="D2058" s="27" t="s">
        <v>423</v>
      </c>
      <c r="E2058" s="34">
        <v>242697880</v>
      </c>
      <c r="F2058" s="49">
        <v>2426.9787999999999</v>
      </c>
      <c r="G2058" s="42">
        <f>VLOOKUP(_6k_data[[#This Row],[Source.Name]],Report_date[],2,0)</f>
        <v>45279</v>
      </c>
      <c r="H2058" s="27">
        <f>IF(AND(_6k_data[[#This Row],[EKP]]="B6K003",_6k_data[[#This Row],[Currency]]="FCY"),"x",VLOOKUP(_6k_data[[#This Row],[EKP]],map!$B$4:$D$143,3,0))</f>
        <v>3</v>
      </c>
      <c r="I2058" s="27">
        <f>IF(_6k_data[[#This Row],[Currency]]&lt;&gt;"UAH",VLOOKUP(_6k_data[[#This Row],[EKP]],map!$B$4:$E$143,4,0),0)</f>
        <v>0</v>
      </c>
      <c r="J2058" s="27">
        <f>VLOOKUP(_6k_data[[#This Row],[EKP]],map!$B$4:$F$143,5,0)</f>
        <v>-1</v>
      </c>
      <c r="K2058" s="41">
        <f>_6k_data[[#This Row],[kUAH]]*J2058</f>
        <v>-2426.9787999999999</v>
      </c>
    </row>
    <row r="2059" spans="1:11" x14ac:dyDescent="0.35">
      <c r="A2059" s="27" t="s">
        <v>529</v>
      </c>
      <c r="B2059" s="27" t="s">
        <v>203</v>
      </c>
      <c r="C2059" s="27" t="s">
        <v>261</v>
      </c>
      <c r="D2059" s="27" t="s">
        <v>424</v>
      </c>
      <c r="E2059" s="34">
        <v>1440121</v>
      </c>
      <c r="F2059" s="49">
        <v>14.401210000000001</v>
      </c>
      <c r="G2059" s="42">
        <f>VLOOKUP(_6k_data[[#This Row],[Source.Name]],Report_date[],2,0)</f>
        <v>45279</v>
      </c>
      <c r="H2059" s="27">
        <f>IF(AND(_6k_data[[#This Row],[EKP]]="B6K003",_6k_data[[#This Row],[Currency]]="FCY"),"x",VLOOKUP(_6k_data[[#This Row],[EKP]],map!$B$4:$D$143,3,0))</f>
        <v>3</v>
      </c>
      <c r="I2059" s="27">
        <f>IF(_6k_data[[#This Row],[Currency]]&lt;&gt;"UAH",VLOOKUP(_6k_data[[#This Row],[EKP]],map!$B$4:$E$143,4,0),0)</f>
        <v>4</v>
      </c>
      <c r="J2059" s="27">
        <f>VLOOKUP(_6k_data[[#This Row],[EKP]],map!$B$4:$F$143,5,0)</f>
        <v>-1</v>
      </c>
      <c r="K2059" s="41">
        <f>_6k_data[[#This Row],[kUAH]]*J2059</f>
        <v>-14.401210000000001</v>
      </c>
    </row>
    <row r="2060" spans="1:11" x14ac:dyDescent="0.35">
      <c r="A2060" s="27" t="s">
        <v>529</v>
      </c>
      <c r="B2060" s="27" t="s">
        <v>203</v>
      </c>
      <c r="C2060" s="27" t="s">
        <v>262</v>
      </c>
      <c r="D2060" s="27" t="s">
        <v>424</v>
      </c>
      <c r="E2060" s="34">
        <v>2050750</v>
      </c>
      <c r="F2060" s="49">
        <v>20.5075</v>
      </c>
      <c r="G2060" s="42">
        <f>VLOOKUP(_6k_data[[#This Row],[Source.Name]],Report_date[],2,0)</f>
        <v>45279</v>
      </c>
      <c r="H2060" s="27">
        <f>IF(AND(_6k_data[[#This Row],[EKP]]="B6K003",_6k_data[[#This Row],[Currency]]="FCY"),"x",VLOOKUP(_6k_data[[#This Row],[EKP]],map!$B$4:$D$143,3,0))</f>
        <v>3</v>
      </c>
      <c r="I2060" s="27">
        <f>IF(_6k_data[[#This Row],[Currency]]&lt;&gt;"UAH",VLOOKUP(_6k_data[[#This Row],[EKP]],map!$B$4:$E$143,4,0),0)</f>
        <v>4</v>
      </c>
      <c r="J2060" s="27">
        <f>VLOOKUP(_6k_data[[#This Row],[EKP]],map!$B$4:$F$143,5,0)</f>
        <v>-1</v>
      </c>
      <c r="K2060" s="41">
        <f>_6k_data[[#This Row],[kUAH]]*J2060</f>
        <v>-20.5075</v>
      </c>
    </row>
    <row r="2061" spans="1:11" x14ac:dyDescent="0.35">
      <c r="A2061" s="27" t="s">
        <v>529</v>
      </c>
      <c r="B2061" s="27" t="s">
        <v>195</v>
      </c>
      <c r="C2061" s="27" t="s">
        <v>243</v>
      </c>
      <c r="D2061" s="27" t="s">
        <v>423</v>
      </c>
      <c r="E2061" s="34">
        <v>1236128002102</v>
      </c>
      <c r="F2061" s="49">
        <v>12361280.021020001</v>
      </c>
      <c r="G2061" s="42">
        <f>VLOOKUP(_6k_data[[#This Row],[Source.Name]],Report_date[],2,0)</f>
        <v>45279</v>
      </c>
      <c r="H2061" s="27">
        <f>IF(AND(_6k_data[[#This Row],[EKP]]="B6K003",_6k_data[[#This Row],[Currency]]="FCY"),"x",VLOOKUP(_6k_data[[#This Row],[EKP]],map!$B$4:$D$143,3,0))</f>
        <v>5</v>
      </c>
      <c r="I2061" s="27">
        <f>IF(_6k_data[[#This Row],[Currency]]&lt;&gt;"UAH",VLOOKUP(_6k_data[[#This Row],[EKP]],map!$B$4:$E$143,4,0),0)</f>
        <v>0</v>
      </c>
      <c r="J2061" s="27">
        <f>VLOOKUP(_6k_data[[#This Row],[EKP]],map!$B$4:$F$143,5,0)</f>
        <v>1</v>
      </c>
      <c r="K2061" s="41">
        <f>_6k_data[[#This Row],[kUAH]]*J2061</f>
        <v>12361280.021020001</v>
      </c>
    </row>
    <row r="2062" spans="1:11" x14ac:dyDescent="0.35">
      <c r="A2062" s="27" t="s">
        <v>529</v>
      </c>
      <c r="B2062" s="27" t="s">
        <v>167</v>
      </c>
      <c r="C2062" s="27" t="s">
        <v>261</v>
      </c>
      <c r="D2062" s="27" t="s">
        <v>424</v>
      </c>
      <c r="E2062" s="34">
        <v>1109688328420</v>
      </c>
      <c r="F2062" s="49">
        <v>11096883.2842</v>
      </c>
      <c r="G2062" s="42">
        <f>VLOOKUP(_6k_data[[#This Row],[Source.Name]],Report_date[],2,0)</f>
        <v>45279</v>
      </c>
      <c r="H2062" s="27">
        <f>IF(AND(_6k_data[[#This Row],[EKP]]="B6K003",_6k_data[[#This Row],[Currency]]="FCY"),"x",VLOOKUP(_6k_data[[#This Row],[EKP]],map!$B$4:$D$143,3,0))</f>
        <v>25</v>
      </c>
      <c r="I2062" s="27">
        <f>IF(_6k_data[[#This Row],[Currency]]&lt;&gt;"UAH",VLOOKUP(_6k_data[[#This Row],[EKP]],map!$B$4:$E$143,4,0),0)</f>
        <v>26</v>
      </c>
      <c r="J2062" s="27">
        <f>VLOOKUP(_6k_data[[#This Row],[EKP]],map!$B$4:$F$143,5,0)</f>
        <v>1</v>
      </c>
      <c r="K2062" s="41">
        <f>_6k_data[[#This Row],[kUAH]]*J2062</f>
        <v>11096883.2842</v>
      </c>
    </row>
    <row r="2063" spans="1:11" x14ac:dyDescent="0.35">
      <c r="A2063" s="27" t="s">
        <v>529</v>
      </c>
      <c r="B2063" s="27" t="s">
        <v>167</v>
      </c>
      <c r="C2063" s="27" t="s">
        <v>255</v>
      </c>
      <c r="D2063" s="27" t="s">
        <v>424</v>
      </c>
      <c r="E2063" s="34">
        <v>271500580261</v>
      </c>
      <c r="F2063" s="49">
        <v>2715005.8026100001</v>
      </c>
      <c r="G2063" s="42">
        <f>VLOOKUP(_6k_data[[#This Row],[Source.Name]],Report_date[],2,0)</f>
        <v>45279</v>
      </c>
      <c r="H2063" s="27">
        <f>IF(AND(_6k_data[[#This Row],[EKP]]="B6K003",_6k_data[[#This Row],[Currency]]="FCY"),"x",VLOOKUP(_6k_data[[#This Row],[EKP]],map!$B$4:$D$143,3,0))</f>
        <v>25</v>
      </c>
      <c r="I2063" s="27">
        <f>IF(_6k_data[[#This Row],[Currency]]&lt;&gt;"UAH",VLOOKUP(_6k_data[[#This Row],[EKP]],map!$B$4:$E$143,4,0),0)</f>
        <v>26</v>
      </c>
      <c r="J2063" s="27">
        <f>VLOOKUP(_6k_data[[#This Row],[EKP]],map!$B$4:$F$143,5,0)</f>
        <v>1</v>
      </c>
      <c r="K2063" s="41">
        <f>_6k_data[[#This Row],[kUAH]]*J2063</f>
        <v>2715005.8026100001</v>
      </c>
    </row>
    <row r="2064" spans="1:11" x14ac:dyDescent="0.35">
      <c r="A2064" s="27" t="s">
        <v>529</v>
      </c>
      <c r="B2064" s="27" t="s">
        <v>167</v>
      </c>
      <c r="C2064" s="27" t="s">
        <v>256</v>
      </c>
      <c r="D2064" s="27" t="s">
        <v>424</v>
      </c>
      <c r="E2064" s="34">
        <v>2496556355</v>
      </c>
      <c r="F2064" s="49">
        <v>24965.563549999999</v>
      </c>
      <c r="G2064" s="42">
        <f>VLOOKUP(_6k_data[[#This Row],[Source.Name]],Report_date[],2,0)</f>
        <v>45279</v>
      </c>
      <c r="H2064" s="27">
        <f>IF(AND(_6k_data[[#This Row],[EKP]]="B6K003",_6k_data[[#This Row],[Currency]]="FCY"),"x",VLOOKUP(_6k_data[[#This Row],[EKP]],map!$B$4:$D$143,3,0))</f>
        <v>25</v>
      </c>
      <c r="I2064" s="27">
        <f>IF(_6k_data[[#This Row],[Currency]]&lt;&gt;"UAH",VLOOKUP(_6k_data[[#This Row],[EKP]],map!$B$4:$E$143,4,0),0)</f>
        <v>26</v>
      </c>
      <c r="J2064" s="27">
        <f>VLOOKUP(_6k_data[[#This Row],[EKP]],map!$B$4:$F$143,5,0)</f>
        <v>1</v>
      </c>
      <c r="K2064" s="41">
        <f>_6k_data[[#This Row],[kUAH]]*J2064</f>
        <v>24965.563549999999</v>
      </c>
    </row>
    <row r="2065" spans="1:11" x14ac:dyDescent="0.35">
      <c r="A2065" s="27" t="s">
        <v>529</v>
      </c>
      <c r="B2065" s="27" t="s">
        <v>167</v>
      </c>
      <c r="C2065" s="27" t="s">
        <v>262</v>
      </c>
      <c r="D2065" s="27" t="s">
        <v>424</v>
      </c>
      <c r="E2065" s="34">
        <v>59323226</v>
      </c>
      <c r="F2065" s="49">
        <v>593.23226</v>
      </c>
      <c r="G2065" s="42">
        <f>VLOOKUP(_6k_data[[#This Row],[Source.Name]],Report_date[],2,0)</f>
        <v>45279</v>
      </c>
      <c r="H2065" s="27">
        <f>IF(AND(_6k_data[[#This Row],[EKP]]="B6K003",_6k_data[[#This Row],[Currency]]="FCY"),"x",VLOOKUP(_6k_data[[#This Row],[EKP]],map!$B$4:$D$143,3,0))</f>
        <v>25</v>
      </c>
      <c r="I2065" s="27">
        <f>IF(_6k_data[[#This Row],[Currency]]&lt;&gt;"UAH",VLOOKUP(_6k_data[[#This Row],[EKP]],map!$B$4:$E$143,4,0),0)</f>
        <v>26</v>
      </c>
      <c r="J2065" s="27">
        <f>VLOOKUP(_6k_data[[#This Row],[EKP]],map!$B$4:$F$143,5,0)</f>
        <v>1</v>
      </c>
      <c r="K2065" s="41">
        <f>_6k_data[[#This Row],[kUAH]]*J2065</f>
        <v>593.23226</v>
      </c>
    </row>
    <row r="2066" spans="1:11" x14ac:dyDescent="0.35">
      <c r="A2066" s="27" t="s">
        <v>529</v>
      </c>
      <c r="B2066" s="27" t="s">
        <v>167</v>
      </c>
      <c r="C2066" s="27" t="s">
        <v>252</v>
      </c>
      <c r="D2066" s="27" t="s">
        <v>424</v>
      </c>
      <c r="E2066" s="34">
        <v>5878288303</v>
      </c>
      <c r="F2066" s="49">
        <v>58782.883029999997</v>
      </c>
      <c r="G2066" s="42">
        <f>VLOOKUP(_6k_data[[#This Row],[Source.Name]],Report_date[],2,0)</f>
        <v>45279</v>
      </c>
      <c r="H2066" s="27">
        <f>IF(AND(_6k_data[[#This Row],[EKP]]="B6K003",_6k_data[[#This Row],[Currency]]="FCY"),"x",VLOOKUP(_6k_data[[#This Row],[EKP]],map!$B$4:$D$143,3,0))</f>
        <v>25</v>
      </c>
      <c r="I2066" s="27">
        <f>IF(_6k_data[[#This Row],[Currency]]&lt;&gt;"UAH",VLOOKUP(_6k_data[[#This Row],[EKP]],map!$B$4:$E$143,4,0),0)</f>
        <v>26</v>
      </c>
      <c r="J2066" s="27">
        <f>VLOOKUP(_6k_data[[#This Row],[EKP]],map!$B$4:$F$143,5,0)</f>
        <v>1</v>
      </c>
      <c r="K2066" s="41">
        <f>_6k_data[[#This Row],[kUAH]]*J2066</f>
        <v>58782.883029999997</v>
      </c>
    </row>
    <row r="2067" spans="1:11" x14ac:dyDescent="0.35">
      <c r="A2067" s="27" t="s">
        <v>529</v>
      </c>
      <c r="B2067" s="27" t="s">
        <v>167</v>
      </c>
      <c r="C2067" s="27" t="s">
        <v>251</v>
      </c>
      <c r="D2067" s="27" t="s">
        <v>424</v>
      </c>
      <c r="E2067" s="34">
        <v>45069322</v>
      </c>
      <c r="F2067" s="49">
        <v>450.69322</v>
      </c>
      <c r="G2067" s="42">
        <f>VLOOKUP(_6k_data[[#This Row],[Source.Name]],Report_date[],2,0)</f>
        <v>45279</v>
      </c>
      <c r="H2067" s="27">
        <f>IF(AND(_6k_data[[#This Row],[EKP]]="B6K003",_6k_data[[#This Row],[Currency]]="FCY"),"x",VLOOKUP(_6k_data[[#This Row],[EKP]],map!$B$4:$D$143,3,0))</f>
        <v>25</v>
      </c>
      <c r="I2067" s="27">
        <f>IF(_6k_data[[#This Row],[Currency]]&lt;&gt;"UAH",VLOOKUP(_6k_data[[#This Row],[EKP]],map!$B$4:$E$143,4,0),0)</f>
        <v>26</v>
      </c>
      <c r="J2067" s="27">
        <f>VLOOKUP(_6k_data[[#This Row],[EKP]],map!$B$4:$F$143,5,0)</f>
        <v>1</v>
      </c>
      <c r="K2067" s="41">
        <f>_6k_data[[#This Row],[kUAH]]*J2067</f>
        <v>450.69322</v>
      </c>
    </row>
    <row r="2068" spans="1:11" x14ac:dyDescent="0.35">
      <c r="A2068" s="27" t="s">
        <v>529</v>
      </c>
      <c r="B2068" s="27" t="s">
        <v>167</v>
      </c>
      <c r="C2068" s="27" t="s">
        <v>259</v>
      </c>
      <c r="D2068" s="27" t="s">
        <v>424</v>
      </c>
      <c r="E2068" s="34">
        <v>1813255952</v>
      </c>
      <c r="F2068" s="49">
        <v>18132.559519999999</v>
      </c>
      <c r="G2068" s="42">
        <f>VLOOKUP(_6k_data[[#This Row],[Source.Name]],Report_date[],2,0)</f>
        <v>45279</v>
      </c>
      <c r="H2068" s="27">
        <f>IF(AND(_6k_data[[#This Row],[EKP]]="B6K003",_6k_data[[#This Row],[Currency]]="FCY"),"x",VLOOKUP(_6k_data[[#This Row],[EKP]],map!$B$4:$D$143,3,0))</f>
        <v>25</v>
      </c>
      <c r="I2068" s="27">
        <f>IF(_6k_data[[#This Row],[Currency]]&lt;&gt;"UAH",VLOOKUP(_6k_data[[#This Row],[EKP]],map!$B$4:$E$143,4,0),0)</f>
        <v>26</v>
      </c>
      <c r="J2068" s="27">
        <f>VLOOKUP(_6k_data[[#This Row],[EKP]],map!$B$4:$F$143,5,0)</f>
        <v>1</v>
      </c>
      <c r="K2068" s="41">
        <f>_6k_data[[#This Row],[kUAH]]*J2068</f>
        <v>18132.559519999999</v>
      </c>
    </row>
    <row r="2069" spans="1:11" x14ac:dyDescent="0.35">
      <c r="A2069" s="27" t="s">
        <v>529</v>
      </c>
      <c r="B2069" s="27" t="s">
        <v>167</v>
      </c>
      <c r="C2069" s="27" t="s">
        <v>258</v>
      </c>
      <c r="D2069" s="27" t="s">
        <v>424</v>
      </c>
      <c r="E2069" s="34">
        <v>150854</v>
      </c>
      <c r="F2069" s="49">
        <v>1.50854</v>
      </c>
      <c r="G2069" s="42">
        <f>VLOOKUP(_6k_data[[#This Row],[Source.Name]],Report_date[],2,0)</f>
        <v>45279</v>
      </c>
      <c r="H2069" s="27">
        <f>IF(AND(_6k_data[[#This Row],[EKP]]="B6K003",_6k_data[[#This Row],[Currency]]="FCY"),"x",VLOOKUP(_6k_data[[#This Row],[EKP]],map!$B$4:$D$143,3,0))</f>
        <v>25</v>
      </c>
      <c r="I2069" s="27">
        <f>IF(_6k_data[[#This Row],[Currency]]&lt;&gt;"UAH",VLOOKUP(_6k_data[[#This Row],[EKP]],map!$B$4:$E$143,4,0),0)</f>
        <v>26</v>
      </c>
      <c r="J2069" s="27">
        <f>VLOOKUP(_6k_data[[#This Row],[EKP]],map!$B$4:$F$143,5,0)</f>
        <v>1</v>
      </c>
      <c r="K2069" s="41">
        <f>_6k_data[[#This Row],[kUAH]]*J2069</f>
        <v>1.50854</v>
      </c>
    </row>
    <row r="2070" spans="1:11" x14ac:dyDescent="0.35">
      <c r="A2070" s="27" t="s">
        <v>529</v>
      </c>
      <c r="B2070" s="27" t="s">
        <v>167</v>
      </c>
      <c r="C2070" s="27" t="s">
        <v>243</v>
      </c>
      <c r="D2070" s="27" t="s">
        <v>423</v>
      </c>
      <c r="E2070" s="34">
        <v>1643399207711</v>
      </c>
      <c r="F2070" s="49">
        <v>16433992.07711</v>
      </c>
      <c r="G2070" s="42">
        <f>VLOOKUP(_6k_data[[#This Row],[Source.Name]],Report_date[],2,0)</f>
        <v>45279</v>
      </c>
      <c r="H2070" s="27">
        <f>IF(AND(_6k_data[[#This Row],[EKP]]="B6K003",_6k_data[[#This Row],[Currency]]="FCY"),"x",VLOOKUP(_6k_data[[#This Row],[EKP]],map!$B$4:$D$143,3,0))</f>
        <v>25</v>
      </c>
      <c r="I2070" s="27">
        <f>IF(_6k_data[[#This Row],[Currency]]&lt;&gt;"UAH",VLOOKUP(_6k_data[[#This Row],[EKP]],map!$B$4:$E$143,4,0),0)</f>
        <v>0</v>
      </c>
      <c r="J2070" s="27">
        <f>VLOOKUP(_6k_data[[#This Row],[EKP]],map!$B$4:$F$143,5,0)</f>
        <v>1</v>
      </c>
      <c r="K2070" s="41">
        <f>_6k_data[[#This Row],[kUAH]]*J2070</f>
        <v>16433992.07711</v>
      </c>
    </row>
    <row r="2071" spans="1:11" x14ac:dyDescent="0.35">
      <c r="A2071" s="27" t="s">
        <v>529</v>
      </c>
      <c r="B2071" s="27" t="s">
        <v>168</v>
      </c>
      <c r="C2071" s="27" t="s">
        <v>255</v>
      </c>
      <c r="D2071" s="27" t="s">
        <v>424</v>
      </c>
      <c r="E2071" s="34">
        <v>173448087</v>
      </c>
      <c r="F2071" s="49">
        <v>1734.4808700000001</v>
      </c>
      <c r="G2071" s="42">
        <f>VLOOKUP(_6k_data[[#This Row],[Source.Name]],Report_date[],2,0)</f>
        <v>45279</v>
      </c>
      <c r="H2071" s="27">
        <f>IF(AND(_6k_data[[#This Row],[EKP]]="B6K003",_6k_data[[#This Row],[Currency]]="FCY"),"x",VLOOKUP(_6k_data[[#This Row],[EKP]],map!$B$4:$D$143,3,0))</f>
        <v>25</v>
      </c>
      <c r="I2071" s="27">
        <f>IF(_6k_data[[#This Row],[Currency]]&lt;&gt;"UAH",VLOOKUP(_6k_data[[#This Row],[EKP]],map!$B$4:$E$143,4,0),0)</f>
        <v>26</v>
      </c>
      <c r="J2071" s="27">
        <f>VLOOKUP(_6k_data[[#This Row],[EKP]],map!$B$4:$F$143,5,0)</f>
        <v>1</v>
      </c>
      <c r="K2071" s="41">
        <f>_6k_data[[#This Row],[kUAH]]*J2071</f>
        <v>1734.4808700000001</v>
      </c>
    </row>
    <row r="2072" spans="1:11" x14ac:dyDescent="0.35">
      <c r="A2072" s="27" t="s">
        <v>529</v>
      </c>
      <c r="B2072" s="27" t="s">
        <v>168</v>
      </c>
      <c r="C2072" s="27" t="s">
        <v>243</v>
      </c>
      <c r="D2072" s="27" t="s">
        <v>423</v>
      </c>
      <c r="E2072" s="34">
        <v>2621241307</v>
      </c>
      <c r="F2072" s="49">
        <v>26212.413069999999</v>
      </c>
      <c r="G2072" s="42">
        <f>VLOOKUP(_6k_data[[#This Row],[Source.Name]],Report_date[],2,0)</f>
        <v>45279</v>
      </c>
      <c r="H2072" s="27">
        <f>IF(AND(_6k_data[[#This Row],[EKP]]="B6K003",_6k_data[[#This Row],[Currency]]="FCY"),"x",VLOOKUP(_6k_data[[#This Row],[EKP]],map!$B$4:$D$143,3,0))</f>
        <v>25</v>
      </c>
      <c r="I2072" s="27">
        <f>IF(_6k_data[[#This Row],[Currency]]&lt;&gt;"UAH",VLOOKUP(_6k_data[[#This Row],[EKP]],map!$B$4:$E$143,4,0),0)</f>
        <v>0</v>
      </c>
      <c r="J2072" s="27">
        <f>VLOOKUP(_6k_data[[#This Row],[EKP]],map!$B$4:$F$143,5,0)</f>
        <v>1</v>
      </c>
      <c r="K2072" s="41">
        <f>_6k_data[[#This Row],[kUAH]]*J2072</f>
        <v>26212.413069999999</v>
      </c>
    </row>
    <row r="2073" spans="1:11" x14ac:dyDescent="0.35">
      <c r="A2073" s="27" t="s">
        <v>529</v>
      </c>
      <c r="B2073" s="27" t="s">
        <v>168</v>
      </c>
      <c r="C2073" s="27" t="s">
        <v>261</v>
      </c>
      <c r="D2073" s="27" t="s">
        <v>424</v>
      </c>
      <c r="E2073" s="34">
        <v>1557247461</v>
      </c>
      <c r="F2073" s="49">
        <v>15572.474609999999</v>
      </c>
      <c r="G2073" s="42">
        <f>VLOOKUP(_6k_data[[#This Row],[Source.Name]],Report_date[],2,0)</f>
        <v>45279</v>
      </c>
      <c r="H2073" s="27">
        <f>IF(AND(_6k_data[[#This Row],[EKP]]="B6K003",_6k_data[[#This Row],[Currency]]="FCY"),"x",VLOOKUP(_6k_data[[#This Row],[EKP]],map!$B$4:$D$143,3,0))</f>
        <v>25</v>
      </c>
      <c r="I2073" s="27">
        <f>IF(_6k_data[[#This Row],[Currency]]&lt;&gt;"UAH",VLOOKUP(_6k_data[[#This Row],[EKP]],map!$B$4:$E$143,4,0),0)</f>
        <v>26</v>
      </c>
      <c r="J2073" s="27">
        <f>VLOOKUP(_6k_data[[#This Row],[EKP]],map!$B$4:$F$143,5,0)</f>
        <v>1</v>
      </c>
      <c r="K2073" s="41">
        <f>_6k_data[[#This Row],[kUAH]]*J2073</f>
        <v>15572.474609999999</v>
      </c>
    </row>
    <row r="2074" spans="1:11" x14ac:dyDescent="0.35">
      <c r="A2074" s="27" t="s">
        <v>529</v>
      </c>
      <c r="B2074" s="27" t="s">
        <v>169</v>
      </c>
      <c r="C2074" s="27" t="s">
        <v>251</v>
      </c>
      <c r="D2074" s="27" t="s">
        <v>424</v>
      </c>
      <c r="E2074" s="34">
        <v>1697521393</v>
      </c>
      <c r="F2074" s="49">
        <v>16975.213930000002</v>
      </c>
      <c r="G2074" s="42">
        <f>VLOOKUP(_6k_data[[#This Row],[Source.Name]],Report_date[],2,0)</f>
        <v>45279</v>
      </c>
      <c r="H2074" s="27">
        <f>IF(AND(_6k_data[[#This Row],[EKP]]="B6K003",_6k_data[[#This Row],[Currency]]="FCY"),"x",VLOOKUP(_6k_data[[#This Row],[EKP]],map!$B$4:$D$143,3,0))</f>
        <v>27</v>
      </c>
      <c r="I2074" s="27">
        <f>IF(_6k_data[[#This Row],[Currency]]&lt;&gt;"UAH",VLOOKUP(_6k_data[[#This Row],[EKP]],map!$B$4:$E$143,4,0),0)</f>
        <v>28</v>
      </c>
      <c r="J2074" s="27">
        <f>VLOOKUP(_6k_data[[#This Row],[EKP]],map!$B$4:$F$143,5,0)</f>
        <v>1</v>
      </c>
      <c r="K2074" s="41">
        <f>_6k_data[[#This Row],[kUAH]]*J2074</f>
        <v>16975.213930000002</v>
      </c>
    </row>
    <row r="2075" spans="1:11" x14ac:dyDescent="0.35">
      <c r="A2075" s="27" t="s">
        <v>529</v>
      </c>
      <c r="B2075" s="27" t="s">
        <v>169</v>
      </c>
      <c r="C2075" s="27" t="s">
        <v>259</v>
      </c>
      <c r="D2075" s="27" t="s">
        <v>424</v>
      </c>
      <c r="E2075" s="34">
        <v>4559996889</v>
      </c>
      <c r="F2075" s="49">
        <v>45599.968889999996</v>
      </c>
      <c r="G2075" s="42">
        <f>VLOOKUP(_6k_data[[#This Row],[Source.Name]],Report_date[],2,0)</f>
        <v>45279</v>
      </c>
      <c r="H2075" s="27">
        <f>IF(AND(_6k_data[[#This Row],[EKP]]="B6K003",_6k_data[[#This Row],[Currency]]="FCY"),"x",VLOOKUP(_6k_data[[#This Row],[EKP]],map!$B$4:$D$143,3,0))</f>
        <v>27</v>
      </c>
      <c r="I2075" s="27">
        <f>IF(_6k_data[[#This Row],[Currency]]&lt;&gt;"UAH",VLOOKUP(_6k_data[[#This Row],[EKP]],map!$B$4:$E$143,4,0),0)</f>
        <v>28</v>
      </c>
      <c r="J2075" s="27">
        <f>VLOOKUP(_6k_data[[#This Row],[EKP]],map!$B$4:$F$143,5,0)</f>
        <v>1</v>
      </c>
      <c r="K2075" s="41">
        <f>_6k_data[[#This Row],[kUAH]]*J2075</f>
        <v>45599.968889999996</v>
      </c>
    </row>
    <row r="2076" spans="1:11" x14ac:dyDescent="0.35">
      <c r="A2076" s="27" t="s">
        <v>529</v>
      </c>
      <c r="B2076" s="27" t="s">
        <v>169</v>
      </c>
      <c r="C2076" s="27" t="s">
        <v>253</v>
      </c>
      <c r="D2076" s="27" t="s">
        <v>424</v>
      </c>
      <c r="E2076" s="34">
        <v>193975531</v>
      </c>
      <c r="F2076" s="49">
        <v>1939.75531</v>
      </c>
      <c r="G2076" s="42">
        <f>VLOOKUP(_6k_data[[#This Row],[Source.Name]],Report_date[],2,0)</f>
        <v>45279</v>
      </c>
      <c r="H2076" s="27">
        <f>IF(AND(_6k_data[[#This Row],[EKP]]="B6K003",_6k_data[[#This Row],[Currency]]="FCY"),"x",VLOOKUP(_6k_data[[#This Row],[EKP]],map!$B$4:$D$143,3,0))</f>
        <v>27</v>
      </c>
      <c r="I2076" s="27">
        <f>IF(_6k_data[[#This Row],[Currency]]&lt;&gt;"UAH",VLOOKUP(_6k_data[[#This Row],[EKP]],map!$B$4:$E$143,4,0),0)</f>
        <v>28</v>
      </c>
      <c r="J2076" s="27">
        <f>VLOOKUP(_6k_data[[#This Row],[EKP]],map!$B$4:$F$143,5,0)</f>
        <v>1</v>
      </c>
      <c r="K2076" s="41">
        <f>_6k_data[[#This Row],[kUAH]]*J2076</f>
        <v>1939.75531</v>
      </c>
    </row>
    <row r="2077" spans="1:11" x14ac:dyDescent="0.35">
      <c r="A2077" s="27" t="s">
        <v>529</v>
      </c>
      <c r="B2077" s="27" t="s">
        <v>169</v>
      </c>
      <c r="C2077" s="27" t="s">
        <v>250</v>
      </c>
      <c r="D2077" s="27" t="s">
        <v>424</v>
      </c>
      <c r="E2077" s="34">
        <v>77376799</v>
      </c>
      <c r="F2077" s="49">
        <v>773.76799000000005</v>
      </c>
      <c r="G2077" s="42">
        <f>VLOOKUP(_6k_data[[#This Row],[Source.Name]],Report_date[],2,0)</f>
        <v>45279</v>
      </c>
      <c r="H2077" s="27">
        <f>IF(AND(_6k_data[[#This Row],[EKP]]="B6K003",_6k_data[[#This Row],[Currency]]="FCY"),"x",VLOOKUP(_6k_data[[#This Row],[EKP]],map!$B$4:$D$143,3,0))</f>
        <v>27</v>
      </c>
      <c r="I2077" s="27">
        <f>IF(_6k_data[[#This Row],[Currency]]&lt;&gt;"UAH",VLOOKUP(_6k_data[[#This Row],[EKP]],map!$B$4:$E$143,4,0),0)</f>
        <v>28</v>
      </c>
      <c r="J2077" s="27">
        <f>VLOOKUP(_6k_data[[#This Row],[EKP]],map!$B$4:$F$143,5,0)</f>
        <v>1</v>
      </c>
      <c r="K2077" s="41">
        <f>_6k_data[[#This Row],[kUAH]]*J2077</f>
        <v>773.76799000000005</v>
      </c>
    </row>
    <row r="2078" spans="1:11" x14ac:dyDescent="0.35">
      <c r="A2078" s="27" t="s">
        <v>529</v>
      </c>
      <c r="B2078" s="27" t="s">
        <v>169</v>
      </c>
      <c r="C2078" s="27" t="s">
        <v>254</v>
      </c>
      <c r="D2078" s="27" t="s">
        <v>424</v>
      </c>
      <c r="E2078" s="34">
        <v>226042300</v>
      </c>
      <c r="F2078" s="49">
        <v>2260.4229999999998</v>
      </c>
      <c r="G2078" s="42">
        <f>VLOOKUP(_6k_data[[#This Row],[Source.Name]],Report_date[],2,0)</f>
        <v>45279</v>
      </c>
      <c r="H2078" s="27">
        <f>IF(AND(_6k_data[[#This Row],[EKP]]="B6K003",_6k_data[[#This Row],[Currency]]="FCY"),"x",VLOOKUP(_6k_data[[#This Row],[EKP]],map!$B$4:$D$143,3,0))</f>
        <v>27</v>
      </c>
      <c r="I2078" s="27">
        <f>IF(_6k_data[[#This Row],[Currency]]&lt;&gt;"UAH",VLOOKUP(_6k_data[[#This Row],[EKP]],map!$B$4:$E$143,4,0),0)</f>
        <v>28</v>
      </c>
      <c r="J2078" s="27">
        <f>VLOOKUP(_6k_data[[#This Row],[EKP]],map!$B$4:$F$143,5,0)</f>
        <v>1</v>
      </c>
      <c r="K2078" s="41">
        <f>_6k_data[[#This Row],[kUAH]]*J2078</f>
        <v>2260.4229999999998</v>
      </c>
    </row>
    <row r="2079" spans="1:11" x14ac:dyDescent="0.35">
      <c r="A2079" s="27" t="s">
        <v>529</v>
      </c>
      <c r="B2079" s="27" t="s">
        <v>169</v>
      </c>
      <c r="C2079" s="27" t="s">
        <v>262</v>
      </c>
      <c r="D2079" s="27" t="s">
        <v>424</v>
      </c>
      <c r="E2079" s="34">
        <v>5534330205</v>
      </c>
      <c r="F2079" s="49">
        <v>55343.302049999998</v>
      </c>
      <c r="G2079" s="42">
        <f>VLOOKUP(_6k_data[[#This Row],[Source.Name]],Report_date[],2,0)</f>
        <v>45279</v>
      </c>
      <c r="H2079" s="27">
        <f>IF(AND(_6k_data[[#This Row],[EKP]]="B6K003",_6k_data[[#This Row],[Currency]]="FCY"),"x",VLOOKUP(_6k_data[[#This Row],[EKP]],map!$B$4:$D$143,3,0))</f>
        <v>27</v>
      </c>
      <c r="I2079" s="27">
        <f>IF(_6k_data[[#This Row],[Currency]]&lt;&gt;"UAH",VLOOKUP(_6k_data[[#This Row],[EKP]],map!$B$4:$E$143,4,0),0)</f>
        <v>28</v>
      </c>
      <c r="J2079" s="27">
        <f>VLOOKUP(_6k_data[[#This Row],[EKP]],map!$B$4:$F$143,5,0)</f>
        <v>1</v>
      </c>
      <c r="K2079" s="41">
        <f>_6k_data[[#This Row],[kUAH]]*J2079</f>
        <v>55343.302049999998</v>
      </c>
    </row>
    <row r="2080" spans="1:11" x14ac:dyDescent="0.35">
      <c r="A2080" s="27" t="s">
        <v>529</v>
      </c>
      <c r="B2080" s="27" t="s">
        <v>169</v>
      </c>
      <c r="C2080" s="27" t="s">
        <v>257</v>
      </c>
      <c r="D2080" s="27" t="s">
        <v>424</v>
      </c>
      <c r="E2080" s="34">
        <v>2178612725</v>
      </c>
      <c r="F2080" s="49">
        <v>21786.127250000001</v>
      </c>
      <c r="G2080" s="42">
        <f>VLOOKUP(_6k_data[[#This Row],[Source.Name]],Report_date[],2,0)</f>
        <v>45279</v>
      </c>
      <c r="H2080" s="27">
        <f>IF(AND(_6k_data[[#This Row],[EKP]]="B6K003",_6k_data[[#This Row],[Currency]]="FCY"),"x",VLOOKUP(_6k_data[[#This Row],[EKP]],map!$B$4:$D$143,3,0))</f>
        <v>27</v>
      </c>
      <c r="I2080" s="27">
        <f>IF(_6k_data[[#This Row],[Currency]]&lt;&gt;"UAH",VLOOKUP(_6k_data[[#This Row],[EKP]],map!$B$4:$E$143,4,0),0)</f>
        <v>28</v>
      </c>
      <c r="J2080" s="27">
        <f>VLOOKUP(_6k_data[[#This Row],[EKP]],map!$B$4:$F$143,5,0)</f>
        <v>1</v>
      </c>
      <c r="K2080" s="41">
        <f>_6k_data[[#This Row],[kUAH]]*J2080</f>
        <v>21786.127250000001</v>
      </c>
    </row>
    <row r="2081" spans="1:11" x14ac:dyDescent="0.35">
      <c r="A2081" s="27" t="s">
        <v>529</v>
      </c>
      <c r="B2081" s="27" t="s">
        <v>169</v>
      </c>
      <c r="C2081" s="27" t="s">
        <v>256</v>
      </c>
      <c r="D2081" s="27" t="s">
        <v>424</v>
      </c>
      <c r="E2081" s="34">
        <v>21070674607</v>
      </c>
      <c r="F2081" s="49">
        <v>210706.74606999999</v>
      </c>
      <c r="G2081" s="42">
        <f>VLOOKUP(_6k_data[[#This Row],[Source.Name]],Report_date[],2,0)</f>
        <v>45279</v>
      </c>
      <c r="H2081" s="27">
        <f>IF(AND(_6k_data[[#This Row],[EKP]]="B6K003",_6k_data[[#This Row],[Currency]]="FCY"),"x",VLOOKUP(_6k_data[[#This Row],[EKP]],map!$B$4:$D$143,3,0))</f>
        <v>27</v>
      </c>
      <c r="I2081" s="27">
        <f>IF(_6k_data[[#This Row],[Currency]]&lt;&gt;"UAH",VLOOKUP(_6k_data[[#This Row],[EKP]],map!$B$4:$E$143,4,0),0)</f>
        <v>28</v>
      </c>
      <c r="J2081" s="27">
        <f>VLOOKUP(_6k_data[[#This Row],[EKP]],map!$B$4:$F$143,5,0)</f>
        <v>1</v>
      </c>
      <c r="K2081" s="41">
        <f>_6k_data[[#This Row],[kUAH]]*J2081</f>
        <v>210706.74606999999</v>
      </c>
    </row>
    <row r="2082" spans="1:11" x14ac:dyDescent="0.35">
      <c r="A2082" s="27" t="s">
        <v>529</v>
      </c>
      <c r="B2082" s="27" t="s">
        <v>169</v>
      </c>
      <c r="C2082" s="27" t="s">
        <v>252</v>
      </c>
      <c r="D2082" s="27" t="s">
        <v>424</v>
      </c>
      <c r="E2082" s="34">
        <v>7368098622</v>
      </c>
      <c r="F2082" s="49">
        <v>73680.986220000006</v>
      </c>
      <c r="G2082" s="42">
        <f>VLOOKUP(_6k_data[[#This Row],[Source.Name]],Report_date[],2,0)</f>
        <v>45279</v>
      </c>
      <c r="H2082" s="27">
        <f>IF(AND(_6k_data[[#This Row],[EKP]]="B6K003",_6k_data[[#This Row],[Currency]]="FCY"),"x",VLOOKUP(_6k_data[[#This Row],[EKP]],map!$B$4:$D$143,3,0))</f>
        <v>27</v>
      </c>
      <c r="I2082" s="27">
        <f>IF(_6k_data[[#This Row],[Currency]]&lt;&gt;"UAH",VLOOKUP(_6k_data[[#This Row],[EKP]],map!$B$4:$E$143,4,0),0)</f>
        <v>28</v>
      </c>
      <c r="J2082" s="27">
        <f>VLOOKUP(_6k_data[[#This Row],[EKP]],map!$B$4:$F$143,5,0)</f>
        <v>1</v>
      </c>
      <c r="K2082" s="41">
        <f>_6k_data[[#This Row],[kUAH]]*J2082</f>
        <v>73680.986220000006</v>
      </c>
    </row>
    <row r="2083" spans="1:11" x14ac:dyDescent="0.35">
      <c r="A2083" s="27" t="s">
        <v>529</v>
      </c>
      <c r="B2083" s="27" t="s">
        <v>169</v>
      </c>
      <c r="C2083" s="27" t="s">
        <v>261</v>
      </c>
      <c r="D2083" s="27" t="s">
        <v>424</v>
      </c>
      <c r="E2083" s="34">
        <v>1826727226644</v>
      </c>
      <c r="F2083" s="49">
        <v>18267272.26644</v>
      </c>
      <c r="G2083" s="42">
        <f>VLOOKUP(_6k_data[[#This Row],[Source.Name]],Report_date[],2,0)</f>
        <v>45279</v>
      </c>
      <c r="H2083" s="27">
        <f>IF(AND(_6k_data[[#This Row],[EKP]]="B6K003",_6k_data[[#This Row],[Currency]]="FCY"),"x",VLOOKUP(_6k_data[[#This Row],[EKP]],map!$B$4:$D$143,3,0))</f>
        <v>27</v>
      </c>
      <c r="I2083" s="27">
        <f>IF(_6k_data[[#This Row],[Currency]]&lt;&gt;"UAH",VLOOKUP(_6k_data[[#This Row],[EKP]],map!$B$4:$E$143,4,0),0)</f>
        <v>28</v>
      </c>
      <c r="J2083" s="27">
        <f>VLOOKUP(_6k_data[[#This Row],[EKP]],map!$B$4:$F$143,5,0)</f>
        <v>1</v>
      </c>
      <c r="K2083" s="41">
        <f>_6k_data[[#This Row],[kUAH]]*J2083</f>
        <v>18267272.26644</v>
      </c>
    </row>
    <row r="2084" spans="1:11" x14ac:dyDescent="0.35">
      <c r="A2084" s="27" t="s">
        <v>529</v>
      </c>
      <c r="B2084" s="27" t="s">
        <v>169</v>
      </c>
      <c r="C2084" s="27" t="s">
        <v>243</v>
      </c>
      <c r="D2084" s="27" t="s">
        <v>423</v>
      </c>
      <c r="E2084" s="34">
        <v>1904307500744</v>
      </c>
      <c r="F2084" s="49">
        <v>19043075.007440001</v>
      </c>
      <c r="G2084" s="42">
        <f>VLOOKUP(_6k_data[[#This Row],[Source.Name]],Report_date[],2,0)</f>
        <v>45279</v>
      </c>
      <c r="H2084" s="27">
        <f>IF(AND(_6k_data[[#This Row],[EKP]]="B6K003",_6k_data[[#This Row],[Currency]]="FCY"),"x",VLOOKUP(_6k_data[[#This Row],[EKP]],map!$B$4:$D$143,3,0))</f>
        <v>27</v>
      </c>
      <c r="I2084" s="27">
        <f>IF(_6k_data[[#This Row],[Currency]]&lt;&gt;"UAH",VLOOKUP(_6k_data[[#This Row],[EKP]],map!$B$4:$E$143,4,0),0)</f>
        <v>0</v>
      </c>
      <c r="J2084" s="27">
        <f>VLOOKUP(_6k_data[[#This Row],[EKP]],map!$B$4:$F$143,5,0)</f>
        <v>1</v>
      </c>
      <c r="K2084" s="41">
        <f>_6k_data[[#This Row],[kUAH]]*J2084</f>
        <v>19043075.007440001</v>
      </c>
    </row>
    <row r="2085" spans="1:11" x14ac:dyDescent="0.35">
      <c r="A2085" s="27" t="s">
        <v>529</v>
      </c>
      <c r="B2085" s="27" t="s">
        <v>169</v>
      </c>
      <c r="C2085" s="27" t="s">
        <v>255</v>
      </c>
      <c r="D2085" s="27" t="s">
        <v>424</v>
      </c>
      <c r="E2085" s="34">
        <v>767928291153</v>
      </c>
      <c r="F2085" s="49">
        <v>7679282.9115300002</v>
      </c>
      <c r="G2085" s="42">
        <f>VLOOKUP(_6k_data[[#This Row],[Source.Name]],Report_date[],2,0)</f>
        <v>45279</v>
      </c>
      <c r="H2085" s="27">
        <f>IF(AND(_6k_data[[#This Row],[EKP]]="B6K003",_6k_data[[#This Row],[Currency]]="FCY"),"x",VLOOKUP(_6k_data[[#This Row],[EKP]],map!$B$4:$D$143,3,0))</f>
        <v>27</v>
      </c>
      <c r="I2085" s="27">
        <f>IF(_6k_data[[#This Row],[Currency]]&lt;&gt;"UAH",VLOOKUP(_6k_data[[#This Row],[EKP]],map!$B$4:$E$143,4,0),0)</f>
        <v>28</v>
      </c>
      <c r="J2085" s="27">
        <f>VLOOKUP(_6k_data[[#This Row],[EKP]],map!$B$4:$F$143,5,0)</f>
        <v>1</v>
      </c>
      <c r="K2085" s="41">
        <f>_6k_data[[#This Row],[kUAH]]*J2085</f>
        <v>7679282.9115300002</v>
      </c>
    </row>
    <row r="2086" spans="1:11" x14ac:dyDescent="0.35">
      <c r="A2086" s="27" t="s">
        <v>529</v>
      </c>
      <c r="B2086" s="27" t="s">
        <v>169</v>
      </c>
      <c r="C2086" s="27" t="s">
        <v>258</v>
      </c>
      <c r="D2086" s="27" t="s">
        <v>424</v>
      </c>
      <c r="E2086" s="34">
        <v>30671131</v>
      </c>
      <c r="F2086" s="49">
        <v>306.71131000000003</v>
      </c>
      <c r="G2086" s="42">
        <f>VLOOKUP(_6k_data[[#This Row],[Source.Name]],Report_date[],2,0)</f>
        <v>45279</v>
      </c>
      <c r="H2086" s="27">
        <f>IF(AND(_6k_data[[#This Row],[EKP]]="B6K003",_6k_data[[#This Row],[Currency]]="FCY"),"x",VLOOKUP(_6k_data[[#This Row],[EKP]],map!$B$4:$D$143,3,0))</f>
        <v>27</v>
      </c>
      <c r="I2086" s="27">
        <f>IF(_6k_data[[#This Row],[Currency]]&lt;&gt;"UAH",VLOOKUP(_6k_data[[#This Row],[EKP]],map!$B$4:$E$143,4,0),0)</f>
        <v>28</v>
      </c>
      <c r="J2086" s="27">
        <f>VLOOKUP(_6k_data[[#This Row],[EKP]],map!$B$4:$F$143,5,0)</f>
        <v>1</v>
      </c>
      <c r="K2086" s="41">
        <f>_6k_data[[#This Row],[kUAH]]*J2086</f>
        <v>306.71131000000003</v>
      </c>
    </row>
    <row r="2087" spans="1:11" x14ac:dyDescent="0.35">
      <c r="A2087" s="27" t="s">
        <v>529</v>
      </c>
      <c r="B2087" s="27" t="s">
        <v>169</v>
      </c>
      <c r="C2087" s="27" t="s">
        <v>260</v>
      </c>
      <c r="D2087" s="27" t="s">
        <v>424</v>
      </c>
      <c r="E2087" s="34">
        <v>248893004</v>
      </c>
      <c r="F2087" s="49">
        <v>2488.9300400000002</v>
      </c>
      <c r="G2087" s="42">
        <f>VLOOKUP(_6k_data[[#This Row],[Source.Name]],Report_date[],2,0)</f>
        <v>45279</v>
      </c>
      <c r="H2087" s="27">
        <f>IF(AND(_6k_data[[#This Row],[EKP]]="B6K003",_6k_data[[#This Row],[Currency]]="FCY"),"x",VLOOKUP(_6k_data[[#This Row],[EKP]],map!$B$4:$D$143,3,0))</f>
        <v>27</v>
      </c>
      <c r="I2087" s="27">
        <f>IF(_6k_data[[#This Row],[Currency]]&lt;&gt;"UAH",VLOOKUP(_6k_data[[#This Row],[EKP]],map!$B$4:$E$143,4,0),0)</f>
        <v>28</v>
      </c>
      <c r="J2087" s="27">
        <f>VLOOKUP(_6k_data[[#This Row],[EKP]],map!$B$4:$F$143,5,0)</f>
        <v>1</v>
      </c>
      <c r="K2087" s="41">
        <f>_6k_data[[#This Row],[kUAH]]*J2087</f>
        <v>2488.9300400000002</v>
      </c>
    </row>
    <row r="2088" spans="1:11" x14ac:dyDescent="0.35">
      <c r="A2088" s="27" t="s">
        <v>529</v>
      </c>
      <c r="B2088" s="27" t="s">
        <v>172</v>
      </c>
      <c r="C2088" s="27" t="s">
        <v>243</v>
      </c>
      <c r="D2088" s="27" t="s">
        <v>423</v>
      </c>
      <c r="E2088" s="34">
        <v>12237040</v>
      </c>
      <c r="F2088" s="49">
        <v>122.3704</v>
      </c>
      <c r="G2088" s="42">
        <f>VLOOKUP(_6k_data[[#This Row],[Source.Name]],Report_date[],2,0)</f>
        <v>45279</v>
      </c>
      <c r="H2088" s="27">
        <f>IF(AND(_6k_data[[#This Row],[EKP]]="B6K003",_6k_data[[#This Row],[Currency]]="FCY"),"x",VLOOKUP(_6k_data[[#This Row],[EKP]],map!$B$4:$D$143,3,0))</f>
        <v>31</v>
      </c>
      <c r="I2088" s="27">
        <f>IF(_6k_data[[#This Row],[Currency]]&lt;&gt;"UAH",VLOOKUP(_6k_data[[#This Row],[EKP]],map!$B$4:$E$143,4,0),0)</f>
        <v>0</v>
      </c>
      <c r="J2088" s="27">
        <f>VLOOKUP(_6k_data[[#This Row],[EKP]],map!$B$4:$F$143,5,0)</f>
        <v>1</v>
      </c>
      <c r="K2088" s="41">
        <f>_6k_data[[#This Row],[kUAH]]*J2088</f>
        <v>122.3704</v>
      </c>
    </row>
    <row r="2089" spans="1:11" x14ac:dyDescent="0.35">
      <c r="A2089" s="27" t="s">
        <v>529</v>
      </c>
      <c r="B2089" s="27" t="s">
        <v>172</v>
      </c>
      <c r="C2089" s="27" t="s">
        <v>260</v>
      </c>
      <c r="D2089" s="27" t="s">
        <v>424</v>
      </c>
      <c r="E2089" s="34">
        <v>54201000</v>
      </c>
      <c r="F2089" s="49">
        <v>542.01</v>
      </c>
      <c r="G2089" s="42">
        <f>VLOOKUP(_6k_data[[#This Row],[Source.Name]],Report_date[],2,0)</f>
        <v>45279</v>
      </c>
      <c r="H2089" s="27">
        <f>IF(AND(_6k_data[[#This Row],[EKP]]="B6K003",_6k_data[[#This Row],[Currency]]="FCY"),"x",VLOOKUP(_6k_data[[#This Row],[EKP]],map!$B$4:$D$143,3,0))</f>
        <v>31</v>
      </c>
      <c r="I2089" s="27">
        <f>IF(_6k_data[[#This Row],[Currency]]&lt;&gt;"UAH",VLOOKUP(_6k_data[[#This Row],[EKP]],map!$B$4:$E$143,4,0),0)</f>
        <v>32</v>
      </c>
      <c r="J2089" s="27">
        <f>VLOOKUP(_6k_data[[#This Row],[EKP]],map!$B$4:$F$143,5,0)</f>
        <v>1</v>
      </c>
      <c r="K2089" s="41">
        <f>_6k_data[[#This Row],[kUAH]]*J2089</f>
        <v>542.01</v>
      </c>
    </row>
    <row r="2090" spans="1:11" x14ac:dyDescent="0.35">
      <c r="A2090" s="27" t="s">
        <v>529</v>
      </c>
      <c r="B2090" s="27" t="s">
        <v>172</v>
      </c>
      <c r="C2090" s="27" t="s">
        <v>255</v>
      </c>
      <c r="D2090" s="27" t="s">
        <v>424</v>
      </c>
      <c r="E2090" s="34">
        <v>385976787</v>
      </c>
      <c r="F2090" s="49">
        <v>3859.7678700000001</v>
      </c>
      <c r="G2090" s="42">
        <f>VLOOKUP(_6k_data[[#This Row],[Source.Name]],Report_date[],2,0)</f>
        <v>45279</v>
      </c>
      <c r="H2090" s="27">
        <f>IF(AND(_6k_data[[#This Row],[EKP]]="B6K003",_6k_data[[#This Row],[Currency]]="FCY"),"x",VLOOKUP(_6k_data[[#This Row],[EKP]],map!$B$4:$D$143,3,0))</f>
        <v>31</v>
      </c>
      <c r="I2090" s="27">
        <f>IF(_6k_data[[#This Row],[Currency]]&lt;&gt;"UAH",VLOOKUP(_6k_data[[#This Row],[EKP]],map!$B$4:$E$143,4,0),0)</f>
        <v>32</v>
      </c>
      <c r="J2090" s="27">
        <f>VLOOKUP(_6k_data[[#This Row],[EKP]],map!$B$4:$F$143,5,0)</f>
        <v>1</v>
      </c>
      <c r="K2090" s="41">
        <f>_6k_data[[#This Row],[kUAH]]*J2090</f>
        <v>3859.7678700000001</v>
      </c>
    </row>
    <row r="2091" spans="1:11" x14ac:dyDescent="0.35">
      <c r="A2091" s="27" t="s">
        <v>529</v>
      </c>
      <c r="B2091" s="27" t="s">
        <v>172</v>
      </c>
      <c r="C2091" s="27" t="s">
        <v>261</v>
      </c>
      <c r="D2091" s="27" t="s">
        <v>424</v>
      </c>
      <c r="E2091" s="34">
        <v>135520993</v>
      </c>
      <c r="F2091" s="49">
        <v>1355.20993</v>
      </c>
      <c r="G2091" s="42">
        <f>VLOOKUP(_6k_data[[#This Row],[Source.Name]],Report_date[],2,0)</f>
        <v>45279</v>
      </c>
      <c r="H2091" s="27">
        <f>IF(AND(_6k_data[[#This Row],[EKP]]="B6K003",_6k_data[[#This Row],[Currency]]="FCY"),"x",VLOOKUP(_6k_data[[#This Row],[EKP]],map!$B$4:$D$143,3,0))</f>
        <v>31</v>
      </c>
      <c r="I2091" s="27">
        <f>IF(_6k_data[[#This Row],[Currency]]&lt;&gt;"UAH",VLOOKUP(_6k_data[[#This Row],[EKP]],map!$B$4:$E$143,4,0),0)</f>
        <v>32</v>
      </c>
      <c r="J2091" s="27">
        <f>VLOOKUP(_6k_data[[#This Row],[EKP]],map!$B$4:$F$143,5,0)</f>
        <v>1</v>
      </c>
      <c r="K2091" s="41">
        <f>_6k_data[[#This Row],[kUAH]]*J2091</f>
        <v>1355.20993</v>
      </c>
    </row>
    <row r="2092" spans="1:11" x14ac:dyDescent="0.35">
      <c r="A2092" s="27" t="s">
        <v>529</v>
      </c>
      <c r="B2092" s="27" t="s">
        <v>175</v>
      </c>
      <c r="C2092" s="27" t="s">
        <v>259</v>
      </c>
      <c r="D2092" s="27" t="s">
        <v>424</v>
      </c>
      <c r="E2092" s="34">
        <v>2071656005</v>
      </c>
      <c r="F2092" s="49">
        <v>20716.56005</v>
      </c>
      <c r="G2092" s="42">
        <f>VLOOKUP(_6k_data[[#This Row],[Source.Name]],Report_date[],2,0)</f>
        <v>45279</v>
      </c>
      <c r="H2092" s="27">
        <f>IF(AND(_6k_data[[#This Row],[EKP]]="B6K003",_6k_data[[#This Row],[Currency]]="FCY"),"x",VLOOKUP(_6k_data[[#This Row],[EKP]],map!$B$4:$D$143,3,0))</f>
        <v>33</v>
      </c>
      <c r="I2092" s="27">
        <f>IF(_6k_data[[#This Row],[Currency]]&lt;&gt;"UAH",VLOOKUP(_6k_data[[#This Row],[EKP]],map!$B$4:$E$143,4,0),0)</f>
        <v>34</v>
      </c>
      <c r="J2092" s="27">
        <f>VLOOKUP(_6k_data[[#This Row],[EKP]],map!$B$4:$F$143,5,0)</f>
        <v>1</v>
      </c>
      <c r="K2092" s="41">
        <f>_6k_data[[#This Row],[kUAH]]*J2092</f>
        <v>20716.56005</v>
      </c>
    </row>
    <row r="2093" spans="1:11" x14ac:dyDescent="0.35">
      <c r="A2093" s="27" t="s">
        <v>529</v>
      </c>
      <c r="B2093" s="27" t="s">
        <v>175</v>
      </c>
      <c r="C2093" s="27" t="s">
        <v>261</v>
      </c>
      <c r="D2093" s="27" t="s">
        <v>424</v>
      </c>
      <c r="E2093" s="34">
        <v>27502737403</v>
      </c>
      <c r="F2093" s="49">
        <v>275027.37403000001</v>
      </c>
      <c r="G2093" s="42">
        <f>VLOOKUP(_6k_data[[#This Row],[Source.Name]],Report_date[],2,0)</f>
        <v>45279</v>
      </c>
      <c r="H2093" s="27">
        <f>IF(AND(_6k_data[[#This Row],[EKP]]="B6K003",_6k_data[[#This Row],[Currency]]="FCY"),"x",VLOOKUP(_6k_data[[#This Row],[EKP]],map!$B$4:$D$143,3,0))</f>
        <v>33</v>
      </c>
      <c r="I2093" s="27">
        <f>IF(_6k_data[[#This Row],[Currency]]&lt;&gt;"UAH",VLOOKUP(_6k_data[[#This Row],[EKP]],map!$B$4:$E$143,4,0),0)</f>
        <v>34</v>
      </c>
      <c r="J2093" s="27">
        <f>VLOOKUP(_6k_data[[#This Row],[EKP]],map!$B$4:$F$143,5,0)</f>
        <v>1</v>
      </c>
      <c r="K2093" s="41">
        <f>_6k_data[[#This Row],[kUAH]]*J2093</f>
        <v>275027.37403000001</v>
      </c>
    </row>
    <row r="2094" spans="1:11" x14ac:dyDescent="0.35">
      <c r="A2094" s="27" t="s">
        <v>529</v>
      </c>
      <c r="B2094" s="27" t="s">
        <v>175</v>
      </c>
      <c r="C2094" s="27" t="s">
        <v>243</v>
      </c>
      <c r="D2094" s="27" t="s">
        <v>423</v>
      </c>
      <c r="E2094" s="34">
        <v>31515276983</v>
      </c>
      <c r="F2094" s="49">
        <v>315152.76983</v>
      </c>
      <c r="G2094" s="42">
        <f>VLOOKUP(_6k_data[[#This Row],[Source.Name]],Report_date[],2,0)</f>
        <v>45279</v>
      </c>
      <c r="H2094" s="27">
        <f>IF(AND(_6k_data[[#This Row],[EKP]]="B6K003",_6k_data[[#This Row],[Currency]]="FCY"),"x",VLOOKUP(_6k_data[[#This Row],[EKP]],map!$B$4:$D$143,3,0))</f>
        <v>33</v>
      </c>
      <c r="I2094" s="27">
        <f>IF(_6k_data[[#This Row],[Currency]]&lt;&gt;"UAH",VLOOKUP(_6k_data[[#This Row],[EKP]],map!$B$4:$E$143,4,0),0)</f>
        <v>0</v>
      </c>
      <c r="J2094" s="27">
        <f>VLOOKUP(_6k_data[[#This Row],[EKP]],map!$B$4:$F$143,5,0)</f>
        <v>1</v>
      </c>
      <c r="K2094" s="41">
        <f>_6k_data[[#This Row],[kUAH]]*J2094</f>
        <v>315152.76983</v>
      </c>
    </row>
    <row r="2095" spans="1:11" x14ac:dyDescent="0.35">
      <c r="A2095" s="27" t="s">
        <v>529</v>
      </c>
      <c r="B2095" s="27" t="s">
        <v>175</v>
      </c>
      <c r="C2095" s="27" t="s">
        <v>255</v>
      </c>
      <c r="D2095" s="27" t="s">
        <v>424</v>
      </c>
      <c r="E2095" s="34">
        <v>831093928</v>
      </c>
      <c r="F2095" s="49">
        <v>8310.9392800000005</v>
      </c>
      <c r="G2095" s="42">
        <f>VLOOKUP(_6k_data[[#This Row],[Source.Name]],Report_date[],2,0)</f>
        <v>45279</v>
      </c>
      <c r="H2095" s="27">
        <f>IF(AND(_6k_data[[#This Row],[EKP]]="B6K003",_6k_data[[#This Row],[Currency]]="FCY"),"x",VLOOKUP(_6k_data[[#This Row],[EKP]],map!$B$4:$D$143,3,0))</f>
        <v>33</v>
      </c>
      <c r="I2095" s="27">
        <f>IF(_6k_data[[#This Row],[Currency]]&lt;&gt;"UAH",VLOOKUP(_6k_data[[#This Row],[EKP]],map!$B$4:$E$143,4,0),0)</f>
        <v>34</v>
      </c>
      <c r="J2095" s="27">
        <f>VLOOKUP(_6k_data[[#This Row],[EKP]],map!$B$4:$F$143,5,0)</f>
        <v>1</v>
      </c>
      <c r="K2095" s="41">
        <f>_6k_data[[#This Row],[kUAH]]*J2095</f>
        <v>8310.9392800000005</v>
      </c>
    </row>
    <row r="2096" spans="1:11" x14ac:dyDescent="0.35">
      <c r="A2096" s="27" t="s">
        <v>529</v>
      </c>
      <c r="B2096" s="27" t="s">
        <v>175</v>
      </c>
      <c r="C2096" s="27" t="s">
        <v>262</v>
      </c>
      <c r="D2096" s="27" t="s">
        <v>424</v>
      </c>
      <c r="E2096" s="34">
        <v>301410</v>
      </c>
      <c r="F2096" s="49">
        <v>3.0141</v>
      </c>
      <c r="G2096" s="42">
        <f>VLOOKUP(_6k_data[[#This Row],[Source.Name]],Report_date[],2,0)</f>
        <v>45279</v>
      </c>
      <c r="H2096" s="27">
        <f>IF(AND(_6k_data[[#This Row],[EKP]]="B6K003",_6k_data[[#This Row],[Currency]]="FCY"),"x",VLOOKUP(_6k_data[[#This Row],[EKP]],map!$B$4:$D$143,3,0))</f>
        <v>33</v>
      </c>
      <c r="I2096" s="27">
        <f>IF(_6k_data[[#This Row],[Currency]]&lt;&gt;"UAH",VLOOKUP(_6k_data[[#This Row],[EKP]],map!$B$4:$E$143,4,0),0)</f>
        <v>34</v>
      </c>
      <c r="J2096" s="27">
        <f>VLOOKUP(_6k_data[[#This Row],[EKP]],map!$B$4:$F$143,5,0)</f>
        <v>1</v>
      </c>
      <c r="K2096" s="41">
        <f>_6k_data[[#This Row],[kUAH]]*J2096</f>
        <v>3.0141</v>
      </c>
    </row>
    <row r="2097" spans="1:11" x14ac:dyDescent="0.35">
      <c r="A2097" s="27" t="s">
        <v>529</v>
      </c>
      <c r="B2097" s="27" t="s">
        <v>176</v>
      </c>
      <c r="C2097" s="27" t="s">
        <v>261</v>
      </c>
      <c r="D2097" s="27" t="s">
        <v>424</v>
      </c>
      <c r="E2097" s="34">
        <v>1590908</v>
      </c>
      <c r="F2097" s="49">
        <v>15.909079999999999</v>
      </c>
      <c r="G2097" s="42">
        <f>VLOOKUP(_6k_data[[#This Row],[Source.Name]],Report_date[],2,0)</f>
        <v>45279</v>
      </c>
      <c r="H2097" s="27">
        <f>IF(AND(_6k_data[[#This Row],[EKP]]="B6K003",_6k_data[[#This Row],[Currency]]="FCY"),"x",VLOOKUP(_6k_data[[#This Row],[EKP]],map!$B$4:$D$143,3,0))</f>
        <v>33</v>
      </c>
      <c r="I2097" s="27">
        <f>IF(_6k_data[[#This Row],[Currency]]&lt;&gt;"UAH",VLOOKUP(_6k_data[[#This Row],[EKP]],map!$B$4:$E$143,4,0),0)</f>
        <v>34</v>
      </c>
      <c r="J2097" s="27">
        <f>VLOOKUP(_6k_data[[#This Row],[EKP]],map!$B$4:$F$143,5,0)</f>
        <v>1</v>
      </c>
      <c r="K2097" s="41">
        <f>_6k_data[[#This Row],[kUAH]]*J2097</f>
        <v>15.909079999999999</v>
      </c>
    </row>
    <row r="2098" spans="1:11" x14ac:dyDescent="0.35">
      <c r="A2098" s="27" t="s">
        <v>529</v>
      </c>
      <c r="B2098" s="27" t="s">
        <v>176</v>
      </c>
      <c r="C2098" s="27" t="s">
        <v>243</v>
      </c>
      <c r="D2098" s="27" t="s">
        <v>423</v>
      </c>
      <c r="E2098" s="34">
        <v>61578904</v>
      </c>
      <c r="F2098" s="49">
        <v>615.78904</v>
      </c>
      <c r="G2098" s="42">
        <f>VLOOKUP(_6k_data[[#This Row],[Source.Name]],Report_date[],2,0)</f>
        <v>45279</v>
      </c>
      <c r="H2098" s="27">
        <f>IF(AND(_6k_data[[#This Row],[EKP]]="B6K003",_6k_data[[#This Row],[Currency]]="FCY"),"x",VLOOKUP(_6k_data[[#This Row],[EKP]],map!$B$4:$D$143,3,0))</f>
        <v>33</v>
      </c>
      <c r="I2098" s="27">
        <f>IF(_6k_data[[#This Row],[Currency]]&lt;&gt;"UAH",VLOOKUP(_6k_data[[#This Row],[EKP]],map!$B$4:$E$143,4,0),0)</f>
        <v>0</v>
      </c>
      <c r="J2098" s="27">
        <f>VLOOKUP(_6k_data[[#This Row],[EKP]],map!$B$4:$F$143,5,0)</f>
        <v>1</v>
      </c>
      <c r="K2098" s="41">
        <f>_6k_data[[#This Row],[kUAH]]*J2098</f>
        <v>615.78904</v>
      </c>
    </row>
    <row r="2099" spans="1:11" x14ac:dyDescent="0.35">
      <c r="A2099" s="27" t="s">
        <v>529</v>
      </c>
      <c r="B2099" s="27" t="s">
        <v>176</v>
      </c>
      <c r="C2099" s="27" t="s">
        <v>255</v>
      </c>
      <c r="D2099" s="27" t="s">
        <v>424</v>
      </c>
      <c r="E2099" s="34">
        <v>65913</v>
      </c>
      <c r="F2099" s="49">
        <v>0.65912999999999999</v>
      </c>
      <c r="G2099" s="42">
        <f>VLOOKUP(_6k_data[[#This Row],[Source.Name]],Report_date[],2,0)</f>
        <v>45279</v>
      </c>
      <c r="H2099" s="27">
        <f>IF(AND(_6k_data[[#This Row],[EKP]]="B6K003",_6k_data[[#This Row],[Currency]]="FCY"),"x",VLOOKUP(_6k_data[[#This Row],[EKP]],map!$B$4:$D$143,3,0))</f>
        <v>33</v>
      </c>
      <c r="I2099" s="27">
        <f>IF(_6k_data[[#This Row],[Currency]]&lt;&gt;"UAH",VLOOKUP(_6k_data[[#This Row],[EKP]],map!$B$4:$E$143,4,0),0)</f>
        <v>34</v>
      </c>
      <c r="J2099" s="27">
        <f>VLOOKUP(_6k_data[[#This Row],[EKP]],map!$B$4:$F$143,5,0)</f>
        <v>1</v>
      </c>
      <c r="K2099" s="41">
        <f>_6k_data[[#This Row],[kUAH]]*J2099</f>
        <v>0.65912999999999999</v>
      </c>
    </row>
    <row r="2100" spans="1:11" x14ac:dyDescent="0.35">
      <c r="A2100" s="27" t="s">
        <v>529</v>
      </c>
      <c r="B2100" s="27" t="s">
        <v>179</v>
      </c>
      <c r="C2100" s="27" t="s">
        <v>243</v>
      </c>
      <c r="D2100" s="27" t="s">
        <v>423</v>
      </c>
      <c r="E2100" s="34">
        <v>82308</v>
      </c>
      <c r="F2100" s="49">
        <v>0.82308000000000003</v>
      </c>
      <c r="G2100" s="42">
        <f>VLOOKUP(_6k_data[[#This Row],[Source.Name]],Report_date[],2,0)</f>
        <v>45279</v>
      </c>
      <c r="H2100" s="27">
        <f>IF(AND(_6k_data[[#This Row],[EKP]]="B6K003",_6k_data[[#This Row],[Currency]]="FCY"),"x",VLOOKUP(_6k_data[[#This Row],[EKP]],map!$B$4:$D$143,3,0))</f>
        <v>37</v>
      </c>
      <c r="I2100" s="27">
        <f>IF(_6k_data[[#This Row],[Currency]]&lt;&gt;"UAH",VLOOKUP(_6k_data[[#This Row],[EKP]],map!$B$4:$E$143,4,0),0)</f>
        <v>0</v>
      </c>
      <c r="J2100" s="27">
        <f>VLOOKUP(_6k_data[[#This Row],[EKP]],map!$B$4:$F$143,5,0)</f>
        <v>1</v>
      </c>
      <c r="K2100" s="41">
        <f>_6k_data[[#This Row],[kUAH]]*J2100</f>
        <v>0.82308000000000003</v>
      </c>
    </row>
    <row r="2101" spans="1:11" x14ac:dyDescent="0.35">
      <c r="A2101" s="27" t="s">
        <v>529</v>
      </c>
      <c r="B2101" s="27" t="s">
        <v>183</v>
      </c>
      <c r="C2101" s="27" t="s">
        <v>243</v>
      </c>
      <c r="D2101" s="27" t="s">
        <v>423</v>
      </c>
      <c r="E2101" s="34">
        <v>60796415442</v>
      </c>
      <c r="F2101" s="49">
        <v>607964.15442000004</v>
      </c>
      <c r="G2101" s="42">
        <f>VLOOKUP(_6k_data[[#This Row],[Source.Name]],Report_date[],2,0)</f>
        <v>45279</v>
      </c>
      <c r="H2101" s="27">
        <f>IF(AND(_6k_data[[#This Row],[EKP]]="B6K003",_6k_data[[#This Row],[Currency]]="FCY"),"x",VLOOKUP(_6k_data[[#This Row],[EKP]],map!$B$4:$D$143,3,0))</f>
        <v>47</v>
      </c>
      <c r="I2101" s="27">
        <f>IF(_6k_data[[#This Row],[Currency]]&lt;&gt;"UAH",VLOOKUP(_6k_data[[#This Row],[EKP]],map!$B$4:$E$143,4,0),0)</f>
        <v>0</v>
      </c>
      <c r="J2101" s="27">
        <f>VLOOKUP(_6k_data[[#This Row],[EKP]],map!$B$4:$F$143,5,0)</f>
        <v>1</v>
      </c>
      <c r="K2101" s="41">
        <f>_6k_data[[#This Row],[kUAH]]*J2101</f>
        <v>607964.15442000004</v>
      </c>
    </row>
    <row r="2102" spans="1:11" x14ac:dyDescent="0.35">
      <c r="A2102" s="27" t="s">
        <v>529</v>
      </c>
      <c r="B2102" s="27" t="s">
        <v>183</v>
      </c>
      <c r="C2102" s="27" t="s">
        <v>255</v>
      </c>
      <c r="D2102" s="27" t="s">
        <v>424</v>
      </c>
      <c r="E2102" s="34">
        <v>3121081602</v>
      </c>
      <c r="F2102" s="49">
        <v>31210.816019999998</v>
      </c>
      <c r="G2102" s="42">
        <f>VLOOKUP(_6k_data[[#This Row],[Source.Name]],Report_date[],2,0)</f>
        <v>45279</v>
      </c>
      <c r="H2102" s="27">
        <f>IF(AND(_6k_data[[#This Row],[EKP]]="B6K003",_6k_data[[#This Row],[Currency]]="FCY"),"x",VLOOKUP(_6k_data[[#This Row],[EKP]],map!$B$4:$D$143,3,0))</f>
        <v>47</v>
      </c>
      <c r="I2102" s="27">
        <f>IF(_6k_data[[#This Row],[Currency]]&lt;&gt;"UAH",VLOOKUP(_6k_data[[#This Row],[EKP]],map!$B$4:$E$143,4,0),0)</f>
        <v>48</v>
      </c>
      <c r="J2102" s="27">
        <f>VLOOKUP(_6k_data[[#This Row],[EKP]],map!$B$4:$F$143,5,0)</f>
        <v>1</v>
      </c>
      <c r="K2102" s="41">
        <f>_6k_data[[#This Row],[kUAH]]*J2102</f>
        <v>31210.816019999998</v>
      </c>
    </row>
    <row r="2103" spans="1:11" x14ac:dyDescent="0.35">
      <c r="A2103" s="27" t="s">
        <v>529</v>
      </c>
      <c r="B2103" s="27" t="s">
        <v>183</v>
      </c>
      <c r="C2103" s="27" t="s">
        <v>261</v>
      </c>
      <c r="D2103" s="27" t="s">
        <v>424</v>
      </c>
      <c r="E2103" s="34">
        <v>5456383552</v>
      </c>
      <c r="F2103" s="49">
        <v>54563.835520000001</v>
      </c>
      <c r="G2103" s="42">
        <f>VLOOKUP(_6k_data[[#This Row],[Source.Name]],Report_date[],2,0)</f>
        <v>45279</v>
      </c>
      <c r="H2103" s="27">
        <f>IF(AND(_6k_data[[#This Row],[EKP]]="B6K003",_6k_data[[#This Row],[Currency]]="FCY"),"x",VLOOKUP(_6k_data[[#This Row],[EKP]],map!$B$4:$D$143,3,0))</f>
        <v>47</v>
      </c>
      <c r="I2103" s="27">
        <f>IF(_6k_data[[#This Row],[Currency]]&lt;&gt;"UAH",VLOOKUP(_6k_data[[#This Row],[EKP]],map!$B$4:$E$143,4,0),0)</f>
        <v>48</v>
      </c>
      <c r="J2103" s="27">
        <f>VLOOKUP(_6k_data[[#This Row],[EKP]],map!$B$4:$F$143,5,0)</f>
        <v>1</v>
      </c>
      <c r="K2103" s="41">
        <f>_6k_data[[#This Row],[kUAH]]*J2103</f>
        <v>54563.835520000001</v>
      </c>
    </row>
    <row r="2104" spans="1:11" x14ac:dyDescent="0.35">
      <c r="A2104" s="27" t="s">
        <v>529</v>
      </c>
      <c r="B2104" s="27" t="s">
        <v>200</v>
      </c>
      <c r="C2104" s="27" t="s">
        <v>261</v>
      </c>
      <c r="D2104" s="27" t="s">
        <v>424</v>
      </c>
      <c r="E2104" s="34">
        <v>9418208823</v>
      </c>
      <c r="F2104" s="49">
        <v>94182.088229999994</v>
      </c>
      <c r="G2104" s="42">
        <f>VLOOKUP(_6k_data[[#This Row],[Source.Name]],Report_date[],2,0)</f>
        <v>45279</v>
      </c>
      <c r="H2104" s="27">
        <f>IF(AND(_6k_data[[#This Row],[EKP]]="B6K003",_6k_data[[#This Row],[Currency]]="FCY"),"x",VLOOKUP(_6k_data[[#This Row],[EKP]],map!$B$4:$D$143,3,0))</f>
        <v>77</v>
      </c>
      <c r="I2104" s="27">
        <f>IF(_6k_data[[#This Row],[Currency]]&lt;&gt;"UAH",VLOOKUP(_6k_data[[#This Row],[EKP]],map!$B$4:$E$143,4,0),0)</f>
        <v>78</v>
      </c>
      <c r="J2104" s="27">
        <f>VLOOKUP(_6k_data[[#This Row],[EKP]],map!$B$4:$F$143,5,0)</f>
        <v>1</v>
      </c>
      <c r="K2104" s="41">
        <f>_6k_data[[#This Row],[kUAH]]*J2104</f>
        <v>94182.088229999994</v>
      </c>
    </row>
    <row r="2105" spans="1:11" x14ac:dyDescent="0.35">
      <c r="A2105" s="27" t="s">
        <v>529</v>
      </c>
      <c r="B2105" s="27" t="s">
        <v>200</v>
      </c>
      <c r="C2105" s="27" t="s">
        <v>243</v>
      </c>
      <c r="D2105" s="27" t="s">
        <v>423</v>
      </c>
      <c r="E2105" s="34">
        <v>67338201324</v>
      </c>
      <c r="F2105" s="49">
        <v>673382.01324</v>
      </c>
      <c r="G2105" s="42">
        <f>VLOOKUP(_6k_data[[#This Row],[Source.Name]],Report_date[],2,0)</f>
        <v>45279</v>
      </c>
      <c r="H2105" s="27">
        <f>IF(AND(_6k_data[[#This Row],[EKP]]="B6K003",_6k_data[[#This Row],[Currency]]="FCY"),"x",VLOOKUP(_6k_data[[#This Row],[EKP]],map!$B$4:$D$143,3,0))</f>
        <v>77</v>
      </c>
      <c r="I2105" s="27">
        <f>IF(_6k_data[[#This Row],[Currency]]&lt;&gt;"UAH",VLOOKUP(_6k_data[[#This Row],[EKP]],map!$B$4:$E$143,4,0),0)</f>
        <v>0</v>
      </c>
      <c r="J2105" s="27">
        <f>VLOOKUP(_6k_data[[#This Row],[EKP]],map!$B$4:$F$143,5,0)</f>
        <v>1</v>
      </c>
      <c r="K2105" s="41">
        <f>_6k_data[[#This Row],[kUAH]]*J2105</f>
        <v>673382.01324</v>
      </c>
    </row>
    <row r="2106" spans="1:11" x14ac:dyDescent="0.35">
      <c r="A2106" s="27" t="s">
        <v>529</v>
      </c>
      <c r="B2106" s="27" t="s">
        <v>200</v>
      </c>
      <c r="C2106" s="27" t="s">
        <v>255</v>
      </c>
      <c r="D2106" s="27" t="s">
        <v>424</v>
      </c>
      <c r="E2106" s="34">
        <v>4685662159</v>
      </c>
      <c r="F2106" s="49">
        <v>46856.621590000002</v>
      </c>
      <c r="G2106" s="42">
        <f>VLOOKUP(_6k_data[[#This Row],[Source.Name]],Report_date[],2,0)</f>
        <v>45279</v>
      </c>
      <c r="H2106" s="27">
        <f>IF(AND(_6k_data[[#This Row],[EKP]]="B6K003",_6k_data[[#This Row],[Currency]]="FCY"),"x",VLOOKUP(_6k_data[[#This Row],[EKP]],map!$B$4:$D$143,3,0))</f>
        <v>77</v>
      </c>
      <c r="I2106" s="27">
        <f>IF(_6k_data[[#This Row],[Currency]]&lt;&gt;"UAH",VLOOKUP(_6k_data[[#This Row],[EKP]],map!$B$4:$E$143,4,0),0)</f>
        <v>78</v>
      </c>
      <c r="J2106" s="27">
        <f>VLOOKUP(_6k_data[[#This Row],[EKP]],map!$B$4:$F$143,5,0)</f>
        <v>1</v>
      </c>
      <c r="K2106" s="41">
        <f>_6k_data[[#This Row],[kUAH]]*J2106</f>
        <v>46856.621590000002</v>
      </c>
    </row>
    <row r="2107" spans="1:11" x14ac:dyDescent="0.35">
      <c r="A2107" s="27" t="s">
        <v>529</v>
      </c>
      <c r="B2107" s="27" t="s">
        <v>184</v>
      </c>
      <c r="C2107" s="27" t="s">
        <v>243</v>
      </c>
      <c r="D2107" s="27" t="s">
        <v>423</v>
      </c>
      <c r="E2107" s="34">
        <v>1651322494</v>
      </c>
      <c r="F2107" s="49">
        <v>16513.22494</v>
      </c>
      <c r="G2107" s="42">
        <f>VLOOKUP(_6k_data[[#This Row],[Source.Name]],Report_date[],2,0)</f>
        <v>45279</v>
      </c>
      <c r="H2107" s="27">
        <f>IF(AND(_6k_data[[#This Row],[EKP]]="B6K003",_6k_data[[#This Row],[Currency]]="FCY"),"x",VLOOKUP(_6k_data[[#This Row],[EKP]],map!$B$4:$D$143,3,0))</f>
        <v>27</v>
      </c>
      <c r="I2107" s="27">
        <f>IF(_6k_data[[#This Row],[Currency]]&lt;&gt;"UAH",VLOOKUP(_6k_data[[#This Row],[EKP]],map!$B$4:$E$143,4,0),0)</f>
        <v>0</v>
      </c>
      <c r="J2107" s="27">
        <f>VLOOKUP(_6k_data[[#This Row],[EKP]],map!$B$4:$F$143,5,0)</f>
        <v>1</v>
      </c>
      <c r="K2107" s="41">
        <f>_6k_data[[#This Row],[kUAH]]*J2107</f>
        <v>16513.22494</v>
      </c>
    </row>
    <row r="2108" spans="1:11" x14ac:dyDescent="0.35">
      <c r="A2108" s="27" t="s">
        <v>529</v>
      </c>
      <c r="B2108" s="27" t="s">
        <v>184</v>
      </c>
      <c r="C2108" s="27" t="s">
        <v>255</v>
      </c>
      <c r="D2108" s="27" t="s">
        <v>424</v>
      </c>
      <c r="E2108" s="34">
        <v>19620798</v>
      </c>
      <c r="F2108" s="49">
        <v>196.20797999999999</v>
      </c>
      <c r="G2108" s="42">
        <f>VLOOKUP(_6k_data[[#This Row],[Source.Name]],Report_date[],2,0)</f>
        <v>45279</v>
      </c>
      <c r="H2108" s="27">
        <f>IF(AND(_6k_data[[#This Row],[EKP]]="B6K003",_6k_data[[#This Row],[Currency]]="FCY"),"x",VLOOKUP(_6k_data[[#This Row],[EKP]],map!$B$4:$D$143,3,0))</f>
        <v>27</v>
      </c>
      <c r="I2108" s="27">
        <f>IF(_6k_data[[#This Row],[Currency]]&lt;&gt;"UAH",VLOOKUP(_6k_data[[#This Row],[EKP]],map!$B$4:$E$143,4,0),0)</f>
        <v>28</v>
      </c>
      <c r="J2108" s="27">
        <f>VLOOKUP(_6k_data[[#This Row],[EKP]],map!$B$4:$F$143,5,0)</f>
        <v>1</v>
      </c>
      <c r="K2108" s="41">
        <f>_6k_data[[#This Row],[kUAH]]*J2108</f>
        <v>196.20797999999999</v>
      </c>
    </row>
    <row r="2109" spans="1:11" x14ac:dyDescent="0.35">
      <c r="A2109" s="27" t="s">
        <v>529</v>
      </c>
      <c r="B2109" s="27" t="s">
        <v>184</v>
      </c>
      <c r="C2109" s="27" t="s">
        <v>261</v>
      </c>
      <c r="D2109" s="27" t="s">
        <v>424</v>
      </c>
      <c r="E2109" s="34">
        <v>240359129</v>
      </c>
      <c r="F2109" s="49">
        <v>2403.5912899999998</v>
      </c>
      <c r="G2109" s="42">
        <f>VLOOKUP(_6k_data[[#This Row],[Source.Name]],Report_date[],2,0)</f>
        <v>45279</v>
      </c>
      <c r="H2109" s="27">
        <f>IF(AND(_6k_data[[#This Row],[EKP]]="B6K003",_6k_data[[#This Row],[Currency]]="FCY"),"x",VLOOKUP(_6k_data[[#This Row],[EKP]],map!$B$4:$D$143,3,0))</f>
        <v>27</v>
      </c>
      <c r="I2109" s="27">
        <f>IF(_6k_data[[#This Row],[Currency]]&lt;&gt;"UAH",VLOOKUP(_6k_data[[#This Row],[EKP]],map!$B$4:$E$143,4,0),0)</f>
        <v>28</v>
      </c>
      <c r="J2109" s="27">
        <f>VLOOKUP(_6k_data[[#This Row],[EKP]],map!$B$4:$F$143,5,0)</f>
        <v>1</v>
      </c>
      <c r="K2109" s="41">
        <f>_6k_data[[#This Row],[kUAH]]*J2109</f>
        <v>2403.5912899999998</v>
      </c>
    </row>
    <row r="2110" spans="1:11" x14ac:dyDescent="0.35">
      <c r="A2110" s="27" t="s">
        <v>529</v>
      </c>
      <c r="B2110" s="27" t="s">
        <v>185</v>
      </c>
      <c r="C2110" s="27" t="s">
        <v>261</v>
      </c>
      <c r="D2110" s="27" t="s">
        <v>424</v>
      </c>
      <c r="E2110" s="34">
        <v>636493818759</v>
      </c>
      <c r="F2110" s="49">
        <v>6364938.1875900002</v>
      </c>
      <c r="G2110" s="42">
        <f>VLOOKUP(_6k_data[[#This Row],[Source.Name]],Report_date[],2,0)</f>
        <v>45279</v>
      </c>
      <c r="H2110" s="27">
        <f>IF(AND(_6k_data[[#This Row],[EKP]]="B6K003",_6k_data[[#This Row],[Currency]]="FCY"),"x",VLOOKUP(_6k_data[[#This Row],[EKP]],map!$B$4:$D$143,3,0))</f>
        <v>17</v>
      </c>
      <c r="I2110" s="27">
        <f>IF(_6k_data[[#This Row],[Currency]]&lt;&gt;"UAH",VLOOKUP(_6k_data[[#This Row],[EKP]],map!$B$4:$E$143,4,0),0)</f>
        <v>18</v>
      </c>
      <c r="J2110" s="27">
        <f>VLOOKUP(_6k_data[[#This Row],[EKP]],map!$B$4:$F$143,5,0)</f>
        <v>1</v>
      </c>
      <c r="K2110" s="41">
        <f>_6k_data[[#This Row],[kUAH]]*J2110</f>
        <v>6364938.1875900002</v>
      </c>
    </row>
    <row r="2111" spans="1:11" x14ac:dyDescent="0.35">
      <c r="A2111" s="27" t="s">
        <v>529</v>
      </c>
      <c r="B2111" s="27" t="s">
        <v>185</v>
      </c>
      <c r="C2111" s="27" t="s">
        <v>255</v>
      </c>
      <c r="D2111" s="27" t="s">
        <v>424</v>
      </c>
      <c r="E2111" s="34">
        <v>40368381690</v>
      </c>
      <c r="F2111" s="49">
        <v>403683.81689999998</v>
      </c>
      <c r="G2111" s="42">
        <f>VLOOKUP(_6k_data[[#This Row],[Source.Name]],Report_date[],2,0)</f>
        <v>45279</v>
      </c>
      <c r="H2111" s="27">
        <f>IF(AND(_6k_data[[#This Row],[EKP]]="B6K003",_6k_data[[#This Row],[Currency]]="FCY"),"x",VLOOKUP(_6k_data[[#This Row],[EKP]],map!$B$4:$D$143,3,0))</f>
        <v>17</v>
      </c>
      <c r="I2111" s="27">
        <f>IF(_6k_data[[#This Row],[Currency]]&lt;&gt;"UAH",VLOOKUP(_6k_data[[#This Row],[EKP]],map!$B$4:$E$143,4,0),0)</f>
        <v>18</v>
      </c>
      <c r="J2111" s="27">
        <f>VLOOKUP(_6k_data[[#This Row],[EKP]],map!$B$4:$F$143,5,0)</f>
        <v>1</v>
      </c>
      <c r="K2111" s="41">
        <f>_6k_data[[#This Row],[kUAH]]*J2111</f>
        <v>403683.81689999998</v>
      </c>
    </row>
    <row r="2112" spans="1:11" x14ac:dyDescent="0.35">
      <c r="A2112" s="27" t="s">
        <v>529</v>
      </c>
      <c r="B2112" s="27" t="s">
        <v>186</v>
      </c>
      <c r="C2112" s="27" t="s">
        <v>243</v>
      </c>
      <c r="D2112" s="27" t="s">
        <v>423</v>
      </c>
      <c r="E2112" s="34">
        <v>3259900000000</v>
      </c>
      <c r="F2112" s="49">
        <v>32599000</v>
      </c>
      <c r="G2112" s="42">
        <f>VLOOKUP(_6k_data[[#This Row],[Source.Name]],Report_date[],2,0)</f>
        <v>45279</v>
      </c>
      <c r="H2112" s="27">
        <f>IF(AND(_6k_data[[#This Row],[EKP]]="B6K003",_6k_data[[#This Row],[Currency]]="FCY"),"x",VLOOKUP(_6k_data[[#This Row],[EKP]],map!$B$4:$D$143,3,0))</f>
        <v>11</v>
      </c>
      <c r="I2112" s="27">
        <f>IF(_6k_data[[#This Row],[Currency]]&lt;&gt;"UAH",VLOOKUP(_6k_data[[#This Row],[EKP]],map!$B$4:$E$143,4,0),0)</f>
        <v>0</v>
      </c>
      <c r="J2112" s="27">
        <f>VLOOKUP(_6k_data[[#This Row],[EKP]],map!$B$4:$F$143,5,0)</f>
        <v>1</v>
      </c>
      <c r="K2112" s="41">
        <f>_6k_data[[#This Row],[kUAH]]*J2112</f>
        <v>32599000</v>
      </c>
    </row>
    <row r="2113" spans="1:11" x14ac:dyDescent="0.35">
      <c r="A2113" s="27" t="s">
        <v>530</v>
      </c>
      <c r="B2113" s="27" t="s">
        <v>242</v>
      </c>
      <c r="C2113" s="27" t="s">
        <v>243</v>
      </c>
      <c r="D2113" s="27" t="s">
        <v>423</v>
      </c>
      <c r="E2113" s="34">
        <v>4714416021720</v>
      </c>
      <c r="F2113" s="49">
        <v>47144160.217200004</v>
      </c>
      <c r="G2113" s="42">
        <f>VLOOKUP(_6k_data[[#This Row],[Source.Name]],Report_date[],2,0)</f>
        <v>45280</v>
      </c>
      <c r="H2113" s="27" t="str">
        <f>IF(AND(_6k_data[[#This Row],[EKP]]="B6K003",_6k_data[[#This Row],[Currency]]="FCY"),"x",VLOOKUP(_6k_data[[#This Row],[EKP]],map!$B$4:$D$143,3,0))</f>
        <v>x</v>
      </c>
      <c r="I2113" s="27">
        <f>IF(_6k_data[[#This Row],[Currency]]&lt;&gt;"UAH",VLOOKUP(_6k_data[[#This Row],[EKP]],map!$B$4:$E$143,4,0),0)</f>
        <v>0</v>
      </c>
      <c r="J2113" s="27">
        <f>VLOOKUP(_6k_data[[#This Row],[EKP]],map!$B$4:$F$143,5,0)</f>
        <v>0</v>
      </c>
      <c r="K2113" s="41">
        <f>_6k_data[[#This Row],[kUAH]]*J2113</f>
        <v>0</v>
      </c>
    </row>
    <row r="2114" spans="1:11" x14ac:dyDescent="0.35">
      <c r="A2114" s="27" t="s">
        <v>530</v>
      </c>
      <c r="B2114" s="27" t="s">
        <v>244</v>
      </c>
      <c r="C2114" s="27" t="s">
        <v>243</v>
      </c>
      <c r="D2114" s="27" t="s">
        <v>423</v>
      </c>
      <c r="E2114" s="34">
        <v>2043121937176</v>
      </c>
      <c r="F2114" s="49">
        <v>20431219.37176</v>
      </c>
      <c r="G2114" s="42">
        <f>VLOOKUP(_6k_data[[#This Row],[Source.Name]],Report_date[],2,0)</f>
        <v>45280</v>
      </c>
      <c r="H2114" s="27" t="str">
        <f>IF(AND(_6k_data[[#This Row],[EKP]]="B6K003",_6k_data[[#This Row],[Currency]]="FCY"),"x",VLOOKUP(_6k_data[[#This Row],[EKP]],map!$B$4:$D$143,3,0))</f>
        <v>x</v>
      </c>
      <c r="I2114" s="27">
        <f>IF(_6k_data[[#This Row],[Currency]]&lt;&gt;"UAH",VLOOKUP(_6k_data[[#This Row],[EKP]],map!$B$4:$E$143,4,0),0)</f>
        <v>0</v>
      </c>
      <c r="J2114" s="27">
        <f>VLOOKUP(_6k_data[[#This Row],[EKP]],map!$B$4:$F$143,5,0)</f>
        <v>0</v>
      </c>
      <c r="K2114" s="41">
        <f>_6k_data[[#This Row],[kUAH]]*J2114</f>
        <v>0</v>
      </c>
    </row>
    <row r="2115" spans="1:11" x14ac:dyDescent="0.35">
      <c r="A2115" s="27" t="s">
        <v>530</v>
      </c>
      <c r="B2115" s="27" t="s">
        <v>245</v>
      </c>
      <c r="C2115" s="27" t="s">
        <v>243</v>
      </c>
      <c r="D2115" s="27" t="s">
        <v>423</v>
      </c>
      <c r="E2115" s="34">
        <v>711325107132</v>
      </c>
      <c r="F2115" s="49">
        <v>7113251.0713200001</v>
      </c>
      <c r="G2115" s="42">
        <f>VLOOKUP(_6k_data[[#This Row],[Source.Name]],Report_date[],2,0)</f>
        <v>45280</v>
      </c>
      <c r="H2115" s="27" t="str">
        <f>IF(AND(_6k_data[[#This Row],[EKP]]="B6K003",_6k_data[[#This Row],[Currency]]="FCY"),"x",VLOOKUP(_6k_data[[#This Row],[EKP]],map!$B$4:$D$143,3,0))</f>
        <v>x</v>
      </c>
      <c r="I2115" s="27">
        <f>IF(_6k_data[[#This Row],[Currency]]&lt;&gt;"UAH",VLOOKUP(_6k_data[[#This Row],[EKP]],map!$B$4:$E$143,4,0),0)</f>
        <v>0</v>
      </c>
      <c r="J2115" s="27">
        <f>VLOOKUP(_6k_data[[#This Row],[EKP]],map!$B$4:$F$143,5,0)</f>
        <v>0</v>
      </c>
      <c r="K2115" s="41">
        <f>_6k_data[[#This Row],[kUAH]]*J2115</f>
        <v>0</v>
      </c>
    </row>
    <row r="2116" spans="1:11" x14ac:dyDescent="0.35">
      <c r="A2116" s="27" t="s">
        <v>530</v>
      </c>
      <c r="B2116" s="27" t="s">
        <v>246</v>
      </c>
      <c r="C2116" s="27" t="s">
        <v>243</v>
      </c>
      <c r="D2116" s="27" t="s">
        <v>423</v>
      </c>
      <c r="E2116" s="34">
        <v>1331796830044</v>
      </c>
      <c r="F2116" s="49">
        <v>13317968.30044</v>
      </c>
      <c r="G2116" s="42">
        <f>VLOOKUP(_6k_data[[#This Row],[Source.Name]],Report_date[],2,0)</f>
        <v>45280</v>
      </c>
      <c r="H2116" s="27" t="str">
        <f>IF(AND(_6k_data[[#This Row],[EKP]]="B6K003",_6k_data[[#This Row],[Currency]]="FCY"),"x",VLOOKUP(_6k_data[[#This Row],[EKP]],map!$B$4:$D$143,3,0))</f>
        <v>x</v>
      </c>
      <c r="I2116" s="27">
        <f>IF(_6k_data[[#This Row],[Currency]]&lt;&gt;"UAH",VLOOKUP(_6k_data[[#This Row],[EKP]],map!$B$4:$E$143,4,0),0)</f>
        <v>0</v>
      </c>
      <c r="J2116" s="27">
        <f>VLOOKUP(_6k_data[[#This Row],[EKP]],map!$B$4:$F$143,5,0)</f>
        <v>0</v>
      </c>
      <c r="K2116" s="41">
        <f>_6k_data[[#This Row],[kUAH]]*J2116</f>
        <v>0</v>
      </c>
    </row>
    <row r="2117" spans="1:11" x14ac:dyDescent="0.35">
      <c r="A2117" s="27" t="s">
        <v>530</v>
      </c>
      <c r="B2117" s="27" t="s">
        <v>247</v>
      </c>
      <c r="C2117" s="27" t="s">
        <v>243</v>
      </c>
      <c r="D2117" s="27" t="s">
        <v>423</v>
      </c>
      <c r="E2117" s="34">
        <v>353.98910000000001</v>
      </c>
      <c r="F2117" s="49">
        <v>3.5398909999999999E-3</v>
      </c>
      <c r="G2117" s="42">
        <f>VLOOKUP(_6k_data[[#This Row],[Source.Name]],Report_date[],2,0)</f>
        <v>45280</v>
      </c>
      <c r="H2117" s="27" t="str">
        <f>IF(AND(_6k_data[[#This Row],[EKP]]="B6K003",_6k_data[[#This Row],[Currency]]="FCY"),"x",VLOOKUP(_6k_data[[#This Row],[EKP]],map!$B$4:$D$143,3,0))</f>
        <v>x</v>
      </c>
      <c r="I2117" s="27">
        <f>IF(_6k_data[[#This Row],[Currency]]&lt;&gt;"UAH",VLOOKUP(_6k_data[[#This Row],[EKP]],map!$B$4:$E$143,4,0),0)</f>
        <v>0</v>
      </c>
      <c r="J2117" s="27">
        <f>VLOOKUP(_6k_data[[#This Row],[EKP]],map!$B$4:$F$143,5,0)</f>
        <v>0</v>
      </c>
      <c r="K2117" s="41">
        <f>_6k_data[[#This Row],[kUAH]]*J2117</f>
        <v>0</v>
      </c>
    </row>
    <row r="2118" spans="1:11" x14ac:dyDescent="0.35">
      <c r="A2118" s="27" t="s">
        <v>530</v>
      </c>
      <c r="B2118" s="27" t="s">
        <v>115</v>
      </c>
      <c r="C2118" s="27" t="s">
        <v>248</v>
      </c>
      <c r="D2118" s="27" t="s">
        <v>248</v>
      </c>
      <c r="E2118" s="34">
        <v>9670124496539</v>
      </c>
      <c r="F2118" s="49">
        <v>96701244.965389997</v>
      </c>
      <c r="G2118" s="42">
        <f>VLOOKUP(_6k_data[[#This Row],[Source.Name]],Report_date[],2,0)</f>
        <v>45280</v>
      </c>
      <c r="H2118" s="27">
        <f>IF(AND(_6k_data[[#This Row],[EKP]]="B6K003",_6k_data[[#This Row],[Currency]]="FCY"),"x",VLOOKUP(_6k_data[[#This Row],[EKP]],map!$B$4:$D$143,3,0))</f>
        <v>23</v>
      </c>
      <c r="I2118" s="27" t="str">
        <f>IF(_6k_data[[#This Row],[Currency]]&lt;&gt;"UAH",VLOOKUP(_6k_data[[#This Row],[EKP]],map!$B$4:$E$143,4,0),0)</f>
        <v>x</v>
      </c>
      <c r="J2118" s="27">
        <f>VLOOKUP(_6k_data[[#This Row],[EKP]],map!$B$4:$F$143,5,0)</f>
        <v>1</v>
      </c>
      <c r="K2118" s="41">
        <f>_6k_data[[#This Row],[kUAH]]*J2118</f>
        <v>96701244.965389997</v>
      </c>
    </row>
    <row r="2119" spans="1:11" x14ac:dyDescent="0.35">
      <c r="A2119" s="27" t="s">
        <v>530</v>
      </c>
      <c r="B2119" s="27" t="s">
        <v>116</v>
      </c>
      <c r="C2119" s="27" t="s">
        <v>248</v>
      </c>
      <c r="D2119" s="27" t="s">
        <v>248</v>
      </c>
      <c r="E2119" s="34">
        <v>4369609545047</v>
      </c>
      <c r="F2119" s="49">
        <v>43696095.450470001</v>
      </c>
      <c r="G2119" s="42">
        <f>VLOOKUP(_6k_data[[#This Row],[Source.Name]],Report_date[],2,0)</f>
        <v>45280</v>
      </c>
      <c r="H2119" s="27">
        <f>IF(AND(_6k_data[[#This Row],[EKP]]="B6K003",_6k_data[[#This Row],[Currency]]="FCY"),"x",VLOOKUP(_6k_data[[#This Row],[EKP]],map!$B$4:$D$143,3,0))</f>
        <v>59</v>
      </c>
      <c r="I2119" s="27" t="str">
        <f>IF(_6k_data[[#This Row],[Currency]]&lt;&gt;"UAH",VLOOKUP(_6k_data[[#This Row],[EKP]],map!$B$4:$E$143,4,0),0)</f>
        <v>x</v>
      </c>
      <c r="J2119" s="27">
        <f>VLOOKUP(_6k_data[[#This Row],[EKP]],map!$B$4:$F$143,5,0)</f>
        <v>1</v>
      </c>
      <c r="K2119" s="41">
        <f>_6k_data[[#This Row],[kUAH]]*J2119</f>
        <v>43696095.450470001</v>
      </c>
    </row>
    <row r="2120" spans="1:11" x14ac:dyDescent="0.35">
      <c r="A2120" s="27" t="s">
        <v>530</v>
      </c>
      <c r="B2120" s="27" t="s">
        <v>117</v>
      </c>
      <c r="C2120" s="27" t="s">
        <v>248</v>
      </c>
      <c r="D2120" s="27" t="s">
        <v>248</v>
      </c>
      <c r="E2120" s="34">
        <v>984712024027</v>
      </c>
      <c r="F2120" s="49">
        <v>9847120.24027</v>
      </c>
      <c r="G2120" s="42">
        <f>VLOOKUP(_6k_data[[#This Row],[Source.Name]],Report_date[],2,0)</f>
        <v>45280</v>
      </c>
      <c r="H2120" s="27">
        <f>IF(AND(_6k_data[[#This Row],[EKP]]="B6K003",_6k_data[[#This Row],[Currency]]="FCY"),"x",VLOOKUP(_6k_data[[#This Row],[EKP]],map!$B$4:$D$143,3,0))</f>
        <v>79</v>
      </c>
      <c r="I2120" s="27" t="str">
        <f>IF(_6k_data[[#This Row],[Currency]]&lt;&gt;"UAH",VLOOKUP(_6k_data[[#This Row],[EKP]],map!$B$4:$E$143,4,0),0)</f>
        <v>x</v>
      </c>
      <c r="J2120" s="27">
        <f>VLOOKUP(_6k_data[[#This Row],[EKP]],map!$B$4:$F$143,5,0)</f>
        <v>1</v>
      </c>
      <c r="K2120" s="41">
        <f>_6k_data[[#This Row],[kUAH]]*J2120</f>
        <v>9847120.24027</v>
      </c>
    </row>
    <row r="2121" spans="1:11" x14ac:dyDescent="0.35">
      <c r="A2121" s="27" t="s">
        <v>530</v>
      </c>
      <c r="B2121" s="27" t="s">
        <v>118</v>
      </c>
      <c r="C2121" s="27" t="s">
        <v>248</v>
      </c>
      <c r="D2121" s="27" t="s">
        <v>248</v>
      </c>
      <c r="E2121" s="34">
        <v>3384897521019</v>
      </c>
      <c r="F2121" s="49">
        <v>33848975.210189998</v>
      </c>
      <c r="G2121" s="42">
        <f>VLOOKUP(_6k_data[[#This Row],[Source.Name]],Report_date[],2,0)</f>
        <v>45280</v>
      </c>
      <c r="H2121" s="27">
        <f>IF(AND(_6k_data[[#This Row],[EKP]]="B6K003",_6k_data[[#This Row],[Currency]]="FCY"),"x",VLOOKUP(_6k_data[[#This Row],[EKP]],map!$B$4:$D$143,3,0))</f>
        <v>81</v>
      </c>
      <c r="I2121" s="27" t="str">
        <f>IF(_6k_data[[#This Row],[Currency]]&lt;&gt;"UAH",VLOOKUP(_6k_data[[#This Row],[EKP]],map!$B$4:$E$143,4,0),0)</f>
        <v>x</v>
      </c>
      <c r="J2121" s="27">
        <f>VLOOKUP(_6k_data[[#This Row],[EKP]],map!$B$4:$F$143,5,0)</f>
        <v>1</v>
      </c>
      <c r="K2121" s="41">
        <f>_6k_data[[#This Row],[kUAH]]*J2121</f>
        <v>33848975.210189998</v>
      </c>
    </row>
    <row r="2122" spans="1:11" x14ac:dyDescent="0.35">
      <c r="A2122" s="27" t="s">
        <v>530</v>
      </c>
      <c r="B2122" s="27" t="s">
        <v>249</v>
      </c>
      <c r="C2122" s="27" t="s">
        <v>248</v>
      </c>
      <c r="D2122" s="27" t="s">
        <v>248</v>
      </c>
      <c r="E2122" s="34">
        <v>285.68439999999998</v>
      </c>
      <c r="F2122" s="49">
        <v>2.8568439999999999E-3</v>
      </c>
      <c r="G2122" s="42">
        <f>VLOOKUP(_6k_data[[#This Row],[Source.Name]],Report_date[],2,0)</f>
        <v>45280</v>
      </c>
      <c r="H2122" s="27">
        <f>IF(AND(_6k_data[[#This Row],[EKP]]="B6K003",_6k_data[[#This Row],[Currency]]="FCY"),"x",VLOOKUP(_6k_data[[#This Row],[EKP]],map!$B$4:$D$143,3,0))</f>
        <v>83</v>
      </c>
      <c r="I2122" s="27" t="str">
        <f>IF(_6k_data[[#This Row],[Currency]]&lt;&gt;"UAH",VLOOKUP(_6k_data[[#This Row],[EKP]],map!$B$4:$E$143,4,0),0)</f>
        <v>x</v>
      </c>
      <c r="J2122" s="27">
        <f>VLOOKUP(_6k_data[[#This Row],[EKP]],map!$B$4:$F$143,5,0)</f>
        <v>1</v>
      </c>
      <c r="K2122" s="41">
        <f>_6k_data[[#This Row],[kUAH]]*J2122</f>
        <v>2.8568439999999999E-3</v>
      </c>
    </row>
    <row r="2123" spans="1:11" x14ac:dyDescent="0.35">
      <c r="A2123" s="27" t="s">
        <v>530</v>
      </c>
      <c r="B2123" s="27" t="s">
        <v>114</v>
      </c>
      <c r="C2123" s="27" t="s">
        <v>243</v>
      </c>
      <c r="D2123" s="27" t="s">
        <v>423</v>
      </c>
      <c r="E2123" s="34">
        <v>1915112073652</v>
      </c>
      <c r="F2123" s="49">
        <v>19151120.73652</v>
      </c>
      <c r="G2123" s="42">
        <f>VLOOKUP(_6k_data[[#This Row],[Source.Name]],Report_date[],2,0)</f>
        <v>45280</v>
      </c>
      <c r="H2123" s="27">
        <f>IF(AND(_6k_data[[#This Row],[EKP]]="B6K003",_6k_data[[#This Row],[Currency]]="FCY"),"x",VLOOKUP(_6k_data[[#This Row],[EKP]],map!$B$4:$D$143,3,0))</f>
        <v>7</v>
      </c>
      <c r="I2123" s="27">
        <f>IF(_6k_data[[#This Row],[Currency]]&lt;&gt;"UAH",VLOOKUP(_6k_data[[#This Row],[EKP]],map!$B$4:$E$143,4,0),0)</f>
        <v>0</v>
      </c>
      <c r="J2123" s="27">
        <f>VLOOKUP(_6k_data[[#This Row],[EKP]],map!$B$4:$F$143,5,0)</f>
        <v>1</v>
      </c>
      <c r="K2123" s="41">
        <f>_6k_data[[#This Row],[kUAH]]*J2123</f>
        <v>19151120.73652</v>
      </c>
    </row>
    <row r="2124" spans="1:11" x14ac:dyDescent="0.35">
      <c r="A2124" s="27" t="s">
        <v>530</v>
      </c>
      <c r="B2124" s="27" t="s">
        <v>122</v>
      </c>
      <c r="C2124" s="27" t="s">
        <v>261</v>
      </c>
      <c r="D2124" s="27" t="s">
        <v>424</v>
      </c>
      <c r="E2124" s="34">
        <v>36639906898</v>
      </c>
      <c r="F2124" s="49">
        <v>366399.06897999998</v>
      </c>
      <c r="G2124" s="42">
        <f>VLOOKUP(_6k_data[[#This Row],[Source.Name]],Report_date[],2,0)</f>
        <v>45280</v>
      </c>
      <c r="H2124" s="27">
        <f>IF(AND(_6k_data[[#This Row],[EKP]]="B6K003",_6k_data[[#This Row],[Currency]]="FCY"),"x",VLOOKUP(_6k_data[[#This Row],[EKP]],map!$B$4:$D$143,3,0))</f>
        <v>15</v>
      </c>
      <c r="I2124" s="27">
        <f>IF(_6k_data[[#This Row],[Currency]]&lt;&gt;"UAH",VLOOKUP(_6k_data[[#This Row],[EKP]],map!$B$4:$E$143,4,0),0)</f>
        <v>16</v>
      </c>
      <c r="J2124" s="27">
        <f>VLOOKUP(_6k_data[[#This Row],[EKP]],map!$B$4:$F$143,5,0)</f>
        <v>1</v>
      </c>
      <c r="K2124" s="41">
        <f>_6k_data[[#This Row],[kUAH]]*J2124</f>
        <v>366399.06897999998</v>
      </c>
    </row>
    <row r="2125" spans="1:11" x14ac:dyDescent="0.35">
      <c r="A2125" s="27" t="s">
        <v>530</v>
      </c>
      <c r="B2125" s="27" t="s">
        <v>122</v>
      </c>
      <c r="C2125" s="27" t="s">
        <v>255</v>
      </c>
      <c r="D2125" s="27" t="s">
        <v>424</v>
      </c>
      <c r="E2125" s="34">
        <v>41271103773</v>
      </c>
      <c r="F2125" s="49">
        <v>412711.03772999998</v>
      </c>
      <c r="G2125" s="42">
        <f>VLOOKUP(_6k_data[[#This Row],[Source.Name]],Report_date[],2,0)</f>
        <v>45280</v>
      </c>
      <c r="H2125" s="27">
        <f>IF(AND(_6k_data[[#This Row],[EKP]]="B6K003",_6k_data[[#This Row],[Currency]]="FCY"),"x",VLOOKUP(_6k_data[[#This Row],[EKP]],map!$B$4:$D$143,3,0))</f>
        <v>15</v>
      </c>
      <c r="I2125" s="27">
        <f>IF(_6k_data[[#This Row],[Currency]]&lt;&gt;"UAH",VLOOKUP(_6k_data[[#This Row],[EKP]],map!$B$4:$E$143,4,0),0)</f>
        <v>16</v>
      </c>
      <c r="J2125" s="27">
        <f>VLOOKUP(_6k_data[[#This Row],[EKP]],map!$B$4:$F$143,5,0)</f>
        <v>1</v>
      </c>
      <c r="K2125" s="41">
        <f>_6k_data[[#This Row],[kUAH]]*J2125</f>
        <v>412711.03772999998</v>
      </c>
    </row>
    <row r="2126" spans="1:11" x14ac:dyDescent="0.35">
      <c r="A2126" s="27" t="s">
        <v>530</v>
      </c>
      <c r="B2126" s="27" t="s">
        <v>123</v>
      </c>
      <c r="C2126" s="27" t="s">
        <v>260</v>
      </c>
      <c r="D2126" s="27" t="s">
        <v>424</v>
      </c>
      <c r="E2126" s="34">
        <v>309895283</v>
      </c>
      <c r="F2126" s="49">
        <v>3098.9528300000002</v>
      </c>
      <c r="G2126" s="42">
        <f>VLOOKUP(_6k_data[[#This Row],[Source.Name]],Report_date[],2,0)</f>
        <v>45280</v>
      </c>
      <c r="H2126" s="27">
        <f>IF(AND(_6k_data[[#This Row],[EKP]]="B6K003",_6k_data[[#This Row],[Currency]]="FCY"),"x",VLOOKUP(_6k_data[[#This Row],[EKP]],map!$B$4:$D$143,3,0))</f>
        <v>19</v>
      </c>
      <c r="I2126" s="27">
        <f>IF(_6k_data[[#This Row],[Currency]]&lt;&gt;"UAH",VLOOKUP(_6k_data[[#This Row],[EKP]],map!$B$4:$E$143,4,0),0)</f>
        <v>20</v>
      </c>
      <c r="J2126" s="27">
        <f>VLOOKUP(_6k_data[[#This Row],[EKP]],map!$B$4:$F$143,5,0)</f>
        <v>1</v>
      </c>
      <c r="K2126" s="41">
        <f>_6k_data[[#This Row],[kUAH]]*J2126</f>
        <v>3098.9528300000002</v>
      </c>
    </row>
    <row r="2127" spans="1:11" x14ac:dyDescent="0.35">
      <c r="A2127" s="27" t="s">
        <v>530</v>
      </c>
      <c r="B2127" s="27" t="s">
        <v>123</v>
      </c>
      <c r="C2127" s="27" t="s">
        <v>259</v>
      </c>
      <c r="D2127" s="27" t="s">
        <v>424</v>
      </c>
      <c r="E2127" s="34">
        <v>9099815294</v>
      </c>
      <c r="F2127" s="49">
        <v>90998.15294</v>
      </c>
      <c r="G2127" s="42">
        <f>VLOOKUP(_6k_data[[#This Row],[Source.Name]],Report_date[],2,0)</f>
        <v>45280</v>
      </c>
      <c r="H2127" s="27">
        <f>IF(AND(_6k_data[[#This Row],[EKP]]="B6K003",_6k_data[[#This Row],[Currency]]="FCY"),"x",VLOOKUP(_6k_data[[#This Row],[EKP]],map!$B$4:$D$143,3,0))</f>
        <v>19</v>
      </c>
      <c r="I2127" s="27">
        <f>IF(_6k_data[[#This Row],[Currency]]&lt;&gt;"UAH",VLOOKUP(_6k_data[[#This Row],[EKP]],map!$B$4:$E$143,4,0),0)</f>
        <v>20</v>
      </c>
      <c r="J2127" s="27">
        <f>VLOOKUP(_6k_data[[#This Row],[EKP]],map!$B$4:$F$143,5,0)</f>
        <v>1</v>
      </c>
      <c r="K2127" s="41">
        <f>_6k_data[[#This Row],[kUAH]]*J2127</f>
        <v>90998.15294</v>
      </c>
    </row>
    <row r="2128" spans="1:11" x14ac:dyDescent="0.35">
      <c r="A2128" s="27" t="s">
        <v>530</v>
      </c>
      <c r="B2128" s="27" t="s">
        <v>123</v>
      </c>
      <c r="C2128" s="27" t="s">
        <v>258</v>
      </c>
      <c r="D2128" s="27" t="s">
        <v>424</v>
      </c>
      <c r="E2128" s="34">
        <v>174507860</v>
      </c>
      <c r="F2128" s="49">
        <v>1745.0786000000001</v>
      </c>
      <c r="G2128" s="42">
        <f>VLOOKUP(_6k_data[[#This Row],[Source.Name]],Report_date[],2,0)</f>
        <v>45280</v>
      </c>
      <c r="H2128" s="27">
        <f>IF(AND(_6k_data[[#This Row],[EKP]]="B6K003",_6k_data[[#This Row],[Currency]]="FCY"),"x",VLOOKUP(_6k_data[[#This Row],[EKP]],map!$B$4:$D$143,3,0))</f>
        <v>19</v>
      </c>
      <c r="I2128" s="27">
        <f>IF(_6k_data[[#This Row],[Currency]]&lt;&gt;"UAH",VLOOKUP(_6k_data[[#This Row],[EKP]],map!$B$4:$E$143,4,0),0)</f>
        <v>20</v>
      </c>
      <c r="J2128" s="27">
        <f>VLOOKUP(_6k_data[[#This Row],[EKP]],map!$B$4:$F$143,5,0)</f>
        <v>1</v>
      </c>
      <c r="K2128" s="41">
        <f>_6k_data[[#This Row],[kUAH]]*J2128</f>
        <v>1745.0786000000001</v>
      </c>
    </row>
    <row r="2129" spans="1:11" x14ac:dyDescent="0.35">
      <c r="A2129" s="27" t="s">
        <v>530</v>
      </c>
      <c r="B2129" s="27" t="s">
        <v>123</v>
      </c>
      <c r="C2129" s="27" t="s">
        <v>251</v>
      </c>
      <c r="D2129" s="27" t="s">
        <v>424</v>
      </c>
      <c r="E2129" s="34">
        <v>3638304443</v>
      </c>
      <c r="F2129" s="49">
        <v>36383.044430000002</v>
      </c>
      <c r="G2129" s="42">
        <f>VLOOKUP(_6k_data[[#This Row],[Source.Name]],Report_date[],2,0)</f>
        <v>45280</v>
      </c>
      <c r="H2129" s="27">
        <f>IF(AND(_6k_data[[#This Row],[EKP]]="B6K003",_6k_data[[#This Row],[Currency]]="FCY"),"x",VLOOKUP(_6k_data[[#This Row],[EKP]],map!$B$4:$D$143,3,0))</f>
        <v>19</v>
      </c>
      <c r="I2129" s="27">
        <f>IF(_6k_data[[#This Row],[Currency]]&lt;&gt;"UAH",VLOOKUP(_6k_data[[#This Row],[EKP]],map!$B$4:$E$143,4,0),0)</f>
        <v>20</v>
      </c>
      <c r="J2129" s="27">
        <f>VLOOKUP(_6k_data[[#This Row],[EKP]],map!$B$4:$F$143,5,0)</f>
        <v>1</v>
      </c>
      <c r="K2129" s="41">
        <f>_6k_data[[#This Row],[kUAH]]*J2129</f>
        <v>36383.044430000002</v>
      </c>
    </row>
    <row r="2130" spans="1:11" x14ac:dyDescent="0.35">
      <c r="A2130" s="27" t="s">
        <v>530</v>
      </c>
      <c r="B2130" s="27" t="s">
        <v>123</v>
      </c>
      <c r="C2130" s="27" t="s">
        <v>250</v>
      </c>
      <c r="D2130" s="27" t="s">
        <v>424</v>
      </c>
      <c r="E2130" s="34">
        <v>199263504</v>
      </c>
      <c r="F2130" s="49">
        <v>1992.6350399999999</v>
      </c>
      <c r="G2130" s="42">
        <f>VLOOKUP(_6k_data[[#This Row],[Source.Name]],Report_date[],2,0)</f>
        <v>45280</v>
      </c>
      <c r="H2130" s="27">
        <f>IF(AND(_6k_data[[#This Row],[EKP]]="B6K003",_6k_data[[#This Row],[Currency]]="FCY"),"x",VLOOKUP(_6k_data[[#This Row],[EKP]],map!$B$4:$D$143,3,0))</f>
        <v>19</v>
      </c>
      <c r="I2130" s="27">
        <f>IF(_6k_data[[#This Row],[Currency]]&lt;&gt;"UAH",VLOOKUP(_6k_data[[#This Row],[EKP]],map!$B$4:$E$143,4,0),0)</f>
        <v>20</v>
      </c>
      <c r="J2130" s="27">
        <f>VLOOKUP(_6k_data[[#This Row],[EKP]],map!$B$4:$F$143,5,0)</f>
        <v>1</v>
      </c>
      <c r="K2130" s="41">
        <f>_6k_data[[#This Row],[kUAH]]*J2130</f>
        <v>1992.6350399999999</v>
      </c>
    </row>
    <row r="2131" spans="1:11" x14ac:dyDescent="0.35">
      <c r="A2131" s="27" t="s">
        <v>530</v>
      </c>
      <c r="B2131" s="27" t="s">
        <v>123</v>
      </c>
      <c r="C2131" s="27" t="s">
        <v>261</v>
      </c>
      <c r="D2131" s="27" t="s">
        <v>424</v>
      </c>
      <c r="E2131" s="34">
        <v>2162433581256</v>
      </c>
      <c r="F2131" s="49">
        <v>21624335.81256</v>
      </c>
      <c r="G2131" s="42">
        <f>VLOOKUP(_6k_data[[#This Row],[Source.Name]],Report_date[],2,0)</f>
        <v>45280</v>
      </c>
      <c r="H2131" s="27">
        <f>IF(AND(_6k_data[[#This Row],[EKP]]="B6K003",_6k_data[[#This Row],[Currency]]="FCY"),"x",VLOOKUP(_6k_data[[#This Row],[EKP]],map!$B$4:$D$143,3,0))</f>
        <v>19</v>
      </c>
      <c r="I2131" s="27">
        <f>IF(_6k_data[[#This Row],[Currency]]&lt;&gt;"UAH",VLOOKUP(_6k_data[[#This Row],[EKP]],map!$B$4:$E$143,4,0),0)</f>
        <v>20</v>
      </c>
      <c r="J2131" s="27">
        <f>VLOOKUP(_6k_data[[#This Row],[EKP]],map!$B$4:$F$143,5,0)</f>
        <v>1</v>
      </c>
      <c r="K2131" s="41">
        <f>_6k_data[[#This Row],[kUAH]]*J2131</f>
        <v>21624335.81256</v>
      </c>
    </row>
    <row r="2132" spans="1:11" x14ac:dyDescent="0.35">
      <c r="A2132" s="27" t="s">
        <v>530</v>
      </c>
      <c r="B2132" s="27" t="s">
        <v>123</v>
      </c>
      <c r="C2132" s="27" t="s">
        <v>254</v>
      </c>
      <c r="D2132" s="27" t="s">
        <v>424</v>
      </c>
      <c r="E2132" s="34">
        <v>294035254</v>
      </c>
      <c r="F2132" s="49">
        <v>2940.3525399999999</v>
      </c>
      <c r="G2132" s="42">
        <f>VLOOKUP(_6k_data[[#This Row],[Source.Name]],Report_date[],2,0)</f>
        <v>45280</v>
      </c>
      <c r="H2132" s="27">
        <f>IF(AND(_6k_data[[#This Row],[EKP]]="B6K003",_6k_data[[#This Row],[Currency]]="FCY"),"x",VLOOKUP(_6k_data[[#This Row],[EKP]],map!$B$4:$D$143,3,0))</f>
        <v>19</v>
      </c>
      <c r="I2132" s="27">
        <f>IF(_6k_data[[#This Row],[Currency]]&lt;&gt;"UAH",VLOOKUP(_6k_data[[#This Row],[EKP]],map!$B$4:$E$143,4,0),0)</f>
        <v>20</v>
      </c>
      <c r="J2132" s="27">
        <f>VLOOKUP(_6k_data[[#This Row],[EKP]],map!$B$4:$F$143,5,0)</f>
        <v>1</v>
      </c>
      <c r="K2132" s="41">
        <f>_6k_data[[#This Row],[kUAH]]*J2132</f>
        <v>2940.3525399999999</v>
      </c>
    </row>
    <row r="2133" spans="1:11" x14ac:dyDescent="0.35">
      <c r="A2133" s="27" t="s">
        <v>530</v>
      </c>
      <c r="B2133" s="27" t="s">
        <v>123</v>
      </c>
      <c r="C2133" s="27" t="s">
        <v>253</v>
      </c>
      <c r="D2133" s="27" t="s">
        <v>424</v>
      </c>
      <c r="E2133" s="34">
        <v>127721669</v>
      </c>
      <c r="F2133" s="49">
        <v>1277.21669</v>
      </c>
      <c r="G2133" s="42">
        <f>VLOOKUP(_6k_data[[#This Row],[Source.Name]],Report_date[],2,0)</f>
        <v>45280</v>
      </c>
      <c r="H2133" s="27">
        <f>IF(AND(_6k_data[[#This Row],[EKP]]="B6K003",_6k_data[[#This Row],[Currency]]="FCY"),"x",VLOOKUP(_6k_data[[#This Row],[EKP]],map!$B$4:$D$143,3,0))</f>
        <v>19</v>
      </c>
      <c r="I2133" s="27">
        <f>IF(_6k_data[[#This Row],[Currency]]&lt;&gt;"UAH",VLOOKUP(_6k_data[[#This Row],[EKP]],map!$B$4:$E$143,4,0),0)</f>
        <v>20</v>
      </c>
      <c r="J2133" s="27">
        <f>VLOOKUP(_6k_data[[#This Row],[EKP]],map!$B$4:$F$143,5,0)</f>
        <v>1</v>
      </c>
      <c r="K2133" s="41">
        <f>_6k_data[[#This Row],[kUAH]]*J2133</f>
        <v>1277.21669</v>
      </c>
    </row>
    <row r="2134" spans="1:11" x14ac:dyDescent="0.35">
      <c r="A2134" s="27" t="s">
        <v>530</v>
      </c>
      <c r="B2134" s="27" t="s">
        <v>123</v>
      </c>
      <c r="C2134" s="27" t="s">
        <v>252</v>
      </c>
      <c r="D2134" s="27" t="s">
        <v>424</v>
      </c>
      <c r="E2134" s="34">
        <v>15645859263</v>
      </c>
      <c r="F2134" s="49">
        <v>156458.59263</v>
      </c>
      <c r="G2134" s="42">
        <f>VLOOKUP(_6k_data[[#This Row],[Source.Name]],Report_date[],2,0)</f>
        <v>45280</v>
      </c>
      <c r="H2134" s="27">
        <f>IF(AND(_6k_data[[#This Row],[EKP]]="B6K003",_6k_data[[#This Row],[Currency]]="FCY"),"x",VLOOKUP(_6k_data[[#This Row],[EKP]],map!$B$4:$D$143,3,0))</f>
        <v>19</v>
      </c>
      <c r="I2134" s="27">
        <f>IF(_6k_data[[#This Row],[Currency]]&lt;&gt;"UAH",VLOOKUP(_6k_data[[#This Row],[EKP]],map!$B$4:$E$143,4,0),0)</f>
        <v>20</v>
      </c>
      <c r="J2134" s="27">
        <f>VLOOKUP(_6k_data[[#This Row],[EKP]],map!$B$4:$F$143,5,0)</f>
        <v>1</v>
      </c>
      <c r="K2134" s="41">
        <f>_6k_data[[#This Row],[kUAH]]*J2134</f>
        <v>156458.59263</v>
      </c>
    </row>
    <row r="2135" spans="1:11" x14ac:dyDescent="0.35">
      <c r="A2135" s="27" t="s">
        <v>530</v>
      </c>
      <c r="B2135" s="27" t="s">
        <v>123</v>
      </c>
      <c r="C2135" s="27" t="s">
        <v>257</v>
      </c>
      <c r="D2135" s="27" t="s">
        <v>424</v>
      </c>
      <c r="E2135" s="34">
        <v>2335254346</v>
      </c>
      <c r="F2135" s="49">
        <v>23352.543460000001</v>
      </c>
      <c r="G2135" s="42">
        <f>VLOOKUP(_6k_data[[#This Row],[Source.Name]],Report_date[],2,0)</f>
        <v>45280</v>
      </c>
      <c r="H2135" s="27">
        <f>IF(AND(_6k_data[[#This Row],[EKP]]="B6K003",_6k_data[[#This Row],[Currency]]="FCY"),"x",VLOOKUP(_6k_data[[#This Row],[EKP]],map!$B$4:$D$143,3,0))</f>
        <v>19</v>
      </c>
      <c r="I2135" s="27">
        <f>IF(_6k_data[[#This Row],[Currency]]&lt;&gt;"UAH",VLOOKUP(_6k_data[[#This Row],[EKP]],map!$B$4:$E$143,4,0),0)</f>
        <v>20</v>
      </c>
      <c r="J2135" s="27">
        <f>VLOOKUP(_6k_data[[#This Row],[EKP]],map!$B$4:$F$143,5,0)</f>
        <v>1</v>
      </c>
      <c r="K2135" s="41">
        <f>_6k_data[[#This Row],[kUAH]]*J2135</f>
        <v>23352.543460000001</v>
      </c>
    </row>
    <row r="2136" spans="1:11" x14ac:dyDescent="0.35">
      <c r="A2136" s="27" t="s">
        <v>530</v>
      </c>
      <c r="B2136" s="27" t="s">
        <v>123</v>
      </c>
      <c r="C2136" s="27" t="s">
        <v>256</v>
      </c>
      <c r="D2136" s="27" t="s">
        <v>424</v>
      </c>
      <c r="E2136" s="34">
        <v>22897705788</v>
      </c>
      <c r="F2136" s="49">
        <v>228977.05788000001</v>
      </c>
      <c r="G2136" s="42">
        <f>VLOOKUP(_6k_data[[#This Row],[Source.Name]],Report_date[],2,0)</f>
        <v>45280</v>
      </c>
      <c r="H2136" s="27">
        <f>IF(AND(_6k_data[[#This Row],[EKP]]="B6K003",_6k_data[[#This Row],[Currency]]="FCY"),"x",VLOOKUP(_6k_data[[#This Row],[EKP]],map!$B$4:$D$143,3,0))</f>
        <v>19</v>
      </c>
      <c r="I2136" s="27">
        <f>IF(_6k_data[[#This Row],[Currency]]&lt;&gt;"UAH",VLOOKUP(_6k_data[[#This Row],[EKP]],map!$B$4:$E$143,4,0),0)</f>
        <v>20</v>
      </c>
      <c r="J2136" s="27">
        <f>VLOOKUP(_6k_data[[#This Row],[EKP]],map!$B$4:$F$143,5,0)</f>
        <v>1</v>
      </c>
      <c r="K2136" s="41">
        <f>_6k_data[[#This Row],[kUAH]]*J2136</f>
        <v>228977.05788000001</v>
      </c>
    </row>
    <row r="2137" spans="1:11" x14ac:dyDescent="0.35">
      <c r="A2137" s="27" t="s">
        <v>530</v>
      </c>
      <c r="B2137" s="27" t="s">
        <v>123</v>
      </c>
      <c r="C2137" s="27" t="s">
        <v>255</v>
      </c>
      <c r="D2137" s="27" t="s">
        <v>424</v>
      </c>
      <c r="E2137" s="34">
        <v>817999183497</v>
      </c>
      <c r="F2137" s="49">
        <v>8179991.8349700002</v>
      </c>
      <c r="G2137" s="42">
        <f>VLOOKUP(_6k_data[[#This Row],[Source.Name]],Report_date[],2,0)</f>
        <v>45280</v>
      </c>
      <c r="H2137" s="27">
        <f>IF(AND(_6k_data[[#This Row],[EKP]]="B6K003",_6k_data[[#This Row],[Currency]]="FCY"),"x",VLOOKUP(_6k_data[[#This Row],[EKP]],map!$B$4:$D$143,3,0))</f>
        <v>19</v>
      </c>
      <c r="I2137" s="27">
        <f>IF(_6k_data[[#This Row],[Currency]]&lt;&gt;"UAH",VLOOKUP(_6k_data[[#This Row],[EKP]],map!$B$4:$E$143,4,0),0)</f>
        <v>20</v>
      </c>
      <c r="J2137" s="27">
        <f>VLOOKUP(_6k_data[[#This Row],[EKP]],map!$B$4:$F$143,5,0)</f>
        <v>1</v>
      </c>
      <c r="K2137" s="41">
        <f>_6k_data[[#This Row],[kUAH]]*J2137</f>
        <v>8179991.8349700002</v>
      </c>
    </row>
    <row r="2138" spans="1:11" x14ac:dyDescent="0.35">
      <c r="A2138" s="27" t="s">
        <v>530</v>
      </c>
      <c r="B2138" s="27" t="s">
        <v>124</v>
      </c>
      <c r="C2138" s="27" t="s">
        <v>243</v>
      </c>
      <c r="D2138" s="27" t="s">
        <v>423</v>
      </c>
      <c r="E2138" s="34">
        <v>133871361230</v>
      </c>
      <c r="F2138" s="49">
        <v>1338713.6122999999</v>
      </c>
      <c r="G2138" s="42">
        <f>VLOOKUP(_6k_data[[#This Row],[Source.Name]],Report_date[],2,0)</f>
        <v>45280</v>
      </c>
      <c r="H2138" s="27">
        <f>IF(AND(_6k_data[[#This Row],[EKP]]="B6K003",_6k_data[[#This Row],[Currency]]="FCY"),"x",VLOOKUP(_6k_data[[#This Row],[EKP]],map!$B$4:$D$143,3,0))</f>
        <v>25</v>
      </c>
      <c r="I2138" s="27">
        <f>IF(_6k_data[[#This Row],[Currency]]&lt;&gt;"UAH",VLOOKUP(_6k_data[[#This Row],[EKP]],map!$B$4:$E$143,4,0),0)</f>
        <v>0</v>
      </c>
      <c r="J2138" s="27">
        <f>VLOOKUP(_6k_data[[#This Row],[EKP]],map!$B$4:$F$143,5,0)</f>
        <v>1</v>
      </c>
      <c r="K2138" s="41">
        <f>_6k_data[[#This Row],[kUAH]]*J2138</f>
        <v>1338713.6122999999</v>
      </c>
    </row>
    <row r="2139" spans="1:11" x14ac:dyDescent="0.35">
      <c r="A2139" s="27" t="s">
        <v>530</v>
      </c>
      <c r="B2139" s="27" t="s">
        <v>124</v>
      </c>
      <c r="C2139" s="27" t="s">
        <v>255</v>
      </c>
      <c r="D2139" s="27" t="s">
        <v>424</v>
      </c>
      <c r="E2139" s="34">
        <v>59460331496</v>
      </c>
      <c r="F2139" s="49">
        <v>594603.31495999999</v>
      </c>
      <c r="G2139" s="42">
        <f>VLOOKUP(_6k_data[[#This Row],[Source.Name]],Report_date[],2,0)</f>
        <v>45280</v>
      </c>
      <c r="H2139" s="27">
        <f>IF(AND(_6k_data[[#This Row],[EKP]]="B6K003",_6k_data[[#This Row],[Currency]]="FCY"),"x",VLOOKUP(_6k_data[[#This Row],[EKP]],map!$B$4:$D$143,3,0))</f>
        <v>25</v>
      </c>
      <c r="I2139" s="27">
        <f>IF(_6k_data[[#This Row],[Currency]]&lt;&gt;"UAH",VLOOKUP(_6k_data[[#This Row],[EKP]],map!$B$4:$E$143,4,0),0)</f>
        <v>26</v>
      </c>
      <c r="J2139" s="27">
        <f>VLOOKUP(_6k_data[[#This Row],[EKP]],map!$B$4:$F$143,5,0)</f>
        <v>1</v>
      </c>
      <c r="K2139" s="41">
        <f>_6k_data[[#This Row],[kUAH]]*J2139</f>
        <v>594603.31495999999</v>
      </c>
    </row>
    <row r="2140" spans="1:11" x14ac:dyDescent="0.35">
      <c r="A2140" s="27" t="s">
        <v>530</v>
      </c>
      <c r="B2140" s="27" t="s">
        <v>124</v>
      </c>
      <c r="C2140" s="27" t="s">
        <v>261</v>
      </c>
      <c r="D2140" s="27" t="s">
        <v>424</v>
      </c>
      <c r="E2140" s="34">
        <v>349742906881</v>
      </c>
      <c r="F2140" s="49">
        <v>3497429.0688100001</v>
      </c>
      <c r="G2140" s="42">
        <f>VLOOKUP(_6k_data[[#This Row],[Source.Name]],Report_date[],2,0)</f>
        <v>45280</v>
      </c>
      <c r="H2140" s="27">
        <f>IF(AND(_6k_data[[#This Row],[EKP]]="B6K003",_6k_data[[#This Row],[Currency]]="FCY"),"x",VLOOKUP(_6k_data[[#This Row],[EKP]],map!$B$4:$D$143,3,0))</f>
        <v>25</v>
      </c>
      <c r="I2140" s="27">
        <f>IF(_6k_data[[#This Row],[Currency]]&lt;&gt;"UAH",VLOOKUP(_6k_data[[#This Row],[EKP]],map!$B$4:$E$143,4,0),0)</f>
        <v>26</v>
      </c>
      <c r="J2140" s="27">
        <f>VLOOKUP(_6k_data[[#This Row],[EKP]],map!$B$4:$F$143,5,0)</f>
        <v>1</v>
      </c>
      <c r="K2140" s="41">
        <f>_6k_data[[#This Row],[kUAH]]*J2140</f>
        <v>3497429.0688100001</v>
      </c>
    </row>
    <row r="2141" spans="1:11" x14ac:dyDescent="0.35">
      <c r="A2141" s="27" t="s">
        <v>530</v>
      </c>
      <c r="B2141" s="27" t="s">
        <v>127</v>
      </c>
      <c r="C2141" s="27" t="s">
        <v>261</v>
      </c>
      <c r="D2141" s="27" t="s">
        <v>424</v>
      </c>
      <c r="E2141" s="34">
        <v>208926528560</v>
      </c>
      <c r="F2141" s="49">
        <v>2089265.2856000001</v>
      </c>
      <c r="G2141" s="42">
        <f>VLOOKUP(_6k_data[[#This Row],[Source.Name]],Report_date[],2,0)</f>
        <v>45280</v>
      </c>
      <c r="H2141" s="27">
        <f>IF(AND(_6k_data[[#This Row],[EKP]]="B6K003",_6k_data[[#This Row],[Currency]]="FCY"),"x",VLOOKUP(_6k_data[[#This Row],[EKP]],map!$B$4:$D$143,3,0))</f>
        <v>25</v>
      </c>
      <c r="I2141" s="27">
        <f>IF(_6k_data[[#This Row],[Currency]]&lt;&gt;"UAH",VLOOKUP(_6k_data[[#This Row],[EKP]],map!$B$4:$E$143,4,0),0)</f>
        <v>26</v>
      </c>
      <c r="J2141" s="27">
        <f>VLOOKUP(_6k_data[[#This Row],[EKP]],map!$B$4:$F$143,5,0)</f>
        <v>1</v>
      </c>
      <c r="K2141" s="41">
        <f>_6k_data[[#This Row],[kUAH]]*J2141</f>
        <v>2089265.2856000001</v>
      </c>
    </row>
    <row r="2142" spans="1:11" x14ac:dyDescent="0.35">
      <c r="A2142" s="27" t="s">
        <v>530</v>
      </c>
      <c r="B2142" s="27" t="s">
        <v>127</v>
      </c>
      <c r="C2142" s="27" t="s">
        <v>255</v>
      </c>
      <c r="D2142" s="27" t="s">
        <v>424</v>
      </c>
      <c r="E2142" s="34">
        <v>29644296011</v>
      </c>
      <c r="F2142" s="49">
        <v>296442.96010999999</v>
      </c>
      <c r="G2142" s="42">
        <f>VLOOKUP(_6k_data[[#This Row],[Source.Name]],Report_date[],2,0)</f>
        <v>45280</v>
      </c>
      <c r="H2142" s="27">
        <f>IF(AND(_6k_data[[#This Row],[EKP]]="B6K003",_6k_data[[#This Row],[Currency]]="FCY"),"x",VLOOKUP(_6k_data[[#This Row],[EKP]],map!$B$4:$D$143,3,0))</f>
        <v>25</v>
      </c>
      <c r="I2142" s="27">
        <f>IF(_6k_data[[#This Row],[Currency]]&lt;&gt;"UAH",VLOOKUP(_6k_data[[#This Row],[EKP]],map!$B$4:$E$143,4,0),0)</f>
        <v>26</v>
      </c>
      <c r="J2142" s="27">
        <f>VLOOKUP(_6k_data[[#This Row],[EKP]],map!$B$4:$F$143,5,0)</f>
        <v>1</v>
      </c>
      <c r="K2142" s="41">
        <f>_6k_data[[#This Row],[kUAH]]*J2142</f>
        <v>296442.96010999999</v>
      </c>
    </row>
    <row r="2143" spans="1:11" x14ac:dyDescent="0.35">
      <c r="A2143" s="27" t="s">
        <v>530</v>
      </c>
      <c r="B2143" s="27" t="s">
        <v>127</v>
      </c>
      <c r="C2143" s="27" t="s">
        <v>243</v>
      </c>
      <c r="D2143" s="27" t="s">
        <v>423</v>
      </c>
      <c r="E2143" s="34">
        <v>47442012364</v>
      </c>
      <c r="F2143" s="49">
        <v>474420.12364000001</v>
      </c>
      <c r="G2143" s="42">
        <f>VLOOKUP(_6k_data[[#This Row],[Source.Name]],Report_date[],2,0)</f>
        <v>45280</v>
      </c>
      <c r="H2143" s="27">
        <f>IF(AND(_6k_data[[#This Row],[EKP]]="B6K003",_6k_data[[#This Row],[Currency]]="FCY"),"x",VLOOKUP(_6k_data[[#This Row],[EKP]],map!$B$4:$D$143,3,0))</f>
        <v>25</v>
      </c>
      <c r="I2143" s="27">
        <f>IF(_6k_data[[#This Row],[Currency]]&lt;&gt;"UAH",VLOOKUP(_6k_data[[#This Row],[EKP]],map!$B$4:$E$143,4,0),0)</f>
        <v>0</v>
      </c>
      <c r="J2143" s="27">
        <f>VLOOKUP(_6k_data[[#This Row],[EKP]],map!$B$4:$F$143,5,0)</f>
        <v>1</v>
      </c>
      <c r="K2143" s="41">
        <f>_6k_data[[#This Row],[kUAH]]*J2143</f>
        <v>474420.12364000001</v>
      </c>
    </row>
    <row r="2144" spans="1:11" x14ac:dyDescent="0.35">
      <c r="A2144" s="27" t="s">
        <v>530</v>
      </c>
      <c r="B2144" s="27" t="s">
        <v>128</v>
      </c>
      <c r="C2144" s="27" t="s">
        <v>261</v>
      </c>
      <c r="D2144" s="27" t="s">
        <v>424</v>
      </c>
      <c r="E2144" s="34">
        <v>290083769084</v>
      </c>
      <c r="F2144" s="49">
        <v>2900837.6908399998</v>
      </c>
      <c r="G2144" s="42">
        <f>VLOOKUP(_6k_data[[#This Row],[Source.Name]],Report_date[],2,0)</f>
        <v>45280</v>
      </c>
      <c r="H2144" s="27">
        <f>IF(AND(_6k_data[[#This Row],[EKP]]="B6K003",_6k_data[[#This Row],[Currency]]="FCY"),"x",VLOOKUP(_6k_data[[#This Row],[EKP]],map!$B$4:$D$143,3,0))</f>
        <v>27</v>
      </c>
      <c r="I2144" s="27">
        <f>IF(_6k_data[[#This Row],[Currency]]&lt;&gt;"UAH",VLOOKUP(_6k_data[[#This Row],[EKP]],map!$B$4:$E$143,4,0),0)</f>
        <v>28</v>
      </c>
      <c r="J2144" s="27">
        <f>VLOOKUP(_6k_data[[#This Row],[EKP]],map!$B$4:$F$143,5,0)</f>
        <v>1</v>
      </c>
      <c r="K2144" s="41">
        <f>_6k_data[[#This Row],[kUAH]]*J2144</f>
        <v>2900837.6908399998</v>
      </c>
    </row>
    <row r="2145" spans="1:11" x14ac:dyDescent="0.35">
      <c r="A2145" s="27" t="s">
        <v>530</v>
      </c>
      <c r="B2145" s="27" t="s">
        <v>128</v>
      </c>
      <c r="C2145" s="27" t="s">
        <v>255</v>
      </c>
      <c r="D2145" s="27" t="s">
        <v>424</v>
      </c>
      <c r="E2145" s="34">
        <v>76823554635</v>
      </c>
      <c r="F2145" s="49">
        <v>768235.54634999996</v>
      </c>
      <c r="G2145" s="42">
        <f>VLOOKUP(_6k_data[[#This Row],[Source.Name]],Report_date[],2,0)</f>
        <v>45280</v>
      </c>
      <c r="H2145" s="27">
        <f>IF(AND(_6k_data[[#This Row],[EKP]]="B6K003",_6k_data[[#This Row],[Currency]]="FCY"),"x",VLOOKUP(_6k_data[[#This Row],[EKP]],map!$B$4:$D$143,3,0))</f>
        <v>27</v>
      </c>
      <c r="I2145" s="27">
        <f>IF(_6k_data[[#This Row],[Currency]]&lt;&gt;"UAH",VLOOKUP(_6k_data[[#This Row],[EKP]],map!$B$4:$E$143,4,0),0)</f>
        <v>28</v>
      </c>
      <c r="J2145" s="27">
        <f>VLOOKUP(_6k_data[[#This Row],[EKP]],map!$B$4:$F$143,5,0)</f>
        <v>1</v>
      </c>
      <c r="K2145" s="41">
        <f>_6k_data[[#This Row],[kUAH]]*J2145</f>
        <v>768235.54634999996</v>
      </c>
    </row>
    <row r="2146" spans="1:11" x14ac:dyDescent="0.35">
      <c r="A2146" s="27" t="s">
        <v>530</v>
      </c>
      <c r="B2146" s="27" t="s">
        <v>128</v>
      </c>
      <c r="C2146" s="27" t="s">
        <v>243</v>
      </c>
      <c r="D2146" s="27" t="s">
        <v>423</v>
      </c>
      <c r="E2146" s="34">
        <v>144138266602</v>
      </c>
      <c r="F2146" s="49">
        <v>1441382.6660199999</v>
      </c>
      <c r="G2146" s="42">
        <f>VLOOKUP(_6k_data[[#This Row],[Source.Name]],Report_date[],2,0)</f>
        <v>45280</v>
      </c>
      <c r="H2146" s="27">
        <f>IF(AND(_6k_data[[#This Row],[EKP]]="B6K003",_6k_data[[#This Row],[Currency]]="FCY"),"x",VLOOKUP(_6k_data[[#This Row],[EKP]],map!$B$4:$D$143,3,0))</f>
        <v>27</v>
      </c>
      <c r="I2146" s="27">
        <f>IF(_6k_data[[#This Row],[Currency]]&lt;&gt;"UAH",VLOOKUP(_6k_data[[#This Row],[EKP]],map!$B$4:$E$143,4,0),0)</f>
        <v>0</v>
      </c>
      <c r="J2146" s="27">
        <f>VLOOKUP(_6k_data[[#This Row],[EKP]],map!$B$4:$F$143,5,0)</f>
        <v>1</v>
      </c>
      <c r="K2146" s="41">
        <f>_6k_data[[#This Row],[kUAH]]*J2146</f>
        <v>1441382.6660199999</v>
      </c>
    </row>
    <row r="2147" spans="1:11" x14ac:dyDescent="0.35">
      <c r="A2147" s="27" t="s">
        <v>530</v>
      </c>
      <c r="B2147" s="27" t="s">
        <v>131</v>
      </c>
      <c r="C2147" s="27" t="s">
        <v>243</v>
      </c>
      <c r="D2147" s="27" t="s">
        <v>423</v>
      </c>
      <c r="E2147" s="34">
        <v>1853500196944</v>
      </c>
      <c r="F2147" s="49">
        <v>18535001.969439998</v>
      </c>
      <c r="G2147" s="42">
        <f>VLOOKUP(_6k_data[[#This Row],[Source.Name]],Report_date[],2,0)</f>
        <v>45280</v>
      </c>
      <c r="H2147" s="27">
        <f>IF(AND(_6k_data[[#This Row],[EKP]]="B6K003",_6k_data[[#This Row],[Currency]]="FCY"),"x",VLOOKUP(_6k_data[[#This Row],[EKP]],map!$B$4:$D$143,3,0))</f>
        <v>27</v>
      </c>
      <c r="I2147" s="27">
        <f>IF(_6k_data[[#This Row],[Currency]]&lt;&gt;"UAH",VLOOKUP(_6k_data[[#This Row],[EKP]],map!$B$4:$E$143,4,0),0)</f>
        <v>0</v>
      </c>
      <c r="J2147" s="27">
        <f>VLOOKUP(_6k_data[[#This Row],[EKP]],map!$B$4:$F$143,5,0)</f>
        <v>1</v>
      </c>
      <c r="K2147" s="41">
        <f>_6k_data[[#This Row],[kUAH]]*J2147</f>
        <v>18535001.969439998</v>
      </c>
    </row>
    <row r="2148" spans="1:11" x14ac:dyDescent="0.35">
      <c r="A2148" s="27" t="s">
        <v>530</v>
      </c>
      <c r="B2148" s="27" t="s">
        <v>131</v>
      </c>
      <c r="C2148" s="27" t="s">
        <v>261</v>
      </c>
      <c r="D2148" s="27" t="s">
        <v>424</v>
      </c>
      <c r="E2148" s="34">
        <v>446358778234</v>
      </c>
      <c r="F2148" s="49">
        <v>4463587.7823400004</v>
      </c>
      <c r="G2148" s="42">
        <f>VLOOKUP(_6k_data[[#This Row],[Source.Name]],Report_date[],2,0)</f>
        <v>45280</v>
      </c>
      <c r="H2148" s="27">
        <f>IF(AND(_6k_data[[#This Row],[EKP]]="B6K003",_6k_data[[#This Row],[Currency]]="FCY"),"x",VLOOKUP(_6k_data[[#This Row],[EKP]],map!$B$4:$D$143,3,0))</f>
        <v>27</v>
      </c>
      <c r="I2148" s="27">
        <f>IF(_6k_data[[#This Row],[Currency]]&lt;&gt;"UAH",VLOOKUP(_6k_data[[#This Row],[EKP]],map!$B$4:$E$143,4,0),0)</f>
        <v>28</v>
      </c>
      <c r="J2148" s="27">
        <f>VLOOKUP(_6k_data[[#This Row],[EKP]],map!$B$4:$F$143,5,0)</f>
        <v>1</v>
      </c>
      <c r="K2148" s="41">
        <f>_6k_data[[#This Row],[kUAH]]*J2148</f>
        <v>4463587.7823400004</v>
      </c>
    </row>
    <row r="2149" spans="1:11" x14ac:dyDescent="0.35">
      <c r="A2149" s="27" t="s">
        <v>530</v>
      </c>
      <c r="B2149" s="27" t="s">
        <v>131</v>
      </c>
      <c r="C2149" s="27" t="s">
        <v>255</v>
      </c>
      <c r="D2149" s="27" t="s">
        <v>424</v>
      </c>
      <c r="E2149" s="34">
        <v>256958987222</v>
      </c>
      <c r="F2149" s="49">
        <v>2569589.8722199998</v>
      </c>
      <c r="G2149" s="42">
        <f>VLOOKUP(_6k_data[[#This Row],[Source.Name]],Report_date[],2,0)</f>
        <v>45280</v>
      </c>
      <c r="H2149" s="27">
        <f>IF(AND(_6k_data[[#This Row],[EKP]]="B6K003",_6k_data[[#This Row],[Currency]]="FCY"),"x",VLOOKUP(_6k_data[[#This Row],[EKP]],map!$B$4:$D$143,3,0))</f>
        <v>27</v>
      </c>
      <c r="I2149" s="27">
        <f>IF(_6k_data[[#This Row],[Currency]]&lt;&gt;"UAH",VLOOKUP(_6k_data[[#This Row],[EKP]],map!$B$4:$E$143,4,0),0)</f>
        <v>28</v>
      </c>
      <c r="J2149" s="27">
        <f>VLOOKUP(_6k_data[[#This Row],[EKP]],map!$B$4:$F$143,5,0)</f>
        <v>1</v>
      </c>
      <c r="K2149" s="41">
        <f>_6k_data[[#This Row],[kUAH]]*J2149</f>
        <v>2569589.8722199998</v>
      </c>
    </row>
    <row r="2150" spans="1:11" x14ac:dyDescent="0.35">
      <c r="A2150" s="27" t="s">
        <v>530</v>
      </c>
      <c r="B2150" s="27" t="s">
        <v>135</v>
      </c>
      <c r="C2150" s="27" t="s">
        <v>261</v>
      </c>
      <c r="D2150" s="27" t="s">
        <v>424</v>
      </c>
      <c r="E2150" s="34">
        <v>6368250726</v>
      </c>
      <c r="F2150" s="49">
        <v>63682.507259999998</v>
      </c>
      <c r="G2150" s="42">
        <f>VLOOKUP(_6k_data[[#This Row],[Source.Name]],Report_date[],2,0)</f>
        <v>45280</v>
      </c>
      <c r="H2150" s="27">
        <f>IF(AND(_6k_data[[#This Row],[EKP]]="B6K003",_6k_data[[#This Row],[Currency]]="FCY"),"x",VLOOKUP(_6k_data[[#This Row],[EKP]],map!$B$4:$D$143,3,0))</f>
        <v>33</v>
      </c>
      <c r="I2150" s="27">
        <f>IF(_6k_data[[#This Row],[Currency]]&lt;&gt;"UAH",VLOOKUP(_6k_data[[#This Row],[EKP]],map!$B$4:$E$143,4,0),0)</f>
        <v>34</v>
      </c>
      <c r="J2150" s="27">
        <f>VLOOKUP(_6k_data[[#This Row],[EKP]],map!$B$4:$F$143,5,0)</f>
        <v>1</v>
      </c>
      <c r="K2150" s="41">
        <f>_6k_data[[#This Row],[kUAH]]*J2150</f>
        <v>63682.507259999998</v>
      </c>
    </row>
    <row r="2151" spans="1:11" x14ac:dyDescent="0.35">
      <c r="A2151" s="27" t="s">
        <v>530</v>
      </c>
      <c r="B2151" s="27" t="s">
        <v>135</v>
      </c>
      <c r="C2151" s="27" t="s">
        <v>255</v>
      </c>
      <c r="D2151" s="27" t="s">
        <v>424</v>
      </c>
      <c r="E2151" s="34">
        <v>9640552500</v>
      </c>
      <c r="F2151" s="49">
        <v>96405.524999999994</v>
      </c>
      <c r="G2151" s="42">
        <f>VLOOKUP(_6k_data[[#This Row],[Source.Name]],Report_date[],2,0)</f>
        <v>45280</v>
      </c>
      <c r="H2151" s="27">
        <f>IF(AND(_6k_data[[#This Row],[EKP]]="B6K003",_6k_data[[#This Row],[Currency]]="FCY"),"x",VLOOKUP(_6k_data[[#This Row],[EKP]],map!$B$4:$D$143,3,0))</f>
        <v>33</v>
      </c>
      <c r="I2151" s="27">
        <f>IF(_6k_data[[#This Row],[Currency]]&lt;&gt;"UAH",VLOOKUP(_6k_data[[#This Row],[EKP]],map!$B$4:$E$143,4,0),0)</f>
        <v>34</v>
      </c>
      <c r="J2151" s="27">
        <f>VLOOKUP(_6k_data[[#This Row],[EKP]],map!$B$4:$F$143,5,0)</f>
        <v>1</v>
      </c>
      <c r="K2151" s="41">
        <f>_6k_data[[#This Row],[kUAH]]*J2151</f>
        <v>96405.524999999994</v>
      </c>
    </row>
    <row r="2152" spans="1:11" x14ac:dyDescent="0.35">
      <c r="A2152" s="27" t="s">
        <v>530</v>
      </c>
      <c r="B2152" s="27" t="s">
        <v>135</v>
      </c>
      <c r="C2152" s="27" t="s">
        <v>243</v>
      </c>
      <c r="D2152" s="27" t="s">
        <v>423</v>
      </c>
      <c r="E2152" s="34">
        <v>12296523578</v>
      </c>
      <c r="F2152" s="49">
        <v>122965.23578</v>
      </c>
      <c r="G2152" s="42">
        <f>VLOOKUP(_6k_data[[#This Row],[Source.Name]],Report_date[],2,0)</f>
        <v>45280</v>
      </c>
      <c r="H2152" s="27">
        <f>IF(AND(_6k_data[[#This Row],[EKP]]="B6K003",_6k_data[[#This Row],[Currency]]="FCY"),"x",VLOOKUP(_6k_data[[#This Row],[EKP]],map!$B$4:$D$143,3,0))</f>
        <v>33</v>
      </c>
      <c r="I2152" s="27">
        <f>IF(_6k_data[[#This Row],[Currency]]&lt;&gt;"UAH",VLOOKUP(_6k_data[[#This Row],[EKP]],map!$B$4:$E$143,4,0),0)</f>
        <v>0</v>
      </c>
      <c r="J2152" s="27">
        <f>VLOOKUP(_6k_data[[#This Row],[EKP]],map!$B$4:$F$143,5,0)</f>
        <v>1</v>
      </c>
      <c r="K2152" s="41">
        <f>_6k_data[[#This Row],[kUAH]]*J2152</f>
        <v>122965.23578</v>
      </c>
    </row>
    <row r="2153" spans="1:11" x14ac:dyDescent="0.35">
      <c r="A2153" s="27" t="s">
        <v>530</v>
      </c>
      <c r="B2153" s="27" t="s">
        <v>144</v>
      </c>
      <c r="C2153" s="27" t="s">
        <v>261</v>
      </c>
      <c r="D2153" s="27" t="s">
        <v>424</v>
      </c>
      <c r="E2153" s="34">
        <v>1333089685</v>
      </c>
      <c r="F2153" s="49">
        <v>13330.896849999999</v>
      </c>
      <c r="G2153" s="42">
        <f>VLOOKUP(_6k_data[[#This Row],[Source.Name]],Report_date[],2,0)</f>
        <v>45280</v>
      </c>
      <c r="H2153" s="27">
        <f>IF(AND(_6k_data[[#This Row],[EKP]]="B6K003",_6k_data[[#This Row],[Currency]]="FCY"),"x",VLOOKUP(_6k_data[[#This Row],[EKP]],map!$B$4:$D$143,3,0))</f>
        <v>43</v>
      </c>
      <c r="I2153" s="27">
        <f>IF(_6k_data[[#This Row],[Currency]]&lt;&gt;"UAH",VLOOKUP(_6k_data[[#This Row],[EKP]],map!$B$4:$E$143,4,0),0)</f>
        <v>44</v>
      </c>
      <c r="J2153" s="27">
        <f>VLOOKUP(_6k_data[[#This Row],[EKP]],map!$B$4:$F$143,5,0)</f>
        <v>1</v>
      </c>
      <c r="K2153" s="41">
        <f>_6k_data[[#This Row],[kUAH]]*J2153</f>
        <v>13330.896849999999</v>
      </c>
    </row>
    <row r="2154" spans="1:11" x14ac:dyDescent="0.35">
      <c r="A2154" s="27" t="s">
        <v>530</v>
      </c>
      <c r="B2154" s="27" t="s">
        <v>146</v>
      </c>
      <c r="C2154" s="27" t="s">
        <v>255</v>
      </c>
      <c r="D2154" s="27" t="s">
        <v>424</v>
      </c>
      <c r="E2154" s="34">
        <v>893019600</v>
      </c>
      <c r="F2154" s="49">
        <v>8930.1959999999999</v>
      </c>
      <c r="G2154" s="42">
        <f>VLOOKUP(_6k_data[[#This Row],[Source.Name]],Report_date[],2,0)</f>
        <v>45280</v>
      </c>
      <c r="H2154" s="27">
        <f>IF(AND(_6k_data[[#This Row],[EKP]]="B6K003",_6k_data[[#This Row],[Currency]]="FCY"),"x",VLOOKUP(_6k_data[[#This Row],[EKP]],map!$B$4:$D$143,3,0))</f>
        <v>45</v>
      </c>
      <c r="I2154" s="27">
        <f>IF(_6k_data[[#This Row],[Currency]]&lt;&gt;"UAH",VLOOKUP(_6k_data[[#This Row],[EKP]],map!$B$4:$E$143,4,0),0)</f>
        <v>46</v>
      </c>
      <c r="J2154" s="27">
        <f>VLOOKUP(_6k_data[[#This Row],[EKP]],map!$B$4:$F$143,5,0)</f>
        <v>1</v>
      </c>
      <c r="K2154" s="41">
        <f>_6k_data[[#This Row],[kUAH]]*J2154</f>
        <v>8930.1959999999999</v>
      </c>
    </row>
    <row r="2155" spans="1:11" x14ac:dyDescent="0.35">
      <c r="A2155" s="27" t="s">
        <v>530</v>
      </c>
      <c r="B2155" s="27" t="s">
        <v>146</v>
      </c>
      <c r="C2155" s="27" t="s">
        <v>243</v>
      </c>
      <c r="D2155" s="27" t="s">
        <v>423</v>
      </c>
      <c r="E2155" s="34">
        <v>1504946665</v>
      </c>
      <c r="F2155" s="49">
        <v>15049.46665</v>
      </c>
      <c r="G2155" s="42">
        <f>VLOOKUP(_6k_data[[#This Row],[Source.Name]],Report_date[],2,0)</f>
        <v>45280</v>
      </c>
      <c r="H2155" s="27">
        <f>IF(AND(_6k_data[[#This Row],[EKP]]="B6K003",_6k_data[[#This Row],[Currency]]="FCY"),"x",VLOOKUP(_6k_data[[#This Row],[EKP]],map!$B$4:$D$143,3,0))</f>
        <v>45</v>
      </c>
      <c r="I2155" s="27">
        <f>IF(_6k_data[[#This Row],[Currency]]&lt;&gt;"UAH",VLOOKUP(_6k_data[[#This Row],[EKP]],map!$B$4:$E$143,4,0),0)</f>
        <v>0</v>
      </c>
      <c r="J2155" s="27">
        <f>VLOOKUP(_6k_data[[#This Row],[EKP]],map!$B$4:$F$143,5,0)</f>
        <v>1</v>
      </c>
      <c r="K2155" s="41">
        <f>_6k_data[[#This Row],[kUAH]]*J2155</f>
        <v>15049.46665</v>
      </c>
    </row>
    <row r="2156" spans="1:11" x14ac:dyDescent="0.35">
      <c r="A2156" s="27" t="s">
        <v>530</v>
      </c>
      <c r="B2156" s="27" t="s">
        <v>146</v>
      </c>
      <c r="C2156" s="27" t="s">
        <v>261</v>
      </c>
      <c r="D2156" s="27" t="s">
        <v>424</v>
      </c>
      <c r="E2156" s="34">
        <v>18392356414</v>
      </c>
      <c r="F2156" s="49">
        <v>183923.56414</v>
      </c>
      <c r="G2156" s="42">
        <f>VLOOKUP(_6k_data[[#This Row],[Source.Name]],Report_date[],2,0)</f>
        <v>45280</v>
      </c>
      <c r="H2156" s="27">
        <f>IF(AND(_6k_data[[#This Row],[EKP]]="B6K003",_6k_data[[#This Row],[Currency]]="FCY"),"x",VLOOKUP(_6k_data[[#This Row],[EKP]],map!$B$4:$D$143,3,0))</f>
        <v>45</v>
      </c>
      <c r="I2156" s="27">
        <f>IF(_6k_data[[#This Row],[Currency]]&lt;&gt;"UAH",VLOOKUP(_6k_data[[#This Row],[EKP]],map!$B$4:$E$143,4,0),0)</f>
        <v>46</v>
      </c>
      <c r="J2156" s="27">
        <f>VLOOKUP(_6k_data[[#This Row],[EKP]],map!$B$4:$F$143,5,0)</f>
        <v>1</v>
      </c>
      <c r="K2156" s="41">
        <f>_6k_data[[#This Row],[kUAH]]*J2156</f>
        <v>183923.56414</v>
      </c>
    </row>
    <row r="2157" spans="1:11" x14ac:dyDescent="0.35">
      <c r="A2157" s="27" t="s">
        <v>530</v>
      </c>
      <c r="B2157" s="27" t="s">
        <v>148</v>
      </c>
      <c r="C2157" s="27" t="s">
        <v>259</v>
      </c>
      <c r="D2157" s="27" t="s">
        <v>424</v>
      </c>
      <c r="E2157" s="34">
        <v>934670000</v>
      </c>
      <c r="F2157" s="49">
        <v>9346.7000000000007</v>
      </c>
      <c r="G2157" s="42">
        <f>VLOOKUP(_6k_data[[#This Row],[Source.Name]],Report_date[],2,0)</f>
        <v>45280</v>
      </c>
      <c r="H2157" s="27">
        <f>IF(AND(_6k_data[[#This Row],[EKP]]="B6K003",_6k_data[[#This Row],[Currency]]="FCY"),"x",VLOOKUP(_6k_data[[#This Row],[EKP]],map!$B$4:$D$143,3,0))</f>
        <v>49</v>
      </c>
      <c r="I2157" s="27">
        <f>IF(_6k_data[[#This Row],[Currency]]&lt;&gt;"UAH",VLOOKUP(_6k_data[[#This Row],[EKP]],map!$B$4:$E$143,4,0),0)</f>
        <v>50</v>
      </c>
      <c r="J2157" s="27">
        <f>VLOOKUP(_6k_data[[#This Row],[EKP]],map!$B$4:$F$143,5,0)</f>
        <v>1</v>
      </c>
      <c r="K2157" s="41">
        <f>_6k_data[[#This Row],[kUAH]]*J2157</f>
        <v>9346.7000000000007</v>
      </c>
    </row>
    <row r="2158" spans="1:11" x14ac:dyDescent="0.35">
      <c r="A2158" s="27" t="s">
        <v>530</v>
      </c>
      <c r="B2158" s="27" t="s">
        <v>148</v>
      </c>
      <c r="C2158" s="27" t="s">
        <v>257</v>
      </c>
      <c r="D2158" s="27" t="s">
        <v>424</v>
      </c>
      <c r="E2158" s="34">
        <v>1053250000</v>
      </c>
      <c r="F2158" s="49">
        <v>10532.5</v>
      </c>
      <c r="G2158" s="42">
        <f>VLOOKUP(_6k_data[[#This Row],[Source.Name]],Report_date[],2,0)</f>
        <v>45280</v>
      </c>
      <c r="H2158" s="27">
        <f>IF(AND(_6k_data[[#This Row],[EKP]]="B6K003",_6k_data[[#This Row],[Currency]]="FCY"),"x",VLOOKUP(_6k_data[[#This Row],[EKP]],map!$B$4:$D$143,3,0))</f>
        <v>49</v>
      </c>
      <c r="I2158" s="27">
        <f>IF(_6k_data[[#This Row],[Currency]]&lt;&gt;"UAH",VLOOKUP(_6k_data[[#This Row],[EKP]],map!$B$4:$E$143,4,0),0)</f>
        <v>50</v>
      </c>
      <c r="J2158" s="27">
        <f>VLOOKUP(_6k_data[[#This Row],[EKP]],map!$B$4:$F$143,5,0)</f>
        <v>1</v>
      </c>
      <c r="K2158" s="41">
        <f>_6k_data[[#This Row],[kUAH]]*J2158</f>
        <v>10532.5</v>
      </c>
    </row>
    <row r="2159" spans="1:11" x14ac:dyDescent="0.35">
      <c r="A2159" s="27" t="s">
        <v>530</v>
      </c>
      <c r="B2159" s="27" t="s">
        <v>148</v>
      </c>
      <c r="C2159" s="27" t="s">
        <v>243</v>
      </c>
      <c r="D2159" s="27" t="s">
        <v>423</v>
      </c>
      <c r="E2159" s="34">
        <v>70000000000</v>
      </c>
      <c r="F2159" s="49">
        <v>700000</v>
      </c>
      <c r="G2159" s="42">
        <f>VLOOKUP(_6k_data[[#This Row],[Source.Name]],Report_date[],2,0)</f>
        <v>45280</v>
      </c>
      <c r="H2159" s="27">
        <f>IF(AND(_6k_data[[#This Row],[EKP]]="B6K003",_6k_data[[#This Row],[Currency]]="FCY"),"x",VLOOKUP(_6k_data[[#This Row],[EKP]],map!$B$4:$D$143,3,0))</f>
        <v>49</v>
      </c>
      <c r="I2159" s="27">
        <f>IF(_6k_data[[#This Row],[Currency]]&lt;&gt;"UAH",VLOOKUP(_6k_data[[#This Row],[EKP]],map!$B$4:$E$143,4,0),0)</f>
        <v>0</v>
      </c>
      <c r="J2159" s="27">
        <f>VLOOKUP(_6k_data[[#This Row],[EKP]],map!$B$4:$F$143,5,0)</f>
        <v>1</v>
      </c>
      <c r="K2159" s="41">
        <f>_6k_data[[#This Row],[kUAH]]*J2159</f>
        <v>700000</v>
      </c>
    </row>
    <row r="2160" spans="1:11" x14ac:dyDescent="0.35">
      <c r="A2160" s="27" t="s">
        <v>530</v>
      </c>
      <c r="B2160" s="27" t="s">
        <v>148</v>
      </c>
      <c r="C2160" s="27" t="s">
        <v>252</v>
      </c>
      <c r="D2160" s="27" t="s">
        <v>424</v>
      </c>
      <c r="E2160" s="34">
        <v>406989500</v>
      </c>
      <c r="F2160" s="49">
        <v>4069.895</v>
      </c>
      <c r="G2160" s="42">
        <f>VLOOKUP(_6k_data[[#This Row],[Source.Name]],Report_date[],2,0)</f>
        <v>45280</v>
      </c>
      <c r="H2160" s="27">
        <f>IF(AND(_6k_data[[#This Row],[EKP]]="B6K003",_6k_data[[#This Row],[Currency]]="FCY"),"x",VLOOKUP(_6k_data[[#This Row],[EKP]],map!$B$4:$D$143,3,0))</f>
        <v>49</v>
      </c>
      <c r="I2160" s="27">
        <f>IF(_6k_data[[#This Row],[Currency]]&lt;&gt;"UAH",VLOOKUP(_6k_data[[#This Row],[EKP]],map!$B$4:$E$143,4,0),0)</f>
        <v>50</v>
      </c>
      <c r="J2160" s="27">
        <f>VLOOKUP(_6k_data[[#This Row],[EKP]],map!$B$4:$F$143,5,0)</f>
        <v>1</v>
      </c>
      <c r="K2160" s="41">
        <f>_6k_data[[#This Row],[kUAH]]*J2160</f>
        <v>4069.895</v>
      </c>
    </row>
    <row r="2161" spans="1:11" x14ac:dyDescent="0.35">
      <c r="A2161" s="27" t="s">
        <v>530</v>
      </c>
      <c r="B2161" s="27" t="s">
        <v>148</v>
      </c>
      <c r="C2161" s="27" t="s">
        <v>256</v>
      </c>
      <c r="D2161" s="27" t="s">
        <v>424</v>
      </c>
      <c r="E2161" s="34">
        <v>437930490</v>
      </c>
      <c r="F2161" s="49">
        <v>4379.3049000000001</v>
      </c>
      <c r="G2161" s="42">
        <f>VLOOKUP(_6k_data[[#This Row],[Source.Name]],Report_date[],2,0)</f>
        <v>45280</v>
      </c>
      <c r="H2161" s="27">
        <f>IF(AND(_6k_data[[#This Row],[EKP]]="B6K003",_6k_data[[#This Row],[Currency]]="FCY"),"x",VLOOKUP(_6k_data[[#This Row],[EKP]],map!$B$4:$D$143,3,0))</f>
        <v>49</v>
      </c>
      <c r="I2161" s="27">
        <f>IF(_6k_data[[#This Row],[Currency]]&lt;&gt;"UAH",VLOOKUP(_6k_data[[#This Row],[EKP]],map!$B$4:$E$143,4,0),0)</f>
        <v>50</v>
      </c>
      <c r="J2161" s="27">
        <f>VLOOKUP(_6k_data[[#This Row],[EKP]],map!$B$4:$F$143,5,0)</f>
        <v>1</v>
      </c>
      <c r="K2161" s="41">
        <f>_6k_data[[#This Row],[kUAH]]*J2161</f>
        <v>4379.3049000000001</v>
      </c>
    </row>
    <row r="2162" spans="1:11" x14ac:dyDescent="0.35">
      <c r="A2162" s="27" t="s">
        <v>530</v>
      </c>
      <c r="B2162" s="27" t="s">
        <v>148</v>
      </c>
      <c r="C2162" s="27" t="s">
        <v>261</v>
      </c>
      <c r="D2162" s="27" t="s">
        <v>424</v>
      </c>
      <c r="E2162" s="34">
        <v>371394244585</v>
      </c>
      <c r="F2162" s="49">
        <v>3713942.4458499998</v>
      </c>
      <c r="G2162" s="42">
        <f>VLOOKUP(_6k_data[[#This Row],[Source.Name]],Report_date[],2,0)</f>
        <v>45280</v>
      </c>
      <c r="H2162" s="27">
        <f>IF(AND(_6k_data[[#This Row],[EKP]]="B6K003",_6k_data[[#This Row],[Currency]]="FCY"),"x",VLOOKUP(_6k_data[[#This Row],[EKP]],map!$B$4:$D$143,3,0))</f>
        <v>49</v>
      </c>
      <c r="I2162" s="27">
        <f>IF(_6k_data[[#This Row],[Currency]]&lt;&gt;"UAH",VLOOKUP(_6k_data[[#This Row],[EKP]],map!$B$4:$E$143,4,0),0)</f>
        <v>50</v>
      </c>
      <c r="J2162" s="27">
        <f>VLOOKUP(_6k_data[[#This Row],[EKP]],map!$B$4:$F$143,5,0)</f>
        <v>1</v>
      </c>
      <c r="K2162" s="41">
        <f>_6k_data[[#This Row],[kUAH]]*J2162</f>
        <v>3713942.4458499998</v>
      </c>
    </row>
    <row r="2163" spans="1:11" x14ac:dyDescent="0.35">
      <c r="A2163" s="27" t="s">
        <v>530</v>
      </c>
      <c r="B2163" s="27" t="s">
        <v>148</v>
      </c>
      <c r="C2163" s="27" t="s">
        <v>255</v>
      </c>
      <c r="D2163" s="27" t="s">
        <v>424</v>
      </c>
      <c r="E2163" s="34">
        <v>26587629000</v>
      </c>
      <c r="F2163" s="49">
        <v>265876.28999999998</v>
      </c>
      <c r="G2163" s="42">
        <f>VLOOKUP(_6k_data[[#This Row],[Source.Name]],Report_date[],2,0)</f>
        <v>45280</v>
      </c>
      <c r="H2163" s="27">
        <f>IF(AND(_6k_data[[#This Row],[EKP]]="B6K003",_6k_data[[#This Row],[Currency]]="FCY"),"x",VLOOKUP(_6k_data[[#This Row],[EKP]],map!$B$4:$D$143,3,0))</f>
        <v>49</v>
      </c>
      <c r="I2163" s="27">
        <f>IF(_6k_data[[#This Row],[Currency]]&lt;&gt;"UAH",VLOOKUP(_6k_data[[#This Row],[EKP]],map!$B$4:$E$143,4,0),0)</f>
        <v>50</v>
      </c>
      <c r="J2163" s="27">
        <f>VLOOKUP(_6k_data[[#This Row],[EKP]],map!$B$4:$F$143,5,0)</f>
        <v>1</v>
      </c>
      <c r="K2163" s="41">
        <f>_6k_data[[#This Row],[kUAH]]*J2163</f>
        <v>265876.28999999998</v>
      </c>
    </row>
    <row r="2164" spans="1:11" x14ac:dyDescent="0.35">
      <c r="A2164" s="27" t="s">
        <v>530</v>
      </c>
      <c r="B2164" s="27" t="s">
        <v>149</v>
      </c>
      <c r="C2164" s="27" t="s">
        <v>243</v>
      </c>
      <c r="D2164" s="27" t="s">
        <v>423</v>
      </c>
      <c r="E2164" s="34">
        <v>130188737</v>
      </c>
      <c r="F2164" s="49">
        <v>1301.8873699999999</v>
      </c>
      <c r="G2164" s="42">
        <f>VLOOKUP(_6k_data[[#This Row],[Source.Name]],Report_date[],2,0)</f>
        <v>45280</v>
      </c>
      <c r="H2164" s="27">
        <f>IF(AND(_6k_data[[#This Row],[EKP]]="B6K003",_6k_data[[#This Row],[Currency]]="FCY"),"x",VLOOKUP(_6k_data[[#This Row],[EKP]],map!$B$4:$D$143,3,0))</f>
        <v>49</v>
      </c>
      <c r="I2164" s="27">
        <f>IF(_6k_data[[#This Row],[Currency]]&lt;&gt;"UAH",VLOOKUP(_6k_data[[#This Row],[EKP]],map!$B$4:$E$143,4,0),0)</f>
        <v>0</v>
      </c>
      <c r="J2164" s="27">
        <f>VLOOKUP(_6k_data[[#This Row],[EKP]],map!$B$4:$F$143,5,0)</f>
        <v>1</v>
      </c>
      <c r="K2164" s="41">
        <f>_6k_data[[#This Row],[kUAH]]*J2164</f>
        <v>1301.8873699999999</v>
      </c>
    </row>
    <row r="2165" spans="1:11" x14ac:dyDescent="0.35">
      <c r="A2165" s="27" t="s">
        <v>530</v>
      </c>
      <c r="B2165" s="27" t="s">
        <v>150</v>
      </c>
      <c r="C2165" s="27" t="s">
        <v>254</v>
      </c>
      <c r="D2165" s="27" t="s">
        <v>424</v>
      </c>
      <c r="E2165" s="34">
        <v>51727500</v>
      </c>
      <c r="F2165" s="49">
        <v>517.27499999999998</v>
      </c>
      <c r="G2165" s="42">
        <f>VLOOKUP(_6k_data[[#This Row],[Source.Name]],Report_date[],2,0)</f>
        <v>45280</v>
      </c>
      <c r="H2165" s="27">
        <f>IF(AND(_6k_data[[#This Row],[EKP]]="B6K003",_6k_data[[#This Row],[Currency]]="FCY"),"x",VLOOKUP(_6k_data[[#This Row],[EKP]],map!$B$4:$D$143,3,0))</f>
        <v>51</v>
      </c>
      <c r="I2165" s="27">
        <f>IF(_6k_data[[#This Row],[Currency]]&lt;&gt;"UAH",VLOOKUP(_6k_data[[#This Row],[EKP]],map!$B$4:$E$143,4,0),0)</f>
        <v>52</v>
      </c>
      <c r="J2165" s="27">
        <f>VLOOKUP(_6k_data[[#This Row],[EKP]],map!$B$4:$F$143,5,0)</f>
        <v>1</v>
      </c>
      <c r="K2165" s="41">
        <f>_6k_data[[#This Row],[kUAH]]*J2165</f>
        <v>517.27499999999998</v>
      </c>
    </row>
    <row r="2166" spans="1:11" x14ac:dyDescent="0.35">
      <c r="A2166" s="27" t="s">
        <v>530</v>
      </c>
      <c r="B2166" s="27" t="s">
        <v>150</v>
      </c>
      <c r="C2166" s="27" t="s">
        <v>257</v>
      </c>
      <c r="D2166" s="27" t="s">
        <v>424</v>
      </c>
      <c r="E2166" s="34">
        <v>3</v>
      </c>
      <c r="F2166" s="49">
        <v>3.0000000000000001E-5</v>
      </c>
      <c r="G2166" s="42">
        <f>VLOOKUP(_6k_data[[#This Row],[Source.Name]],Report_date[],2,0)</f>
        <v>45280</v>
      </c>
      <c r="H2166" s="27">
        <f>IF(AND(_6k_data[[#This Row],[EKP]]="B6K003",_6k_data[[#This Row],[Currency]]="FCY"),"x",VLOOKUP(_6k_data[[#This Row],[EKP]],map!$B$4:$D$143,3,0))</f>
        <v>51</v>
      </c>
      <c r="I2166" s="27">
        <f>IF(_6k_data[[#This Row],[Currency]]&lt;&gt;"UAH",VLOOKUP(_6k_data[[#This Row],[EKP]],map!$B$4:$E$143,4,0),0)</f>
        <v>52</v>
      </c>
      <c r="J2166" s="27">
        <f>VLOOKUP(_6k_data[[#This Row],[EKP]],map!$B$4:$F$143,5,0)</f>
        <v>1</v>
      </c>
      <c r="K2166" s="41">
        <f>_6k_data[[#This Row],[kUAH]]*J2166</f>
        <v>3.0000000000000001E-5</v>
      </c>
    </row>
    <row r="2167" spans="1:11" x14ac:dyDescent="0.35">
      <c r="A2167" s="27" t="s">
        <v>530</v>
      </c>
      <c r="B2167" s="27" t="s">
        <v>150</v>
      </c>
      <c r="C2167" s="27" t="s">
        <v>255</v>
      </c>
      <c r="D2167" s="27" t="s">
        <v>424</v>
      </c>
      <c r="E2167" s="34">
        <v>165757008558</v>
      </c>
      <c r="F2167" s="49">
        <v>1657570.08558</v>
      </c>
      <c r="G2167" s="42">
        <f>VLOOKUP(_6k_data[[#This Row],[Source.Name]],Report_date[],2,0)</f>
        <v>45280</v>
      </c>
      <c r="H2167" s="27">
        <f>IF(AND(_6k_data[[#This Row],[EKP]]="B6K003",_6k_data[[#This Row],[Currency]]="FCY"),"x",VLOOKUP(_6k_data[[#This Row],[EKP]],map!$B$4:$D$143,3,0))</f>
        <v>51</v>
      </c>
      <c r="I2167" s="27">
        <f>IF(_6k_data[[#This Row],[Currency]]&lt;&gt;"UAH",VLOOKUP(_6k_data[[#This Row],[EKP]],map!$B$4:$E$143,4,0),0)</f>
        <v>52</v>
      </c>
      <c r="J2167" s="27">
        <f>VLOOKUP(_6k_data[[#This Row],[EKP]],map!$B$4:$F$143,5,0)</f>
        <v>1</v>
      </c>
      <c r="K2167" s="41">
        <f>_6k_data[[#This Row],[kUAH]]*J2167</f>
        <v>1657570.08558</v>
      </c>
    </row>
    <row r="2168" spans="1:11" x14ac:dyDescent="0.35">
      <c r="A2168" s="27" t="s">
        <v>530</v>
      </c>
      <c r="B2168" s="27" t="s">
        <v>150</v>
      </c>
      <c r="C2168" s="27" t="s">
        <v>259</v>
      </c>
      <c r="D2168" s="27" t="s">
        <v>424</v>
      </c>
      <c r="E2168" s="34">
        <v>156584666</v>
      </c>
      <c r="F2168" s="49">
        <v>1565.8466599999999</v>
      </c>
      <c r="G2168" s="42">
        <f>VLOOKUP(_6k_data[[#This Row],[Source.Name]],Report_date[],2,0)</f>
        <v>45280</v>
      </c>
      <c r="H2168" s="27">
        <f>IF(AND(_6k_data[[#This Row],[EKP]]="B6K003",_6k_data[[#This Row],[Currency]]="FCY"),"x",VLOOKUP(_6k_data[[#This Row],[EKP]],map!$B$4:$D$143,3,0))</f>
        <v>51</v>
      </c>
      <c r="I2168" s="27">
        <f>IF(_6k_data[[#This Row],[Currency]]&lt;&gt;"UAH",VLOOKUP(_6k_data[[#This Row],[EKP]],map!$B$4:$E$143,4,0),0)</f>
        <v>52</v>
      </c>
      <c r="J2168" s="27">
        <f>VLOOKUP(_6k_data[[#This Row],[EKP]],map!$B$4:$F$143,5,0)</f>
        <v>1</v>
      </c>
      <c r="K2168" s="41">
        <f>_6k_data[[#This Row],[kUAH]]*J2168</f>
        <v>1565.8466599999999</v>
      </c>
    </row>
    <row r="2169" spans="1:11" x14ac:dyDescent="0.35">
      <c r="A2169" s="27" t="s">
        <v>530</v>
      </c>
      <c r="B2169" s="27" t="s">
        <v>150</v>
      </c>
      <c r="C2169" s="27" t="s">
        <v>251</v>
      </c>
      <c r="D2169" s="27" t="s">
        <v>424</v>
      </c>
      <c r="E2169" s="34">
        <v>22859667</v>
      </c>
      <c r="F2169" s="49">
        <v>228.59666999999999</v>
      </c>
      <c r="G2169" s="42">
        <f>VLOOKUP(_6k_data[[#This Row],[Source.Name]],Report_date[],2,0)</f>
        <v>45280</v>
      </c>
      <c r="H2169" s="27">
        <f>IF(AND(_6k_data[[#This Row],[EKP]]="B6K003",_6k_data[[#This Row],[Currency]]="FCY"),"x",VLOOKUP(_6k_data[[#This Row],[EKP]],map!$B$4:$D$143,3,0))</f>
        <v>51</v>
      </c>
      <c r="I2169" s="27">
        <f>IF(_6k_data[[#This Row],[Currency]]&lt;&gt;"UAH",VLOOKUP(_6k_data[[#This Row],[EKP]],map!$B$4:$E$143,4,0),0)</f>
        <v>52</v>
      </c>
      <c r="J2169" s="27">
        <f>VLOOKUP(_6k_data[[#This Row],[EKP]],map!$B$4:$F$143,5,0)</f>
        <v>1</v>
      </c>
      <c r="K2169" s="41">
        <f>_6k_data[[#This Row],[kUAH]]*J2169</f>
        <v>228.59666999999999</v>
      </c>
    </row>
    <row r="2170" spans="1:11" x14ac:dyDescent="0.35">
      <c r="A2170" s="27" t="s">
        <v>530</v>
      </c>
      <c r="B2170" s="27" t="s">
        <v>150</v>
      </c>
      <c r="C2170" s="27" t="s">
        <v>262</v>
      </c>
      <c r="D2170" s="27" t="s">
        <v>424</v>
      </c>
      <c r="E2170" s="34">
        <v>1948610116</v>
      </c>
      <c r="F2170" s="49">
        <v>19486.101159999998</v>
      </c>
      <c r="G2170" s="42">
        <f>VLOOKUP(_6k_data[[#This Row],[Source.Name]],Report_date[],2,0)</f>
        <v>45280</v>
      </c>
      <c r="H2170" s="27">
        <f>IF(AND(_6k_data[[#This Row],[EKP]]="B6K003",_6k_data[[#This Row],[Currency]]="FCY"),"x",VLOOKUP(_6k_data[[#This Row],[EKP]],map!$B$4:$D$143,3,0))</f>
        <v>51</v>
      </c>
      <c r="I2170" s="27">
        <f>IF(_6k_data[[#This Row],[Currency]]&lt;&gt;"UAH",VLOOKUP(_6k_data[[#This Row],[EKP]],map!$B$4:$E$143,4,0),0)</f>
        <v>52</v>
      </c>
      <c r="J2170" s="27">
        <f>VLOOKUP(_6k_data[[#This Row],[EKP]],map!$B$4:$F$143,5,0)</f>
        <v>1</v>
      </c>
      <c r="K2170" s="41">
        <f>_6k_data[[#This Row],[kUAH]]*J2170</f>
        <v>19486.101159999998</v>
      </c>
    </row>
    <row r="2171" spans="1:11" x14ac:dyDescent="0.35">
      <c r="A2171" s="27" t="s">
        <v>530</v>
      </c>
      <c r="B2171" s="27" t="s">
        <v>150</v>
      </c>
      <c r="C2171" s="27" t="s">
        <v>252</v>
      </c>
      <c r="D2171" s="27" t="s">
        <v>424</v>
      </c>
      <c r="E2171" s="34">
        <v>2199945285</v>
      </c>
      <c r="F2171" s="49">
        <v>21999.452850000001</v>
      </c>
      <c r="G2171" s="42">
        <f>VLOOKUP(_6k_data[[#This Row],[Source.Name]],Report_date[],2,0)</f>
        <v>45280</v>
      </c>
      <c r="H2171" s="27">
        <f>IF(AND(_6k_data[[#This Row],[EKP]]="B6K003",_6k_data[[#This Row],[Currency]]="FCY"),"x",VLOOKUP(_6k_data[[#This Row],[EKP]],map!$B$4:$D$143,3,0))</f>
        <v>51</v>
      </c>
      <c r="I2171" s="27">
        <f>IF(_6k_data[[#This Row],[Currency]]&lt;&gt;"UAH",VLOOKUP(_6k_data[[#This Row],[EKP]],map!$B$4:$E$143,4,0),0)</f>
        <v>52</v>
      </c>
      <c r="J2171" s="27">
        <f>VLOOKUP(_6k_data[[#This Row],[EKP]],map!$B$4:$F$143,5,0)</f>
        <v>1</v>
      </c>
      <c r="K2171" s="41">
        <f>_6k_data[[#This Row],[kUAH]]*J2171</f>
        <v>21999.452850000001</v>
      </c>
    </row>
    <row r="2172" spans="1:11" x14ac:dyDescent="0.35">
      <c r="A2172" s="27" t="s">
        <v>530</v>
      </c>
      <c r="B2172" s="27" t="s">
        <v>150</v>
      </c>
      <c r="C2172" s="27" t="s">
        <v>256</v>
      </c>
      <c r="D2172" s="27" t="s">
        <v>424</v>
      </c>
      <c r="E2172" s="34">
        <v>37793495</v>
      </c>
      <c r="F2172" s="49">
        <v>377.93495000000001</v>
      </c>
      <c r="G2172" s="42">
        <f>VLOOKUP(_6k_data[[#This Row],[Source.Name]],Report_date[],2,0)</f>
        <v>45280</v>
      </c>
      <c r="H2172" s="27">
        <f>IF(AND(_6k_data[[#This Row],[EKP]]="B6K003",_6k_data[[#This Row],[Currency]]="FCY"),"x",VLOOKUP(_6k_data[[#This Row],[EKP]],map!$B$4:$D$143,3,0))</f>
        <v>51</v>
      </c>
      <c r="I2172" s="27">
        <f>IF(_6k_data[[#This Row],[Currency]]&lt;&gt;"UAH",VLOOKUP(_6k_data[[#This Row],[EKP]],map!$B$4:$E$143,4,0),0)</f>
        <v>52</v>
      </c>
      <c r="J2172" s="27">
        <f>VLOOKUP(_6k_data[[#This Row],[EKP]],map!$B$4:$F$143,5,0)</f>
        <v>1</v>
      </c>
      <c r="K2172" s="41">
        <f>_6k_data[[#This Row],[kUAH]]*J2172</f>
        <v>377.93495000000001</v>
      </c>
    </row>
    <row r="2173" spans="1:11" x14ac:dyDescent="0.35">
      <c r="A2173" s="27" t="s">
        <v>530</v>
      </c>
      <c r="B2173" s="27" t="s">
        <v>150</v>
      </c>
      <c r="C2173" s="27" t="s">
        <v>243</v>
      </c>
      <c r="D2173" s="27" t="s">
        <v>423</v>
      </c>
      <c r="E2173" s="34">
        <v>39923254430</v>
      </c>
      <c r="F2173" s="49">
        <v>399232.54430000001</v>
      </c>
      <c r="G2173" s="42">
        <f>VLOOKUP(_6k_data[[#This Row],[Source.Name]],Report_date[],2,0)</f>
        <v>45280</v>
      </c>
      <c r="H2173" s="27">
        <f>IF(AND(_6k_data[[#This Row],[EKP]]="B6K003",_6k_data[[#This Row],[Currency]]="FCY"),"x",VLOOKUP(_6k_data[[#This Row],[EKP]],map!$B$4:$D$143,3,0))</f>
        <v>51</v>
      </c>
      <c r="I2173" s="27">
        <f>IF(_6k_data[[#This Row],[Currency]]&lt;&gt;"UAH",VLOOKUP(_6k_data[[#This Row],[EKP]],map!$B$4:$E$143,4,0),0)</f>
        <v>0</v>
      </c>
      <c r="J2173" s="27">
        <f>VLOOKUP(_6k_data[[#This Row],[EKP]],map!$B$4:$F$143,5,0)</f>
        <v>1</v>
      </c>
      <c r="K2173" s="41">
        <f>_6k_data[[#This Row],[kUAH]]*J2173</f>
        <v>399232.54430000001</v>
      </c>
    </row>
    <row r="2174" spans="1:11" x14ac:dyDescent="0.35">
      <c r="A2174" s="27" t="s">
        <v>530</v>
      </c>
      <c r="B2174" s="27" t="s">
        <v>150</v>
      </c>
      <c r="C2174" s="27" t="s">
        <v>261</v>
      </c>
      <c r="D2174" s="27" t="s">
        <v>424</v>
      </c>
      <c r="E2174" s="34">
        <v>45613034988</v>
      </c>
      <c r="F2174" s="49">
        <v>456130.34987999999</v>
      </c>
      <c r="G2174" s="42">
        <f>VLOOKUP(_6k_data[[#This Row],[Source.Name]],Report_date[],2,0)</f>
        <v>45280</v>
      </c>
      <c r="H2174" s="27">
        <f>IF(AND(_6k_data[[#This Row],[EKP]]="B6K003",_6k_data[[#This Row],[Currency]]="FCY"),"x",VLOOKUP(_6k_data[[#This Row],[EKP]],map!$B$4:$D$143,3,0))</f>
        <v>51</v>
      </c>
      <c r="I2174" s="27">
        <f>IF(_6k_data[[#This Row],[Currency]]&lt;&gt;"UAH",VLOOKUP(_6k_data[[#This Row],[EKP]],map!$B$4:$E$143,4,0),0)</f>
        <v>52</v>
      </c>
      <c r="J2174" s="27">
        <f>VLOOKUP(_6k_data[[#This Row],[EKP]],map!$B$4:$F$143,5,0)</f>
        <v>1</v>
      </c>
      <c r="K2174" s="41">
        <f>_6k_data[[#This Row],[kUAH]]*J2174</f>
        <v>456130.34987999999</v>
      </c>
    </row>
    <row r="2175" spans="1:11" x14ac:dyDescent="0.35">
      <c r="A2175" s="27" t="s">
        <v>530</v>
      </c>
      <c r="B2175" s="27" t="s">
        <v>192</v>
      </c>
      <c r="C2175" s="27" t="s">
        <v>261</v>
      </c>
      <c r="D2175" s="27" t="s">
        <v>424</v>
      </c>
      <c r="E2175" s="34">
        <v>11438224</v>
      </c>
      <c r="F2175" s="49">
        <v>114.38224</v>
      </c>
      <c r="G2175" s="42">
        <f>VLOOKUP(_6k_data[[#This Row],[Source.Name]],Report_date[],2,0)</f>
        <v>45280</v>
      </c>
      <c r="H2175" s="27">
        <f>IF(AND(_6k_data[[#This Row],[EKP]]="B6K003",_6k_data[[#This Row],[Currency]]="FCY"),"x",VLOOKUP(_6k_data[[#This Row],[EKP]],map!$B$4:$D$143,3,0))</f>
        <v>61</v>
      </c>
      <c r="I2175" s="27">
        <f>IF(_6k_data[[#This Row],[Currency]]&lt;&gt;"UAH",VLOOKUP(_6k_data[[#This Row],[EKP]],map!$B$4:$E$143,4,0),0)</f>
        <v>62</v>
      </c>
      <c r="J2175" s="27">
        <f>VLOOKUP(_6k_data[[#This Row],[EKP]],map!$B$4:$F$143,5,0)</f>
        <v>1</v>
      </c>
      <c r="K2175" s="41">
        <f>_6k_data[[#This Row],[kUAH]]*J2175</f>
        <v>114.38224</v>
      </c>
    </row>
    <row r="2176" spans="1:11" x14ac:dyDescent="0.35">
      <c r="A2176" s="27" t="s">
        <v>530</v>
      </c>
      <c r="B2176" s="27" t="s">
        <v>192</v>
      </c>
      <c r="C2176" s="27" t="s">
        <v>243</v>
      </c>
      <c r="D2176" s="27" t="s">
        <v>423</v>
      </c>
      <c r="E2176" s="34">
        <v>6723174232</v>
      </c>
      <c r="F2176" s="49">
        <v>67231.742320000005</v>
      </c>
      <c r="G2176" s="42">
        <f>VLOOKUP(_6k_data[[#This Row],[Source.Name]],Report_date[],2,0)</f>
        <v>45280</v>
      </c>
      <c r="H2176" s="27">
        <f>IF(AND(_6k_data[[#This Row],[EKP]]="B6K003",_6k_data[[#This Row],[Currency]]="FCY"),"x",VLOOKUP(_6k_data[[#This Row],[EKP]],map!$B$4:$D$143,3,0))</f>
        <v>61</v>
      </c>
      <c r="I2176" s="27">
        <f>IF(_6k_data[[#This Row],[Currency]]&lt;&gt;"UAH",VLOOKUP(_6k_data[[#This Row],[EKP]],map!$B$4:$E$143,4,0),0)</f>
        <v>0</v>
      </c>
      <c r="J2176" s="27">
        <f>VLOOKUP(_6k_data[[#This Row],[EKP]],map!$B$4:$F$143,5,0)</f>
        <v>1</v>
      </c>
      <c r="K2176" s="41">
        <f>_6k_data[[#This Row],[kUAH]]*J2176</f>
        <v>67231.742320000005</v>
      </c>
    </row>
    <row r="2177" spans="1:11" x14ac:dyDescent="0.35">
      <c r="A2177" s="27" t="s">
        <v>530</v>
      </c>
      <c r="B2177" s="27" t="s">
        <v>211</v>
      </c>
      <c r="C2177" s="27" t="s">
        <v>252</v>
      </c>
      <c r="D2177" s="27" t="s">
        <v>424</v>
      </c>
      <c r="E2177" s="34">
        <v>27955552</v>
      </c>
      <c r="F2177" s="49">
        <v>279.55552</v>
      </c>
      <c r="G2177" s="42">
        <f>VLOOKUP(_6k_data[[#This Row],[Source.Name]],Report_date[],2,0)</f>
        <v>45280</v>
      </c>
      <c r="H2177" s="27">
        <f>IF(AND(_6k_data[[#This Row],[EKP]]="B6K003",_6k_data[[#This Row],[Currency]]="FCY"),"x",VLOOKUP(_6k_data[[#This Row],[EKP]],map!$B$4:$D$143,3,0))</f>
        <v>61</v>
      </c>
      <c r="I2177" s="27">
        <f>IF(_6k_data[[#This Row],[Currency]]&lt;&gt;"UAH",VLOOKUP(_6k_data[[#This Row],[EKP]],map!$B$4:$E$143,4,0),0)</f>
        <v>62</v>
      </c>
      <c r="J2177" s="27">
        <f>VLOOKUP(_6k_data[[#This Row],[EKP]],map!$B$4:$F$143,5,0)</f>
        <v>1</v>
      </c>
      <c r="K2177" s="41">
        <f>_6k_data[[#This Row],[kUAH]]*J2177</f>
        <v>279.55552</v>
      </c>
    </row>
    <row r="2178" spans="1:11" x14ac:dyDescent="0.35">
      <c r="A2178" s="27" t="s">
        <v>530</v>
      </c>
      <c r="B2178" s="27" t="s">
        <v>211</v>
      </c>
      <c r="C2178" s="27" t="s">
        <v>243</v>
      </c>
      <c r="D2178" s="27" t="s">
        <v>423</v>
      </c>
      <c r="E2178" s="34">
        <v>301900034</v>
      </c>
      <c r="F2178" s="49">
        <v>3019.0003400000001</v>
      </c>
      <c r="G2178" s="42">
        <f>VLOOKUP(_6k_data[[#This Row],[Source.Name]],Report_date[],2,0)</f>
        <v>45280</v>
      </c>
      <c r="H2178" s="27">
        <f>IF(AND(_6k_data[[#This Row],[EKP]]="B6K003",_6k_data[[#This Row],[Currency]]="FCY"),"x",VLOOKUP(_6k_data[[#This Row],[EKP]],map!$B$4:$D$143,3,0))</f>
        <v>61</v>
      </c>
      <c r="I2178" s="27">
        <f>IF(_6k_data[[#This Row],[Currency]]&lt;&gt;"UAH",VLOOKUP(_6k_data[[#This Row],[EKP]],map!$B$4:$E$143,4,0),0)</f>
        <v>0</v>
      </c>
      <c r="J2178" s="27">
        <f>VLOOKUP(_6k_data[[#This Row],[EKP]],map!$B$4:$F$143,5,0)</f>
        <v>1</v>
      </c>
      <c r="K2178" s="41">
        <f>_6k_data[[#This Row],[kUAH]]*J2178</f>
        <v>3019.0003400000001</v>
      </c>
    </row>
    <row r="2179" spans="1:11" x14ac:dyDescent="0.35">
      <c r="A2179" s="27" t="s">
        <v>530</v>
      </c>
      <c r="B2179" s="27" t="s">
        <v>211</v>
      </c>
      <c r="C2179" s="27" t="s">
        <v>261</v>
      </c>
      <c r="D2179" s="27" t="s">
        <v>424</v>
      </c>
      <c r="E2179" s="34">
        <v>272874361</v>
      </c>
      <c r="F2179" s="49">
        <v>2728.74361</v>
      </c>
      <c r="G2179" s="42">
        <f>VLOOKUP(_6k_data[[#This Row],[Source.Name]],Report_date[],2,0)</f>
        <v>45280</v>
      </c>
      <c r="H2179" s="27">
        <f>IF(AND(_6k_data[[#This Row],[EKP]]="B6K003",_6k_data[[#This Row],[Currency]]="FCY"),"x",VLOOKUP(_6k_data[[#This Row],[EKP]],map!$B$4:$D$143,3,0))</f>
        <v>61</v>
      </c>
      <c r="I2179" s="27">
        <f>IF(_6k_data[[#This Row],[Currency]]&lt;&gt;"UAH",VLOOKUP(_6k_data[[#This Row],[EKP]],map!$B$4:$E$143,4,0),0)</f>
        <v>62</v>
      </c>
      <c r="J2179" s="27">
        <f>VLOOKUP(_6k_data[[#This Row],[EKP]],map!$B$4:$F$143,5,0)</f>
        <v>1</v>
      </c>
      <c r="K2179" s="41">
        <f>_6k_data[[#This Row],[kUAH]]*J2179</f>
        <v>2728.74361</v>
      </c>
    </row>
    <row r="2180" spans="1:11" x14ac:dyDescent="0.35">
      <c r="A2180" s="27" t="s">
        <v>530</v>
      </c>
      <c r="B2180" s="27" t="s">
        <v>211</v>
      </c>
      <c r="C2180" s="27" t="s">
        <v>255</v>
      </c>
      <c r="D2180" s="27" t="s">
        <v>424</v>
      </c>
      <c r="E2180" s="34">
        <v>509955</v>
      </c>
      <c r="F2180" s="49">
        <v>5.0995499999999998</v>
      </c>
      <c r="G2180" s="42">
        <f>VLOOKUP(_6k_data[[#This Row],[Source.Name]],Report_date[],2,0)</f>
        <v>45280</v>
      </c>
      <c r="H2180" s="27">
        <f>IF(AND(_6k_data[[#This Row],[EKP]]="B6K003",_6k_data[[#This Row],[Currency]]="FCY"),"x",VLOOKUP(_6k_data[[#This Row],[EKP]],map!$B$4:$D$143,3,0))</f>
        <v>61</v>
      </c>
      <c r="I2180" s="27">
        <f>IF(_6k_data[[#This Row],[Currency]]&lt;&gt;"UAH",VLOOKUP(_6k_data[[#This Row],[EKP]],map!$B$4:$E$143,4,0),0)</f>
        <v>62</v>
      </c>
      <c r="J2180" s="27">
        <f>VLOOKUP(_6k_data[[#This Row],[EKP]],map!$B$4:$F$143,5,0)</f>
        <v>1</v>
      </c>
      <c r="K2180" s="41">
        <f>_6k_data[[#This Row],[kUAH]]*J2180</f>
        <v>5.0995499999999998</v>
      </c>
    </row>
    <row r="2181" spans="1:11" x14ac:dyDescent="0.35">
      <c r="A2181" s="27" t="s">
        <v>530</v>
      </c>
      <c r="B2181" s="27" t="s">
        <v>214</v>
      </c>
      <c r="C2181" s="27" t="s">
        <v>243</v>
      </c>
      <c r="D2181" s="27" t="s">
        <v>423</v>
      </c>
      <c r="E2181" s="34">
        <v>4835472692</v>
      </c>
      <c r="F2181" s="49">
        <v>48354.726920000001</v>
      </c>
      <c r="G2181" s="42">
        <f>VLOOKUP(_6k_data[[#This Row],[Source.Name]],Report_date[],2,0)</f>
        <v>45280</v>
      </c>
      <c r="H2181" s="27">
        <f>IF(AND(_6k_data[[#This Row],[EKP]]="B6K003",_6k_data[[#This Row],[Currency]]="FCY"),"x",VLOOKUP(_6k_data[[#This Row],[EKP]],map!$B$4:$D$143,3,0))</f>
        <v>61</v>
      </c>
      <c r="I2181" s="27">
        <f>IF(_6k_data[[#This Row],[Currency]]&lt;&gt;"UAH",VLOOKUP(_6k_data[[#This Row],[EKP]],map!$B$4:$E$143,4,0),0)</f>
        <v>0</v>
      </c>
      <c r="J2181" s="27">
        <f>VLOOKUP(_6k_data[[#This Row],[EKP]],map!$B$4:$F$143,5,0)</f>
        <v>1</v>
      </c>
      <c r="K2181" s="41">
        <f>_6k_data[[#This Row],[kUAH]]*J2181</f>
        <v>48354.726920000001</v>
      </c>
    </row>
    <row r="2182" spans="1:11" x14ac:dyDescent="0.35">
      <c r="A2182" s="27" t="s">
        <v>530</v>
      </c>
      <c r="B2182" s="27" t="s">
        <v>214</v>
      </c>
      <c r="C2182" s="27" t="s">
        <v>252</v>
      </c>
      <c r="D2182" s="27" t="s">
        <v>424</v>
      </c>
      <c r="E2182" s="34">
        <v>1875539</v>
      </c>
      <c r="F2182" s="49">
        <v>18.755389999999998</v>
      </c>
      <c r="G2182" s="42">
        <f>VLOOKUP(_6k_data[[#This Row],[Source.Name]],Report_date[],2,0)</f>
        <v>45280</v>
      </c>
      <c r="H2182" s="27">
        <f>IF(AND(_6k_data[[#This Row],[EKP]]="B6K003",_6k_data[[#This Row],[Currency]]="FCY"),"x",VLOOKUP(_6k_data[[#This Row],[EKP]],map!$B$4:$D$143,3,0))</f>
        <v>61</v>
      </c>
      <c r="I2182" s="27">
        <f>IF(_6k_data[[#This Row],[Currency]]&lt;&gt;"UAH",VLOOKUP(_6k_data[[#This Row],[EKP]],map!$B$4:$E$143,4,0),0)</f>
        <v>62</v>
      </c>
      <c r="J2182" s="27">
        <f>VLOOKUP(_6k_data[[#This Row],[EKP]],map!$B$4:$F$143,5,0)</f>
        <v>1</v>
      </c>
      <c r="K2182" s="41">
        <f>_6k_data[[#This Row],[kUAH]]*J2182</f>
        <v>18.755389999999998</v>
      </c>
    </row>
    <row r="2183" spans="1:11" x14ac:dyDescent="0.35">
      <c r="A2183" s="27" t="s">
        <v>530</v>
      </c>
      <c r="B2183" s="27" t="s">
        <v>214</v>
      </c>
      <c r="C2183" s="27" t="s">
        <v>261</v>
      </c>
      <c r="D2183" s="27" t="s">
        <v>424</v>
      </c>
      <c r="E2183" s="34">
        <v>41367738</v>
      </c>
      <c r="F2183" s="49">
        <v>413.67738000000003</v>
      </c>
      <c r="G2183" s="42">
        <f>VLOOKUP(_6k_data[[#This Row],[Source.Name]],Report_date[],2,0)</f>
        <v>45280</v>
      </c>
      <c r="H2183" s="27">
        <f>IF(AND(_6k_data[[#This Row],[EKP]]="B6K003",_6k_data[[#This Row],[Currency]]="FCY"),"x",VLOOKUP(_6k_data[[#This Row],[EKP]],map!$B$4:$D$143,3,0))</f>
        <v>61</v>
      </c>
      <c r="I2183" s="27">
        <f>IF(_6k_data[[#This Row],[Currency]]&lt;&gt;"UAH",VLOOKUP(_6k_data[[#This Row],[EKP]],map!$B$4:$E$143,4,0),0)</f>
        <v>62</v>
      </c>
      <c r="J2183" s="27">
        <f>VLOOKUP(_6k_data[[#This Row],[EKP]],map!$B$4:$F$143,5,0)</f>
        <v>1</v>
      </c>
      <c r="K2183" s="41">
        <f>_6k_data[[#This Row],[kUAH]]*J2183</f>
        <v>413.67738000000003</v>
      </c>
    </row>
    <row r="2184" spans="1:11" x14ac:dyDescent="0.35">
      <c r="A2184" s="27" t="s">
        <v>530</v>
      </c>
      <c r="B2184" s="27" t="s">
        <v>193</v>
      </c>
      <c r="C2184" s="27" t="s">
        <v>252</v>
      </c>
      <c r="D2184" s="27" t="s">
        <v>424</v>
      </c>
      <c r="E2184" s="34">
        <v>410245</v>
      </c>
      <c r="F2184" s="49">
        <v>4.1024500000000002</v>
      </c>
      <c r="G2184" s="42">
        <f>VLOOKUP(_6k_data[[#This Row],[Source.Name]],Report_date[],2,0)</f>
        <v>45280</v>
      </c>
      <c r="H2184" s="27">
        <f>IF(AND(_6k_data[[#This Row],[EKP]]="B6K003",_6k_data[[#This Row],[Currency]]="FCY"),"x",VLOOKUP(_6k_data[[#This Row],[EKP]],map!$B$4:$D$143,3,0))</f>
        <v>63</v>
      </c>
      <c r="I2184" s="27">
        <f>IF(_6k_data[[#This Row],[Currency]]&lt;&gt;"UAH",VLOOKUP(_6k_data[[#This Row],[EKP]],map!$B$4:$E$143,4,0),0)</f>
        <v>64</v>
      </c>
      <c r="J2184" s="27">
        <f>VLOOKUP(_6k_data[[#This Row],[EKP]],map!$B$4:$F$143,5,0)</f>
        <v>1</v>
      </c>
      <c r="K2184" s="41">
        <f>_6k_data[[#This Row],[kUAH]]*J2184</f>
        <v>4.1024500000000002</v>
      </c>
    </row>
    <row r="2185" spans="1:11" x14ac:dyDescent="0.35">
      <c r="A2185" s="27" t="s">
        <v>530</v>
      </c>
      <c r="B2185" s="27" t="s">
        <v>193</v>
      </c>
      <c r="C2185" s="27" t="s">
        <v>243</v>
      </c>
      <c r="D2185" s="27" t="s">
        <v>423</v>
      </c>
      <c r="E2185" s="34">
        <v>664781483159</v>
      </c>
      <c r="F2185" s="49">
        <v>6647814.8315899996</v>
      </c>
      <c r="G2185" s="42">
        <f>VLOOKUP(_6k_data[[#This Row],[Source.Name]],Report_date[],2,0)</f>
        <v>45280</v>
      </c>
      <c r="H2185" s="27">
        <f>IF(AND(_6k_data[[#This Row],[EKP]]="B6K003",_6k_data[[#This Row],[Currency]]="FCY"),"x",VLOOKUP(_6k_data[[#This Row],[EKP]],map!$B$4:$D$143,3,0))</f>
        <v>63</v>
      </c>
      <c r="I2185" s="27">
        <f>IF(_6k_data[[#This Row],[Currency]]&lt;&gt;"UAH",VLOOKUP(_6k_data[[#This Row],[EKP]],map!$B$4:$E$143,4,0),0)</f>
        <v>0</v>
      </c>
      <c r="J2185" s="27">
        <f>VLOOKUP(_6k_data[[#This Row],[EKP]],map!$B$4:$F$143,5,0)</f>
        <v>1</v>
      </c>
      <c r="K2185" s="41">
        <f>_6k_data[[#This Row],[kUAH]]*J2185</f>
        <v>6647814.8315899996</v>
      </c>
    </row>
    <row r="2186" spans="1:11" x14ac:dyDescent="0.35">
      <c r="A2186" s="27" t="s">
        <v>530</v>
      </c>
      <c r="B2186" s="27" t="s">
        <v>193</v>
      </c>
      <c r="C2186" s="27" t="s">
        <v>255</v>
      </c>
      <c r="D2186" s="27" t="s">
        <v>424</v>
      </c>
      <c r="E2186" s="34">
        <v>163556854975</v>
      </c>
      <c r="F2186" s="49">
        <v>1635568.54975</v>
      </c>
      <c r="G2186" s="42">
        <f>VLOOKUP(_6k_data[[#This Row],[Source.Name]],Report_date[],2,0)</f>
        <v>45280</v>
      </c>
      <c r="H2186" s="27">
        <f>IF(AND(_6k_data[[#This Row],[EKP]]="B6K003",_6k_data[[#This Row],[Currency]]="FCY"),"x",VLOOKUP(_6k_data[[#This Row],[EKP]],map!$B$4:$D$143,3,0))</f>
        <v>63</v>
      </c>
      <c r="I2186" s="27">
        <f>IF(_6k_data[[#This Row],[Currency]]&lt;&gt;"UAH",VLOOKUP(_6k_data[[#This Row],[EKP]],map!$B$4:$E$143,4,0),0)</f>
        <v>64</v>
      </c>
      <c r="J2186" s="27">
        <f>VLOOKUP(_6k_data[[#This Row],[EKP]],map!$B$4:$F$143,5,0)</f>
        <v>1</v>
      </c>
      <c r="K2186" s="41">
        <f>_6k_data[[#This Row],[kUAH]]*J2186</f>
        <v>1635568.54975</v>
      </c>
    </row>
    <row r="2187" spans="1:11" x14ac:dyDescent="0.35">
      <c r="A2187" s="27" t="s">
        <v>530</v>
      </c>
      <c r="B2187" s="27" t="s">
        <v>193</v>
      </c>
      <c r="C2187" s="27" t="s">
        <v>261</v>
      </c>
      <c r="D2187" s="27" t="s">
        <v>424</v>
      </c>
      <c r="E2187" s="34">
        <v>40054503949</v>
      </c>
      <c r="F2187" s="49">
        <v>400545.03949</v>
      </c>
      <c r="G2187" s="42">
        <f>VLOOKUP(_6k_data[[#This Row],[Source.Name]],Report_date[],2,0)</f>
        <v>45280</v>
      </c>
      <c r="H2187" s="27">
        <f>IF(AND(_6k_data[[#This Row],[EKP]]="B6K003",_6k_data[[#This Row],[Currency]]="FCY"),"x",VLOOKUP(_6k_data[[#This Row],[EKP]],map!$B$4:$D$143,3,0))</f>
        <v>63</v>
      </c>
      <c r="I2187" s="27">
        <f>IF(_6k_data[[#This Row],[Currency]]&lt;&gt;"UAH",VLOOKUP(_6k_data[[#This Row],[EKP]],map!$B$4:$E$143,4,0),0)</f>
        <v>64</v>
      </c>
      <c r="J2187" s="27">
        <f>VLOOKUP(_6k_data[[#This Row],[EKP]],map!$B$4:$F$143,5,0)</f>
        <v>1</v>
      </c>
      <c r="K2187" s="41">
        <f>_6k_data[[#This Row],[kUAH]]*J2187</f>
        <v>400545.03949</v>
      </c>
    </row>
    <row r="2188" spans="1:11" x14ac:dyDescent="0.35">
      <c r="A2188" s="27" t="s">
        <v>530</v>
      </c>
      <c r="B2188" s="27" t="s">
        <v>215</v>
      </c>
      <c r="C2188" s="27" t="s">
        <v>243</v>
      </c>
      <c r="D2188" s="27" t="s">
        <v>423</v>
      </c>
      <c r="E2188" s="34">
        <v>55556499</v>
      </c>
      <c r="F2188" s="49">
        <v>555.56498999999997</v>
      </c>
      <c r="G2188" s="42">
        <f>VLOOKUP(_6k_data[[#This Row],[Source.Name]],Report_date[],2,0)</f>
        <v>45280</v>
      </c>
      <c r="H2188" s="27">
        <f>IF(AND(_6k_data[[#This Row],[EKP]]="B6K003",_6k_data[[#This Row],[Currency]]="FCY"),"x",VLOOKUP(_6k_data[[#This Row],[EKP]],map!$B$4:$D$143,3,0))</f>
        <v>63</v>
      </c>
      <c r="I2188" s="27">
        <f>IF(_6k_data[[#This Row],[Currency]]&lt;&gt;"UAH",VLOOKUP(_6k_data[[#This Row],[EKP]],map!$B$4:$E$143,4,0),0)</f>
        <v>0</v>
      </c>
      <c r="J2188" s="27">
        <f>VLOOKUP(_6k_data[[#This Row],[EKP]],map!$B$4:$F$143,5,0)</f>
        <v>1</v>
      </c>
      <c r="K2188" s="41">
        <f>_6k_data[[#This Row],[kUAH]]*J2188</f>
        <v>555.56498999999997</v>
      </c>
    </row>
    <row r="2189" spans="1:11" x14ac:dyDescent="0.35">
      <c r="A2189" s="27" t="s">
        <v>530</v>
      </c>
      <c r="B2189" s="27" t="s">
        <v>215</v>
      </c>
      <c r="C2189" s="27" t="s">
        <v>261</v>
      </c>
      <c r="D2189" s="27" t="s">
        <v>424</v>
      </c>
      <c r="E2189" s="34">
        <v>892617600</v>
      </c>
      <c r="F2189" s="49">
        <v>8926.1759999999995</v>
      </c>
      <c r="G2189" s="42">
        <f>VLOOKUP(_6k_data[[#This Row],[Source.Name]],Report_date[],2,0)</f>
        <v>45280</v>
      </c>
      <c r="H2189" s="27">
        <f>IF(AND(_6k_data[[#This Row],[EKP]]="B6K003",_6k_data[[#This Row],[Currency]]="FCY"),"x",VLOOKUP(_6k_data[[#This Row],[EKP]],map!$B$4:$D$143,3,0))</f>
        <v>63</v>
      </c>
      <c r="I2189" s="27">
        <f>IF(_6k_data[[#This Row],[Currency]]&lt;&gt;"UAH",VLOOKUP(_6k_data[[#This Row],[EKP]],map!$B$4:$E$143,4,0),0)</f>
        <v>64</v>
      </c>
      <c r="J2189" s="27">
        <f>VLOOKUP(_6k_data[[#This Row],[EKP]],map!$B$4:$F$143,5,0)</f>
        <v>1</v>
      </c>
      <c r="K2189" s="41">
        <f>_6k_data[[#This Row],[kUAH]]*J2189</f>
        <v>8926.1759999999995</v>
      </c>
    </row>
    <row r="2190" spans="1:11" x14ac:dyDescent="0.35">
      <c r="A2190" s="27" t="s">
        <v>530</v>
      </c>
      <c r="B2190" s="27" t="s">
        <v>217</v>
      </c>
      <c r="C2190" s="27" t="s">
        <v>243</v>
      </c>
      <c r="D2190" s="27" t="s">
        <v>423</v>
      </c>
      <c r="E2190" s="34">
        <v>1256506200</v>
      </c>
      <c r="F2190" s="49">
        <v>12565.062</v>
      </c>
      <c r="G2190" s="42">
        <f>VLOOKUP(_6k_data[[#This Row],[Source.Name]],Report_date[],2,0)</f>
        <v>45280</v>
      </c>
      <c r="H2190" s="27">
        <f>IF(AND(_6k_data[[#This Row],[EKP]]="B6K003",_6k_data[[#This Row],[Currency]]="FCY"),"x",VLOOKUP(_6k_data[[#This Row],[EKP]],map!$B$4:$D$143,3,0))</f>
        <v>63</v>
      </c>
      <c r="I2190" s="27">
        <f>IF(_6k_data[[#This Row],[Currency]]&lt;&gt;"UAH",VLOOKUP(_6k_data[[#This Row],[EKP]],map!$B$4:$E$143,4,0),0)</f>
        <v>0</v>
      </c>
      <c r="J2190" s="27">
        <f>VLOOKUP(_6k_data[[#This Row],[EKP]],map!$B$4:$F$143,5,0)</f>
        <v>1</v>
      </c>
      <c r="K2190" s="41">
        <f>_6k_data[[#This Row],[kUAH]]*J2190</f>
        <v>12565.062</v>
      </c>
    </row>
    <row r="2191" spans="1:11" x14ac:dyDescent="0.35">
      <c r="A2191" s="27" t="s">
        <v>530</v>
      </c>
      <c r="B2191" s="27" t="s">
        <v>219</v>
      </c>
      <c r="C2191" s="27" t="s">
        <v>243</v>
      </c>
      <c r="D2191" s="27" t="s">
        <v>423</v>
      </c>
      <c r="E2191" s="34">
        <v>908208445</v>
      </c>
      <c r="F2191" s="49">
        <v>9082.0844500000003</v>
      </c>
      <c r="G2191" s="42">
        <f>VLOOKUP(_6k_data[[#This Row],[Source.Name]],Report_date[],2,0)</f>
        <v>45280</v>
      </c>
      <c r="H2191" s="27">
        <f>IF(AND(_6k_data[[#This Row],[EKP]]="B6K003",_6k_data[[#This Row],[Currency]]="FCY"),"x",VLOOKUP(_6k_data[[#This Row],[EKP]],map!$B$4:$D$143,3,0))</f>
        <v>63</v>
      </c>
      <c r="I2191" s="27">
        <f>IF(_6k_data[[#This Row],[Currency]]&lt;&gt;"UAH",VLOOKUP(_6k_data[[#This Row],[EKP]],map!$B$4:$E$143,4,0),0)</f>
        <v>0</v>
      </c>
      <c r="J2191" s="27">
        <f>VLOOKUP(_6k_data[[#This Row],[EKP]],map!$B$4:$F$143,5,0)</f>
        <v>1</v>
      </c>
      <c r="K2191" s="41">
        <f>_6k_data[[#This Row],[kUAH]]*J2191</f>
        <v>9082.0844500000003</v>
      </c>
    </row>
    <row r="2192" spans="1:11" x14ac:dyDescent="0.35">
      <c r="A2192" s="27" t="s">
        <v>530</v>
      </c>
      <c r="B2192" s="27" t="s">
        <v>219</v>
      </c>
      <c r="C2192" s="27" t="s">
        <v>255</v>
      </c>
      <c r="D2192" s="27" t="s">
        <v>424</v>
      </c>
      <c r="E2192" s="34">
        <v>1539399901</v>
      </c>
      <c r="F2192" s="49">
        <v>15393.99901</v>
      </c>
      <c r="G2192" s="42">
        <f>VLOOKUP(_6k_data[[#This Row],[Source.Name]],Report_date[],2,0)</f>
        <v>45280</v>
      </c>
      <c r="H2192" s="27">
        <f>IF(AND(_6k_data[[#This Row],[EKP]]="B6K003",_6k_data[[#This Row],[Currency]]="FCY"),"x",VLOOKUP(_6k_data[[#This Row],[EKP]],map!$B$4:$D$143,3,0))</f>
        <v>63</v>
      </c>
      <c r="I2192" s="27">
        <f>IF(_6k_data[[#This Row],[Currency]]&lt;&gt;"UAH",VLOOKUP(_6k_data[[#This Row],[EKP]],map!$B$4:$E$143,4,0),0)</f>
        <v>64</v>
      </c>
      <c r="J2192" s="27">
        <f>VLOOKUP(_6k_data[[#This Row],[EKP]],map!$B$4:$F$143,5,0)</f>
        <v>1</v>
      </c>
      <c r="K2192" s="41">
        <f>_6k_data[[#This Row],[kUAH]]*J2192</f>
        <v>15393.99901</v>
      </c>
    </row>
    <row r="2193" spans="1:11" x14ac:dyDescent="0.35">
      <c r="A2193" s="27" t="s">
        <v>530</v>
      </c>
      <c r="B2193" s="27" t="s">
        <v>219</v>
      </c>
      <c r="C2193" s="27" t="s">
        <v>252</v>
      </c>
      <c r="D2193" s="27" t="s">
        <v>424</v>
      </c>
      <c r="E2193" s="34">
        <v>69574</v>
      </c>
      <c r="F2193" s="49">
        <v>0.69574000000000003</v>
      </c>
      <c r="G2193" s="42">
        <f>VLOOKUP(_6k_data[[#This Row],[Source.Name]],Report_date[],2,0)</f>
        <v>45280</v>
      </c>
      <c r="H2193" s="27">
        <f>IF(AND(_6k_data[[#This Row],[EKP]]="B6K003",_6k_data[[#This Row],[Currency]]="FCY"),"x",VLOOKUP(_6k_data[[#This Row],[EKP]],map!$B$4:$D$143,3,0))</f>
        <v>63</v>
      </c>
      <c r="I2193" s="27">
        <f>IF(_6k_data[[#This Row],[Currency]]&lt;&gt;"UAH",VLOOKUP(_6k_data[[#This Row],[EKP]],map!$B$4:$E$143,4,0),0)</f>
        <v>64</v>
      </c>
      <c r="J2193" s="27">
        <f>VLOOKUP(_6k_data[[#This Row],[EKP]],map!$B$4:$F$143,5,0)</f>
        <v>1</v>
      </c>
      <c r="K2193" s="41">
        <f>_6k_data[[#This Row],[kUAH]]*J2193</f>
        <v>0.69574000000000003</v>
      </c>
    </row>
    <row r="2194" spans="1:11" x14ac:dyDescent="0.35">
      <c r="A2194" s="27" t="s">
        <v>530</v>
      </c>
      <c r="B2194" s="27" t="s">
        <v>196</v>
      </c>
      <c r="C2194" s="27" t="s">
        <v>243</v>
      </c>
      <c r="D2194" s="27" t="s">
        <v>423</v>
      </c>
      <c r="E2194" s="34">
        <v>741875808</v>
      </c>
      <c r="F2194" s="49">
        <v>7418.7580799999996</v>
      </c>
      <c r="G2194" s="42">
        <f>VLOOKUP(_6k_data[[#This Row],[Source.Name]],Report_date[],2,0)</f>
        <v>45280</v>
      </c>
      <c r="H2194" s="27">
        <f>IF(AND(_6k_data[[#This Row],[EKP]]="B6K003",_6k_data[[#This Row],[Currency]]="FCY"),"x",VLOOKUP(_6k_data[[#This Row],[EKP]],map!$B$4:$D$143,3,0))</f>
        <v>69</v>
      </c>
      <c r="I2194" s="27">
        <f>IF(_6k_data[[#This Row],[Currency]]&lt;&gt;"UAH",VLOOKUP(_6k_data[[#This Row],[EKP]],map!$B$4:$E$143,4,0),0)</f>
        <v>0</v>
      </c>
      <c r="J2194" s="27">
        <f>VLOOKUP(_6k_data[[#This Row],[EKP]],map!$B$4:$F$143,5,0)</f>
        <v>1</v>
      </c>
      <c r="K2194" s="41">
        <f>_6k_data[[#This Row],[kUAH]]*J2194</f>
        <v>7418.7580799999996</v>
      </c>
    </row>
    <row r="2195" spans="1:11" x14ac:dyDescent="0.35">
      <c r="A2195" s="27" t="s">
        <v>530</v>
      </c>
      <c r="B2195" s="27" t="s">
        <v>235</v>
      </c>
      <c r="C2195" s="27" t="s">
        <v>261</v>
      </c>
      <c r="D2195" s="27" t="s">
        <v>424</v>
      </c>
      <c r="E2195" s="34">
        <v>27076655547</v>
      </c>
      <c r="F2195" s="49">
        <v>270766.55547000002</v>
      </c>
      <c r="G2195" s="42">
        <f>VLOOKUP(_6k_data[[#This Row],[Source.Name]],Report_date[],2,0)</f>
        <v>45280</v>
      </c>
      <c r="H2195" s="27">
        <f>IF(AND(_6k_data[[#This Row],[EKP]]="B6K003",_6k_data[[#This Row],[Currency]]="FCY"),"x",VLOOKUP(_6k_data[[#This Row],[EKP]],map!$B$4:$D$143,3,0))</f>
        <v>75</v>
      </c>
      <c r="I2195" s="27">
        <f>IF(_6k_data[[#This Row],[Currency]]&lt;&gt;"UAH",VLOOKUP(_6k_data[[#This Row],[EKP]],map!$B$4:$E$143,4,0),0)</f>
        <v>76</v>
      </c>
      <c r="J2195" s="27">
        <f>VLOOKUP(_6k_data[[#This Row],[EKP]],map!$B$4:$F$143,5,0)</f>
        <v>1</v>
      </c>
      <c r="K2195" s="41">
        <f>_6k_data[[#This Row],[kUAH]]*J2195</f>
        <v>270766.55547000002</v>
      </c>
    </row>
    <row r="2196" spans="1:11" x14ac:dyDescent="0.35">
      <c r="A2196" s="27" t="s">
        <v>530</v>
      </c>
      <c r="B2196" s="27" t="s">
        <v>235</v>
      </c>
      <c r="C2196" s="27" t="s">
        <v>255</v>
      </c>
      <c r="D2196" s="27" t="s">
        <v>424</v>
      </c>
      <c r="E2196" s="34">
        <v>108949408999</v>
      </c>
      <c r="F2196" s="49">
        <v>1089494.08999</v>
      </c>
      <c r="G2196" s="42">
        <f>VLOOKUP(_6k_data[[#This Row],[Source.Name]],Report_date[],2,0)</f>
        <v>45280</v>
      </c>
      <c r="H2196" s="27">
        <f>IF(AND(_6k_data[[#This Row],[EKP]]="B6K003",_6k_data[[#This Row],[Currency]]="FCY"),"x",VLOOKUP(_6k_data[[#This Row],[EKP]],map!$B$4:$D$143,3,0))</f>
        <v>75</v>
      </c>
      <c r="I2196" s="27">
        <f>IF(_6k_data[[#This Row],[Currency]]&lt;&gt;"UAH",VLOOKUP(_6k_data[[#This Row],[EKP]],map!$B$4:$E$143,4,0),0)</f>
        <v>76</v>
      </c>
      <c r="J2196" s="27">
        <f>VLOOKUP(_6k_data[[#This Row],[EKP]],map!$B$4:$F$143,5,0)</f>
        <v>1</v>
      </c>
      <c r="K2196" s="41">
        <f>_6k_data[[#This Row],[kUAH]]*J2196</f>
        <v>1089494.08999</v>
      </c>
    </row>
    <row r="2197" spans="1:11" x14ac:dyDescent="0.35">
      <c r="A2197" s="27" t="s">
        <v>530</v>
      </c>
      <c r="B2197" s="27" t="s">
        <v>235</v>
      </c>
      <c r="C2197" s="27" t="s">
        <v>243</v>
      </c>
      <c r="D2197" s="27" t="s">
        <v>423</v>
      </c>
      <c r="E2197" s="34">
        <v>335419500000</v>
      </c>
      <c r="F2197" s="49">
        <v>3354195</v>
      </c>
      <c r="G2197" s="42">
        <f>VLOOKUP(_6k_data[[#This Row],[Source.Name]],Report_date[],2,0)</f>
        <v>45280</v>
      </c>
      <c r="H2197" s="27">
        <f>IF(AND(_6k_data[[#This Row],[EKP]]="B6K003",_6k_data[[#This Row],[Currency]]="FCY"),"x",VLOOKUP(_6k_data[[#This Row],[EKP]],map!$B$4:$D$143,3,0))</f>
        <v>75</v>
      </c>
      <c r="I2197" s="27">
        <f>IF(_6k_data[[#This Row],[Currency]]&lt;&gt;"UAH",VLOOKUP(_6k_data[[#This Row],[EKP]],map!$B$4:$E$143,4,0),0)</f>
        <v>0</v>
      </c>
      <c r="J2197" s="27">
        <f>VLOOKUP(_6k_data[[#This Row],[EKP]],map!$B$4:$F$143,5,0)</f>
        <v>1</v>
      </c>
      <c r="K2197" s="41">
        <f>_6k_data[[#This Row],[kUAH]]*J2197</f>
        <v>3354195</v>
      </c>
    </row>
    <row r="2198" spans="1:11" x14ac:dyDescent="0.35">
      <c r="A2198" s="27" t="s">
        <v>530</v>
      </c>
      <c r="B2198" s="27" t="s">
        <v>199</v>
      </c>
      <c r="C2198" s="27" t="s">
        <v>243</v>
      </c>
      <c r="D2198" s="27" t="s">
        <v>423</v>
      </c>
      <c r="E2198" s="34">
        <v>87520704</v>
      </c>
      <c r="F2198" s="49">
        <v>875.20704000000001</v>
      </c>
      <c r="G2198" s="42">
        <f>VLOOKUP(_6k_data[[#This Row],[Source.Name]],Report_date[],2,0)</f>
        <v>45280</v>
      </c>
      <c r="H2198" s="27">
        <f>IF(AND(_6k_data[[#This Row],[EKP]]="B6K003",_6k_data[[#This Row],[Currency]]="FCY"),"x",VLOOKUP(_6k_data[[#This Row],[EKP]],map!$B$4:$D$143,3,0))</f>
        <v>75</v>
      </c>
      <c r="I2198" s="27">
        <f>IF(_6k_data[[#This Row],[Currency]]&lt;&gt;"UAH",VLOOKUP(_6k_data[[#This Row],[EKP]],map!$B$4:$E$143,4,0),0)</f>
        <v>0</v>
      </c>
      <c r="J2198" s="27">
        <f>VLOOKUP(_6k_data[[#This Row],[EKP]],map!$B$4:$F$143,5,0)</f>
        <v>1</v>
      </c>
      <c r="K2198" s="41">
        <f>_6k_data[[#This Row],[kUAH]]*J2198</f>
        <v>875.20704000000001</v>
      </c>
    </row>
    <row r="2199" spans="1:11" x14ac:dyDescent="0.35">
      <c r="A2199" s="27" t="s">
        <v>530</v>
      </c>
      <c r="B2199" s="27" t="s">
        <v>236</v>
      </c>
      <c r="C2199" s="27" t="s">
        <v>262</v>
      </c>
      <c r="D2199" s="27" t="s">
        <v>424</v>
      </c>
      <c r="E2199" s="34">
        <v>345092513</v>
      </c>
      <c r="F2199" s="49">
        <v>3450.9251300000001</v>
      </c>
      <c r="G2199" s="42">
        <f>VLOOKUP(_6k_data[[#This Row],[Source.Name]],Report_date[],2,0)</f>
        <v>45280</v>
      </c>
      <c r="H2199" s="27">
        <f>IF(AND(_6k_data[[#This Row],[EKP]]="B6K003",_6k_data[[#This Row],[Currency]]="FCY"),"x",VLOOKUP(_6k_data[[#This Row],[EKP]],map!$B$4:$D$143,3,0))</f>
        <v>77</v>
      </c>
      <c r="I2199" s="27">
        <f>IF(_6k_data[[#This Row],[Currency]]&lt;&gt;"UAH",VLOOKUP(_6k_data[[#This Row],[EKP]],map!$B$4:$E$143,4,0),0)</f>
        <v>78</v>
      </c>
      <c r="J2199" s="27">
        <f>VLOOKUP(_6k_data[[#This Row],[EKP]],map!$B$4:$F$143,5,0)</f>
        <v>1</v>
      </c>
      <c r="K2199" s="41">
        <f>_6k_data[[#This Row],[kUAH]]*J2199</f>
        <v>3450.9251300000001</v>
      </c>
    </row>
    <row r="2200" spans="1:11" x14ac:dyDescent="0.35">
      <c r="A2200" s="27" t="s">
        <v>530</v>
      </c>
      <c r="B2200" s="27" t="s">
        <v>236</v>
      </c>
      <c r="C2200" s="27" t="s">
        <v>255</v>
      </c>
      <c r="D2200" s="27" t="s">
        <v>424</v>
      </c>
      <c r="E2200" s="34">
        <v>2382310825</v>
      </c>
      <c r="F2200" s="49">
        <v>23823.108250000001</v>
      </c>
      <c r="G2200" s="42">
        <f>VLOOKUP(_6k_data[[#This Row],[Source.Name]],Report_date[],2,0)</f>
        <v>45280</v>
      </c>
      <c r="H2200" s="27">
        <f>IF(AND(_6k_data[[#This Row],[EKP]]="B6K003",_6k_data[[#This Row],[Currency]]="FCY"),"x",VLOOKUP(_6k_data[[#This Row],[EKP]],map!$B$4:$D$143,3,0))</f>
        <v>77</v>
      </c>
      <c r="I2200" s="27">
        <f>IF(_6k_data[[#This Row],[Currency]]&lt;&gt;"UAH",VLOOKUP(_6k_data[[#This Row],[EKP]],map!$B$4:$E$143,4,0),0)</f>
        <v>78</v>
      </c>
      <c r="J2200" s="27">
        <f>VLOOKUP(_6k_data[[#This Row],[EKP]],map!$B$4:$F$143,5,0)</f>
        <v>1</v>
      </c>
      <c r="K2200" s="41">
        <f>_6k_data[[#This Row],[kUAH]]*J2200</f>
        <v>23823.108250000001</v>
      </c>
    </row>
    <row r="2201" spans="1:11" x14ac:dyDescent="0.35">
      <c r="A2201" s="27" t="s">
        <v>530</v>
      </c>
      <c r="B2201" s="27" t="s">
        <v>236</v>
      </c>
      <c r="C2201" s="27" t="s">
        <v>243</v>
      </c>
      <c r="D2201" s="27" t="s">
        <v>423</v>
      </c>
      <c r="E2201" s="34">
        <v>21783227378</v>
      </c>
      <c r="F2201" s="49">
        <v>217832.27377999999</v>
      </c>
      <c r="G2201" s="42">
        <f>VLOOKUP(_6k_data[[#This Row],[Source.Name]],Report_date[],2,0)</f>
        <v>45280</v>
      </c>
      <c r="H2201" s="27">
        <f>IF(AND(_6k_data[[#This Row],[EKP]]="B6K003",_6k_data[[#This Row],[Currency]]="FCY"),"x",VLOOKUP(_6k_data[[#This Row],[EKP]],map!$B$4:$D$143,3,0))</f>
        <v>77</v>
      </c>
      <c r="I2201" s="27">
        <f>IF(_6k_data[[#This Row],[Currency]]&lt;&gt;"UAH",VLOOKUP(_6k_data[[#This Row],[EKP]],map!$B$4:$E$143,4,0),0)</f>
        <v>0</v>
      </c>
      <c r="J2201" s="27">
        <f>VLOOKUP(_6k_data[[#This Row],[EKP]],map!$B$4:$F$143,5,0)</f>
        <v>1</v>
      </c>
      <c r="K2201" s="41">
        <f>_6k_data[[#This Row],[kUAH]]*J2201</f>
        <v>217832.27377999999</v>
      </c>
    </row>
    <row r="2202" spans="1:11" x14ac:dyDescent="0.35">
      <c r="A2202" s="27" t="s">
        <v>530</v>
      </c>
      <c r="B2202" s="27" t="s">
        <v>236</v>
      </c>
      <c r="C2202" s="27" t="s">
        <v>261</v>
      </c>
      <c r="D2202" s="27" t="s">
        <v>424</v>
      </c>
      <c r="E2202" s="34">
        <v>24627133732</v>
      </c>
      <c r="F2202" s="49">
        <v>246271.33731999999</v>
      </c>
      <c r="G2202" s="42">
        <f>VLOOKUP(_6k_data[[#This Row],[Source.Name]],Report_date[],2,0)</f>
        <v>45280</v>
      </c>
      <c r="H2202" s="27">
        <f>IF(AND(_6k_data[[#This Row],[EKP]]="B6K003",_6k_data[[#This Row],[Currency]]="FCY"),"x",VLOOKUP(_6k_data[[#This Row],[EKP]],map!$B$4:$D$143,3,0))</f>
        <v>77</v>
      </c>
      <c r="I2202" s="27">
        <f>IF(_6k_data[[#This Row],[Currency]]&lt;&gt;"UAH",VLOOKUP(_6k_data[[#This Row],[EKP]],map!$B$4:$E$143,4,0),0)</f>
        <v>78</v>
      </c>
      <c r="J2202" s="27">
        <f>VLOOKUP(_6k_data[[#This Row],[EKP]],map!$B$4:$F$143,5,0)</f>
        <v>1</v>
      </c>
      <c r="K2202" s="41">
        <f>_6k_data[[#This Row],[kUAH]]*J2202</f>
        <v>246271.33731999999</v>
      </c>
    </row>
    <row r="2203" spans="1:11" x14ac:dyDescent="0.35">
      <c r="A2203" s="27" t="s">
        <v>530</v>
      </c>
      <c r="B2203" s="27" t="s">
        <v>263</v>
      </c>
      <c r="C2203" s="27" t="s">
        <v>248</v>
      </c>
      <c r="D2203" s="27" t="s">
        <v>248</v>
      </c>
      <c r="E2203" s="34">
        <v>284.62959999999998</v>
      </c>
      <c r="F2203" s="49">
        <v>2.8462959999999999E-3</v>
      </c>
      <c r="G2203" s="42">
        <f>VLOOKUP(_6k_data[[#This Row],[Source.Name]],Report_date[],2,0)</f>
        <v>45280</v>
      </c>
      <c r="H2203" s="27" t="str">
        <f>IF(AND(_6k_data[[#This Row],[EKP]]="B6K003",_6k_data[[#This Row],[Currency]]="FCY"),"x",VLOOKUP(_6k_data[[#This Row],[EKP]],map!$B$4:$D$143,3,0))</f>
        <v>x</v>
      </c>
      <c r="I2203" s="27" t="str">
        <f>IF(_6k_data[[#This Row],[Currency]]&lt;&gt;"UAH",VLOOKUP(_6k_data[[#This Row],[EKP]],map!$B$4:$E$143,4,0),0)</f>
        <v>x</v>
      </c>
      <c r="J2203" s="27">
        <f>VLOOKUP(_6k_data[[#This Row],[EKP]],map!$B$4:$F$143,5,0)</f>
        <v>1</v>
      </c>
      <c r="K2203" s="41">
        <f>_6k_data[[#This Row],[kUAH]]*J2203</f>
        <v>2.8462959999999999E-3</v>
      </c>
    </row>
    <row r="2204" spans="1:11" x14ac:dyDescent="0.35">
      <c r="A2204" s="27" t="s">
        <v>530</v>
      </c>
      <c r="B2204" s="27" t="s">
        <v>264</v>
      </c>
      <c r="C2204" s="27" t="s">
        <v>248</v>
      </c>
      <c r="D2204" s="27" t="s">
        <v>248</v>
      </c>
      <c r="E2204" s="34">
        <v>235.54920000000001</v>
      </c>
      <c r="F2204" s="49">
        <v>2.3554920000000003E-3</v>
      </c>
      <c r="G2204" s="42">
        <f>VLOOKUP(_6k_data[[#This Row],[Source.Name]],Report_date[],2,0)</f>
        <v>45280</v>
      </c>
      <c r="H2204" s="27" t="str">
        <f>IF(AND(_6k_data[[#This Row],[EKP]]="B6K003",_6k_data[[#This Row],[Currency]]="FCY"),"x",VLOOKUP(_6k_data[[#This Row],[EKP]],map!$B$4:$D$143,3,0))</f>
        <v>x</v>
      </c>
      <c r="I2204" s="27" t="str">
        <f>IF(_6k_data[[#This Row],[Currency]]&lt;&gt;"UAH",VLOOKUP(_6k_data[[#This Row],[EKP]],map!$B$4:$E$143,4,0),0)</f>
        <v>x</v>
      </c>
      <c r="J2204" s="27">
        <f>VLOOKUP(_6k_data[[#This Row],[EKP]],map!$B$4:$F$143,5,0)</f>
        <v>1</v>
      </c>
      <c r="K2204" s="41">
        <f>_6k_data[[#This Row],[kUAH]]*J2204</f>
        <v>2.3554920000000003E-3</v>
      </c>
    </row>
    <row r="2205" spans="1:11" x14ac:dyDescent="0.35">
      <c r="A2205" s="27" t="s">
        <v>530</v>
      </c>
      <c r="B2205" s="27" t="s">
        <v>155</v>
      </c>
      <c r="C2205" s="27" t="s">
        <v>248</v>
      </c>
      <c r="D2205" s="27" t="s">
        <v>248</v>
      </c>
      <c r="E2205" s="34">
        <v>4955708474819</v>
      </c>
      <c r="F2205" s="49">
        <v>49557084.748190001</v>
      </c>
      <c r="G2205" s="42">
        <f>VLOOKUP(_6k_data[[#This Row],[Source.Name]],Report_date[],2,0)</f>
        <v>45280</v>
      </c>
      <c r="H2205" s="27" t="str">
        <f>IF(AND(_6k_data[[#This Row],[EKP]]="B6K003",_6k_data[[#This Row],[Currency]]="FCY"),"x",VLOOKUP(_6k_data[[#This Row],[EKP]],map!$B$4:$D$143,3,0))</f>
        <v>x</v>
      </c>
      <c r="I2205" s="27">
        <f>IF(_6k_data[[#This Row],[Currency]]&lt;&gt;"UAH",VLOOKUP(_6k_data[[#This Row],[EKP]],map!$B$4:$E$143,4,0),0)</f>
        <v>24</v>
      </c>
      <c r="J2205" s="27">
        <f>VLOOKUP(_6k_data[[#This Row],[EKP]],map!$B$4:$F$143,5,0)</f>
        <v>1</v>
      </c>
      <c r="K2205" s="41">
        <f>_6k_data[[#This Row],[kUAH]]*J2205</f>
        <v>49557084.748190001</v>
      </c>
    </row>
    <row r="2206" spans="1:11" x14ac:dyDescent="0.35">
      <c r="A2206" s="27" t="s">
        <v>530</v>
      </c>
      <c r="B2206" s="27" t="s">
        <v>156</v>
      </c>
      <c r="C2206" s="27" t="s">
        <v>248</v>
      </c>
      <c r="D2206" s="27" t="s">
        <v>248</v>
      </c>
      <c r="E2206" s="34">
        <v>2326487607871</v>
      </c>
      <c r="F2206" s="49">
        <v>23264876.078710001</v>
      </c>
      <c r="G2206" s="42">
        <f>VLOOKUP(_6k_data[[#This Row],[Source.Name]],Report_date[],2,0)</f>
        <v>45280</v>
      </c>
      <c r="H2206" s="27" t="str">
        <f>IF(AND(_6k_data[[#This Row],[EKP]]="B6K003",_6k_data[[#This Row],[Currency]]="FCY"),"x",VLOOKUP(_6k_data[[#This Row],[EKP]],map!$B$4:$D$143,3,0))</f>
        <v>x</v>
      </c>
      <c r="I2206" s="27">
        <f>IF(_6k_data[[#This Row],[Currency]]&lt;&gt;"UAH",VLOOKUP(_6k_data[[#This Row],[EKP]],map!$B$4:$E$143,4,0),0)</f>
        <v>60</v>
      </c>
      <c r="J2206" s="27">
        <f>VLOOKUP(_6k_data[[#This Row],[EKP]],map!$B$4:$F$143,5,0)</f>
        <v>1</v>
      </c>
      <c r="K2206" s="41">
        <f>_6k_data[[#This Row],[kUAH]]*J2206</f>
        <v>23264876.078710001</v>
      </c>
    </row>
    <row r="2207" spans="1:11" x14ac:dyDescent="0.35">
      <c r="A2207" s="27" t="s">
        <v>530</v>
      </c>
      <c r="B2207" s="27" t="s">
        <v>157</v>
      </c>
      <c r="C2207" s="27" t="s">
        <v>248</v>
      </c>
      <c r="D2207" s="27" t="s">
        <v>248</v>
      </c>
      <c r="E2207" s="34">
        <v>273386916896</v>
      </c>
      <c r="F2207" s="49">
        <v>2733869.1689599999</v>
      </c>
      <c r="G2207" s="42">
        <f>VLOOKUP(_6k_data[[#This Row],[Source.Name]],Report_date[],2,0)</f>
        <v>45280</v>
      </c>
      <c r="H2207" s="27" t="str">
        <f>IF(AND(_6k_data[[#This Row],[EKP]]="B6K003",_6k_data[[#This Row],[Currency]]="FCY"),"x",VLOOKUP(_6k_data[[#This Row],[EKP]],map!$B$4:$D$143,3,0))</f>
        <v>x</v>
      </c>
      <c r="I2207" s="27">
        <f>IF(_6k_data[[#This Row],[Currency]]&lt;&gt;"UAH",VLOOKUP(_6k_data[[#This Row],[EKP]],map!$B$4:$E$143,4,0),0)</f>
        <v>80</v>
      </c>
      <c r="J2207" s="27">
        <f>VLOOKUP(_6k_data[[#This Row],[EKP]],map!$B$4:$F$143,5,0)</f>
        <v>1</v>
      </c>
      <c r="K2207" s="41">
        <f>_6k_data[[#This Row],[kUAH]]*J2207</f>
        <v>2733869.1689599999</v>
      </c>
    </row>
    <row r="2208" spans="1:11" x14ac:dyDescent="0.35">
      <c r="A2208" s="27" t="s">
        <v>530</v>
      </c>
      <c r="B2208" s="27" t="s">
        <v>158</v>
      </c>
      <c r="C2208" s="27" t="s">
        <v>248</v>
      </c>
      <c r="D2208" s="27" t="s">
        <v>248</v>
      </c>
      <c r="E2208" s="34">
        <v>2053100690975</v>
      </c>
      <c r="F2208" s="49">
        <v>20531006.90975</v>
      </c>
      <c r="G2208" s="42">
        <f>VLOOKUP(_6k_data[[#This Row],[Source.Name]],Report_date[],2,0)</f>
        <v>45280</v>
      </c>
      <c r="H2208" s="27" t="str">
        <f>IF(AND(_6k_data[[#This Row],[EKP]]="B6K003",_6k_data[[#This Row],[Currency]]="FCY"),"x",VLOOKUP(_6k_data[[#This Row],[EKP]],map!$B$4:$D$143,3,0))</f>
        <v>x</v>
      </c>
      <c r="I2208" s="27">
        <f>IF(_6k_data[[#This Row],[Currency]]&lt;&gt;"UAH",VLOOKUP(_6k_data[[#This Row],[EKP]],map!$B$4:$E$143,4,0),0)</f>
        <v>82</v>
      </c>
      <c r="J2208" s="27">
        <f>VLOOKUP(_6k_data[[#This Row],[EKP]],map!$B$4:$F$143,5,0)</f>
        <v>1</v>
      </c>
      <c r="K2208" s="41">
        <f>_6k_data[[#This Row],[kUAH]]*J2208</f>
        <v>20531006.90975</v>
      </c>
    </row>
    <row r="2209" spans="1:11" x14ac:dyDescent="0.35">
      <c r="A2209" s="27" t="s">
        <v>530</v>
      </c>
      <c r="B2209" s="27" t="s">
        <v>265</v>
      </c>
      <c r="C2209" s="27" t="s">
        <v>248</v>
      </c>
      <c r="D2209" s="27" t="s">
        <v>248</v>
      </c>
      <c r="E2209" s="34">
        <v>241.3768</v>
      </c>
      <c r="F2209" s="49">
        <v>2.4137680000000002E-3</v>
      </c>
      <c r="G2209" s="42">
        <f>VLOOKUP(_6k_data[[#This Row],[Source.Name]],Report_date[],2,0)</f>
        <v>45280</v>
      </c>
      <c r="H2209" s="27" t="str">
        <f>IF(AND(_6k_data[[#This Row],[EKP]]="B6K003",_6k_data[[#This Row],[Currency]]="FCY"),"x",VLOOKUP(_6k_data[[#This Row],[EKP]],map!$B$4:$D$143,3,0))</f>
        <v>x</v>
      </c>
      <c r="I2209" s="27">
        <f>IF(_6k_data[[#This Row],[Currency]]&lt;&gt;"UAH",VLOOKUP(_6k_data[[#This Row],[EKP]],map!$B$4:$E$143,4,0),0)</f>
        <v>84</v>
      </c>
      <c r="J2209" s="27">
        <f>VLOOKUP(_6k_data[[#This Row],[EKP]],map!$B$4:$F$143,5,0)</f>
        <v>1</v>
      </c>
      <c r="K2209" s="41">
        <f>_6k_data[[#This Row],[kUAH]]*J2209</f>
        <v>2.4137680000000002E-3</v>
      </c>
    </row>
    <row r="2210" spans="1:11" x14ac:dyDescent="0.35">
      <c r="A2210" s="27" t="s">
        <v>530</v>
      </c>
      <c r="B2210" s="27" t="s">
        <v>228</v>
      </c>
      <c r="C2210" s="27" t="s">
        <v>243</v>
      </c>
      <c r="D2210" s="27" t="s">
        <v>423</v>
      </c>
      <c r="E2210" s="34">
        <v>2000000</v>
      </c>
      <c r="F2210" s="49">
        <v>20</v>
      </c>
      <c r="G2210" s="42">
        <f>VLOOKUP(_6k_data[[#This Row],[Source.Name]],Report_date[],2,0)</f>
        <v>45280</v>
      </c>
      <c r="H2210" s="27">
        <f>IF(AND(_6k_data[[#This Row],[EKP]]="B6K003",_6k_data[[#This Row],[Currency]]="FCY"),"x",VLOOKUP(_6k_data[[#This Row],[EKP]],map!$B$4:$D$143,3,0))</f>
        <v>69</v>
      </c>
      <c r="I2210" s="27">
        <f>IF(_6k_data[[#This Row],[Currency]]&lt;&gt;"UAH",VLOOKUP(_6k_data[[#This Row],[EKP]],map!$B$4:$E$143,4,0),0)</f>
        <v>0</v>
      </c>
      <c r="J2210" s="27">
        <f>VLOOKUP(_6k_data[[#This Row],[EKP]],map!$B$4:$F$143,5,0)</f>
        <v>1</v>
      </c>
      <c r="K2210" s="41">
        <f>_6k_data[[#This Row],[kUAH]]*J2210</f>
        <v>20</v>
      </c>
    </row>
    <row r="2211" spans="1:11" x14ac:dyDescent="0.35">
      <c r="A2211" s="27" t="s">
        <v>530</v>
      </c>
      <c r="B2211" s="27" t="s">
        <v>161</v>
      </c>
      <c r="C2211" s="27" t="s">
        <v>261</v>
      </c>
      <c r="D2211" s="27" t="s">
        <v>424</v>
      </c>
      <c r="E2211" s="34">
        <v>1074682034065</v>
      </c>
      <c r="F2211" s="49">
        <v>10746820.34065</v>
      </c>
      <c r="G2211" s="42">
        <f>VLOOKUP(_6k_data[[#This Row],[Source.Name]],Report_date[],2,0)</f>
        <v>45280</v>
      </c>
      <c r="H2211" s="27">
        <f>IF(AND(_6k_data[[#This Row],[EKP]]="B6K003",_6k_data[[#This Row],[Currency]]="FCY"),"x",VLOOKUP(_6k_data[[#This Row],[EKP]],map!$B$4:$D$143,3,0))</f>
        <v>15</v>
      </c>
      <c r="I2211" s="27">
        <f>IF(_6k_data[[#This Row],[Currency]]&lt;&gt;"UAH",VLOOKUP(_6k_data[[#This Row],[EKP]],map!$B$4:$E$143,4,0),0)</f>
        <v>16</v>
      </c>
      <c r="J2211" s="27">
        <f>VLOOKUP(_6k_data[[#This Row],[EKP]],map!$B$4:$F$143,5,0)</f>
        <v>1</v>
      </c>
      <c r="K2211" s="41">
        <f>_6k_data[[#This Row],[kUAH]]*J2211</f>
        <v>10746820.34065</v>
      </c>
    </row>
    <row r="2212" spans="1:11" x14ac:dyDescent="0.35">
      <c r="A2212" s="27" t="s">
        <v>530</v>
      </c>
      <c r="B2212" s="27" t="s">
        <v>238</v>
      </c>
      <c r="C2212" s="27" t="s">
        <v>243</v>
      </c>
      <c r="D2212" s="27" t="s">
        <v>423</v>
      </c>
      <c r="E2212" s="34">
        <v>223047</v>
      </c>
      <c r="F2212" s="49">
        <v>2.23047</v>
      </c>
      <c r="G2212" s="42">
        <f>VLOOKUP(_6k_data[[#This Row],[Source.Name]],Report_date[],2,0)</f>
        <v>45280</v>
      </c>
      <c r="H2212" s="27">
        <f>IF(AND(_6k_data[[#This Row],[EKP]]="B6K003",_6k_data[[#This Row],[Currency]]="FCY"),"x",VLOOKUP(_6k_data[[#This Row],[EKP]],map!$B$4:$D$143,3,0))</f>
        <v>77</v>
      </c>
      <c r="I2212" s="27">
        <f>IF(_6k_data[[#This Row],[Currency]]&lt;&gt;"UAH",VLOOKUP(_6k_data[[#This Row],[EKP]],map!$B$4:$E$143,4,0),0)</f>
        <v>0</v>
      </c>
      <c r="J2212" s="27">
        <f>VLOOKUP(_6k_data[[#This Row],[EKP]],map!$B$4:$F$143,5,0)</f>
        <v>1</v>
      </c>
      <c r="K2212" s="41">
        <f>_6k_data[[#This Row],[kUAH]]*J2212</f>
        <v>2.23047</v>
      </c>
    </row>
    <row r="2213" spans="1:11" x14ac:dyDescent="0.35">
      <c r="A2213" s="27" t="s">
        <v>530</v>
      </c>
      <c r="B2213" s="27" t="s">
        <v>113</v>
      </c>
      <c r="C2213" s="27" t="s">
        <v>262</v>
      </c>
      <c r="D2213" s="27" t="s">
        <v>424</v>
      </c>
      <c r="E2213" s="34">
        <v>3870589</v>
      </c>
      <c r="F2213" s="49">
        <v>38.705889999999997</v>
      </c>
      <c r="G2213" s="42">
        <f>VLOOKUP(_6k_data[[#This Row],[Source.Name]],Report_date[],2,0)</f>
        <v>45280</v>
      </c>
      <c r="H2213" s="27">
        <f>IF(AND(_6k_data[[#This Row],[EKP]]="B6K003",_6k_data[[#This Row],[Currency]]="FCY"),"x",VLOOKUP(_6k_data[[#This Row],[EKP]],map!$B$4:$D$143,3,0))</f>
        <v>3</v>
      </c>
      <c r="I2213" s="27">
        <f>IF(_6k_data[[#This Row],[Currency]]&lt;&gt;"UAH",VLOOKUP(_6k_data[[#This Row],[EKP]],map!$B$4:$E$143,4,0),0)</f>
        <v>4</v>
      </c>
      <c r="J2213" s="27">
        <f>VLOOKUP(_6k_data[[#This Row],[EKP]],map!$B$4:$F$143,5,0)</f>
        <v>1</v>
      </c>
      <c r="K2213" s="41">
        <f>_6k_data[[#This Row],[kUAH]]*J2213</f>
        <v>38.705889999999997</v>
      </c>
    </row>
    <row r="2214" spans="1:11" x14ac:dyDescent="0.35">
      <c r="A2214" s="27" t="s">
        <v>530</v>
      </c>
      <c r="B2214" s="27" t="s">
        <v>113</v>
      </c>
      <c r="C2214" s="27" t="s">
        <v>252</v>
      </c>
      <c r="D2214" s="27" t="s">
        <v>424</v>
      </c>
      <c r="E2214" s="34">
        <v>692096355</v>
      </c>
      <c r="F2214" s="49">
        <v>6920.9635500000004</v>
      </c>
      <c r="G2214" s="42">
        <f>VLOOKUP(_6k_data[[#This Row],[Source.Name]],Report_date[],2,0)</f>
        <v>45280</v>
      </c>
      <c r="H2214" s="27">
        <f>IF(AND(_6k_data[[#This Row],[EKP]]="B6K003",_6k_data[[#This Row],[Currency]]="FCY"),"x",VLOOKUP(_6k_data[[#This Row],[EKP]],map!$B$4:$D$143,3,0))</f>
        <v>3</v>
      </c>
      <c r="I2214" s="27">
        <f>IF(_6k_data[[#This Row],[Currency]]&lt;&gt;"UAH",VLOOKUP(_6k_data[[#This Row],[EKP]],map!$B$4:$E$143,4,0),0)</f>
        <v>4</v>
      </c>
      <c r="J2214" s="27">
        <f>VLOOKUP(_6k_data[[#This Row],[EKP]],map!$B$4:$F$143,5,0)</f>
        <v>1</v>
      </c>
      <c r="K2214" s="41">
        <f>_6k_data[[#This Row],[kUAH]]*J2214</f>
        <v>6920.9635500000004</v>
      </c>
    </row>
    <row r="2215" spans="1:11" x14ac:dyDescent="0.35">
      <c r="A2215" s="27" t="s">
        <v>530</v>
      </c>
      <c r="B2215" s="27" t="s">
        <v>113</v>
      </c>
      <c r="C2215" s="27" t="s">
        <v>256</v>
      </c>
      <c r="D2215" s="27" t="s">
        <v>424</v>
      </c>
      <c r="E2215" s="34">
        <v>1290246820</v>
      </c>
      <c r="F2215" s="49">
        <v>12902.468199999999</v>
      </c>
      <c r="G2215" s="42">
        <f>VLOOKUP(_6k_data[[#This Row],[Source.Name]],Report_date[],2,0)</f>
        <v>45280</v>
      </c>
      <c r="H2215" s="27">
        <f>IF(AND(_6k_data[[#This Row],[EKP]]="B6K003",_6k_data[[#This Row],[Currency]]="FCY"),"x",VLOOKUP(_6k_data[[#This Row],[EKP]],map!$B$4:$D$143,3,0))</f>
        <v>3</v>
      </c>
      <c r="I2215" s="27">
        <f>IF(_6k_data[[#This Row],[Currency]]&lt;&gt;"UAH",VLOOKUP(_6k_data[[#This Row],[EKP]],map!$B$4:$E$143,4,0),0)</f>
        <v>4</v>
      </c>
      <c r="J2215" s="27">
        <f>VLOOKUP(_6k_data[[#This Row],[EKP]],map!$B$4:$F$143,5,0)</f>
        <v>1</v>
      </c>
      <c r="K2215" s="41">
        <f>_6k_data[[#This Row],[kUAH]]*J2215</f>
        <v>12902.468199999999</v>
      </c>
    </row>
    <row r="2216" spans="1:11" x14ac:dyDescent="0.35">
      <c r="A2216" s="27" t="s">
        <v>530</v>
      </c>
      <c r="B2216" s="27" t="s">
        <v>113</v>
      </c>
      <c r="C2216" s="27" t="s">
        <v>243</v>
      </c>
      <c r="D2216" s="27" t="s">
        <v>423</v>
      </c>
      <c r="E2216" s="34">
        <v>168697329090</v>
      </c>
      <c r="F2216" s="49">
        <v>1686973.2908999999</v>
      </c>
      <c r="G2216" s="42">
        <f>VLOOKUP(_6k_data[[#This Row],[Source.Name]],Report_date[],2,0)</f>
        <v>45280</v>
      </c>
      <c r="H2216" s="27">
        <f>IF(AND(_6k_data[[#This Row],[EKP]]="B6K003",_6k_data[[#This Row],[Currency]]="FCY"),"x",VLOOKUP(_6k_data[[#This Row],[EKP]],map!$B$4:$D$143,3,0))</f>
        <v>3</v>
      </c>
      <c r="I2216" s="27">
        <f>IF(_6k_data[[#This Row],[Currency]]&lt;&gt;"UAH",VLOOKUP(_6k_data[[#This Row],[EKP]],map!$B$4:$E$143,4,0),0)</f>
        <v>0</v>
      </c>
      <c r="J2216" s="27">
        <f>VLOOKUP(_6k_data[[#This Row],[EKP]],map!$B$4:$F$143,5,0)</f>
        <v>1</v>
      </c>
      <c r="K2216" s="41">
        <f>_6k_data[[#This Row],[kUAH]]*J2216</f>
        <v>1686973.2908999999</v>
      </c>
    </row>
    <row r="2217" spans="1:11" x14ac:dyDescent="0.35">
      <c r="A2217" s="27" t="s">
        <v>530</v>
      </c>
      <c r="B2217" s="27" t="s">
        <v>113</v>
      </c>
      <c r="C2217" s="27" t="s">
        <v>255</v>
      </c>
      <c r="D2217" s="27" t="s">
        <v>424</v>
      </c>
      <c r="E2217" s="34">
        <v>22760167301</v>
      </c>
      <c r="F2217" s="49">
        <v>227601.67301</v>
      </c>
      <c r="G2217" s="42">
        <f>VLOOKUP(_6k_data[[#This Row],[Source.Name]],Report_date[],2,0)</f>
        <v>45280</v>
      </c>
      <c r="H2217" s="27">
        <f>IF(AND(_6k_data[[#This Row],[EKP]]="B6K003",_6k_data[[#This Row],[Currency]]="FCY"),"x",VLOOKUP(_6k_data[[#This Row],[EKP]],map!$B$4:$D$143,3,0))</f>
        <v>3</v>
      </c>
      <c r="I2217" s="27">
        <f>IF(_6k_data[[#This Row],[Currency]]&lt;&gt;"UAH",VLOOKUP(_6k_data[[#This Row],[EKP]],map!$B$4:$E$143,4,0),0)</f>
        <v>4</v>
      </c>
      <c r="J2217" s="27">
        <f>VLOOKUP(_6k_data[[#This Row],[EKP]],map!$B$4:$F$143,5,0)</f>
        <v>1</v>
      </c>
      <c r="K2217" s="41">
        <f>_6k_data[[#This Row],[kUAH]]*J2217</f>
        <v>227601.67301</v>
      </c>
    </row>
    <row r="2218" spans="1:11" x14ac:dyDescent="0.35">
      <c r="A2218" s="27" t="s">
        <v>530</v>
      </c>
      <c r="B2218" s="27" t="s">
        <v>113</v>
      </c>
      <c r="C2218" s="27" t="s">
        <v>261</v>
      </c>
      <c r="D2218" s="27" t="s">
        <v>424</v>
      </c>
      <c r="E2218" s="34">
        <v>63384712551</v>
      </c>
      <c r="F2218" s="49">
        <v>633847.12551000004</v>
      </c>
      <c r="G2218" s="42">
        <f>VLOOKUP(_6k_data[[#This Row],[Source.Name]],Report_date[],2,0)</f>
        <v>45280</v>
      </c>
      <c r="H2218" s="27">
        <f>IF(AND(_6k_data[[#This Row],[EKP]]="B6K003",_6k_data[[#This Row],[Currency]]="FCY"),"x",VLOOKUP(_6k_data[[#This Row],[EKP]],map!$B$4:$D$143,3,0))</f>
        <v>3</v>
      </c>
      <c r="I2218" s="27">
        <f>IF(_6k_data[[#This Row],[Currency]]&lt;&gt;"UAH",VLOOKUP(_6k_data[[#This Row],[EKP]],map!$B$4:$E$143,4,0),0)</f>
        <v>4</v>
      </c>
      <c r="J2218" s="27">
        <f>VLOOKUP(_6k_data[[#This Row],[EKP]],map!$B$4:$F$143,5,0)</f>
        <v>1</v>
      </c>
      <c r="K2218" s="41">
        <f>_6k_data[[#This Row],[kUAH]]*J2218</f>
        <v>633847.12551000004</v>
      </c>
    </row>
    <row r="2219" spans="1:11" x14ac:dyDescent="0.35">
      <c r="A2219" s="27" t="s">
        <v>530</v>
      </c>
      <c r="B2219" s="27" t="s">
        <v>203</v>
      </c>
      <c r="C2219" s="27" t="s">
        <v>262</v>
      </c>
      <c r="D2219" s="27" t="s">
        <v>424</v>
      </c>
      <c r="E2219" s="34">
        <v>2050100</v>
      </c>
      <c r="F2219" s="49">
        <v>20.501000000000001</v>
      </c>
      <c r="G2219" s="42">
        <f>VLOOKUP(_6k_data[[#This Row],[Source.Name]],Report_date[],2,0)</f>
        <v>45280</v>
      </c>
      <c r="H2219" s="27">
        <f>IF(AND(_6k_data[[#This Row],[EKP]]="B6K003",_6k_data[[#This Row],[Currency]]="FCY"),"x",VLOOKUP(_6k_data[[#This Row],[EKP]],map!$B$4:$D$143,3,0))</f>
        <v>3</v>
      </c>
      <c r="I2219" s="27">
        <f>IF(_6k_data[[#This Row],[Currency]]&lt;&gt;"UAH",VLOOKUP(_6k_data[[#This Row],[EKP]],map!$B$4:$E$143,4,0),0)</f>
        <v>4</v>
      </c>
      <c r="J2219" s="27">
        <f>VLOOKUP(_6k_data[[#This Row],[EKP]],map!$B$4:$F$143,5,0)</f>
        <v>-1</v>
      </c>
      <c r="K2219" s="41">
        <f>_6k_data[[#This Row],[kUAH]]*J2219</f>
        <v>-20.501000000000001</v>
      </c>
    </row>
    <row r="2220" spans="1:11" x14ac:dyDescent="0.35">
      <c r="A2220" s="27" t="s">
        <v>530</v>
      </c>
      <c r="B2220" s="27" t="s">
        <v>203</v>
      </c>
      <c r="C2220" s="27" t="s">
        <v>243</v>
      </c>
      <c r="D2220" s="27" t="s">
        <v>423</v>
      </c>
      <c r="E2220" s="34">
        <v>242697880</v>
      </c>
      <c r="F2220" s="49">
        <v>2426.9787999999999</v>
      </c>
      <c r="G2220" s="42">
        <f>VLOOKUP(_6k_data[[#This Row],[Source.Name]],Report_date[],2,0)</f>
        <v>45280</v>
      </c>
      <c r="H2220" s="27">
        <f>IF(AND(_6k_data[[#This Row],[EKP]]="B6K003",_6k_data[[#This Row],[Currency]]="FCY"),"x",VLOOKUP(_6k_data[[#This Row],[EKP]],map!$B$4:$D$143,3,0))</f>
        <v>3</v>
      </c>
      <c r="I2220" s="27">
        <f>IF(_6k_data[[#This Row],[Currency]]&lt;&gt;"UAH",VLOOKUP(_6k_data[[#This Row],[EKP]],map!$B$4:$E$143,4,0),0)</f>
        <v>0</v>
      </c>
      <c r="J2220" s="27">
        <f>VLOOKUP(_6k_data[[#This Row],[EKP]],map!$B$4:$F$143,5,0)</f>
        <v>-1</v>
      </c>
      <c r="K2220" s="41">
        <f>_6k_data[[#This Row],[kUAH]]*J2220</f>
        <v>-2426.9787999999999</v>
      </c>
    </row>
    <row r="2221" spans="1:11" x14ac:dyDescent="0.35">
      <c r="A2221" s="27" t="s">
        <v>530</v>
      </c>
      <c r="B2221" s="27" t="s">
        <v>203</v>
      </c>
      <c r="C2221" s="27" t="s">
        <v>261</v>
      </c>
      <c r="D2221" s="27" t="s">
        <v>424</v>
      </c>
      <c r="E2221" s="34">
        <v>1446784</v>
      </c>
      <c r="F2221" s="49">
        <v>14.467840000000001</v>
      </c>
      <c r="G2221" s="42">
        <f>VLOOKUP(_6k_data[[#This Row],[Source.Name]],Report_date[],2,0)</f>
        <v>45280</v>
      </c>
      <c r="H2221" s="27">
        <f>IF(AND(_6k_data[[#This Row],[EKP]]="B6K003",_6k_data[[#This Row],[Currency]]="FCY"),"x",VLOOKUP(_6k_data[[#This Row],[EKP]],map!$B$4:$D$143,3,0))</f>
        <v>3</v>
      </c>
      <c r="I2221" s="27">
        <f>IF(_6k_data[[#This Row],[Currency]]&lt;&gt;"UAH",VLOOKUP(_6k_data[[#This Row],[EKP]],map!$B$4:$E$143,4,0),0)</f>
        <v>4</v>
      </c>
      <c r="J2221" s="27">
        <f>VLOOKUP(_6k_data[[#This Row],[EKP]],map!$B$4:$F$143,5,0)</f>
        <v>-1</v>
      </c>
      <c r="K2221" s="41">
        <f>_6k_data[[#This Row],[kUAH]]*J2221</f>
        <v>-14.467840000000001</v>
      </c>
    </row>
    <row r="2222" spans="1:11" x14ac:dyDescent="0.35">
      <c r="A2222" s="27" t="s">
        <v>530</v>
      </c>
      <c r="B2222" s="27" t="s">
        <v>195</v>
      </c>
      <c r="C2222" s="27" t="s">
        <v>243</v>
      </c>
      <c r="D2222" s="27" t="s">
        <v>423</v>
      </c>
      <c r="E2222" s="34">
        <v>1121810863137</v>
      </c>
      <c r="F2222" s="49">
        <v>11218108.631370001</v>
      </c>
      <c r="G2222" s="42">
        <f>VLOOKUP(_6k_data[[#This Row],[Source.Name]],Report_date[],2,0)</f>
        <v>45280</v>
      </c>
      <c r="H2222" s="27">
        <f>IF(AND(_6k_data[[#This Row],[EKP]]="B6K003",_6k_data[[#This Row],[Currency]]="FCY"),"x",VLOOKUP(_6k_data[[#This Row],[EKP]],map!$B$4:$D$143,3,0))</f>
        <v>5</v>
      </c>
      <c r="I2222" s="27">
        <f>IF(_6k_data[[#This Row],[Currency]]&lt;&gt;"UAH",VLOOKUP(_6k_data[[#This Row],[EKP]],map!$B$4:$E$143,4,0),0)</f>
        <v>0</v>
      </c>
      <c r="J2222" s="27">
        <f>VLOOKUP(_6k_data[[#This Row],[EKP]],map!$B$4:$F$143,5,0)</f>
        <v>1</v>
      </c>
      <c r="K2222" s="41">
        <f>_6k_data[[#This Row],[kUAH]]*J2222</f>
        <v>11218108.631370001</v>
      </c>
    </row>
    <row r="2223" spans="1:11" x14ac:dyDescent="0.35">
      <c r="A2223" s="27" t="s">
        <v>530</v>
      </c>
      <c r="B2223" s="27" t="s">
        <v>167</v>
      </c>
      <c r="C2223" s="27" t="s">
        <v>251</v>
      </c>
      <c r="D2223" s="27" t="s">
        <v>424</v>
      </c>
      <c r="E2223" s="34">
        <v>45359186</v>
      </c>
      <c r="F2223" s="49">
        <v>453.59186</v>
      </c>
      <c r="G2223" s="42">
        <f>VLOOKUP(_6k_data[[#This Row],[Source.Name]],Report_date[],2,0)</f>
        <v>45280</v>
      </c>
      <c r="H2223" s="27">
        <f>IF(AND(_6k_data[[#This Row],[EKP]]="B6K003",_6k_data[[#This Row],[Currency]]="FCY"),"x",VLOOKUP(_6k_data[[#This Row],[EKP]],map!$B$4:$D$143,3,0))</f>
        <v>25</v>
      </c>
      <c r="I2223" s="27">
        <f>IF(_6k_data[[#This Row],[Currency]]&lt;&gt;"UAH",VLOOKUP(_6k_data[[#This Row],[EKP]],map!$B$4:$E$143,4,0),0)</f>
        <v>26</v>
      </c>
      <c r="J2223" s="27">
        <f>VLOOKUP(_6k_data[[#This Row],[EKP]],map!$B$4:$F$143,5,0)</f>
        <v>1</v>
      </c>
      <c r="K2223" s="41">
        <f>_6k_data[[#This Row],[kUAH]]*J2223</f>
        <v>453.59186</v>
      </c>
    </row>
    <row r="2224" spans="1:11" x14ac:dyDescent="0.35">
      <c r="A2224" s="27" t="s">
        <v>530</v>
      </c>
      <c r="B2224" s="27" t="s">
        <v>167</v>
      </c>
      <c r="C2224" s="27" t="s">
        <v>243</v>
      </c>
      <c r="D2224" s="27" t="s">
        <v>423</v>
      </c>
      <c r="E2224" s="34">
        <v>1636439244704</v>
      </c>
      <c r="F2224" s="49">
        <v>16364392.447040001</v>
      </c>
      <c r="G2224" s="42">
        <f>VLOOKUP(_6k_data[[#This Row],[Source.Name]],Report_date[],2,0)</f>
        <v>45280</v>
      </c>
      <c r="H2224" s="27">
        <f>IF(AND(_6k_data[[#This Row],[EKP]]="B6K003",_6k_data[[#This Row],[Currency]]="FCY"),"x",VLOOKUP(_6k_data[[#This Row],[EKP]],map!$B$4:$D$143,3,0))</f>
        <v>25</v>
      </c>
      <c r="I2224" s="27">
        <f>IF(_6k_data[[#This Row],[Currency]]&lt;&gt;"UAH",VLOOKUP(_6k_data[[#This Row],[EKP]],map!$B$4:$E$143,4,0),0)</f>
        <v>0</v>
      </c>
      <c r="J2224" s="27">
        <f>VLOOKUP(_6k_data[[#This Row],[EKP]],map!$B$4:$F$143,5,0)</f>
        <v>1</v>
      </c>
      <c r="K2224" s="41">
        <f>_6k_data[[#This Row],[kUAH]]*J2224</f>
        <v>16364392.447040001</v>
      </c>
    </row>
    <row r="2225" spans="1:11" x14ac:dyDescent="0.35">
      <c r="A2225" s="27" t="s">
        <v>530</v>
      </c>
      <c r="B2225" s="27" t="s">
        <v>167</v>
      </c>
      <c r="C2225" s="27" t="s">
        <v>255</v>
      </c>
      <c r="D2225" s="27" t="s">
        <v>424</v>
      </c>
      <c r="E2225" s="34">
        <v>272457779585</v>
      </c>
      <c r="F2225" s="49">
        <v>2724577.7958499999</v>
      </c>
      <c r="G2225" s="42">
        <f>VLOOKUP(_6k_data[[#This Row],[Source.Name]],Report_date[],2,0)</f>
        <v>45280</v>
      </c>
      <c r="H2225" s="27">
        <f>IF(AND(_6k_data[[#This Row],[EKP]]="B6K003",_6k_data[[#This Row],[Currency]]="FCY"),"x",VLOOKUP(_6k_data[[#This Row],[EKP]],map!$B$4:$D$143,3,0))</f>
        <v>25</v>
      </c>
      <c r="I2225" s="27">
        <f>IF(_6k_data[[#This Row],[Currency]]&lt;&gt;"UAH",VLOOKUP(_6k_data[[#This Row],[EKP]],map!$B$4:$E$143,4,0),0)</f>
        <v>26</v>
      </c>
      <c r="J2225" s="27">
        <f>VLOOKUP(_6k_data[[#This Row],[EKP]],map!$B$4:$F$143,5,0)</f>
        <v>1</v>
      </c>
      <c r="K2225" s="41">
        <f>_6k_data[[#This Row],[kUAH]]*J2225</f>
        <v>2724577.7958499999</v>
      </c>
    </row>
    <row r="2226" spans="1:11" x14ac:dyDescent="0.35">
      <c r="A2226" s="27" t="s">
        <v>530</v>
      </c>
      <c r="B2226" s="27" t="s">
        <v>167</v>
      </c>
      <c r="C2226" s="27" t="s">
        <v>259</v>
      </c>
      <c r="D2226" s="27" t="s">
        <v>424</v>
      </c>
      <c r="E2226" s="34">
        <v>1802838184</v>
      </c>
      <c r="F2226" s="49">
        <v>18028.381839999998</v>
      </c>
      <c r="G2226" s="42">
        <f>VLOOKUP(_6k_data[[#This Row],[Source.Name]],Report_date[],2,0)</f>
        <v>45280</v>
      </c>
      <c r="H2226" s="27">
        <f>IF(AND(_6k_data[[#This Row],[EKP]]="B6K003",_6k_data[[#This Row],[Currency]]="FCY"),"x",VLOOKUP(_6k_data[[#This Row],[EKP]],map!$B$4:$D$143,3,0))</f>
        <v>25</v>
      </c>
      <c r="I2226" s="27">
        <f>IF(_6k_data[[#This Row],[Currency]]&lt;&gt;"UAH",VLOOKUP(_6k_data[[#This Row],[EKP]],map!$B$4:$E$143,4,0),0)</f>
        <v>26</v>
      </c>
      <c r="J2226" s="27">
        <f>VLOOKUP(_6k_data[[#This Row],[EKP]],map!$B$4:$F$143,5,0)</f>
        <v>1</v>
      </c>
      <c r="K2226" s="41">
        <f>_6k_data[[#This Row],[kUAH]]*J2226</f>
        <v>18028.381839999998</v>
      </c>
    </row>
    <row r="2227" spans="1:11" x14ac:dyDescent="0.35">
      <c r="A2227" s="27" t="s">
        <v>530</v>
      </c>
      <c r="B2227" s="27" t="s">
        <v>167</v>
      </c>
      <c r="C2227" s="27" t="s">
        <v>258</v>
      </c>
      <c r="D2227" s="27" t="s">
        <v>424</v>
      </c>
      <c r="E2227" s="34">
        <v>150393</v>
      </c>
      <c r="F2227" s="49">
        <v>1.50393</v>
      </c>
      <c r="G2227" s="42">
        <f>VLOOKUP(_6k_data[[#This Row],[Source.Name]],Report_date[],2,0)</f>
        <v>45280</v>
      </c>
      <c r="H2227" s="27">
        <f>IF(AND(_6k_data[[#This Row],[EKP]]="B6K003",_6k_data[[#This Row],[Currency]]="FCY"),"x",VLOOKUP(_6k_data[[#This Row],[EKP]],map!$B$4:$D$143,3,0))</f>
        <v>25</v>
      </c>
      <c r="I2227" s="27">
        <f>IF(_6k_data[[#This Row],[Currency]]&lt;&gt;"UAH",VLOOKUP(_6k_data[[#This Row],[EKP]],map!$B$4:$E$143,4,0),0)</f>
        <v>26</v>
      </c>
      <c r="J2227" s="27">
        <f>VLOOKUP(_6k_data[[#This Row],[EKP]],map!$B$4:$F$143,5,0)</f>
        <v>1</v>
      </c>
      <c r="K2227" s="41">
        <f>_6k_data[[#This Row],[kUAH]]*J2227</f>
        <v>1.50393</v>
      </c>
    </row>
    <row r="2228" spans="1:11" x14ac:dyDescent="0.35">
      <c r="A2228" s="27" t="s">
        <v>530</v>
      </c>
      <c r="B2228" s="27" t="s">
        <v>167</v>
      </c>
      <c r="C2228" s="27" t="s">
        <v>252</v>
      </c>
      <c r="D2228" s="27" t="s">
        <v>424</v>
      </c>
      <c r="E2228" s="34">
        <v>5899435978</v>
      </c>
      <c r="F2228" s="49">
        <v>58994.359779999999</v>
      </c>
      <c r="G2228" s="42">
        <f>VLOOKUP(_6k_data[[#This Row],[Source.Name]],Report_date[],2,0)</f>
        <v>45280</v>
      </c>
      <c r="H2228" s="27">
        <f>IF(AND(_6k_data[[#This Row],[EKP]]="B6K003",_6k_data[[#This Row],[Currency]]="FCY"),"x",VLOOKUP(_6k_data[[#This Row],[EKP]],map!$B$4:$D$143,3,0))</f>
        <v>25</v>
      </c>
      <c r="I2228" s="27">
        <f>IF(_6k_data[[#This Row],[Currency]]&lt;&gt;"UAH",VLOOKUP(_6k_data[[#This Row],[EKP]],map!$B$4:$E$143,4,0),0)</f>
        <v>26</v>
      </c>
      <c r="J2228" s="27">
        <f>VLOOKUP(_6k_data[[#This Row],[EKP]],map!$B$4:$F$143,5,0)</f>
        <v>1</v>
      </c>
      <c r="K2228" s="41">
        <f>_6k_data[[#This Row],[kUAH]]*J2228</f>
        <v>58994.359779999999</v>
      </c>
    </row>
    <row r="2229" spans="1:11" x14ac:dyDescent="0.35">
      <c r="A2229" s="27" t="s">
        <v>530</v>
      </c>
      <c r="B2229" s="27" t="s">
        <v>167</v>
      </c>
      <c r="C2229" s="27" t="s">
        <v>262</v>
      </c>
      <c r="D2229" s="27" t="s">
        <v>424</v>
      </c>
      <c r="E2229" s="34">
        <v>59304415</v>
      </c>
      <c r="F2229" s="49">
        <v>593.04414999999995</v>
      </c>
      <c r="G2229" s="42">
        <f>VLOOKUP(_6k_data[[#This Row],[Source.Name]],Report_date[],2,0)</f>
        <v>45280</v>
      </c>
      <c r="H2229" s="27">
        <f>IF(AND(_6k_data[[#This Row],[EKP]]="B6K003",_6k_data[[#This Row],[Currency]]="FCY"),"x",VLOOKUP(_6k_data[[#This Row],[EKP]],map!$B$4:$D$143,3,0))</f>
        <v>25</v>
      </c>
      <c r="I2229" s="27">
        <f>IF(_6k_data[[#This Row],[Currency]]&lt;&gt;"UAH",VLOOKUP(_6k_data[[#This Row],[EKP]],map!$B$4:$E$143,4,0),0)</f>
        <v>26</v>
      </c>
      <c r="J2229" s="27">
        <f>VLOOKUP(_6k_data[[#This Row],[EKP]],map!$B$4:$F$143,5,0)</f>
        <v>1</v>
      </c>
      <c r="K2229" s="41">
        <f>_6k_data[[#This Row],[kUAH]]*J2229</f>
        <v>593.04414999999995</v>
      </c>
    </row>
    <row r="2230" spans="1:11" x14ac:dyDescent="0.35">
      <c r="A2230" s="27" t="s">
        <v>530</v>
      </c>
      <c r="B2230" s="27" t="s">
        <v>167</v>
      </c>
      <c r="C2230" s="27" t="s">
        <v>261</v>
      </c>
      <c r="D2230" s="27" t="s">
        <v>424</v>
      </c>
      <c r="E2230" s="34">
        <v>1123990266284</v>
      </c>
      <c r="F2230" s="49">
        <v>11239902.662839999</v>
      </c>
      <c r="G2230" s="42">
        <f>VLOOKUP(_6k_data[[#This Row],[Source.Name]],Report_date[],2,0)</f>
        <v>45280</v>
      </c>
      <c r="H2230" s="27">
        <f>IF(AND(_6k_data[[#This Row],[EKP]]="B6K003",_6k_data[[#This Row],[Currency]]="FCY"),"x",VLOOKUP(_6k_data[[#This Row],[EKP]],map!$B$4:$D$143,3,0))</f>
        <v>25</v>
      </c>
      <c r="I2230" s="27">
        <f>IF(_6k_data[[#This Row],[Currency]]&lt;&gt;"UAH",VLOOKUP(_6k_data[[#This Row],[EKP]],map!$B$4:$E$143,4,0),0)</f>
        <v>26</v>
      </c>
      <c r="J2230" s="27">
        <f>VLOOKUP(_6k_data[[#This Row],[EKP]],map!$B$4:$F$143,5,0)</f>
        <v>1</v>
      </c>
      <c r="K2230" s="41">
        <f>_6k_data[[#This Row],[kUAH]]*J2230</f>
        <v>11239902.662839999</v>
      </c>
    </row>
    <row r="2231" spans="1:11" x14ac:dyDescent="0.35">
      <c r="A2231" s="27" t="s">
        <v>530</v>
      </c>
      <c r="B2231" s="27" t="s">
        <v>167</v>
      </c>
      <c r="C2231" s="27" t="s">
        <v>256</v>
      </c>
      <c r="D2231" s="27" t="s">
        <v>424</v>
      </c>
      <c r="E2231" s="34">
        <v>2502277236</v>
      </c>
      <c r="F2231" s="49">
        <v>25022.772359999999</v>
      </c>
      <c r="G2231" s="42">
        <f>VLOOKUP(_6k_data[[#This Row],[Source.Name]],Report_date[],2,0)</f>
        <v>45280</v>
      </c>
      <c r="H2231" s="27">
        <f>IF(AND(_6k_data[[#This Row],[EKP]]="B6K003",_6k_data[[#This Row],[Currency]]="FCY"),"x",VLOOKUP(_6k_data[[#This Row],[EKP]],map!$B$4:$D$143,3,0))</f>
        <v>25</v>
      </c>
      <c r="I2231" s="27">
        <f>IF(_6k_data[[#This Row],[Currency]]&lt;&gt;"UAH",VLOOKUP(_6k_data[[#This Row],[EKP]],map!$B$4:$E$143,4,0),0)</f>
        <v>26</v>
      </c>
      <c r="J2231" s="27">
        <f>VLOOKUP(_6k_data[[#This Row],[EKP]],map!$B$4:$F$143,5,0)</f>
        <v>1</v>
      </c>
      <c r="K2231" s="41">
        <f>_6k_data[[#This Row],[kUAH]]*J2231</f>
        <v>25022.772359999999</v>
      </c>
    </row>
    <row r="2232" spans="1:11" x14ac:dyDescent="0.35">
      <c r="A2232" s="27" t="s">
        <v>530</v>
      </c>
      <c r="B2232" s="27" t="s">
        <v>168</v>
      </c>
      <c r="C2232" s="27" t="s">
        <v>243</v>
      </c>
      <c r="D2232" s="27" t="s">
        <v>423</v>
      </c>
      <c r="E2232" s="34">
        <v>2569540756</v>
      </c>
      <c r="F2232" s="49">
        <v>25695.40756</v>
      </c>
      <c r="G2232" s="42">
        <f>VLOOKUP(_6k_data[[#This Row],[Source.Name]],Report_date[],2,0)</f>
        <v>45280</v>
      </c>
      <c r="H2232" s="27">
        <f>IF(AND(_6k_data[[#This Row],[EKP]]="B6K003",_6k_data[[#This Row],[Currency]]="FCY"),"x",VLOOKUP(_6k_data[[#This Row],[EKP]],map!$B$4:$D$143,3,0))</f>
        <v>25</v>
      </c>
      <c r="I2232" s="27">
        <f>IF(_6k_data[[#This Row],[Currency]]&lt;&gt;"UAH",VLOOKUP(_6k_data[[#This Row],[EKP]],map!$B$4:$E$143,4,0),0)</f>
        <v>0</v>
      </c>
      <c r="J2232" s="27">
        <f>VLOOKUP(_6k_data[[#This Row],[EKP]],map!$B$4:$F$143,5,0)</f>
        <v>1</v>
      </c>
      <c r="K2232" s="41">
        <f>_6k_data[[#This Row],[kUAH]]*J2232</f>
        <v>25695.40756</v>
      </c>
    </row>
    <row r="2233" spans="1:11" x14ac:dyDescent="0.35">
      <c r="A2233" s="27" t="s">
        <v>530</v>
      </c>
      <c r="B2233" s="27" t="s">
        <v>168</v>
      </c>
      <c r="C2233" s="27" t="s">
        <v>255</v>
      </c>
      <c r="D2233" s="27" t="s">
        <v>424</v>
      </c>
      <c r="E2233" s="34">
        <v>173069204</v>
      </c>
      <c r="F2233" s="49">
        <v>1730.6920399999999</v>
      </c>
      <c r="G2233" s="42">
        <f>VLOOKUP(_6k_data[[#This Row],[Source.Name]],Report_date[],2,0)</f>
        <v>45280</v>
      </c>
      <c r="H2233" s="27">
        <f>IF(AND(_6k_data[[#This Row],[EKP]]="B6K003",_6k_data[[#This Row],[Currency]]="FCY"),"x",VLOOKUP(_6k_data[[#This Row],[EKP]],map!$B$4:$D$143,3,0))</f>
        <v>25</v>
      </c>
      <c r="I2233" s="27">
        <f>IF(_6k_data[[#This Row],[Currency]]&lt;&gt;"UAH",VLOOKUP(_6k_data[[#This Row],[EKP]],map!$B$4:$E$143,4,0),0)</f>
        <v>26</v>
      </c>
      <c r="J2233" s="27">
        <f>VLOOKUP(_6k_data[[#This Row],[EKP]],map!$B$4:$F$143,5,0)</f>
        <v>1</v>
      </c>
      <c r="K2233" s="41">
        <f>_6k_data[[#This Row],[kUAH]]*J2233</f>
        <v>1730.6920399999999</v>
      </c>
    </row>
    <row r="2234" spans="1:11" x14ac:dyDescent="0.35">
      <c r="A2234" s="27" t="s">
        <v>530</v>
      </c>
      <c r="B2234" s="27" t="s">
        <v>168</v>
      </c>
      <c r="C2234" s="27" t="s">
        <v>261</v>
      </c>
      <c r="D2234" s="27" t="s">
        <v>424</v>
      </c>
      <c r="E2234" s="34">
        <v>1555979177</v>
      </c>
      <c r="F2234" s="49">
        <v>15559.79177</v>
      </c>
      <c r="G2234" s="42">
        <f>VLOOKUP(_6k_data[[#This Row],[Source.Name]],Report_date[],2,0)</f>
        <v>45280</v>
      </c>
      <c r="H2234" s="27">
        <f>IF(AND(_6k_data[[#This Row],[EKP]]="B6K003",_6k_data[[#This Row],[Currency]]="FCY"),"x",VLOOKUP(_6k_data[[#This Row],[EKP]],map!$B$4:$D$143,3,0))</f>
        <v>25</v>
      </c>
      <c r="I2234" s="27">
        <f>IF(_6k_data[[#This Row],[Currency]]&lt;&gt;"UAH",VLOOKUP(_6k_data[[#This Row],[EKP]],map!$B$4:$E$143,4,0),0)</f>
        <v>26</v>
      </c>
      <c r="J2234" s="27">
        <f>VLOOKUP(_6k_data[[#This Row],[EKP]],map!$B$4:$F$143,5,0)</f>
        <v>1</v>
      </c>
      <c r="K2234" s="41">
        <f>_6k_data[[#This Row],[kUAH]]*J2234</f>
        <v>15559.79177</v>
      </c>
    </row>
    <row r="2235" spans="1:11" x14ac:dyDescent="0.35">
      <c r="A2235" s="27" t="s">
        <v>530</v>
      </c>
      <c r="B2235" s="27" t="s">
        <v>169</v>
      </c>
      <c r="C2235" s="27" t="s">
        <v>243</v>
      </c>
      <c r="D2235" s="27" t="s">
        <v>423</v>
      </c>
      <c r="E2235" s="34">
        <v>2001850480318</v>
      </c>
      <c r="F2235" s="49">
        <v>20018504.803180002</v>
      </c>
      <c r="G2235" s="42">
        <f>VLOOKUP(_6k_data[[#This Row],[Source.Name]],Report_date[],2,0)</f>
        <v>45280</v>
      </c>
      <c r="H2235" s="27">
        <f>IF(AND(_6k_data[[#This Row],[EKP]]="B6K003",_6k_data[[#This Row],[Currency]]="FCY"),"x",VLOOKUP(_6k_data[[#This Row],[EKP]],map!$B$4:$D$143,3,0))</f>
        <v>27</v>
      </c>
      <c r="I2235" s="27">
        <f>IF(_6k_data[[#This Row],[Currency]]&lt;&gt;"UAH",VLOOKUP(_6k_data[[#This Row],[EKP]],map!$B$4:$E$143,4,0),0)</f>
        <v>0</v>
      </c>
      <c r="J2235" s="27">
        <f>VLOOKUP(_6k_data[[#This Row],[EKP]],map!$B$4:$F$143,5,0)</f>
        <v>1</v>
      </c>
      <c r="K2235" s="41">
        <f>_6k_data[[#This Row],[kUAH]]*J2235</f>
        <v>20018504.803180002</v>
      </c>
    </row>
    <row r="2236" spans="1:11" x14ac:dyDescent="0.35">
      <c r="A2236" s="27" t="s">
        <v>530</v>
      </c>
      <c r="B2236" s="27" t="s">
        <v>169</v>
      </c>
      <c r="C2236" s="27" t="s">
        <v>259</v>
      </c>
      <c r="D2236" s="27" t="s">
        <v>424</v>
      </c>
      <c r="E2236" s="34">
        <v>3706704530</v>
      </c>
      <c r="F2236" s="49">
        <v>37067.045299999998</v>
      </c>
      <c r="G2236" s="42">
        <f>VLOOKUP(_6k_data[[#This Row],[Source.Name]],Report_date[],2,0)</f>
        <v>45280</v>
      </c>
      <c r="H2236" s="27">
        <f>IF(AND(_6k_data[[#This Row],[EKP]]="B6K003",_6k_data[[#This Row],[Currency]]="FCY"),"x",VLOOKUP(_6k_data[[#This Row],[EKP]],map!$B$4:$D$143,3,0))</f>
        <v>27</v>
      </c>
      <c r="I2236" s="27">
        <f>IF(_6k_data[[#This Row],[Currency]]&lt;&gt;"UAH",VLOOKUP(_6k_data[[#This Row],[EKP]],map!$B$4:$E$143,4,0),0)</f>
        <v>28</v>
      </c>
      <c r="J2236" s="27">
        <f>VLOOKUP(_6k_data[[#This Row],[EKP]],map!$B$4:$F$143,5,0)</f>
        <v>1</v>
      </c>
      <c r="K2236" s="41">
        <f>_6k_data[[#This Row],[kUAH]]*J2236</f>
        <v>37067.045299999998</v>
      </c>
    </row>
    <row r="2237" spans="1:11" x14ac:dyDescent="0.35">
      <c r="A2237" s="27" t="s">
        <v>530</v>
      </c>
      <c r="B2237" s="27" t="s">
        <v>169</v>
      </c>
      <c r="C2237" s="27" t="s">
        <v>250</v>
      </c>
      <c r="D2237" s="27" t="s">
        <v>424</v>
      </c>
      <c r="E2237" s="34">
        <v>70439763</v>
      </c>
      <c r="F2237" s="49">
        <v>704.39763000000005</v>
      </c>
      <c r="G2237" s="42">
        <f>VLOOKUP(_6k_data[[#This Row],[Source.Name]],Report_date[],2,0)</f>
        <v>45280</v>
      </c>
      <c r="H2237" s="27">
        <f>IF(AND(_6k_data[[#This Row],[EKP]]="B6K003",_6k_data[[#This Row],[Currency]]="FCY"),"x",VLOOKUP(_6k_data[[#This Row],[EKP]],map!$B$4:$D$143,3,0))</f>
        <v>27</v>
      </c>
      <c r="I2237" s="27">
        <f>IF(_6k_data[[#This Row],[Currency]]&lt;&gt;"UAH",VLOOKUP(_6k_data[[#This Row],[EKP]],map!$B$4:$E$143,4,0),0)</f>
        <v>28</v>
      </c>
      <c r="J2237" s="27">
        <f>VLOOKUP(_6k_data[[#This Row],[EKP]],map!$B$4:$F$143,5,0)</f>
        <v>1</v>
      </c>
      <c r="K2237" s="41">
        <f>_6k_data[[#This Row],[kUAH]]*J2237</f>
        <v>704.39763000000005</v>
      </c>
    </row>
    <row r="2238" spans="1:11" x14ac:dyDescent="0.35">
      <c r="A2238" s="27" t="s">
        <v>530</v>
      </c>
      <c r="B2238" s="27" t="s">
        <v>169</v>
      </c>
      <c r="C2238" s="27" t="s">
        <v>251</v>
      </c>
      <c r="D2238" s="27" t="s">
        <v>424</v>
      </c>
      <c r="E2238" s="34">
        <v>3539452916</v>
      </c>
      <c r="F2238" s="49">
        <v>35394.529159999998</v>
      </c>
      <c r="G2238" s="42">
        <f>VLOOKUP(_6k_data[[#This Row],[Source.Name]],Report_date[],2,0)</f>
        <v>45280</v>
      </c>
      <c r="H2238" s="27">
        <f>IF(AND(_6k_data[[#This Row],[EKP]]="B6K003",_6k_data[[#This Row],[Currency]]="FCY"),"x",VLOOKUP(_6k_data[[#This Row],[EKP]],map!$B$4:$D$143,3,0))</f>
        <v>27</v>
      </c>
      <c r="I2238" s="27">
        <f>IF(_6k_data[[#This Row],[Currency]]&lt;&gt;"UAH",VLOOKUP(_6k_data[[#This Row],[EKP]],map!$B$4:$E$143,4,0),0)</f>
        <v>28</v>
      </c>
      <c r="J2238" s="27">
        <f>VLOOKUP(_6k_data[[#This Row],[EKP]],map!$B$4:$F$143,5,0)</f>
        <v>1</v>
      </c>
      <c r="K2238" s="41">
        <f>_6k_data[[#This Row],[kUAH]]*J2238</f>
        <v>35394.529159999998</v>
      </c>
    </row>
    <row r="2239" spans="1:11" x14ac:dyDescent="0.35">
      <c r="A2239" s="27" t="s">
        <v>530</v>
      </c>
      <c r="B2239" s="27" t="s">
        <v>169</v>
      </c>
      <c r="C2239" s="27" t="s">
        <v>256</v>
      </c>
      <c r="D2239" s="27" t="s">
        <v>424</v>
      </c>
      <c r="E2239" s="34">
        <v>21370694110</v>
      </c>
      <c r="F2239" s="49">
        <v>213706.9411</v>
      </c>
      <c r="G2239" s="42">
        <f>VLOOKUP(_6k_data[[#This Row],[Source.Name]],Report_date[],2,0)</f>
        <v>45280</v>
      </c>
      <c r="H2239" s="27">
        <f>IF(AND(_6k_data[[#This Row],[EKP]]="B6K003",_6k_data[[#This Row],[Currency]]="FCY"),"x",VLOOKUP(_6k_data[[#This Row],[EKP]],map!$B$4:$D$143,3,0))</f>
        <v>27</v>
      </c>
      <c r="I2239" s="27">
        <f>IF(_6k_data[[#This Row],[Currency]]&lt;&gt;"UAH",VLOOKUP(_6k_data[[#This Row],[EKP]],map!$B$4:$E$143,4,0),0)</f>
        <v>28</v>
      </c>
      <c r="J2239" s="27">
        <f>VLOOKUP(_6k_data[[#This Row],[EKP]],map!$B$4:$F$143,5,0)</f>
        <v>1</v>
      </c>
      <c r="K2239" s="41">
        <f>_6k_data[[#This Row],[kUAH]]*J2239</f>
        <v>213706.9411</v>
      </c>
    </row>
    <row r="2240" spans="1:11" x14ac:dyDescent="0.35">
      <c r="A2240" s="27" t="s">
        <v>530</v>
      </c>
      <c r="B2240" s="27" t="s">
        <v>169</v>
      </c>
      <c r="C2240" s="27" t="s">
        <v>261</v>
      </c>
      <c r="D2240" s="27" t="s">
        <v>424</v>
      </c>
      <c r="E2240" s="34">
        <v>1840876666274</v>
      </c>
      <c r="F2240" s="49">
        <v>18408766.66274</v>
      </c>
      <c r="G2240" s="42">
        <f>VLOOKUP(_6k_data[[#This Row],[Source.Name]],Report_date[],2,0)</f>
        <v>45280</v>
      </c>
      <c r="H2240" s="27">
        <f>IF(AND(_6k_data[[#This Row],[EKP]]="B6K003",_6k_data[[#This Row],[Currency]]="FCY"),"x",VLOOKUP(_6k_data[[#This Row],[EKP]],map!$B$4:$D$143,3,0))</f>
        <v>27</v>
      </c>
      <c r="I2240" s="27">
        <f>IF(_6k_data[[#This Row],[Currency]]&lt;&gt;"UAH",VLOOKUP(_6k_data[[#This Row],[EKP]],map!$B$4:$E$143,4,0),0)</f>
        <v>28</v>
      </c>
      <c r="J2240" s="27">
        <f>VLOOKUP(_6k_data[[#This Row],[EKP]],map!$B$4:$F$143,5,0)</f>
        <v>1</v>
      </c>
      <c r="K2240" s="41">
        <f>_6k_data[[#This Row],[kUAH]]*J2240</f>
        <v>18408766.66274</v>
      </c>
    </row>
    <row r="2241" spans="1:11" x14ac:dyDescent="0.35">
      <c r="A2241" s="27" t="s">
        <v>530</v>
      </c>
      <c r="B2241" s="27" t="s">
        <v>169</v>
      </c>
      <c r="C2241" s="27" t="s">
        <v>255</v>
      </c>
      <c r="D2241" s="27" t="s">
        <v>424</v>
      </c>
      <c r="E2241" s="34">
        <v>786932873353</v>
      </c>
      <c r="F2241" s="49">
        <v>7869328.7335299999</v>
      </c>
      <c r="G2241" s="42">
        <f>VLOOKUP(_6k_data[[#This Row],[Source.Name]],Report_date[],2,0)</f>
        <v>45280</v>
      </c>
      <c r="H2241" s="27">
        <f>IF(AND(_6k_data[[#This Row],[EKP]]="B6K003",_6k_data[[#This Row],[Currency]]="FCY"),"x",VLOOKUP(_6k_data[[#This Row],[EKP]],map!$B$4:$D$143,3,0))</f>
        <v>27</v>
      </c>
      <c r="I2241" s="27">
        <f>IF(_6k_data[[#This Row],[Currency]]&lt;&gt;"UAH",VLOOKUP(_6k_data[[#This Row],[EKP]],map!$B$4:$E$143,4,0),0)</f>
        <v>28</v>
      </c>
      <c r="J2241" s="27">
        <f>VLOOKUP(_6k_data[[#This Row],[EKP]],map!$B$4:$F$143,5,0)</f>
        <v>1</v>
      </c>
      <c r="K2241" s="41">
        <f>_6k_data[[#This Row],[kUAH]]*J2241</f>
        <v>7869328.7335299999</v>
      </c>
    </row>
    <row r="2242" spans="1:11" x14ac:dyDescent="0.35">
      <c r="A2242" s="27" t="s">
        <v>530</v>
      </c>
      <c r="B2242" s="27" t="s">
        <v>169</v>
      </c>
      <c r="C2242" s="27" t="s">
        <v>262</v>
      </c>
      <c r="D2242" s="27" t="s">
        <v>424</v>
      </c>
      <c r="E2242" s="34">
        <v>5532576058</v>
      </c>
      <c r="F2242" s="49">
        <v>55325.760580000002</v>
      </c>
      <c r="G2242" s="42">
        <f>VLOOKUP(_6k_data[[#This Row],[Source.Name]],Report_date[],2,0)</f>
        <v>45280</v>
      </c>
      <c r="H2242" s="27">
        <f>IF(AND(_6k_data[[#This Row],[EKP]]="B6K003",_6k_data[[#This Row],[Currency]]="FCY"),"x",VLOOKUP(_6k_data[[#This Row],[EKP]],map!$B$4:$D$143,3,0))</f>
        <v>27</v>
      </c>
      <c r="I2242" s="27">
        <f>IF(_6k_data[[#This Row],[Currency]]&lt;&gt;"UAH",VLOOKUP(_6k_data[[#This Row],[EKP]],map!$B$4:$E$143,4,0),0)</f>
        <v>28</v>
      </c>
      <c r="J2242" s="27">
        <f>VLOOKUP(_6k_data[[#This Row],[EKP]],map!$B$4:$F$143,5,0)</f>
        <v>1</v>
      </c>
      <c r="K2242" s="41">
        <f>_6k_data[[#This Row],[kUAH]]*J2242</f>
        <v>55325.760580000002</v>
      </c>
    </row>
    <row r="2243" spans="1:11" x14ac:dyDescent="0.35">
      <c r="A2243" s="27" t="s">
        <v>530</v>
      </c>
      <c r="B2243" s="27" t="s">
        <v>169</v>
      </c>
      <c r="C2243" s="27" t="s">
        <v>254</v>
      </c>
      <c r="D2243" s="27" t="s">
        <v>424</v>
      </c>
      <c r="E2243" s="34">
        <v>245617884</v>
      </c>
      <c r="F2243" s="49">
        <v>2456.17884</v>
      </c>
      <c r="G2243" s="42">
        <f>VLOOKUP(_6k_data[[#This Row],[Source.Name]],Report_date[],2,0)</f>
        <v>45280</v>
      </c>
      <c r="H2243" s="27">
        <f>IF(AND(_6k_data[[#This Row],[EKP]]="B6K003",_6k_data[[#This Row],[Currency]]="FCY"),"x",VLOOKUP(_6k_data[[#This Row],[EKP]],map!$B$4:$D$143,3,0))</f>
        <v>27</v>
      </c>
      <c r="I2243" s="27">
        <f>IF(_6k_data[[#This Row],[Currency]]&lt;&gt;"UAH",VLOOKUP(_6k_data[[#This Row],[EKP]],map!$B$4:$E$143,4,0),0)</f>
        <v>28</v>
      </c>
      <c r="J2243" s="27">
        <f>VLOOKUP(_6k_data[[#This Row],[EKP]],map!$B$4:$F$143,5,0)</f>
        <v>1</v>
      </c>
      <c r="K2243" s="41">
        <f>_6k_data[[#This Row],[kUAH]]*J2243</f>
        <v>2456.17884</v>
      </c>
    </row>
    <row r="2244" spans="1:11" x14ac:dyDescent="0.35">
      <c r="A2244" s="27" t="s">
        <v>530</v>
      </c>
      <c r="B2244" s="27" t="s">
        <v>169</v>
      </c>
      <c r="C2244" s="27" t="s">
        <v>260</v>
      </c>
      <c r="D2244" s="27" t="s">
        <v>424</v>
      </c>
      <c r="E2244" s="34">
        <v>254340676</v>
      </c>
      <c r="F2244" s="49">
        <v>2543.4067599999998</v>
      </c>
      <c r="G2244" s="42">
        <f>VLOOKUP(_6k_data[[#This Row],[Source.Name]],Report_date[],2,0)</f>
        <v>45280</v>
      </c>
      <c r="H2244" s="27">
        <f>IF(AND(_6k_data[[#This Row],[EKP]]="B6K003",_6k_data[[#This Row],[Currency]]="FCY"),"x",VLOOKUP(_6k_data[[#This Row],[EKP]],map!$B$4:$D$143,3,0))</f>
        <v>27</v>
      </c>
      <c r="I2244" s="27">
        <f>IF(_6k_data[[#This Row],[Currency]]&lt;&gt;"UAH",VLOOKUP(_6k_data[[#This Row],[EKP]],map!$B$4:$E$143,4,0),0)</f>
        <v>28</v>
      </c>
      <c r="J2244" s="27">
        <f>VLOOKUP(_6k_data[[#This Row],[EKP]],map!$B$4:$F$143,5,0)</f>
        <v>1</v>
      </c>
      <c r="K2244" s="41">
        <f>_6k_data[[#This Row],[kUAH]]*J2244</f>
        <v>2543.4067599999998</v>
      </c>
    </row>
    <row r="2245" spans="1:11" x14ac:dyDescent="0.35">
      <c r="A2245" s="27" t="s">
        <v>530</v>
      </c>
      <c r="B2245" s="27" t="s">
        <v>169</v>
      </c>
      <c r="C2245" s="27" t="s">
        <v>253</v>
      </c>
      <c r="D2245" s="27" t="s">
        <v>424</v>
      </c>
      <c r="E2245" s="34">
        <v>194150589</v>
      </c>
      <c r="F2245" s="49">
        <v>1941.5058899999999</v>
      </c>
      <c r="G2245" s="42">
        <f>VLOOKUP(_6k_data[[#This Row],[Source.Name]],Report_date[],2,0)</f>
        <v>45280</v>
      </c>
      <c r="H2245" s="27">
        <f>IF(AND(_6k_data[[#This Row],[EKP]]="B6K003",_6k_data[[#This Row],[Currency]]="FCY"),"x",VLOOKUP(_6k_data[[#This Row],[EKP]],map!$B$4:$D$143,3,0))</f>
        <v>27</v>
      </c>
      <c r="I2245" s="27">
        <f>IF(_6k_data[[#This Row],[Currency]]&lt;&gt;"UAH",VLOOKUP(_6k_data[[#This Row],[EKP]],map!$B$4:$E$143,4,0),0)</f>
        <v>28</v>
      </c>
      <c r="J2245" s="27">
        <f>VLOOKUP(_6k_data[[#This Row],[EKP]],map!$B$4:$F$143,5,0)</f>
        <v>1</v>
      </c>
      <c r="K2245" s="41">
        <f>_6k_data[[#This Row],[kUAH]]*J2245</f>
        <v>1941.5058899999999</v>
      </c>
    </row>
    <row r="2246" spans="1:11" x14ac:dyDescent="0.35">
      <c r="A2246" s="27" t="s">
        <v>530</v>
      </c>
      <c r="B2246" s="27" t="s">
        <v>169</v>
      </c>
      <c r="C2246" s="27" t="s">
        <v>252</v>
      </c>
      <c r="D2246" s="27" t="s">
        <v>424</v>
      </c>
      <c r="E2246" s="34">
        <v>7384062937</v>
      </c>
      <c r="F2246" s="49">
        <v>73840.629369999995</v>
      </c>
      <c r="G2246" s="42">
        <f>VLOOKUP(_6k_data[[#This Row],[Source.Name]],Report_date[],2,0)</f>
        <v>45280</v>
      </c>
      <c r="H2246" s="27">
        <f>IF(AND(_6k_data[[#This Row],[EKP]]="B6K003",_6k_data[[#This Row],[Currency]]="FCY"),"x",VLOOKUP(_6k_data[[#This Row],[EKP]],map!$B$4:$D$143,3,0))</f>
        <v>27</v>
      </c>
      <c r="I2246" s="27">
        <f>IF(_6k_data[[#This Row],[Currency]]&lt;&gt;"UAH",VLOOKUP(_6k_data[[#This Row],[EKP]],map!$B$4:$E$143,4,0),0)</f>
        <v>28</v>
      </c>
      <c r="J2246" s="27">
        <f>VLOOKUP(_6k_data[[#This Row],[EKP]],map!$B$4:$F$143,5,0)</f>
        <v>1</v>
      </c>
      <c r="K2246" s="41">
        <f>_6k_data[[#This Row],[kUAH]]*J2246</f>
        <v>73840.629369999995</v>
      </c>
    </row>
    <row r="2247" spans="1:11" x14ac:dyDescent="0.35">
      <c r="A2247" s="27" t="s">
        <v>530</v>
      </c>
      <c r="B2247" s="27" t="s">
        <v>169</v>
      </c>
      <c r="C2247" s="27" t="s">
        <v>257</v>
      </c>
      <c r="D2247" s="27" t="s">
        <v>424</v>
      </c>
      <c r="E2247" s="34">
        <v>1111203613</v>
      </c>
      <c r="F2247" s="49">
        <v>11112.03613</v>
      </c>
      <c r="G2247" s="42">
        <f>VLOOKUP(_6k_data[[#This Row],[Source.Name]],Report_date[],2,0)</f>
        <v>45280</v>
      </c>
      <c r="H2247" s="27">
        <f>IF(AND(_6k_data[[#This Row],[EKP]]="B6K003",_6k_data[[#This Row],[Currency]]="FCY"),"x",VLOOKUP(_6k_data[[#This Row],[EKP]],map!$B$4:$D$143,3,0))</f>
        <v>27</v>
      </c>
      <c r="I2247" s="27">
        <f>IF(_6k_data[[#This Row],[Currency]]&lt;&gt;"UAH",VLOOKUP(_6k_data[[#This Row],[EKP]],map!$B$4:$E$143,4,0),0)</f>
        <v>28</v>
      </c>
      <c r="J2247" s="27">
        <f>VLOOKUP(_6k_data[[#This Row],[EKP]],map!$B$4:$F$143,5,0)</f>
        <v>1</v>
      </c>
      <c r="K2247" s="41">
        <f>_6k_data[[#This Row],[kUAH]]*J2247</f>
        <v>11112.03613</v>
      </c>
    </row>
    <row r="2248" spans="1:11" x14ac:dyDescent="0.35">
      <c r="A2248" s="27" t="s">
        <v>530</v>
      </c>
      <c r="B2248" s="27" t="s">
        <v>169</v>
      </c>
      <c r="C2248" s="27" t="s">
        <v>258</v>
      </c>
      <c r="D2248" s="27" t="s">
        <v>424</v>
      </c>
      <c r="E2248" s="34">
        <v>30577231</v>
      </c>
      <c r="F2248" s="49">
        <v>305.77231</v>
      </c>
      <c r="G2248" s="42">
        <f>VLOOKUP(_6k_data[[#This Row],[Source.Name]],Report_date[],2,0)</f>
        <v>45280</v>
      </c>
      <c r="H2248" s="27">
        <f>IF(AND(_6k_data[[#This Row],[EKP]]="B6K003",_6k_data[[#This Row],[Currency]]="FCY"),"x",VLOOKUP(_6k_data[[#This Row],[EKP]],map!$B$4:$D$143,3,0))</f>
        <v>27</v>
      </c>
      <c r="I2248" s="27">
        <f>IF(_6k_data[[#This Row],[Currency]]&lt;&gt;"UAH",VLOOKUP(_6k_data[[#This Row],[EKP]],map!$B$4:$E$143,4,0),0)</f>
        <v>28</v>
      </c>
      <c r="J2248" s="27">
        <f>VLOOKUP(_6k_data[[#This Row],[EKP]],map!$B$4:$F$143,5,0)</f>
        <v>1</v>
      </c>
      <c r="K2248" s="41">
        <f>_6k_data[[#This Row],[kUAH]]*J2248</f>
        <v>305.77231</v>
      </c>
    </row>
    <row r="2249" spans="1:11" x14ac:dyDescent="0.35">
      <c r="A2249" s="27" t="s">
        <v>530</v>
      </c>
      <c r="B2249" s="27" t="s">
        <v>172</v>
      </c>
      <c r="C2249" s="27" t="s">
        <v>255</v>
      </c>
      <c r="D2249" s="27" t="s">
        <v>424</v>
      </c>
      <c r="E2249" s="34">
        <v>393546471</v>
      </c>
      <c r="F2249" s="49">
        <v>3935.4647100000002</v>
      </c>
      <c r="G2249" s="42">
        <f>VLOOKUP(_6k_data[[#This Row],[Source.Name]],Report_date[],2,0)</f>
        <v>45280</v>
      </c>
      <c r="H2249" s="27">
        <f>IF(AND(_6k_data[[#This Row],[EKP]]="B6K003",_6k_data[[#This Row],[Currency]]="FCY"),"x",VLOOKUP(_6k_data[[#This Row],[EKP]],map!$B$4:$D$143,3,0))</f>
        <v>31</v>
      </c>
      <c r="I2249" s="27">
        <f>IF(_6k_data[[#This Row],[Currency]]&lt;&gt;"UAH",VLOOKUP(_6k_data[[#This Row],[EKP]],map!$B$4:$E$143,4,0),0)</f>
        <v>32</v>
      </c>
      <c r="J2249" s="27">
        <f>VLOOKUP(_6k_data[[#This Row],[EKP]],map!$B$4:$F$143,5,0)</f>
        <v>1</v>
      </c>
      <c r="K2249" s="41">
        <f>_6k_data[[#This Row],[kUAH]]*J2249</f>
        <v>3935.4647100000002</v>
      </c>
    </row>
    <row r="2250" spans="1:11" x14ac:dyDescent="0.35">
      <c r="A2250" s="27" t="s">
        <v>530</v>
      </c>
      <c r="B2250" s="27" t="s">
        <v>172</v>
      </c>
      <c r="C2250" s="27" t="s">
        <v>260</v>
      </c>
      <c r="D2250" s="27" t="s">
        <v>424</v>
      </c>
      <c r="E2250" s="34">
        <v>54634500</v>
      </c>
      <c r="F2250" s="49">
        <v>546.34500000000003</v>
      </c>
      <c r="G2250" s="42">
        <f>VLOOKUP(_6k_data[[#This Row],[Source.Name]],Report_date[],2,0)</f>
        <v>45280</v>
      </c>
      <c r="H2250" s="27">
        <f>IF(AND(_6k_data[[#This Row],[EKP]]="B6K003",_6k_data[[#This Row],[Currency]]="FCY"),"x",VLOOKUP(_6k_data[[#This Row],[EKP]],map!$B$4:$D$143,3,0))</f>
        <v>31</v>
      </c>
      <c r="I2250" s="27">
        <f>IF(_6k_data[[#This Row],[Currency]]&lt;&gt;"UAH",VLOOKUP(_6k_data[[#This Row],[EKP]],map!$B$4:$E$143,4,0),0)</f>
        <v>32</v>
      </c>
      <c r="J2250" s="27">
        <f>VLOOKUP(_6k_data[[#This Row],[EKP]],map!$B$4:$F$143,5,0)</f>
        <v>1</v>
      </c>
      <c r="K2250" s="41">
        <f>_6k_data[[#This Row],[kUAH]]*J2250</f>
        <v>546.34500000000003</v>
      </c>
    </row>
    <row r="2251" spans="1:11" x14ac:dyDescent="0.35">
      <c r="A2251" s="27" t="s">
        <v>530</v>
      </c>
      <c r="B2251" s="27" t="s">
        <v>172</v>
      </c>
      <c r="C2251" s="27" t="s">
        <v>243</v>
      </c>
      <c r="D2251" s="27" t="s">
        <v>423</v>
      </c>
      <c r="E2251" s="34">
        <v>22190935</v>
      </c>
      <c r="F2251" s="49">
        <v>221.90934999999999</v>
      </c>
      <c r="G2251" s="42">
        <f>VLOOKUP(_6k_data[[#This Row],[Source.Name]],Report_date[],2,0)</f>
        <v>45280</v>
      </c>
      <c r="H2251" s="27">
        <f>IF(AND(_6k_data[[#This Row],[EKP]]="B6K003",_6k_data[[#This Row],[Currency]]="FCY"),"x",VLOOKUP(_6k_data[[#This Row],[EKP]],map!$B$4:$D$143,3,0))</f>
        <v>31</v>
      </c>
      <c r="I2251" s="27">
        <f>IF(_6k_data[[#This Row],[Currency]]&lt;&gt;"UAH",VLOOKUP(_6k_data[[#This Row],[EKP]],map!$B$4:$E$143,4,0),0)</f>
        <v>0</v>
      </c>
      <c r="J2251" s="27">
        <f>VLOOKUP(_6k_data[[#This Row],[EKP]],map!$B$4:$F$143,5,0)</f>
        <v>1</v>
      </c>
      <c r="K2251" s="41">
        <f>_6k_data[[#This Row],[kUAH]]*J2251</f>
        <v>221.90934999999999</v>
      </c>
    </row>
    <row r="2252" spans="1:11" x14ac:dyDescent="0.35">
      <c r="A2252" s="27" t="s">
        <v>530</v>
      </c>
      <c r="B2252" s="27" t="s">
        <v>172</v>
      </c>
      <c r="C2252" s="27" t="s">
        <v>261</v>
      </c>
      <c r="D2252" s="27" t="s">
        <v>424</v>
      </c>
      <c r="E2252" s="34">
        <v>136148062</v>
      </c>
      <c r="F2252" s="49">
        <v>1361.48062</v>
      </c>
      <c r="G2252" s="42">
        <f>VLOOKUP(_6k_data[[#This Row],[Source.Name]],Report_date[],2,0)</f>
        <v>45280</v>
      </c>
      <c r="H2252" s="27">
        <f>IF(AND(_6k_data[[#This Row],[EKP]]="B6K003",_6k_data[[#This Row],[Currency]]="FCY"),"x",VLOOKUP(_6k_data[[#This Row],[EKP]],map!$B$4:$D$143,3,0))</f>
        <v>31</v>
      </c>
      <c r="I2252" s="27">
        <f>IF(_6k_data[[#This Row],[Currency]]&lt;&gt;"UAH",VLOOKUP(_6k_data[[#This Row],[EKP]],map!$B$4:$E$143,4,0),0)</f>
        <v>32</v>
      </c>
      <c r="J2252" s="27">
        <f>VLOOKUP(_6k_data[[#This Row],[EKP]],map!$B$4:$F$143,5,0)</f>
        <v>1</v>
      </c>
      <c r="K2252" s="41">
        <f>_6k_data[[#This Row],[kUAH]]*J2252</f>
        <v>1361.48062</v>
      </c>
    </row>
    <row r="2253" spans="1:11" x14ac:dyDescent="0.35">
      <c r="A2253" s="27" t="s">
        <v>530</v>
      </c>
      <c r="B2253" s="27" t="s">
        <v>175</v>
      </c>
      <c r="C2253" s="27" t="s">
        <v>262</v>
      </c>
      <c r="D2253" s="27" t="s">
        <v>424</v>
      </c>
      <c r="E2253" s="34">
        <v>301314</v>
      </c>
      <c r="F2253" s="49">
        <v>3.0131399999999999</v>
      </c>
      <c r="G2253" s="42">
        <f>VLOOKUP(_6k_data[[#This Row],[Source.Name]],Report_date[],2,0)</f>
        <v>45280</v>
      </c>
      <c r="H2253" s="27">
        <f>IF(AND(_6k_data[[#This Row],[EKP]]="B6K003",_6k_data[[#This Row],[Currency]]="FCY"),"x",VLOOKUP(_6k_data[[#This Row],[EKP]],map!$B$4:$D$143,3,0))</f>
        <v>33</v>
      </c>
      <c r="I2253" s="27">
        <f>IF(_6k_data[[#This Row],[Currency]]&lt;&gt;"UAH",VLOOKUP(_6k_data[[#This Row],[EKP]],map!$B$4:$E$143,4,0),0)</f>
        <v>34</v>
      </c>
      <c r="J2253" s="27">
        <f>VLOOKUP(_6k_data[[#This Row],[EKP]],map!$B$4:$F$143,5,0)</f>
        <v>1</v>
      </c>
      <c r="K2253" s="41">
        <f>_6k_data[[#This Row],[kUAH]]*J2253</f>
        <v>3.0131399999999999</v>
      </c>
    </row>
    <row r="2254" spans="1:11" x14ac:dyDescent="0.35">
      <c r="A2254" s="27" t="s">
        <v>530</v>
      </c>
      <c r="B2254" s="27" t="s">
        <v>175</v>
      </c>
      <c r="C2254" s="27" t="s">
        <v>243</v>
      </c>
      <c r="D2254" s="27" t="s">
        <v>423</v>
      </c>
      <c r="E2254" s="34">
        <v>31099389804</v>
      </c>
      <c r="F2254" s="49">
        <v>310993.89804</v>
      </c>
      <c r="G2254" s="42">
        <f>VLOOKUP(_6k_data[[#This Row],[Source.Name]],Report_date[],2,0)</f>
        <v>45280</v>
      </c>
      <c r="H2254" s="27">
        <f>IF(AND(_6k_data[[#This Row],[EKP]]="B6K003",_6k_data[[#This Row],[Currency]]="FCY"),"x",VLOOKUP(_6k_data[[#This Row],[EKP]],map!$B$4:$D$143,3,0))</f>
        <v>33</v>
      </c>
      <c r="I2254" s="27">
        <f>IF(_6k_data[[#This Row],[Currency]]&lt;&gt;"UAH",VLOOKUP(_6k_data[[#This Row],[EKP]],map!$B$4:$E$143,4,0),0)</f>
        <v>0</v>
      </c>
      <c r="J2254" s="27">
        <f>VLOOKUP(_6k_data[[#This Row],[EKP]],map!$B$4:$F$143,5,0)</f>
        <v>1</v>
      </c>
      <c r="K2254" s="41">
        <f>_6k_data[[#This Row],[kUAH]]*J2254</f>
        <v>310993.89804</v>
      </c>
    </row>
    <row r="2255" spans="1:11" x14ac:dyDescent="0.35">
      <c r="A2255" s="27" t="s">
        <v>530</v>
      </c>
      <c r="B2255" s="27" t="s">
        <v>175</v>
      </c>
      <c r="C2255" s="27" t="s">
        <v>255</v>
      </c>
      <c r="D2255" s="27" t="s">
        <v>424</v>
      </c>
      <c r="E2255" s="34">
        <v>846934024</v>
      </c>
      <c r="F2255" s="49">
        <v>8469.3402399999995</v>
      </c>
      <c r="G2255" s="42">
        <f>VLOOKUP(_6k_data[[#This Row],[Source.Name]],Report_date[],2,0)</f>
        <v>45280</v>
      </c>
      <c r="H2255" s="27">
        <f>IF(AND(_6k_data[[#This Row],[EKP]]="B6K003",_6k_data[[#This Row],[Currency]]="FCY"),"x",VLOOKUP(_6k_data[[#This Row],[EKP]],map!$B$4:$D$143,3,0))</f>
        <v>33</v>
      </c>
      <c r="I2255" s="27">
        <f>IF(_6k_data[[#This Row],[Currency]]&lt;&gt;"UAH",VLOOKUP(_6k_data[[#This Row],[EKP]],map!$B$4:$E$143,4,0),0)</f>
        <v>34</v>
      </c>
      <c r="J2255" s="27">
        <f>VLOOKUP(_6k_data[[#This Row],[EKP]],map!$B$4:$F$143,5,0)</f>
        <v>1</v>
      </c>
      <c r="K2255" s="41">
        <f>_6k_data[[#This Row],[kUAH]]*J2255</f>
        <v>8469.3402399999995</v>
      </c>
    </row>
    <row r="2256" spans="1:11" x14ac:dyDescent="0.35">
      <c r="A2256" s="27" t="s">
        <v>530</v>
      </c>
      <c r="B2256" s="27" t="s">
        <v>175</v>
      </c>
      <c r="C2256" s="27" t="s">
        <v>259</v>
      </c>
      <c r="D2256" s="27" t="s">
        <v>424</v>
      </c>
      <c r="E2256" s="34">
        <v>2061312722</v>
      </c>
      <c r="F2256" s="49">
        <v>20613.127219999998</v>
      </c>
      <c r="G2256" s="42">
        <f>VLOOKUP(_6k_data[[#This Row],[Source.Name]],Report_date[],2,0)</f>
        <v>45280</v>
      </c>
      <c r="H2256" s="27">
        <f>IF(AND(_6k_data[[#This Row],[EKP]]="B6K003",_6k_data[[#This Row],[Currency]]="FCY"),"x",VLOOKUP(_6k_data[[#This Row],[EKP]],map!$B$4:$D$143,3,0))</f>
        <v>33</v>
      </c>
      <c r="I2256" s="27">
        <f>IF(_6k_data[[#This Row],[Currency]]&lt;&gt;"UAH",VLOOKUP(_6k_data[[#This Row],[EKP]],map!$B$4:$E$143,4,0),0)</f>
        <v>34</v>
      </c>
      <c r="J2256" s="27">
        <f>VLOOKUP(_6k_data[[#This Row],[EKP]],map!$B$4:$F$143,5,0)</f>
        <v>1</v>
      </c>
      <c r="K2256" s="41">
        <f>_6k_data[[#This Row],[kUAH]]*J2256</f>
        <v>20613.127219999998</v>
      </c>
    </row>
    <row r="2257" spans="1:11" x14ac:dyDescent="0.35">
      <c r="A2257" s="27" t="s">
        <v>530</v>
      </c>
      <c r="B2257" s="27" t="s">
        <v>175</v>
      </c>
      <c r="C2257" s="27" t="s">
        <v>261</v>
      </c>
      <c r="D2257" s="27" t="s">
        <v>424</v>
      </c>
      <c r="E2257" s="34">
        <v>27645541497</v>
      </c>
      <c r="F2257" s="49">
        <v>276455.41496999998</v>
      </c>
      <c r="G2257" s="42">
        <f>VLOOKUP(_6k_data[[#This Row],[Source.Name]],Report_date[],2,0)</f>
        <v>45280</v>
      </c>
      <c r="H2257" s="27">
        <f>IF(AND(_6k_data[[#This Row],[EKP]]="B6K003",_6k_data[[#This Row],[Currency]]="FCY"),"x",VLOOKUP(_6k_data[[#This Row],[EKP]],map!$B$4:$D$143,3,0))</f>
        <v>33</v>
      </c>
      <c r="I2257" s="27">
        <f>IF(_6k_data[[#This Row],[Currency]]&lt;&gt;"UAH",VLOOKUP(_6k_data[[#This Row],[EKP]],map!$B$4:$E$143,4,0),0)</f>
        <v>34</v>
      </c>
      <c r="J2257" s="27">
        <f>VLOOKUP(_6k_data[[#This Row],[EKP]],map!$B$4:$F$143,5,0)</f>
        <v>1</v>
      </c>
      <c r="K2257" s="41">
        <f>_6k_data[[#This Row],[kUAH]]*J2257</f>
        <v>276455.41496999998</v>
      </c>
    </row>
    <row r="2258" spans="1:11" x14ac:dyDescent="0.35">
      <c r="A2258" s="27" t="s">
        <v>530</v>
      </c>
      <c r="B2258" s="27" t="s">
        <v>176</v>
      </c>
      <c r="C2258" s="27" t="s">
        <v>255</v>
      </c>
      <c r="D2258" s="27" t="s">
        <v>424</v>
      </c>
      <c r="E2258" s="34">
        <v>66042</v>
      </c>
      <c r="F2258" s="49">
        <v>0.66042000000000001</v>
      </c>
      <c r="G2258" s="42">
        <f>VLOOKUP(_6k_data[[#This Row],[Source.Name]],Report_date[],2,0)</f>
        <v>45280</v>
      </c>
      <c r="H2258" s="27">
        <f>IF(AND(_6k_data[[#This Row],[EKP]]="B6K003",_6k_data[[#This Row],[Currency]]="FCY"),"x",VLOOKUP(_6k_data[[#This Row],[EKP]],map!$B$4:$D$143,3,0))</f>
        <v>33</v>
      </c>
      <c r="I2258" s="27">
        <f>IF(_6k_data[[#This Row],[Currency]]&lt;&gt;"UAH",VLOOKUP(_6k_data[[#This Row],[EKP]],map!$B$4:$E$143,4,0),0)</f>
        <v>34</v>
      </c>
      <c r="J2258" s="27">
        <f>VLOOKUP(_6k_data[[#This Row],[EKP]],map!$B$4:$F$143,5,0)</f>
        <v>1</v>
      </c>
      <c r="K2258" s="41">
        <f>_6k_data[[#This Row],[kUAH]]*J2258</f>
        <v>0.66042000000000001</v>
      </c>
    </row>
    <row r="2259" spans="1:11" x14ac:dyDescent="0.35">
      <c r="A2259" s="27" t="s">
        <v>530</v>
      </c>
      <c r="B2259" s="27" t="s">
        <v>176</v>
      </c>
      <c r="C2259" s="27" t="s">
        <v>243</v>
      </c>
      <c r="D2259" s="27" t="s">
        <v>423</v>
      </c>
      <c r="E2259" s="34">
        <v>61578904</v>
      </c>
      <c r="F2259" s="49">
        <v>615.78904</v>
      </c>
      <c r="G2259" s="42">
        <f>VLOOKUP(_6k_data[[#This Row],[Source.Name]],Report_date[],2,0)</f>
        <v>45280</v>
      </c>
      <c r="H2259" s="27">
        <f>IF(AND(_6k_data[[#This Row],[EKP]]="B6K003",_6k_data[[#This Row],[Currency]]="FCY"),"x",VLOOKUP(_6k_data[[#This Row],[EKP]],map!$B$4:$D$143,3,0))</f>
        <v>33</v>
      </c>
      <c r="I2259" s="27">
        <f>IF(_6k_data[[#This Row],[Currency]]&lt;&gt;"UAH",VLOOKUP(_6k_data[[#This Row],[EKP]],map!$B$4:$E$143,4,0),0)</f>
        <v>0</v>
      </c>
      <c r="J2259" s="27">
        <f>VLOOKUP(_6k_data[[#This Row],[EKP]],map!$B$4:$F$143,5,0)</f>
        <v>1</v>
      </c>
      <c r="K2259" s="41">
        <f>_6k_data[[#This Row],[kUAH]]*J2259</f>
        <v>615.78904</v>
      </c>
    </row>
    <row r="2260" spans="1:11" x14ac:dyDescent="0.35">
      <c r="A2260" s="27" t="s">
        <v>530</v>
      </c>
      <c r="B2260" s="27" t="s">
        <v>176</v>
      </c>
      <c r="C2260" s="27" t="s">
        <v>261</v>
      </c>
      <c r="D2260" s="27" t="s">
        <v>424</v>
      </c>
      <c r="E2260" s="34">
        <v>1598269</v>
      </c>
      <c r="F2260" s="49">
        <v>15.98269</v>
      </c>
      <c r="G2260" s="42">
        <f>VLOOKUP(_6k_data[[#This Row],[Source.Name]],Report_date[],2,0)</f>
        <v>45280</v>
      </c>
      <c r="H2260" s="27">
        <f>IF(AND(_6k_data[[#This Row],[EKP]]="B6K003",_6k_data[[#This Row],[Currency]]="FCY"),"x",VLOOKUP(_6k_data[[#This Row],[EKP]],map!$B$4:$D$143,3,0))</f>
        <v>33</v>
      </c>
      <c r="I2260" s="27">
        <f>IF(_6k_data[[#This Row],[Currency]]&lt;&gt;"UAH",VLOOKUP(_6k_data[[#This Row],[EKP]],map!$B$4:$E$143,4,0),0)</f>
        <v>34</v>
      </c>
      <c r="J2260" s="27">
        <f>VLOOKUP(_6k_data[[#This Row],[EKP]],map!$B$4:$F$143,5,0)</f>
        <v>1</v>
      </c>
      <c r="K2260" s="41">
        <f>_6k_data[[#This Row],[kUAH]]*J2260</f>
        <v>15.98269</v>
      </c>
    </row>
    <row r="2261" spans="1:11" x14ac:dyDescent="0.35">
      <c r="A2261" s="27" t="s">
        <v>530</v>
      </c>
      <c r="B2261" s="27" t="s">
        <v>179</v>
      </c>
      <c r="C2261" s="27" t="s">
        <v>243</v>
      </c>
      <c r="D2261" s="27" t="s">
        <v>423</v>
      </c>
      <c r="E2261" s="34">
        <v>82308</v>
      </c>
      <c r="F2261" s="49">
        <v>0.82308000000000003</v>
      </c>
      <c r="G2261" s="42">
        <f>VLOOKUP(_6k_data[[#This Row],[Source.Name]],Report_date[],2,0)</f>
        <v>45280</v>
      </c>
      <c r="H2261" s="27">
        <f>IF(AND(_6k_data[[#This Row],[EKP]]="B6K003",_6k_data[[#This Row],[Currency]]="FCY"),"x",VLOOKUP(_6k_data[[#This Row],[EKP]],map!$B$4:$D$143,3,0))</f>
        <v>37</v>
      </c>
      <c r="I2261" s="27">
        <f>IF(_6k_data[[#This Row],[Currency]]&lt;&gt;"UAH",VLOOKUP(_6k_data[[#This Row],[EKP]],map!$B$4:$E$143,4,0),0)</f>
        <v>0</v>
      </c>
      <c r="J2261" s="27">
        <f>VLOOKUP(_6k_data[[#This Row],[EKP]],map!$B$4:$F$143,5,0)</f>
        <v>1</v>
      </c>
      <c r="K2261" s="41">
        <f>_6k_data[[#This Row],[kUAH]]*J2261</f>
        <v>0.82308000000000003</v>
      </c>
    </row>
    <row r="2262" spans="1:11" x14ac:dyDescent="0.35">
      <c r="A2262" s="27" t="s">
        <v>530</v>
      </c>
      <c r="B2262" s="27" t="s">
        <v>183</v>
      </c>
      <c r="C2262" s="27" t="s">
        <v>261</v>
      </c>
      <c r="D2262" s="27" t="s">
        <v>424</v>
      </c>
      <c r="E2262" s="34">
        <v>63298415</v>
      </c>
      <c r="F2262" s="49">
        <v>632.98415</v>
      </c>
      <c r="G2262" s="42">
        <f>VLOOKUP(_6k_data[[#This Row],[Source.Name]],Report_date[],2,0)</f>
        <v>45280</v>
      </c>
      <c r="H2262" s="27">
        <f>IF(AND(_6k_data[[#This Row],[EKP]]="B6K003",_6k_data[[#This Row],[Currency]]="FCY"),"x",VLOOKUP(_6k_data[[#This Row],[EKP]],map!$B$4:$D$143,3,0))</f>
        <v>47</v>
      </c>
      <c r="I2262" s="27">
        <f>IF(_6k_data[[#This Row],[Currency]]&lt;&gt;"UAH",VLOOKUP(_6k_data[[#This Row],[EKP]],map!$B$4:$E$143,4,0),0)</f>
        <v>48</v>
      </c>
      <c r="J2262" s="27">
        <f>VLOOKUP(_6k_data[[#This Row],[EKP]],map!$B$4:$F$143,5,0)</f>
        <v>1</v>
      </c>
      <c r="K2262" s="41">
        <f>_6k_data[[#This Row],[kUAH]]*J2262</f>
        <v>632.98415</v>
      </c>
    </row>
    <row r="2263" spans="1:11" x14ac:dyDescent="0.35">
      <c r="A2263" s="27" t="s">
        <v>530</v>
      </c>
      <c r="B2263" s="27" t="s">
        <v>183</v>
      </c>
      <c r="C2263" s="27" t="s">
        <v>255</v>
      </c>
      <c r="D2263" s="27" t="s">
        <v>424</v>
      </c>
      <c r="E2263" s="34">
        <v>83451058</v>
      </c>
      <c r="F2263" s="49">
        <v>834.51058</v>
      </c>
      <c r="G2263" s="42">
        <f>VLOOKUP(_6k_data[[#This Row],[Source.Name]],Report_date[],2,0)</f>
        <v>45280</v>
      </c>
      <c r="H2263" s="27">
        <f>IF(AND(_6k_data[[#This Row],[EKP]]="B6K003",_6k_data[[#This Row],[Currency]]="FCY"),"x",VLOOKUP(_6k_data[[#This Row],[EKP]],map!$B$4:$D$143,3,0))</f>
        <v>47</v>
      </c>
      <c r="I2263" s="27">
        <f>IF(_6k_data[[#This Row],[Currency]]&lt;&gt;"UAH",VLOOKUP(_6k_data[[#This Row],[EKP]],map!$B$4:$E$143,4,0),0)</f>
        <v>48</v>
      </c>
      <c r="J2263" s="27">
        <f>VLOOKUP(_6k_data[[#This Row],[EKP]],map!$B$4:$F$143,5,0)</f>
        <v>1</v>
      </c>
      <c r="K2263" s="41">
        <f>_6k_data[[#This Row],[kUAH]]*J2263</f>
        <v>834.51058</v>
      </c>
    </row>
    <row r="2264" spans="1:11" x14ac:dyDescent="0.35">
      <c r="A2264" s="27" t="s">
        <v>530</v>
      </c>
      <c r="B2264" s="27" t="s">
        <v>183</v>
      </c>
      <c r="C2264" s="27" t="s">
        <v>243</v>
      </c>
      <c r="D2264" s="27" t="s">
        <v>423</v>
      </c>
      <c r="E2264" s="34">
        <v>10921636346</v>
      </c>
      <c r="F2264" s="49">
        <v>109216.36345999999</v>
      </c>
      <c r="G2264" s="42">
        <f>VLOOKUP(_6k_data[[#This Row],[Source.Name]],Report_date[],2,0)</f>
        <v>45280</v>
      </c>
      <c r="H2264" s="27">
        <f>IF(AND(_6k_data[[#This Row],[EKP]]="B6K003",_6k_data[[#This Row],[Currency]]="FCY"),"x",VLOOKUP(_6k_data[[#This Row],[EKP]],map!$B$4:$D$143,3,0))</f>
        <v>47</v>
      </c>
      <c r="I2264" s="27">
        <f>IF(_6k_data[[#This Row],[Currency]]&lt;&gt;"UAH",VLOOKUP(_6k_data[[#This Row],[EKP]],map!$B$4:$E$143,4,0),0)</f>
        <v>0</v>
      </c>
      <c r="J2264" s="27">
        <f>VLOOKUP(_6k_data[[#This Row],[EKP]],map!$B$4:$F$143,5,0)</f>
        <v>1</v>
      </c>
      <c r="K2264" s="41">
        <f>_6k_data[[#This Row],[kUAH]]*J2264</f>
        <v>109216.36345999999</v>
      </c>
    </row>
    <row r="2265" spans="1:11" x14ac:dyDescent="0.35">
      <c r="A2265" s="27" t="s">
        <v>530</v>
      </c>
      <c r="B2265" s="27" t="s">
        <v>200</v>
      </c>
      <c r="C2265" s="27" t="s">
        <v>243</v>
      </c>
      <c r="D2265" s="27" t="s">
        <v>423</v>
      </c>
      <c r="E2265" s="34">
        <v>13859609564</v>
      </c>
      <c r="F2265" s="49">
        <v>138596.09564000001</v>
      </c>
      <c r="G2265" s="42">
        <f>VLOOKUP(_6k_data[[#This Row],[Source.Name]],Report_date[],2,0)</f>
        <v>45280</v>
      </c>
      <c r="H2265" s="27">
        <f>IF(AND(_6k_data[[#This Row],[EKP]]="B6K003",_6k_data[[#This Row],[Currency]]="FCY"),"x",VLOOKUP(_6k_data[[#This Row],[EKP]],map!$B$4:$D$143,3,0))</f>
        <v>77</v>
      </c>
      <c r="I2265" s="27">
        <f>IF(_6k_data[[#This Row],[Currency]]&lt;&gt;"UAH",VLOOKUP(_6k_data[[#This Row],[EKP]],map!$B$4:$E$143,4,0),0)</f>
        <v>0</v>
      </c>
      <c r="J2265" s="27">
        <f>VLOOKUP(_6k_data[[#This Row],[EKP]],map!$B$4:$F$143,5,0)</f>
        <v>1</v>
      </c>
      <c r="K2265" s="41">
        <f>_6k_data[[#This Row],[kUAH]]*J2265</f>
        <v>138596.09564000001</v>
      </c>
    </row>
    <row r="2266" spans="1:11" x14ac:dyDescent="0.35">
      <c r="A2266" s="27" t="s">
        <v>530</v>
      </c>
      <c r="B2266" s="27" t="s">
        <v>200</v>
      </c>
      <c r="C2266" s="27" t="s">
        <v>255</v>
      </c>
      <c r="D2266" s="27" t="s">
        <v>424</v>
      </c>
      <c r="E2266" s="34">
        <v>2208674365</v>
      </c>
      <c r="F2266" s="49">
        <v>22086.74365</v>
      </c>
      <c r="G2266" s="42">
        <f>VLOOKUP(_6k_data[[#This Row],[Source.Name]],Report_date[],2,0)</f>
        <v>45280</v>
      </c>
      <c r="H2266" s="27">
        <f>IF(AND(_6k_data[[#This Row],[EKP]]="B6K003",_6k_data[[#This Row],[Currency]]="FCY"),"x",VLOOKUP(_6k_data[[#This Row],[EKP]],map!$B$4:$D$143,3,0))</f>
        <v>77</v>
      </c>
      <c r="I2266" s="27">
        <f>IF(_6k_data[[#This Row],[Currency]]&lt;&gt;"UAH",VLOOKUP(_6k_data[[#This Row],[EKP]],map!$B$4:$E$143,4,0),0)</f>
        <v>78</v>
      </c>
      <c r="J2266" s="27">
        <f>VLOOKUP(_6k_data[[#This Row],[EKP]],map!$B$4:$F$143,5,0)</f>
        <v>1</v>
      </c>
      <c r="K2266" s="41">
        <f>_6k_data[[#This Row],[kUAH]]*J2266</f>
        <v>22086.74365</v>
      </c>
    </row>
    <row r="2267" spans="1:11" x14ac:dyDescent="0.35">
      <c r="A2267" s="27" t="s">
        <v>530</v>
      </c>
      <c r="B2267" s="27" t="s">
        <v>200</v>
      </c>
      <c r="C2267" s="27" t="s">
        <v>261</v>
      </c>
      <c r="D2267" s="27" t="s">
        <v>424</v>
      </c>
      <c r="E2267" s="34">
        <v>4419691424</v>
      </c>
      <c r="F2267" s="49">
        <v>44196.914239999998</v>
      </c>
      <c r="G2267" s="42">
        <f>VLOOKUP(_6k_data[[#This Row],[Source.Name]],Report_date[],2,0)</f>
        <v>45280</v>
      </c>
      <c r="H2267" s="27">
        <f>IF(AND(_6k_data[[#This Row],[EKP]]="B6K003",_6k_data[[#This Row],[Currency]]="FCY"),"x",VLOOKUP(_6k_data[[#This Row],[EKP]],map!$B$4:$D$143,3,0))</f>
        <v>77</v>
      </c>
      <c r="I2267" s="27">
        <f>IF(_6k_data[[#This Row],[Currency]]&lt;&gt;"UAH",VLOOKUP(_6k_data[[#This Row],[EKP]],map!$B$4:$E$143,4,0),0)</f>
        <v>78</v>
      </c>
      <c r="J2267" s="27">
        <f>VLOOKUP(_6k_data[[#This Row],[EKP]],map!$B$4:$F$143,5,0)</f>
        <v>1</v>
      </c>
      <c r="K2267" s="41">
        <f>_6k_data[[#This Row],[kUAH]]*J2267</f>
        <v>44196.914239999998</v>
      </c>
    </row>
    <row r="2268" spans="1:11" x14ac:dyDescent="0.35">
      <c r="A2268" s="27" t="s">
        <v>530</v>
      </c>
      <c r="B2268" s="27" t="s">
        <v>184</v>
      </c>
      <c r="C2268" s="27" t="s">
        <v>255</v>
      </c>
      <c r="D2268" s="27" t="s">
        <v>424</v>
      </c>
      <c r="E2268" s="34">
        <v>17608527</v>
      </c>
      <c r="F2268" s="49">
        <v>176.08527000000001</v>
      </c>
      <c r="G2268" s="42">
        <f>VLOOKUP(_6k_data[[#This Row],[Source.Name]],Report_date[],2,0)</f>
        <v>45280</v>
      </c>
      <c r="H2268" s="27">
        <f>IF(AND(_6k_data[[#This Row],[EKP]]="B6K003",_6k_data[[#This Row],[Currency]]="FCY"),"x",VLOOKUP(_6k_data[[#This Row],[EKP]],map!$B$4:$D$143,3,0))</f>
        <v>27</v>
      </c>
      <c r="I2268" s="27">
        <f>IF(_6k_data[[#This Row],[Currency]]&lt;&gt;"UAH",VLOOKUP(_6k_data[[#This Row],[EKP]],map!$B$4:$E$143,4,0),0)</f>
        <v>28</v>
      </c>
      <c r="J2268" s="27">
        <f>VLOOKUP(_6k_data[[#This Row],[EKP]],map!$B$4:$F$143,5,0)</f>
        <v>1</v>
      </c>
      <c r="K2268" s="41">
        <f>_6k_data[[#This Row],[kUAH]]*J2268</f>
        <v>176.08527000000001</v>
      </c>
    </row>
    <row r="2269" spans="1:11" x14ac:dyDescent="0.35">
      <c r="A2269" s="27" t="s">
        <v>530</v>
      </c>
      <c r="B2269" s="27" t="s">
        <v>184</v>
      </c>
      <c r="C2269" s="27" t="s">
        <v>261</v>
      </c>
      <c r="D2269" s="27" t="s">
        <v>424</v>
      </c>
      <c r="E2269" s="34">
        <v>239298292</v>
      </c>
      <c r="F2269" s="49">
        <v>2392.9829199999999</v>
      </c>
      <c r="G2269" s="42">
        <f>VLOOKUP(_6k_data[[#This Row],[Source.Name]],Report_date[],2,0)</f>
        <v>45280</v>
      </c>
      <c r="H2269" s="27">
        <f>IF(AND(_6k_data[[#This Row],[EKP]]="B6K003",_6k_data[[#This Row],[Currency]]="FCY"),"x",VLOOKUP(_6k_data[[#This Row],[EKP]],map!$B$4:$D$143,3,0))</f>
        <v>27</v>
      </c>
      <c r="I2269" s="27">
        <f>IF(_6k_data[[#This Row],[Currency]]&lt;&gt;"UAH",VLOOKUP(_6k_data[[#This Row],[EKP]],map!$B$4:$E$143,4,0),0)</f>
        <v>28</v>
      </c>
      <c r="J2269" s="27">
        <f>VLOOKUP(_6k_data[[#This Row],[EKP]],map!$B$4:$F$143,5,0)</f>
        <v>1</v>
      </c>
      <c r="K2269" s="41">
        <f>_6k_data[[#This Row],[kUAH]]*J2269</f>
        <v>2392.9829199999999</v>
      </c>
    </row>
    <row r="2270" spans="1:11" x14ac:dyDescent="0.35">
      <c r="A2270" s="27" t="s">
        <v>530</v>
      </c>
      <c r="B2270" s="27" t="s">
        <v>184</v>
      </c>
      <c r="C2270" s="27" t="s">
        <v>243</v>
      </c>
      <c r="D2270" s="27" t="s">
        <v>423</v>
      </c>
      <c r="E2270" s="34">
        <v>1473746296</v>
      </c>
      <c r="F2270" s="49">
        <v>14737.462960000001</v>
      </c>
      <c r="G2270" s="42">
        <f>VLOOKUP(_6k_data[[#This Row],[Source.Name]],Report_date[],2,0)</f>
        <v>45280</v>
      </c>
      <c r="H2270" s="27">
        <f>IF(AND(_6k_data[[#This Row],[EKP]]="B6K003",_6k_data[[#This Row],[Currency]]="FCY"),"x",VLOOKUP(_6k_data[[#This Row],[EKP]],map!$B$4:$D$143,3,0))</f>
        <v>27</v>
      </c>
      <c r="I2270" s="27">
        <f>IF(_6k_data[[#This Row],[Currency]]&lt;&gt;"UAH",VLOOKUP(_6k_data[[#This Row],[EKP]],map!$B$4:$E$143,4,0),0)</f>
        <v>0</v>
      </c>
      <c r="J2270" s="27">
        <f>VLOOKUP(_6k_data[[#This Row],[EKP]],map!$B$4:$F$143,5,0)</f>
        <v>1</v>
      </c>
      <c r="K2270" s="41">
        <f>_6k_data[[#This Row],[kUAH]]*J2270</f>
        <v>14737.462960000001</v>
      </c>
    </row>
    <row r="2271" spans="1:11" x14ac:dyDescent="0.35">
      <c r="A2271" s="27" t="s">
        <v>530</v>
      </c>
      <c r="B2271" s="27" t="s">
        <v>185</v>
      </c>
      <c r="C2271" s="27" t="s">
        <v>255</v>
      </c>
      <c r="D2271" s="27" t="s">
        <v>424</v>
      </c>
      <c r="E2271" s="34">
        <v>40447699110</v>
      </c>
      <c r="F2271" s="49">
        <v>404476.99109999998</v>
      </c>
      <c r="G2271" s="42">
        <f>VLOOKUP(_6k_data[[#This Row],[Source.Name]],Report_date[],2,0)</f>
        <v>45280</v>
      </c>
      <c r="H2271" s="27">
        <f>IF(AND(_6k_data[[#This Row],[EKP]]="B6K003",_6k_data[[#This Row],[Currency]]="FCY"),"x",VLOOKUP(_6k_data[[#This Row],[EKP]],map!$B$4:$D$143,3,0))</f>
        <v>17</v>
      </c>
      <c r="I2271" s="27">
        <f>IF(_6k_data[[#This Row],[Currency]]&lt;&gt;"UAH",VLOOKUP(_6k_data[[#This Row],[EKP]],map!$B$4:$E$143,4,0),0)</f>
        <v>18</v>
      </c>
      <c r="J2271" s="27">
        <f>VLOOKUP(_6k_data[[#This Row],[EKP]],map!$B$4:$F$143,5,0)</f>
        <v>1</v>
      </c>
      <c r="K2271" s="41">
        <f>_6k_data[[#This Row],[kUAH]]*J2271</f>
        <v>404476.99109999998</v>
      </c>
    </row>
    <row r="2272" spans="1:11" x14ac:dyDescent="0.35">
      <c r="A2272" s="27" t="s">
        <v>530</v>
      </c>
      <c r="B2272" s="27" t="s">
        <v>185</v>
      </c>
      <c r="C2272" s="27" t="s">
        <v>261</v>
      </c>
      <c r="D2272" s="27" t="s">
        <v>424</v>
      </c>
      <c r="E2272" s="34">
        <v>639385006784</v>
      </c>
      <c r="F2272" s="49">
        <v>6393850.0678399997</v>
      </c>
      <c r="G2272" s="42">
        <f>VLOOKUP(_6k_data[[#This Row],[Source.Name]],Report_date[],2,0)</f>
        <v>45280</v>
      </c>
      <c r="H2272" s="27">
        <f>IF(AND(_6k_data[[#This Row],[EKP]]="B6K003",_6k_data[[#This Row],[Currency]]="FCY"),"x",VLOOKUP(_6k_data[[#This Row],[EKP]],map!$B$4:$D$143,3,0))</f>
        <v>17</v>
      </c>
      <c r="I2272" s="27">
        <f>IF(_6k_data[[#This Row],[Currency]]&lt;&gt;"UAH",VLOOKUP(_6k_data[[#This Row],[EKP]],map!$B$4:$E$143,4,0),0)</f>
        <v>18</v>
      </c>
      <c r="J2272" s="27">
        <f>VLOOKUP(_6k_data[[#This Row],[EKP]],map!$B$4:$F$143,5,0)</f>
        <v>1</v>
      </c>
      <c r="K2272" s="41">
        <f>_6k_data[[#This Row],[kUAH]]*J2272</f>
        <v>6393850.0678399997</v>
      </c>
    </row>
    <row r="2273" spans="1:11" x14ac:dyDescent="0.35">
      <c r="A2273" s="27" t="s">
        <v>530</v>
      </c>
      <c r="B2273" s="27" t="s">
        <v>186</v>
      </c>
      <c r="C2273" s="27" t="s">
        <v>243</v>
      </c>
      <c r="D2273" s="27" t="s">
        <v>423</v>
      </c>
      <c r="E2273" s="34">
        <v>3444900000000</v>
      </c>
      <c r="F2273" s="49">
        <v>34449000</v>
      </c>
      <c r="G2273" s="42">
        <f>VLOOKUP(_6k_data[[#This Row],[Source.Name]],Report_date[],2,0)</f>
        <v>45280</v>
      </c>
      <c r="H2273" s="27">
        <f>IF(AND(_6k_data[[#This Row],[EKP]]="B6K003",_6k_data[[#This Row],[Currency]]="FCY"),"x",VLOOKUP(_6k_data[[#This Row],[EKP]],map!$B$4:$D$143,3,0))</f>
        <v>11</v>
      </c>
      <c r="I2273" s="27">
        <f>IF(_6k_data[[#This Row],[Currency]]&lt;&gt;"UAH",VLOOKUP(_6k_data[[#This Row],[EKP]],map!$B$4:$E$143,4,0),0)</f>
        <v>0</v>
      </c>
      <c r="J2273" s="27">
        <f>VLOOKUP(_6k_data[[#This Row],[EKP]],map!$B$4:$F$143,5,0)</f>
        <v>1</v>
      </c>
      <c r="K2273" s="41">
        <f>_6k_data[[#This Row],[kUAH]]*J2273</f>
        <v>34449000</v>
      </c>
    </row>
    <row r="2274" spans="1:11" x14ac:dyDescent="0.35">
      <c r="A2274" s="27" t="s">
        <v>531</v>
      </c>
      <c r="B2274" s="27" t="s">
        <v>242</v>
      </c>
      <c r="C2274" s="27" t="s">
        <v>243</v>
      </c>
      <c r="D2274" s="27" t="s">
        <v>423</v>
      </c>
      <c r="E2274" s="34">
        <v>4606280448337</v>
      </c>
      <c r="F2274" s="49">
        <v>46062804.483369999</v>
      </c>
      <c r="G2274" s="42">
        <f>VLOOKUP(_6k_data[[#This Row],[Source.Name]],Report_date[],2,0)</f>
        <v>45281</v>
      </c>
      <c r="H2274" s="27" t="str">
        <f>IF(AND(_6k_data[[#This Row],[EKP]]="B6K003",_6k_data[[#This Row],[Currency]]="FCY"),"x",VLOOKUP(_6k_data[[#This Row],[EKP]],map!$B$4:$D$143,3,0))</f>
        <v>x</v>
      </c>
      <c r="I2274" s="27">
        <f>IF(_6k_data[[#This Row],[Currency]]&lt;&gt;"UAH",VLOOKUP(_6k_data[[#This Row],[EKP]],map!$B$4:$E$143,4,0),0)</f>
        <v>0</v>
      </c>
      <c r="J2274" s="27">
        <f>VLOOKUP(_6k_data[[#This Row],[EKP]],map!$B$4:$F$143,5,0)</f>
        <v>0</v>
      </c>
      <c r="K2274" s="41">
        <f>_6k_data[[#This Row],[kUAH]]*J2274</f>
        <v>0</v>
      </c>
    </row>
    <row r="2275" spans="1:11" x14ac:dyDescent="0.35">
      <c r="A2275" s="27" t="s">
        <v>531</v>
      </c>
      <c r="B2275" s="27" t="s">
        <v>244</v>
      </c>
      <c r="C2275" s="27" t="s">
        <v>243</v>
      </c>
      <c r="D2275" s="27" t="s">
        <v>423</v>
      </c>
      <c r="E2275" s="34">
        <v>1998540272930</v>
      </c>
      <c r="F2275" s="49">
        <v>19985402.7293</v>
      </c>
      <c r="G2275" s="42">
        <f>VLOOKUP(_6k_data[[#This Row],[Source.Name]],Report_date[],2,0)</f>
        <v>45281</v>
      </c>
      <c r="H2275" s="27" t="str">
        <f>IF(AND(_6k_data[[#This Row],[EKP]]="B6K003",_6k_data[[#This Row],[Currency]]="FCY"),"x",VLOOKUP(_6k_data[[#This Row],[EKP]],map!$B$4:$D$143,3,0))</f>
        <v>x</v>
      </c>
      <c r="I2275" s="27">
        <f>IF(_6k_data[[#This Row],[Currency]]&lt;&gt;"UAH",VLOOKUP(_6k_data[[#This Row],[EKP]],map!$B$4:$E$143,4,0),0)</f>
        <v>0</v>
      </c>
      <c r="J2275" s="27">
        <f>VLOOKUP(_6k_data[[#This Row],[EKP]],map!$B$4:$F$143,5,0)</f>
        <v>0</v>
      </c>
      <c r="K2275" s="41">
        <f>_6k_data[[#This Row],[kUAH]]*J2275</f>
        <v>0</v>
      </c>
    </row>
    <row r="2276" spans="1:11" x14ac:dyDescent="0.35">
      <c r="A2276" s="27" t="s">
        <v>531</v>
      </c>
      <c r="B2276" s="27" t="s">
        <v>245</v>
      </c>
      <c r="C2276" s="27" t="s">
        <v>243</v>
      </c>
      <c r="D2276" s="27" t="s">
        <v>423</v>
      </c>
      <c r="E2276" s="34">
        <v>705224178096</v>
      </c>
      <c r="F2276" s="49">
        <v>7052241.7809600001</v>
      </c>
      <c r="G2276" s="42">
        <f>VLOOKUP(_6k_data[[#This Row],[Source.Name]],Report_date[],2,0)</f>
        <v>45281</v>
      </c>
      <c r="H2276" s="27" t="str">
        <f>IF(AND(_6k_data[[#This Row],[EKP]]="B6K003",_6k_data[[#This Row],[Currency]]="FCY"),"x",VLOOKUP(_6k_data[[#This Row],[EKP]],map!$B$4:$D$143,3,0))</f>
        <v>x</v>
      </c>
      <c r="I2276" s="27">
        <f>IF(_6k_data[[#This Row],[Currency]]&lt;&gt;"UAH",VLOOKUP(_6k_data[[#This Row],[EKP]],map!$B$4:$E$143,4,0),0)</f>
        <v>0</v>
      </c>
      <c r="J2276" s="27">
        <f>VLOOKUP(_6k_data[[#This Row],[EKP]],map!$B$4:$F$143,5,0)</f>
        <v>0</v>
      </c>
      <c r="K2276" s="41">
        <f>_6k_data[[#This Row],[kUAH]]*J2276</f>
        <v>0</v>
      </c>
    </row>
    <row r="2277" spans="1:11" x14ac:dyDescent="0.35">
      <c r="A2277" s="27" t="s">
        <v>531</v>
      </c>
      <c r="B2277" s="27" t="s">
        <v>246</v>
      </c>
      <c r="C2277" s="27" t="s">
        <v>243</v>
      </c>
      <c r="D2277" s="27" t="s">
        <v>423</v>
      </c>
      <c r="E2277" s="34">
        <v>1293316094834</v>
      </c>
      <c r="F2277" s="49">
        <v>12933160.948340001</v>
      </c>
      <c r="G2277" s="42">
        <f>VLOOKUP(_6k_data[[#This Row],[Source.Name]],Report_date[],2,0)</f>
        <v>45281</v>
      </c>
      <c r="H2277" s="27" t="str">
        <f>IF(AND(_6k_data[[#This Row],[EKP]]="B6K003",_6k_data[[#This Row],[Currency]]="FCY"),"x",VLOOKUP(_6k_data[[#This Row],[EKP]],map!$B$4:$D$143,3,0))</f>
        <v>x</v>
      </c>
      <c r="I2277" s="27">
        <f>IF(_6k_data[[#This Row],[Currency]]&lt;&gt;"UAH",VLOOKUP(_6k_data[[#This Row],[EKP]],map!$B$4:$E$143,4,0),0)</f>
        <v>0</v>
      </c>
      <c r="J2277" s="27">
        <f>VLOOKUP(_6k_data[[#This Row],[EKP]],map!$B$4:$F$143,5,0)</f>
        <v>0</v>
      </c>
      <c r="K2277" s="41">
        <f>_6k_data[[#This Row],[kUAH]]*J2277</f>
        <v>0</v>
      </c>
    </row>
    <row r="2278" spans="1:11" x14ac:dyDescent="0.35">
      <c r="A2278" s="27" t="s">
        <v>531</v>
      </c>
      <c r="B2278" s="27" t="s">
        <v>247</v>
      </c>
      <c r="C2278" s="27" t="s">
        <v>243</v>
      </c>
      <c r="D2278" s="27" t="s">
        <v>423</v>
      </c>
      <c r="E2278" s="34">
        <v>356.16050000000001</v>
      </c>
      <c r="F2278" s="49">
        <v>3.5616050000000002E-3</v>
      </c>
      <c r="G2278" s="42">
        <f>VLOOKUP(_6k_data[[#This Row],[Source.Name]],Report_date[],2,0)</f>
        <v>45281</v>
      </c>
      <c r="H2278" s="27" t="str">
        <f>IF(AND(_6k_data[[#This Row],[EKP]]="B6K003",_6k_data[[#This Row],[Currency]]="FCY"),"x",VLOOKUP(_6k_data[[#This Row],[EKP]],map!$B$4:$D$143,3,0))</f>
        <v>x</v>
      </c>
      <c r="I2278" s="27">
        <f>IF(_6k_data[[#This Row],[Currency]]&lt;&gt;"UAH",VLOOKUP(_6k_data[[#This Row],[EKP]],map!$B$4:$E$143,4,0),0)</f>
        <v>0</v>
      </c>
      <c r="J2278" s="27">
        <f>VLOOKUP(_6k_data[[#This Row],[EKP]],map!$B$4:$F$143,5,0)</f>
        <v>0</v>
      </c>
      <c r="K2278" s="41">
        <f>_6k_data[[#This Row],[kUAH]]*J2278</f>
        <v>0</v>
      </c>
    </row>
    <row r="2279" spans="1:11" x14ac:dyDescent="0.35">
      <c r="A2279" s="27" t="s">
        <v>531</v>
      </c>
      <c r="B2279" s="27" t="s">
        <v>115</v>
      </c>
      <c r="C2279" s="27" t="s">
        <v>248</v>
      </c>
      <c r="D2279" s="27" t="s">
        <v>248</v>
      </c>
      <c r="E2279" s="34">
        <v>9621969024309</v>
      </c>
      <c r="F2279" s="49">
        <v>96219690.243090004</v>
      </c>
      <c r="G2279" s="42">
        <f>VLOOKUP(_6k_data[[#This Row],[Source.Name]],Report_date[],2,0)</f>
        <v>45281</v>
      </c>
      <c r="H2279" s="27">
        <f>IF(AND(_6k_data[[#This Row],[EKP]]="B6K003",_6k_data[[#This Row],[Currency]]="FCY"),"x",VLOOKUP(_6k_data[[#This Row],[EKP]],map!$B$4:$D$143,3,0))</f>
        <v>23</v>
      </c>
      <c r="I2279" s="27" t="str">
        <f>IF(_6k_data[[#This Row],[Currency]]&lt;&gt;"UAH",VLOOKUP(_6k_data[[#This Row],[EKP]],map!$B$4:$E$143,4,0),0)</f>
        <v>x</v>
      </c>
      <c r="J2279" s="27">
        <f>VLOOKUP(_6k_data[[#This Row],[EKP]],map!$B$4:$F$143,5,0)</f>
        <v>1</v>
      </c>
      <c r="K2279" s="41">
        <f>_6k_data[[#This Row],[kUAH]]*J2279</f>
        <v>96219690.243090004</v>
      </c>
    </row>
    <row r="2280" spans="1:11" x14ac:dyDescent="0.35">
      <c r="A2280" s="27" t="s">
        <v>531</v>
      </c>
      <c r="B2280" s="27" t="s">
        <v>116</v>
      </c>
      <c r="C2280" s="27" t="s">
        <v>248</v>
      </c>
      <c r="D2280" s="27" t="s">
        <v>248</v>
      </c>
      <c r="E2280" s="34">
        <v>4365212414522</v>
      </c>
      <c r="F2280" s="49">
        <v>43652124.145219997</v>
      </c>
      <c r="G2280" s="42">
        <f>VLOOKUP(_6k_data[[#This Row],[Source.Name]],Report_date[],2,0)</f>
        <v>45281</v>
      </c>
      <c r="H2280" s="27">
        <f>IF(AND(_6k_data[[#This Row],[EKP]]="B6K003",_6k_data[[#This Row],[Currency]]="FCY"),"x",VLOOKUP(_6k_data[[#This Row],[EKP]],map!$B$4:$D$143,3,0))</f>
        <v>59</v>
      </c>
      <c r="I2280" s="27" t="str">
        <f>IF(_6k_data[[#This Row],[Currency]]&lt;&gt;"UAH",VLOOKUP(_6k_data[[#This Row],[EKP]],map!$B$4:$E$143,4,0),0)</f>
        <v>x</v>
      </c>
      <c r="J2280" s="27">
        <f>VLOOKUP(_6k_data[[#This Row],[EKP]],map!$B$4:$F$143,5,0)</f>
        <v>1</v>
      </c>
      <c r="K2280" s="41">
        <f>_6k_data[[#This Row],[kUAH]]*J2280</f>
        <v>43652124.145219997</v>
      </c>
    </row>
    <row r="2281" spans="1:11" x14ac:dyDescent="0.35">
      <c r="A2281" s="27" t="s">
        <v>531</v>
      </c>
      <c r="B2281" s="27" t="s">
        <v>117</v>
      </c>
      <c r="C2281" s="27" t="s">
        <v>248</v>
      </c>
      <c r="D2281" s="27" t="s">
        <v>248</v>
      </c>
      <c r="E2281" s="34">
        <v>1012173657809</v>
      </c>
      <c r="F2281" s="49">
        <v>10121736.578090001</v>
      </c>
      <c r="G2281" s="42">
        <f>VLOOKUP(_6k_data[[#This Row],[Source.Name]],Report_date[],2,0)</f>
        <v>45281</v>
      </c>
      <c r="H2281" s="27">
        <f>IF(AND(_6k_data[[#This Row],[EKP]]="B6K003",_6k_data[[#This Row],[Currency]]="FCY"),"x",VLOOKUP(_6k_data[[#This Row],[EKP]],map!$B$4:$D$143,3,0))</f>
        <v>79</v>
      </c>
      <c r="I2281" s="27" t="str">
        <f>IF(_6k_data[[#This Row],[Currency]]&lt;&gt;"UAH",VLOOKUP(_6k_data[[#This Row],[EKP]],map!$B$4:$E$143,4,0),0)</f>
        <v>x</v>
      </c>
      <c r="J2281" s="27">
        <f>VLOOKUP(_6k_data[[#This Row],[EKP]],map!$B$4:$F$143,5,0)</f>
        <v>1</v>
      </c>
      <c r="K2281" s="41">
        <f>_6k_data[[#This Row],[kUAH]]*J2281</f>
        <v>10121736.578090001</v>
      </c>
    </row>
    <row r="2282" spans="1:11" x14ac:dyDescent="0.35">
      <c r="A2282" s="27" t="s">
        <v>531</v>
      </c>
      <c r="B2282" s="27" t="s">
        <v>118</v>
      </c>
      <c r="C2282" s="27" t="s">
        <v>248</v>
      </c>
      <c r="D2282" s="27" t="s">
        <v>248</v>
      </c>
      <c r="E2282" s="34">
        <v>3353038756713</v>
      </c>
      <c r="F2282" s="49">
        <v>33530387.567129999</v>
      </c>
      <c r="G2282" s="42">
        <f>VLOOKUP(_6k_data[[#This Row],[Source.Name]],Report_date[],2,0)</f>
        <v>45281</v>
      </c>
      <c r="H2282" s="27">
        <f>IF(AND(_6k_data[[#This Row],[EKP]]="B6K003",_6k_data[[#This Row],[Currency]]="FCY"),"x",VLOOKUP(_6k_data[[#This Row],[EKP]],map!$B$4:$D$143,3,0))</f>
        <v>81</v>
      </c>
      <c r="I2282" s="27" t="str">
        <f>IF(_6k_data[[#This Row],[Currency]]&lt;&gt;"UAH",VLOOKUP(_6k_data[[#This Row],[EKP]],map!$B$4:$E$143,4,0),0)</f>
        <v>x</v>
      </c>
      <c r="J2282" s="27">
        <f>VLOOKUP(_6k_data[[#This Row],[EKP]],map!$B$4:$F$143,5,0)</f>
        <v>1</v>
      </c>
      <c r="K2282" s="41">
        <f>_6k_data[[#This Row],[kUAH]]*J2282</f>
        <v>33530387.567129999</v>
      </c>
    </row>
    <row r="2283" spans="1:11" x14ac:dyDescent="0.35">
      <c r="A2283" s="27" t="s">
        <v>531</v>
      </c>
      <c r="B2283" s="27" t="s">
        <v>249</v>
      </c>
      <c r="C2283" s="27" t="s">
        <v>248</v>
      </c>
      <c r="D2283" s="27" t="s">
        <v>248</v>
      </c>
      <c r="E2283" s="34">
        <v>286.96269999999998</v>
      </c>
      <c r="F2283" s="49">
        <v>2.869627E-3</v>
      </c>
      <c r="G2283" s="42">
        <f>VLOOKUP(_6k_data[[#This Row],[Source.Name]],Report_date[],2,0)</f>
        <v>45281</v>
      </c>
      <c r="H2283" s="27">
        <f>IF(AND(_6k_data[[#This Row],[EKP]]="B6K003",_6k_data[[#This Row],[Currency]]="FCY"),"x",VLOOKUP(_6k_data[[#This Row],[EKP]],map!$B$4:$D$143,3,0))</f>
        <v>83</v>
      </c>
      <c r="I2283" s="27" t="str">
        <f>IF(_6k_data[[#This Row],[Currency]]&lt;&gt;"UAH",VLOOKUP(_6k_data[[#This Row],[EKP]],map!$B$4:$E$143,4,0),0)</f>
        <v>x</v>
      </c>
      <c r="J2283" s="27">
        <f>VLOOKUP(_6k_data[[#This Row],[EKP]],map!$B$4:$F$143,5,0)</f>
        <v>1</v>
      </c>
      <c r="K2283" s="41">
        <f>_6k_data[[#This Row],[kUAH]]*J2283</f>
        <v>2.869627E-3</v>
      </c>
    </row>
    <row r="2284" spans="1:11" x14ac:dyDescent="0.35">
      <c r="A2284" s="27" t="s">
        <v>531</v>
      </c>
      <c r="B2284" s="27" t="s">
        <v>114</v>
      </c>
      <c r="C2284" s="27" t="s">
        <v>243</v>
      </c>
      <c r="D2284" s="27" t="s">
        <v>423</v>
      </c>
      <c r="E2284" s="34">
        <v>1914016919978</v>
      </c>
      <c r="F2284" s="49">
        <v>19140169.199779999</v>
      </c>
      <c r="G2284" s="42">
        <f>VLOOKUP(_6k_data[[#This Row],[Source.Name]],Report_date[],2,0)</f>
        <v>45281</v>
      </c>
      <c r="H2284" s="27">
        <f>IF(AND(_6k_data[[#This Row],[EKP]]="B6K003",_6k_data[[#This Row],[Currency]]="FCY"),"x",VLOOKUP(_6k_data[[#This Row],[EKP]],map!$B$4:$D$143,3,0))</f>
        <v>7</v>
      </c>
      <c r="I2284" s="27">
        <f>IF(_6k_data[[#This Row],[Currency]]&lt;&gt;"UAH",VLOOKUP(_6k_data[[#This Row],[EKP]],map!$B$4:$E$143,4,0),0)</f>
        <v>0</v>
      </c>
      <c r="J2284" s="27">
        <f>VLOOKUP(_6k_data[[#This Row],[EKP]],map!$B$4:$F$143,5,0)</f>
        <v>1</v>
      </c>
      <c r="K2284" s="41">
        <f>_6k_data[[#This Row],[kUAH]]*J2284</f>
        <v>19140169.199779999</v>
      </c>
    </row>
    <row r="2285" spans="1:11" x14ac:dyDescent="0.35">
      <c r="A2285" s="27" t="s">
        <v>531</v>
      </c>
      <c r="B2285" s="27" t="s">
        <v>122</v>
      </c>
      <c r="C2285" s="27" t="s">
        <v>255</v>
      </c>
      <c r="D2285" s="27" t="s">
        <v>424</v>
      </c>
      <c r="E2285" s="34">
        <v>41606727997</v>
      </c>
      <c r="F2285" s="49">
        <v>416067.27996999997</v>
      </c>
      <c r="G2285" s="42">
        <f>VLOOKUP(_6k_data[[#This Row],[Source.Name]],Report_date[],2,0)</f>
        <v>45281</v>
      </c>
      <c r="H2285" s="27">
        <f>IF(AND(_6k_data[[#This Row],[EKP]]="B6K003",_6k_data[[#This Row],[Currency]]="FCY"),"x",VLOOKUP(_6k_data[[#This Row],[EKP]],map!$B$4:$D$143,3,0))</f>
        <v>15</v>
      </c>
      <c r="I2285" s="27">
        <f>IF(_6k_data[[#This Row],[Currency]]&lt;&gt;"UAH",VLOOKUP(_6k_data[[#This Row],[EKP]],map!$B$4:$E$143,4,0),0)</f>
        <v>16</v>
      </c>
      <c r="J2285" s="27">
        <f>VLOOKUP(_6k_data[[#This Row],[EKP]],map!$B$4:$F$143,5,0)</f>
        <v>1</v>
      </c>
      <c r="K2285" s="41">
        <f>_6k_data[[#This Row],[kUAH]]*J2285</f>
        <v>416067.27996999997</v>
      </c>
    </row>
    <row r="2286" spans="1:11" x14ac:dyDescent="0.35">
      <c r="A2286" s="27" t="s">
        <v>531</v>
      </c>
      <c r="B2286" s="27" t="s">
        <v>122</v>
      </c>
      <c r="C2286" s="27" t="s">
        <v>261</v>
      </c>
      <c r="D2286" s="27" t="s">
        <v>424</v>
      </c>
      <c r="E2286" s="34">
        <v>36766103973</v>
      </c>
      <c r="F2286" s="49">
        <v>367661.03973000002</v>
      </c>
      <c r="G2286" s="42">
        <f>VLOOKUP(_6k_data[[#This Row],[Source.Name]],Report_date[],2,0)</f>
        <v>45281</v>
      </c>
      <c r="H2286" s="27">
        <f>IF(AND(_6k_data[[#This Row],[EKP]]="B6K003",_6k_data[[#This Row],[Currency]]="FCY"),"x",VLOOKUP(_6k_data[[#This Row],[EKP]],map!$B$4:$D$143,3,0))</f>
        <v>15</v>
      </c>
      <c r="I2286" s="27">
        <f>IF(_6k_data[[#This Row],[Currency]]&lt;&gt;"UAH",VLOOKUP(_6k_data[[#This Row],[EKP]],map!$B$4:$E$143,4,0),0)</f>
        <v>16</v>
      </c>
      <c r="J2286" s="27">
        <f>VLOOKUP(_6k_data[[#This Row],[EKP]],map!$B$4:$F$143,5,0)</f>
        <v>1</v>
      </c>
      <c r="K2286" s="41">
        <f>_6k_data[[#This Row],[kUAH]]*J2286</f>
        <v>367661.03973000002</v>
      </c>
    </row>
    <row r="2287" spans="1:11" x14ac:dyDescent="0.35">
      <c r="A2287" s="27" t="s">
        <v>531</v>
      </c>
      <c r="B2287" s="27" t="s">
        <v>123</v>
      </c>
      <c r="C2287" s="27" t="s">
        <v>260</v>
      </c>
      <c r="D2287" s="27" t="s">
        <v>424</v>
      </c>
      <c r="E2287" s="34">
        <v>311826651</v>
      </c>
      <c r="F2287" s="49">
        <v>3118.2665099999999</v>
      </c>
      <c r="G2287" s="42">
        <f>VLOOKUP(_6k_data[[#This Row],[Source.Name]],Report_date[],2,0)</f>
        <v>45281</v>
      </c>
      <c r="H2287" s="27">
        <f>IF(AND(_6k_data[[#This Row],[EKP]]="B6K003",_6k_data[[#This Row],[Currency]]="FCY"),"x",VLOOKUP(_6k_data[[#This Row],[EKP]],map!$B$4:$D$143,3,0))</f>
        <v>19</v>
      </c>
      <c r="I2287" s="27">
        <f>IF(_6k_data[[#This Row],[Currency]]&lt;&gt;"UAH",VLOOKUP(_6k_data[[#This Row],[EKP]],map!$B$4:$E$143,4,0),0)</f>
        <v>20</v>
      </c>
      <c r="J2287" s="27">
        <f>VLOOKUP(_6k_data[[#This Row],[EKP]],map!$B$4:$F$143,5,0)</f>
        <v>1</v>
      </c>
      <c r="K2287" s="41">
        <f>_6k_data[[#This Row],[kUAH]]*J2287</f>
        <v>3118.2665099999999</v>
      </c>
    </row>
    <row r="2288" spans="1:11" x14ac:dyDescent="0.35">
      <c r="A2288" s="27" t="s">
        <v>531</v>
      </c>
      <c r="B2288" s="27" t="s">
        <v>123</v>
      </c>
      <c r="C2288" s="27" t="s">
        <v>259</v>
      </c>
      <c r="D2288" s="27" t="s">
        <v>424</v>
      </c>
      <c r="E2288" s="34">
        <v>9259202446</v>
      </c>
      <c r="F2288" s="49">
        <v>92592.024460000001</v>
      </c>
      <c r="G2288" s="42">
        <f>VLOOKUP(_6k_data[[#This Row],[Source.Name]],Report_date[],2,0)</f>
        <v>45281</v>
      </c>
      <c r="H2288" s="27">
        <f>IF(AND(_6k_data[[#This Row],[EKP]]="B6K003",_6k_data[[#This Row],[Currency]]="FCY"),"x",VLOOKUP(_6k_data[[#This Row],[EKP]],map!$B$4:$D$143,3,0))</f>
        <v>19</v>
      </c>
      <c r="I2288" s="27">
        <f>IF(_6k_data[[#This Row],[Currency]]&lt;&gt;"UAH",VLOOKUP(_6k_data[[#This Row],[EKP]],map!$B$4:$E$143,4,0),0)</f>
        <v>20</v>
      </c>
      <c r="J2288" s="27">
        <f>VLOOKUP(_6k_data[[#This Row],[EKP]],map!$B$4:$F$143,5,0)</f>
        <v>1</v>
      </c>
      <c r="K2288" s="41">
        <f>_6k_data[[#This Row],[kUAH]]*J2288</f>
        <v>92592.024460000001</v>
      </c>
    </row>
    <row r="2289" spans="1:11" x14ac:dyDescent="0.35">
      <c r="A2289" s="27" t="s">
        <v>531</v>
      </c>
      <c r="B2289" s="27" t="s">
        <v>123</v>
      </c>
      <c r="C2289" s="27" t="s">
        <v>258</v>
      </c>
      <c r="D2289" s="27" t="s">
        <v>424</v>
      </c>
      <c r="E2289" s="34">
        <v>173200943</v>
      </c>
      <c r="F2289" s="49">
        <v>1732.0094300000001</v>
      </c>
      <c r="G2289" s="42">
        <f>VLOOKUP(_6k_data[[#This Row],[Source.Name]],Report_date[],2,0)</f>
        <v>45281</v>
      </c>
      <c r="H2289" s="27">
        <f>IF(AND(_6k_data[[#This Row],[EKP]]="B6K003",_6k_data[[#This Row],[Currency]]="FCY"),"x",VLOOKUP(_6k_data[[#This Row],[EKP]],map!$B$4:$D$143,3,0))</f>
        <v>19</v>
      </c>
      <c r="I2289" s="27">
        <f>IF(_6k_data[[#This Row],[Currency]]&lt;&gt;"UAH",VLOOKUP(_6k_data[[#This Row],[EKP]],map!$B$4:$E$143,4,0),0)</f>
        <v>20</v>
      </c>
      <c r="J2289" s="27">
        <f>VLOOKUP(_6k_data[[#This Row],[EKP]],map!$B$4:$F$143,5,0)</f>
        <v>1</v>
      </c>
      <c r="K2289" s="41">
        <f>_6k_data[[#This Row],[kUAH]]*J2289</f>
        <v>1732.0094300000001</v>
      </c>
    </row>
    <row r="2290" spans="1:11" x14ac:dyDescent="0.35">
      <c r="A2290" s="27" t="s">
        <v>531</v>
      </c>
      <c r="B2290" s="27" t="s">
        <v>123</v>
      </c>
      <c r="C2290" s="27" t="s">
        <v>254</v>
      </c>
      <c r="D2290" s="27" t="s">
        <v>424</v>
      </c>
      <c r="E2290" s="34">
        <v>296368096</v>
      </c>
      <c r="F2290" s="49">
        <v>2963.6809600000001</v>
      </c>
      <c r="G2290" s="42">
        <f>VLOOKUP(_6k_data[[#This Row],[Source.Name]],Report_date[],2,0)</f>
        <v>45281</v>
      </c>
      <c r="H2290" s="27">
        <f>IF(AND(_6k_data[[#This Row],[EKP]]="B6K003",_6k_data[[#This Row],[Currency]]="FCY"),"x",VLOOKUP(_6k_data[[#This Row],[EKP]],map!$B$4:$D$143,3,0))</f>
        <v>19</v>
      </c>
      <c r="I2290" s="27">
        <f>IF(_6k_data[[#This Row],[Currency]]&lt;&gt;"UAH",VLOOKUP(_6k_data[[#This Row],[EKP]],map!$B$4:$E$143,4,0),0)</f>
        <v>20</v>
      </c>
      <c r="J2290" s="27">
        <f>VLOOKUP(_6k_data[[#This Row],[EKP]],map!$B$4:$F$143,5,0)</f>
        <v>1</v>
      </c>
      <c r="K2290" s="41">
        <f>_6k_data[[#This Row],[kUAH]]*J2290</f>
        <v>2963.6809600000001</v>
      </c>
    </row>
    <row r="2291" spans="1:11" x14ac:dyDescent="0.35">
      <c r="A2291" s="27" t="s">
        <v>531</v>
      </c>
      <c r="B2291" s="27" t="s">
        <v>123</v>
      </c>
      <c r="C2291" s="27" t="s">
        <v>250</v>
      </c>
      <c r="D2291" s="27" t="s">
        <v>424</v>
      </c>
      <c r="E2291" s="34">
        <v>200336625</v>
      </c>
      <c r="F2291" s="49">
        <v>2003.36625</v>
      </c>
      <c r="G2291" s="42">
        <f>VLOOKUP(_6k_data[[#This Row],[Source.Name]],Report_date[],2,0)</f>
        <v>45281</v>
      </c>
      <c r="H2291" s="27">
        <f>IF(AND(_6k_data[[#This Row],[EKP]]="B6K003",_6k_data[[#This Row],[Currency]]="FCY"),"x",VLOOKUP(_6k_data[[#This Row],[EKP]],map!$B$4:$D$143,3,0))</f>
        <v>19</v>
      </c>
      <c r="I2291" s="27">
        <f>IF(_6k_data[[#This Row],[Currency]]&lt;&gt;"UAH",VLOOKUP(_6k_data[[#This Row],[EKP]],map!$B$4:$E$143,4,0),0)</f>
        <v>20</v>
      </c>
      <c r="J2291" s="27">
        <f>VLOOKUP(_6k_data[[#This Row],[EKP]],map!$B$4:$F$143,5,0)</f>
        <v>1</v>
      </c>
      <c r="K2291" s="41">
        <f>_6k_data[[#This Row],[kUAH]]*J2291</f>
        <v>2003.36625</v>
      </c>
    </row>
    <row r="2292" spans="1:11" x14ac:dyDescent="0.35">
      <c r="A2292" s="27" t="s">
        <v>531</v>
      </c>
      <c r="B2292" s="27" t="s">
        <v>123</v>
      </c>
      <c r="C2292" s="27" t="s">
        <v>261</v>
      </c>
      <c r="D2292" s="27" t="s">
        <v>424</v>
      </c>
      <c r="E2292" s="34">
        <v>2201158006873</v>
      </c>
      <c r="F2292" s="49">
        <v>22011580.06873</v>
      </c>
      <c r="G2292" s="42">
        <f>VLOOKUP(_6k_data[[#This Row],[Source.Name]],Report_date[],2,0)</f>
        <v>45281</v>
      </c>
      <c r="H2292" s="27">
        <f>IF(AND(_6k_data[[#This Row],[EKP]]="B6K003",_6k_data[[#This Row],[Currency]]="FCY"),"x",VLOOKUP(_6k_data[[#This Row],[EKP]],map!$B$4:$D$143,3,0))</f>
        <v>19</v>
      </c>
      <c r="I2292" s="27">
        <f>IF(_6k_data[[#This Row],[Currency]]&lt;&gt;"UAH",VLOOKUP(_6k_data[[#This Row],[EKP]],map!$B$4:$E$143,4,0),0)</f>
        <v>20</v>
      </c>
      <c r="J2292" s="27">
        <f>VLOOKUP(_6k_data[[#This Row],[EKP]],map!$B$4:$F$143,5,0)</f>
        <v>1</v>
      </c>
      <c r="K2292" s="41">
        <f>_6k_data[[#This Row],[kUAH]]*J2292</f>
        <v>22011580.06873</v>
      </c>
    </row>
    <row r="2293" spans="1:11" x14ac:dyDescent="0.35">
      <c r="A2293" s="27" t="s">
        <v>531</v>
      </c>
      <c r="B2293" s="27" t="s">
        <v>123</v>
      </c>
      <c r="C2293" s="27" t="s">
        <v>251</v>
      </c>
      <c r="D2293" s="27" t="s">
        <v>424</v>
      </c>
      <c r="E2293" s="34">
        <v>3644433935</v>
      </c>
      <c r="F2293" s="49">
        <v>36444.339350000002</v>
      </c>
      <c r="G2293" s="42">
        <f>VLOOKUP(_6k_data[[#This Row],[Source.Name]],Report_date[],2,0)</f>
        <v>45281</v>
      </c>
      <c r="H2293" s="27">
        <f>IF(AND(_6k_data[[#This Row],[EKP]]="B6K003",_6k_data[[#This Row],[Currency]]="FCY"),"x",VLOOKUP(_6k_data[[#This Row],[EKP]],map!$B$4:$D$143,3,0))</f>
        <v>19</v>
      </c>
      <c r="I2293" s="27">
        <f>IF(_6k_data[[#This Row],[Currency]]&lt;&gt;"UAH",VLOOKUP(_6k_data[[#This Row],[EKP]],map!$B$4:$E$143,4,0),0)</f>
        <v>20</v>
      </c>
      <c r="J2293" s="27">
        <f>VLOOKUP(_6k_data[[#This Row],[EKP]],map!$B$4:$F$143,5,0)</f>
        <v>1</v>
      </c>
      <c r="K2293" s="41">
        <f>_6k_data[[#This Row],[kUAH]]*J2293</f>
        <v>36444.339350000002</v>
      </c>
    </row>
    <row r="2294" spans="1:11" x14ac:dyDescent="0.35">
      <c r="A2294" s="27" t="s">
        <v>531</v>
      </c>
      <c r="B2294" s="27" t="s">
        <v>123</v>
      </c>
      <c r="C2294" s="27" t="s">
        <v>252</v>
      </c>
      <c r="D2294" s="27" t="s">
        <v>424</v>
      </c>
      <c r="E2294" s="34">
        <v>14073719157</v>
      </c>
      <c r="F2294" s="49">
        <v>140737.19157</v>
      </c>
      <c r="G2294" s="42">
        <f>VLOOKUP(_6k_data[[#This Row],[Source.Name]],Report_date[],2,0)</f>
        <v>45281</v>
      </c>
      <c r="H2294" s="27">
        <f>IF(AND(_6k_data[[#This Row],[EKP]]="B6K003",_6k_data[[#This Row],[Currency]]="FCY"),"x",VLOOKUP(_6k_data[[#This Row],[EKP]],map!$B$4:$D$143,3,0))</f>
        <v>19</v>
      </c>
      <c r="I2294" s="27">
        <f>IF(_6k_data[[#This Row],[Currency]]&lt;&gt;"UAH",VLOOKUP(_6k_data[[#This Row],[EKP]],map!$B$4:$E$143,4,0),0)</f>
        <v>20</v>
      </c>
      <c r="J2294" s="27">
        <f>VLOOKUP(_6k_data[[#This Row],[EKP]],map!$B$4:$F$143,5,0)</f>
        <v>1</v>
      </c>
      <c r="K2294" s="41">
        <f>_6k_data[[#This Row],[kUAH]]*J2294</f>
        <v>140737.19157</v>
      </c>
    </row>
    <row r="2295" spans="1:11" x14ac:dyDescent="0.35">
      <c r="A2295" s="27" t="s">
        <v>531</v>
      </c>
      <c r="B2295" s="27" t="s">
        <v>123</v>
      </c>
      <c r="C2295" s="27" t="s">
        <v>253</v>
      </c>
      <c r="D2295" s="27" t="s">
        <v>424</v>
      </c>
      <c r="E2295" s="34">
        <v>128148012</v>
      </c>
      <c r="F2295" s="49">
        <v>1281.4801199999999</v>
      </c>
      <c r="G2295" s="42">
        <f>VLOOKUP(_6k_data[[#This Row],[Source.Name]],Report_date[],2,0)</f>
        <v>45281</v>
      </c>
      <c r="H2295" s="27">
        <f>IF(AND(_6k_data[[#This Row],[EKP]]="B6K003",_6k_data[[#This Row],[Currency]]="FCY"),"x",VLOOKUP(_6k_data[[#This Row],[EKP]],map!$B$4:$D$143,3,0))</f>
        <v>19</v>
      </c>
      <c r="I2295" s="27">
        <f>IF(_6k_data[[#This Row],[Currency]]&lt;&gt;"UAH",VLOOKUP(_6k_data[[#This Row],[EKP]],map!$B$4:$E$143,4,0),0)</f>
        <v>20</v>
      </c>
      <c r="J2295" s="27">
        <f>VLOOKUP(_6k_data[[#This Row],[EKP]],map!$B$4:$F$143,5,0)</f>
        <v>1</v>
      </c>
      <c r="K2295" s="41">
        <f>_6k_data[[#This Row],[kUAH]]*J2295</f>
        <v>1281.4801199999999</v>
      </c>
    </row>
    <row r="2296" spans="1:11" x14ac:dyDescent="0.35">
      <c r="A2296" s="27" t="s">
        <v>531</v>
      </c>
      <c r="B2296" s="27" t="s">
        <v>123</v>
      </c>
      <c r="C2296" s="27" t="s">
        <v>257</v>
      </c>
      <c r="D2296" s="27" t="s">
        <v>424</v>
      </c>
      <c r="E2296" s="34">
        <v>2368733900</v>
      </c>
      <c r="F2296" s="49">
        <v>23687.339</v>
      </c>
      <c r="G2296" s="42">
        <f>VLOOKUP(_6k_data[[#This Row],[Source.Name]],Report_date[],2,0)</f>
        <v>45281</v>
      </c>
      <c r="H2296" s="27">
        <f>IF(AND(_6k_data[[#This Row],[EKP]]="B6K003",_6k_data[[#This Row],[Currency]]="FCY"),"x",VLOOKUP(_6k_data[[#This Row],[EKP]],map!$B$4:$D$143,3,0))</f>
        <v>19</v>
      </c>
      <c r="I2296" s="27">
        <f>IF(_6k_data[[#This Row],[Currency]]&lt;&gt;"UAH",VLOOKUP(_6k_data[[#This Row],[EKP]],map!$B$4:$E$143,4,0),0)</f>
        <v>20</v>
      </c>
      <c r="J2296" s="27">
        <f>VLOOKUP(_6k_data[[#This Row],[EKP]],map!$B$4:$F$143,5,0)</f>
        <v>1</v>
      </c>
      <c r="K2296" s="41">
        <f>_6k_data[[#This Row],[kUAH]]*J2296</f>
        <v>23687.339</v>
      </c>
    </row>
    <row r="2297" spans="1:11" x14ac:dyDescent="0.35">
      <c r="A2297" s="27" t="s">
        <v>531</v>
      </c>
      <c r="B2297" s="27" t="s">
        <v>123</v>
      </c>
      <c r="C2297" s="27" t="s">
        <v>256</v>
      </c>
      <c r="D2297" s="27" t="s">
        <v>424</v>
      </c>
      <c r="E2297" s="34">
        <v>26536944590</v>
      </c>
      <c r="F2297" s="49">
        <v>265369.44589999999</v>
      </c>
      <c r="G2297" s="42">
        <f>VLOOKUP(_6k_data[[#This Row],[Source.Name]],Report_date[],2,0)</f>
        <v>45281</v>
      </c>
      <c r="H2297" s="27">
        <f>IF(AND(_6k_data[[#This Row],[EKP]]="B6K003",_6k_data[[#This Row],[Currency]]="FCY"),"x",VLOOKUP(_6k_data[[#This Row],[EKP]],map!$B$4:$D$143,3,0))</f>
        <v>19</v>
      </c>
      <c r="I2297" s="27">
        <f>IF(_6k_data[[#This Row],[Currency]]&lt;&gt;"UAH",VLOOKUP(_6k_data[[#This Row],[EKP]],map!$B$4:$E$143,4,0),0)</f>
        <v>20</v>
      </c>
      <c r="J2297" s="27">
        <f>VLOOKUP(_6k_data[[#This Row],[EKP]],map!$B$4:$F$143,5,0)</f>
        <v>1</v>
      </c>
      <c r="K2297" s="41">
        <f>_6k_data[[#This Row],[kUAH]]*J2297</f>
        <v>265369.44589999999</v>
      </c>
    </row>
    <row r="2298" spans="1:11" x14ac:dyDescent="0.35">
      <c r="A2298" s="27" t="s">
        <v>531</v>
      </c>
      <c r="B2298" s="27" t="s">
        <v>123</v>
      </c>
      <c r="C2298" s="27" t="s">
        <v>255</v>
      </c>
      <c r="D2298" s="27" t="s">
        <v>424</v>
      </c>
      <c r="E2298" s="34">
        <v>829954106629</v>
      </c>
      <c r="F2298" s="49">
        <v>8299541.0662900005</v>
      </c>
      <c r="G2298" s="42">
        <f>VLOOKUP(_6k_data[[#This Row],[Source.Name]],Report_date[],2,0)</f>
        <v>45281</v>
      </c>
      <c r="H2298" s="27">
        <f>IF(AND(_6k_data[[#This Row],[EKP]]="B6K003",_6k_data[[#This Row],[Currency]]="FCY"),"x",VLOOKUP(_6k_data[[#This Row],[EKP]],map!$B$4:$D$143,3,0))</f>
        <v>19</v>
      </c>
      <c r="I2298" s="27">
        <f>IF(_6k_data[[#This Row],[Currency]]&lt;&gt;"UAH",VLOOKUP(_6k_data[[#This Row],[EKP]],map!$B$4:$E$143,4,0),0)</f>
        <v>20</v>
      </c>
      <c r="J2298" s="27">
        <f>VLOOKUP(_6k_data[[#This Row],[EKP]],map!$B$4:$F$143,5,0)</f>
        <v>1</v>
      </c>
      <c r="K2298" s="41">
        <f>_6k_data[[#This Row],[kUAH]]*J2298</f>
        <v>8299541.0662900005</v>
      </c>
    </row>
    <row r="2299" spans="1:11" x14ac:dyDescent="0.35">
      <c r="A2299" s="27" t="s">
        <v>531</v>
      </c>
      <c r="B2299" s="27" t="s">
        <v>124</v>
      </c>
      <c r="C2299" s="27" t="s">
        <v>261</v>
      </c>
      <c r="D2299" s="27" t="s">
        <v>424</v>
      </c>
      <c r="E2299" s="34">
        <v>361458396530</v>
      </c>
      <c r="F2299" s="49">
        <v>3614583.9652999998</v>
      </c>
      <c r="G2299" s="42">
        <f>VLOOKUP(_6k_data[[#This Row],[Source.Name]],Report_date[],2,0)</f>
        <v>45281</v>
      </c>
      <c r="H2299" s="27">
        <f>IF(AND(_6k_data[[#This Row],[EKP]]="B6K003",_6k_data[[#This Row],[Currency]]="FCY"),"x",VLOOKUP(_6k_data[[#This Row],[EKP]],map!$B$4:$D$143,3,0))</f>
        <v>25</v>
      </c>
      <c r="I2299" s="27">
        <f>IF(_6k_data[[#This Row],[Currency]]&lt;&gt;"UAH",VLOOKUP(_6k_data[[#This Row],[EKP]],map!$B$4:$E$143,4,0),0)</f>
        <v>26</v>
      </c>
      <c r="J2299" s="27">
        <f>VLOOKUP(_6k_data[[#This Row],[EKP]],map!$B$4:$F$143,5,0)</f>
        <v>1</v>
      </c>
      <c r="K2299" s="41">
        <f>_6k_data[[#This Row],[kUAH]]*J2299</f>
        <v>3614583.9652999998</v>
      </c>
    </row>
    <row r="2300" spans="1:11" x14ac:dyDescent="0.35">
      <c r="A2300" s="27" t="s">
        <v>531</v>
      </c>
      <c r="B2300" s="27" t="s">
        <v>124</v>
      </c>
      <c r="C2300" s="27" t="s">
        <v>255</v>
      </c>
      <c r="D2300" s="27" t="s">
        <v>424</v>
      </c>
      <c r="E2300" s="34">
        <v>60150134473</v>
      </c>
      <c r="F2300" s="49">
        <v>601501.34473000001</v>
      </c>
      <c r="G2300" s="42">
        <f>VLOOKUP(_6k_data[[#This Row],[Source.Name]],Report_date[],2,0)</f>
        <v>45281</v>
      </c>
      <c r="H2300" s="27">
        <f>IF(AND(_6k_data[[#This Row],[EKP]]="B6K003",_6k_data[[#This Row],[Currency]]="FCY"),"x",VLOOKUP(_6k_data[[#This Row],[EKP]],map!$B$4:$D$143,3,0))</f>
        <v>25</v>
      </c>
      <c r="I2300" s="27">
        <f>IF(_6k_data[[#This Row],[Currency]]&lt;&gt;"UAH",VLOOKUP(_6k_data[[#This Row],[EKP]],map!$B$4:$E$143,4,0),0)</f>
        <v>26</v>
      </c>
      <c r="J2300" s="27">
        <f>VLOOKUP(_6k_data[[#This Row],[EKP]],map!$B$4:$F$143,5,0)</f>
        <v>1</v>
      </c>
      <c r="K2300" s="41">
        <f>_6k_data[[#This Row],[kUAH]]*J2300</f>
        <v>601501.34473000001</v>
      </c>
    </row>
    <row r="2301" spans="1:11" x14ac:dyDescent="0.35">
      <c r="A2301" s="27" t="s">
        <v>531</v>
      </c>
      <c r="B2301" s="27" t="s">
        <v>124</v>
      </c>
      <c r="C2301" s="27" t="s">
        <v>243</v>
      </c>
      <c r="D2301" s="27" t="s">
        <v>423</v>
      </c>
      <c r="E2301" s="34">
        <v>134863894857</v>
      </c>
      <c r="F2301" s="49">
        <v>1348638.94857</v>
      </c>
      <c r="G2301" s="42">
        <f>VLOOKUP(_6k_data[[#This Row],[Source.Name]],Report_date[],2,0)</f>
        <v>45281</v>
      </c>
      <c r="H2301" s="27">
        <f>IF(AND(_6k_data[[#This Row],[EKP]]="B6K003",_6k_data[[#This Row],[Currency]]="FCY"),"x",VLOOKUP(_6k_data[[#This Row],[EKP]],map!$B$4:$D$143,3,0))</f>
        <v>25</v>
      </c>
      <c r="I2301" s="27">
        <f>IF(_6k_data[[#This Row],[Currency]]&lt;&gt;"UAH",VLOOKUP(_6k_data[[#This Row],[EKP]],map!$B$4:$E$143,4,0),0)</f>
        <v>0</v>
      </c>
      <c r="J2301" s="27">
        <f>VLOOKUP(_6k_data[[#This Row],[EKP]],map!$B$4:$F$143,5,0)</f>
        <v>1</v>
      </c>
      <c r="K2301" s="41">
        <f>_6k_data[[#This Row],[kUAH]]*J2301</f>
        <v>1348638.94857</v>
      </c>
    </row>
    <row r="2302" spans="1:11" x14ac:dyDescent="0.35">
      <c r="A2302" s="27" t="s">
        <v>531</v>
      </c>
      <c r="B2302" s="27" t="s">
        <v>127</v>
      </c>
      <c r="C2302" s="27" t="s">
        <v>243</v>
      </c>
      <c r="D2302" s="27" t="s">
        <v>423</v>
      </c>
      <c r="E2302" s="34">
        <v>45328756653</v>
      </c>
      <c r="F2302" s="49">
        <v>453287.56653000001</v>
      </c>
      <c r="G2302" s="42">
        <f>VLOOKUP(_6k_data[[#This Row],[Source.Name]],Report_date[],2,0)</f>
        <v>45281</v>
      </c>
      <c r="H2302" s="27">
        <f>IF(AND(_6k_data[[#This Row],[EKP]]="B6K003",_6k_data[[#This Row],[Currency]]="FCY"),"x",VLOOKUP(_6k_data[[#This Row],[EKP]],map!$B$4:$D$143,3,0))</f>
        <v>25</v>
      </c>
      <c r="I2302" s="27">
        <f>IF(_6k_data[[#This Row],[Currency]]&lt;&gt;"UAH",VLOOKUP(_6k_data[[#This Row],[EKP]],map!$B$4:$E$143,4,0),0)</f>
        <v>0</v>
      </c>
      <c r="J2302" s="27">
        <f>VLOOKUP(_6k_data[[#This Row],[EKP]],map!$B$4:$F$143,5,0)</f>
        <v>1</v>
      </c>
      <c r="K2302" s="41">
        <f>_6k_data[[#This Row],[kUAH]]*J2302</f>
        <v>453287.56653000001</v>
      </c>
    </row>
    <row r="2303" spans="1:11" x14ac:dyDescent="0.35">
      <c r="A2303" s="27" t="s">
        <v>531</v>
      </c>
      <c r="B2303" s="27" t="s">
        <v>127</v>
      </c>
      <c r="C2303" s="27" t="s">
        <v>261</v>
      </c>
      <c r="D2303" s="27" t="s">
        <v>424</v>
      </c>
      <c r="E2303" s="34">
        <v>197595972258</v>
      </c>
      <c r="F2303" s="49">
        <v>1975959.7225800001</v>
      </c>
      <c r="G2303" s="42">
        <f>VLOOKUP(_6k_data[[#This Row],[Source.Name]],Report_date[],2,0)</f>
        <v>45281</v>
      </c>
      <c r="H2303" s="27">
        <f>IF(AND(_6k_data[[#This Row],[EKP]]="B6K003",_6k_data[[#This Row],[Currency]]="FCY"),"x",VLOOKUP(_6k_data[[#This Row],[EKP]],map!$B$4:$D$143,3,0))</f>
        <v>25</v>
      </c>
      <c r="I2303" s="27">
        <f>IF(_6k_data[[#This Row],[Currency]]&lt;&gt;"UAH",VLOOKUP(_6k_data[[#This Row],[EKP]],map!$B$4:$E$143,4,0),0)</f>
        <v>26</v>
      </c>
      <c r="J2303" s="27">
        <f>VLOOKUP(_6k_data[[#This Row],[EKP]],map!$B$4:$F$143,5,0)</f>
        <v>1</v>
      </c>
      <c r="K2303" s="41">
        <f>_6k_data[[#This Row],[kUAH]]*J2303</f>
        <v>1975959.7225800001</v>
      </c>
    </row>
    <row r="2304" spans="1:11" x14ac:dyDescent="0.35">
      <c r="A2304" s="27" t="s">
        <v>531</v>
      </c>
      <c r="B2304" s="27" t="s">
        <v>127</v>
      </c>
      <c r="C2304" s="27" t="s">
        <v>255</v>
      </c>
      <c r="D2304" s="27" t="s">
        <v>424</v>
      </c>
      <c r="E2304" s="34">
        <v>28784748202</v>
      </c>
      <c r="F2304" s="49">
        <v>287847.48202</v>
      </c>
      <c r="G2304" s="42">
        <f>VLOOKUP(_6k_data[[#This Row],[Source.Name]],Report_date[],2,0)</f>
        <v>45281</v>
      </c>
      <c r="H2304" s="27">
        <f>IF(AND(_6k_data[[#This Row],[EKP]]="B6K003",_6k_data[[#This Row],[Currency]]="FCY"),"x",VLOOKUP(_6k_data[[#This Row],[EKP]],map!$B$4:$D$143,3,0))</f>
        <v>25</v>
      </c>
      <c r="I2304" s="27">
        <f>IF(_6k_data[[#This Row],[Currency]]&lt;&gt;"UAH",VLOOKUP(_6k_data[[#This Row],[EKP]],map!$B$4:$E$143,4,0),0)</f>
        <v>26</v>
      </c>
      <c r="J2304" s="27">
        <f>VLOOKUP(_6k_data[[#This Row],[EKP]],map!$B$4:$F$143,5,0)</f>
        <v>1</v>
      </c>
      <c r="K2304" s="41">
        <f>_6k_data[[#This Row],[kUAH]]*J2304</f>
        <v>287847.48202</v>
      </c>
    </row>
    <row r="2305" spans="1:11" x14ac:dyDescent="0.35">
      <c r="A2305" s="27" t="s">
        <v>531</v>
      </c>
      <c r="B2305" s="27" t="s">
        <v>128</v>
      </c>
      <c r="C2305" s="27" t="s">
        <v>261</v>
      </c>
      <c r="D2305" s="27" t="s">
        <v>424</v>
      </c>
      <c r="E2305" s="34">
        <v>290856759745</v>
      </c>
      <c r="F2305" s="49">
        <v>2908567.5974499998</v>
      </c>
      <c r="G2305" s="42">
        <f>VLOOKUP(_6k_data[[#This Row],[Source.Name]],Report_date[],2,0)</f>
        <v>45281</v>
      </c>
      <c r="H2305" s="27">
        <f>IF(AND(_6k_data[[#This Row],[EKP]]="B6K003",_6k_data[[#This Row],[Currency]]="FCY"),"x",VLOOKUP(_6k_data[[#This Row],[EKP]],map!$B$4:$D$143,3,0))</f>
        <v>27</v>
      </c>
      <c r="I2305" s="27">
        <f>IF(_6k_data[[#This Row],[Currency]]&lt;&gt;"UAH",VLOOKUP(_6k_data[[#This Row],[EKP]],map!$B$4:$E$143,4,0),0)</f>
        <v>28</v>
      </c>
      <c r="J2305" s="27">
        <f>VLOOKUP(_6k_data[[#This Row],[EKP]],map!$B$4:$F$143,5,0)</f>
        <v>1</v>
      </c>
      <c r="K2305" s="41">
        <f>_6k_data[[#This Row],[kUAH]]*J2305</f>
        <v>2908567.5974499998</v>
      </c>
    </row>
    <row r="2306" spans="1:11" x14ac:dyDescent="0.35">
      <c r="A2306" s="27" t="s">
        <v>531</v>
      </c>
      <c r="B2306" s="27" t="s">
        <v>128</v>
      </c>
      <c r="C2306" s="27" t="s">
        <v>255</v>
      </c>
      <c r="D2306" s="27" t="s">
        <v>424</v>
      </c>
      <c r="E2306" s="34">
        <v>83832114343</v>
      </c>
      <c r="F2306" s="49">
        <v>838321.14343000005</v>
      </c>
      <c r="G2306" s="42">
        <f>VLOOKUP(_6k_data[[#This Row],[Source.Name]],Report_date[],2,0)</f>
        <v>45281</v>
      </c>
      <c r="H2306" s="27">
        <f>IF(AND(_6k_data[[#This Row],[EKP]]="B6K003",_6k_data[[#This Row],[Currency]]="FCY"),"x",VLOOKUP(_6k_data[[#This Row],[EKP]],map!$B$4:$D$143,3,0))</f>
        <v>27</v>
      </c>
      <c r="I2306" s="27">
        <f>IF(_6k_data[[#This Row],[Currency]]&lt;&gt;"UAH",VLOOKUP(_6k_data[[#This Row],[EKP]],map!$B$4:$E$143,4,0),0)</f>
        <v>28</v>
      </c>
      <c r="J2306" s="27">
        <f>VLOOKUP(_6k_data[[#This Row],[EKP]],map!$B$4:$F$143,5,0)</f>
        <v>1</v>
      </c>
      <c r="K2306" s="41">
        <f>_6k_data[[#This Row],[kUAH]]*J2306</f>
        <v>838321.14343000005</v>
      </c>
    </row>
    <row r="2307" spans="1:11" x14ac:dyDescent="0.35">
      <c r="A2307" s="27" t="s">
        <v>531</v>
      </c>
      <c r="B2307" s="27" t="s">
        <v>128</v>
      </c>
      <c r="C2307" s="27" t="s">
        <v>243</v>
      </c>
      <c r="D2307" s="27" t="s">
        <v>423</v>
      </c>
      <c r="E2307" s="34">
        <v>142073566602</v>
      </c>
      <c r="F2307" s="49">
        <v>1420735.6660199999</v>
      </c>
      <c r="G2307" s="42">
        <f>VLOOKUP(_6k_data[[#This Row],[Source.Name]],Report_date[],2,0)</f>
        <v>45281</v>
      </c>
      <c r="H2307" s="27">
        <f>IF(AND(_6k_data[[#This Row],[EKP]]="B6K003",_6k_data[[#This Row],[Currency]]="FCY"),"x",VLOOKUP(_6k_data[[#This Row],[EKP]],map!$B$4:$D$143,3,0))</f>
        <v>27</v>
      </c>
      <c r="I2307" s="27">
        <f>IF(_6k_data[[#This Row],[Currency]]&lt;&gt;"UAH",VLOOKUP(_6k_data[[#This Row],[EKP]],map!$B$4:$E$143,4,0),0)</f>
        <v>0</v>
      </c>
      <c r="J2307" s="27">
        <f>VLOOKUP(_6k_data[[#This Row],[EKP]],map!$B$4:$F$143,5,0)</f>
        <v>1</v>
      </c>
      <c r="K2307" s="41">
        <f>_6k_data[[#This Row],[kUAH]]*J2307</f>
        <v>1420735.6660199999</v>
      </c>
    </row>
    <row r="2308" spans="1:11" x14ac:dyDescent="0.35">
      <c r="A2308" s="27" t="s">
        <v>531</v>
      </c>
      <c r="B2308" s="27" t="s">
        <v>131</v>
      </c>
      <c r="C2308" s="27" t="s">
        <v>261</v>
      </c>
      <c r="D2308" s="27" t="s">
        <v>424</v>
      </c>
      <c r="E2308" s="34">
        <v>453050318947</v>
      </c>
      <c r="F2308" s="49">
        <v>4530503.1894699996</v>
      </c>
      <c r="G2308" s="42">
        <f>VLOOKUP(_6k_data[[#This Row],[Source.Name]],Report_date[],2,0)</f>
        <v>45281</v>
      </c>
      <c r="H2308" s="27">
        <f>IF(AND(_6k_data[[#This Row],[EKP]]="B6K003",_6k_data[[#This Row],[Currency]]="FCY"),"x",VLOOKUP(_6k_data[[#This Row],[EKP]],map!$B$4:$D$143,3,0))</f>
        <v>27</v>
      </c>
      <c r="I2308" s="27">
        <f>IF(_6k_data[[#This Row],[Currency]]&lt;&gt;"UAH",VLOOKUP(_6k_data[[#This Row],[EKP]],map!$B$4:$E$143,4,0),0)</f>
        <v>28</v>
      </c>
      <c r="J2308" s="27">
        <f>VLOOKUP(_6k_data[[#This Row],[EKP]],map!$B$4:$F$143,5,0)</f>
        <v>1</v>
      </c>
      <c r="K2308" s="41">
        <f>_6k_data[[#This Row],[kUAH]]*J2308</f>
        <v>4530503.1894699996</v>
      </c>
    </row>
    <row r="2309" spans="1:11" x14ac:dyDescent="0.35">
      <c r="A2309" s="27" t="s">
        <v>531</v>
      </c>
      <c r="B2309" s="27" t="s">
        <v>131</v>
      </c>
      <c r="C2309" s="27" t="s">
        <v>255</v>
      </c>
      <c r="D2309" s="27" t="s">
        <v>424</v>
      </c>
      <c r="E2309" s="34">
        <v>255930865804</v>
      </c>
      <c r="F2309" s="49">
        <v>2559308.6580400001</v>
      </c>
      <c r="G2309" s="42">
        <f>VLOOKUP(_6k_data[[#This Row],[Source.Name]],Report_date[],2,0)</f>
        <v>45281</v>
      </c>
      <c r="H2309" s="27">
        <f>IF(AND(_6k_data[[#This Row],[EKP]]="B6K003",_6k_data[[#This Row],[Currency]]="FCY"),"x",VLOOKUP(_6k_data[[#This Row],[EKP]],map!$B$4:$D$143,3,0))</f>
        <v>27</v>
      </c>
      <c r="I2309" s="27">
        <f>IF(_6k_data[[#This Row],[Currency]]&lt;&gt;"UAH",VLOOKUP(_6k_data[[#This Row],[EKP]],map!$B$4:$E$143,4,0),0)</f>
        <v>28</v>
      </c>
      <c r="J2309" s="27">
        <f>VLOOKUP(_6k_data[[#This Row],[EKP]],map!$B$4:$F$143,5,0)</f>
        <v>1</v>
      </c>
      <c r="K2309" s="41">
        <f>_6k_data[[#This Row],[kUAH]]*J2309</f>
        <v>2559308.6580400001</v>
      </c>
    </row>
    <row r="2310" spans="1:11" x14ac:dyDescent="0.35">
      <c r="A2310" s="27" t="s">
        <v>531</v>
      </c>
      <c r="B2310" s="27" t="s">
        <v>131</v>
      </c>
      <c r="C2310" s="27" t="s">
        <v>243</v>
      </c>
      <c r="D2310" s="27" t="s">
        <v>423</v>
      </c>
      <c r="E2310" s="34">
        <v>1801267257166</v>
      </c>
      <c r="F2310" s="49">
        <v>18012672.571660001</v>
      </c>
      <c r="G2310" s="42">
        <f>VLOOKUP(_6k_data[[#This Row],[Source.Name]],Report_date[],2,0)</f>
        <v>45281</v>
      </c>
      <c r="H2310" s="27">
        <f>IF(AND(_6k_data[[#This Row],[EKP]]="B6K003",_6k_data[[#This Row],[Currency]]="FCY"),"x",VLOOKUP(_6k_data[[#This Row],[EKP]],map!$B$4:$D$143,3,0))</f>
        <v>27</v>
      </c>
      <c r="I2310" s="27">
        <f>IF(_6k_data[[#This Row],[Currency]]&lt;&gt;"UAH",VLOOKUP(_6k_data[[#This Row],[EKP]],map!$B$4:$E$143,4,0),0)</f>
        <v>0</v>
      </c>
      <c r="J2310" s="27">
        <f>VLOOKUP(_6k_data[[#This Row],[EKP]],map!$B$4:$F$143,5,0)</f>
        <v>1</v>
      </c>
      <c r="K2310" s="41">
        <f>_6k_data[[#This Row],[kUAH]]*J2310</f>
        <v>18012672.571660001</v>
      </c>
    </row>
    <row r="2311" spans="1:11" x14ac:dyDescent="0.35">
      <c r="A2311" s="27" t="s">
        <v>531</v>
      </c>
      <c r="B2311" s="27" t="s">
        <v>135</v>
      </c>
      <c r="C2311" s="27" t="s">
        <v>261</v>
      </c>
      <c r="D2311" s="27" t="s">
        <v>424</v>
      </c>
      <c r="E2311" s="34">
        <v>6390184587</v>
      </c>
      <c r="F2311" s="49">
        <v>63901.845869999997</v>
      </c>
      <c r="G2311" s="42">
        <f>VLOOKUP(_6k_data[[#This Row],[Source.Name]],Report_date[],2,0)</f>
        <v>45281</v>
      </c>
      <c r="H2311" s="27">
        <f>IF(AND(_6k_data[[#This Row],[EKP]]="B6K003",_6k_data[[#This Row],[Currency]]="FCY"),"x",VLOOKUP(_6k_data[[#This Row],[EKP]],map!$B$4:$D$143,3,0))</f>
        <v>33</v>
      </c>
      <c r="I2311" s="27">
        <f>IF(_6k_data[[#This Row],[Currency]]&lt;&gt;"UAH",VLOOKUP(_6k_data[[#This Row],[EKP]],map!$B$4:$E$143,4,0),0)</f>
        <v>34</v>
      </c>
      <c r="J2311" s="27">
        <f>VLOOKUP(_6k_data[[#This Row],[EKP]],map!$B$4:$F$143,5,0)</f>
        <v>1</v>
      </c>
      <c r="K2311" s="41">
        <f>_6k_data[[#This Row],[kUAH]]*J2311</f>
        <v>63901.845869999997</v>
      </c>
    </row>
    <row r="2312" spans="1:11" x14ac:dyDescent="0.35">
      <c r="A2312" s="27" t="s">
        <v>531</v>
      </c>
      <c r="B2312" s="27" t="s">
        <v>135</v>
      </c>
      <c r="C2312" s="27" t="s">
        <v>255</v>
      </c>
      <c r="D2312" s="27" t="s">
        <v>424</v>
      </c>
      <c r="E2312" s="34">
        <v>9718951250</v>
      </c>
      <c r="F2312" s="49">
        <v>97189.512499999997</v>
      </c>
      <c r="G2312" s="42">
        <f>VLOOKUP(_6k_data[[#This Row],[Source.Name]],Report_date[],2,0)</f>
        <v>45281</v>
      </c>
      <c r="H2312" s="27">
        <f>IF(AND(_6k_data[[#This Row],[EKP]]="B6K003",_6k_data[[#This Row],[Currency]]="FCY"),"x",VLOOKUP(_6k_data[[#This Row],[EKP]],map!$B$4:$D$143,3,0))</f>
        <v>33</v>
      </c>
      <c r="I2312" s="27">
        <f>IF(_6k_data[[#This Row],[Currency]]&lt;&gt;"UAH",VLOOKUP(_6k_data[[#This Row],[EKP]],map!$B$4:$E$143,4,0),0)</f>
        <v>34</v>
      </c>
      <c r="J2312" s="27">
        <f>VLOOKUP(_6k_data[[#This Row],[EKP]],map!$B$4:$F$143,5,0)</f>
        <v>1</v>
      </c>
      <c r="K2312" s="41">
        <f>_6k_data[[#This Row],[kUAH]]*J2312</f>
        <v>97189.512499999997</v>
      </c>
    </row>
    <row r="2313" spans="1:11" x14ac:dyDescent="0.35">
      <c r="A2313" s="27" t="s">
        <v>531</v>
      </c>
      <c r="B2313" s="27" t="s">
        <v>135</v>
      </c>
      <c r="C2313" s="27" t="s">
        <v>243</v>
      </c>
      <c r="D2313" s="27" t="s">
        <v>423</v>
      </c>
      <c r="E2313" s="34">
        <v>12296523578</v>
      </c>
      <c r="F2313" s="49">
        <v>122965.23578</v>
      </c>
      <c r="G2313" s="42">
        <f>VLOOKUP(_6k_data[[#This Row],[Source.Name]],Report_date[],2,0)</f>
        <v>45281</v>
      </c>
      <c r="H2313" s="27">
        <f>IF(AND(_6k_data[[#This Row],[EKP]]="B6K003",_6k_data[[#This Row],[Currency]]="FCY"),"x",VLOOKUP(_6k_data[[#This Row],[EKP]],map!$B$4:$D$143,3,0))</f>
        <v>33</v>
      </c>
      <c r="I2313" s="27">
        <f>IF(_6k_data[[#This Row],[Currency]]&lt;&gt;"UAH",VLOOKUP(_6k_data[[#This Row],[EKP]],map!$B$4:$E$143,4,0),0)</f>
        <v>0</v>
      </c>
      <c r="J2313" s="27">
        <f>VLOOKUP(_6k_data[[#This Row],[EKP]],map!$B$4:$F$143,5,0)</f>
        <v>1</v>
      </c>
      <c r="K2313" s="41">
        <f>_6k_data[[#This Row],[kUAH]]*J2313</f>
        <v>122965.23578</v>
      </c>
    </row>
    <row r="2314" spans="1:11" x14ac:dyDescent="0.35">
      <c r="A2314" s="27" t="s">
        <v>531</v>
      </c>
      <c r="B2314" s="27" t="s">
        <v>144</v>
      </c>
      <c r="C2314" s="27" t="s">
        <v>261</v>
      </c>
      <c r="D2314" s="27" t="s">
        <v>424</v>
      </c>
      <c r="E2314" s="34">
        <v>1337681182</v>
      </c>
      <c r="F2314" s="49">
        <v>13376.811820000001</v>
      </c>
      <c r="G2314" s="42">
        <f>VLOOKUP(_6k_data[[#This Row],[Source.Name]],Report_date[],2,0)</f>
        <v>45281</v>
      </c>
      <c r="H2314" s="27">
        <f>IF(AND(_6k_data[[#This Row],[EKP]]="B6K003",_6k_data[[#This Row],[Currency]]="FCY"),"x",VLOOKUP(_6k_data[[#This Row],[EKP]],map!$B$4:$D$143,3,0))</f>
        <v>43</v>
      </c>
      <c r="I2314" s="27">
        <f>IF(_6k_data[[#This Row],[Currency]]&lt;&gt;"UAH",VLOOKUP(_6k_data[[#This Row],[EKP]],map!$B$4:$E$143,4,0),0)</f>
        <v>44</v>
      </c>
      <c r="J2314" s="27">
        <f>VLOOKUP(_6k_data[[#This Row],[EKP]],map!$B$4:$F$143,5,0)</f>
        <v>1</v>
      </c>
      <c r="K2314" s="41">
        <f>_6k_data[[#This Row],[kUAH]]*J2314</f>
        <v>13376.811820000001</v>
      </c>
    </row>
    <row r="2315" spans="1:11" x14ac:dyDescent="0.35">
      <c r="A2315" s="27" t="s">
        <v>531</v>
      </c>
      <c r="B2315" s="27" t="s">
        <v>146</v>
      </c>
      <c r="C2315" s="27" t="s">
        <v>261</v>
      </c>
      <c r="D2315" s="27" t="s">
        <v>424</v>
      </c>
      <c r="E2315" s="34">
        <v>18455704326</v>
      </c>
      <c r="F2315" s="49">
        <v>184557.04326000001</v>
      </c>
      <c r="G2315" s="42">
        <f>VLOOKUP(_6k_data[[#This Row],[Source.Name]],Report_date[],2,0)</f>
        <v>45281</v>
      </c>
      <c r="H2315" s="27">
        <f>IF(AND(_6k_data[[#This Row],[EKP]]="B6K003",_6k_data[[#This Row],[Currency]]="FCY"),"x",VLOOKUP(_6k_data[[#This Row],[EKP]],map!$B$4:$D$143,3,0))</f>
        <v>45</v>
      </c>
      <c r="I2315" s="27">
        <f>IF(_6k_data[[#This Row],[Currency]]&lt;&gt;"UAH",VLOOKUP(_6k_data[[#This Row],[EKP]],map!$B$4:$E$143,4,0),0)</f>
        <v>46</v>
      </c>
      <c r="J2315" s="27">
        <f>VLOOKUP(_6k_data[[#This Row],[EKP]],map!$B$4:$F$143,5,0)</f>
        <v>1</v>
      </c>
      <c r="K2315" s="41">
        <f>_6k_data[[#This Row],[kUAH]]*J2315</f>
        <v>184557.04326000001</v>
      </c>
    </row>
    <row r="2316" spans="1:11" x14ac:dyDescent="0.35">
      <c r="A2316" s="27" t="s">
        <v>531</v>
      </c>
      <c r="B2316" s="27" t="s">
        <v>146</v>
      </c>
      <c r="C2316" s="27" t="s">
        <v>255</v>
      </c>
      <c r="D2316" s="27" t="s">
        <v>424</v>
      </c>
      <c r="E2316" s="34">
        <v>900281800</v>
      </c>
      <c r="F2316" s="49">
        <v>9002.8179999999993</v>
      </c>
      <c r="G2316" s="42">
        <f>VLOOKUP(_6k_data[[#This Row],[Source.Name]],Report_date[],2,0)</f>
        <v>45281</v>
      </c>
      <c r="H2316" s="27">
        <f>IF(AND(_6k_data[[#This Row],[EKP]]="B6K003",_6k_data[[#This Row],[Currency]]="FCY"),"x",VLOOKUP(_6k_data[[#This Row],[EKP]],map!$B$4:$D$143,3,0))</f>
        <v>45</v>
      </c>
      <c r="I2316" s="27">
        <f>IF(_6k_data[[#This Row],[Currency]]&lt;&gt;"UAH",VLOOKUP(_6k_data[[#This Row],[EKP]],map!$B$4:$E$143,4,0),0)</f>
        <v>46</v>
      </c>
      <c r="J2316" s="27">
        <f>VLOOKUP(_6k_data[[#This Row],[EKP]],map!$B$4:$F$143,5,0)</f>
        <v>1</v>
      </c>
      <c r="K2316" s="41">
        <f>_6k_data[[#This Row],[kUAH]]*J2316</f>
        <v>9002.8179999999993</v>
      </c>
    </row>
    <row r="2317" spans="1:11" x14ac:dyDescent="0.35">
      <c r="A2317" s="27" t="s">
        <v>531</v>
      </c>
      <c r="B2317" s="27" t="s">
        <v>146</v>
      </c>
      <c r="C2317" s="27" t="s">
        <v>243</v>
      </c>
      <c r="D2317" s="27" t="s">
        <v>423</v>
      </c>
      <c r="E2317" s="34">
        <v>1182660178</v>
      </c>
      <c r="F2317" s="49">
        <v>11826.601780000001</v>
      </c>
      <c r="G2317" s="42">
        <f>VLOOKUP(_6k_data[[#This Row],[Source.Name]],Report_date[],2,0)</f>
        <v>45281</v>
      </c>
      <c r="H2317" s="27">
        <f>IF(AND(_6k_data[[#This Row],[EKP]]="B6K003",_6k_data[[#This Row],[Currency]]="FCY"),"x",VLOOKUP(_6k_data[[#This Row],[EKP]],map!$B$4:$D$143,3,0))</f>
        <v>45</v>
      </c>
      <c r="I2317" s="27">
        <f>IF(_6k_data[[#This Row],[Currency]]&lt;&gt;"UAH",VLOOKUP(_6k_data[[#This Row],[EKP]],map!$B$4:$E$143,4,0),0)</f>
        <v>0</v>
      </c>
      <c r="J2317" s="27">
        <f>VLOOKUP(_6k_data[[#This Row],[EKP]],map!$B$4:$F$143,5,0)</f>
        <v>1</v>
      </c>
      <c r="K2317" s="41">
        <f>_6k_data[[#This Row],[kUAH]]*J2317</f>
        <v>11826.601780000001</v>
      </c>
    </row>
    <row r="2318" spans="1:11" x14ac:dyDescent="0.35">
      <c r="A2318" s="27" t="s">
        <v>531</v>
      </c>
      <c r="B2318" s="27" t="s">
        <v>148</v>
      </c>
      <c r="C2318" s="27" t="s">
        <v>243</v>
      </c>
      <c r="D2318" s="27" t="s">
        <v>423</v>
      </c>
      <c r="E2318" s="34">
        <v>70000000000</v>
      </c>
      <c r="F2318" s="49">
        <v>700000</v>
      </c>
      <c r="G2318" s="42">
        <f>VLOOKUP(_6k_data[[#This Row],[Source.Name]],Report_date[],2,0)</f>
        <v>45281</v>
      </c>
      <c r="H2318" s="27">
        <f>IF(AND(_6k_data[[#This Row],[EKP]]="B6K003",_6k_data[[#This Row],[Currency]]="FCY"),"x",VLOOKUP(_6k_data[[#This Row],[EKP]],map!$B$4:$D$143,3,0))</f>
        <v>49</v>
      </c>
      <c r="I2318" s="27">
        <f>IF(_6k_data[[#This Row],[Currency]]&lt;&gt;"UAH",VLOOKUP(_6k_data[[#This Row],[EKP]],map!$B$4:$E$143,4,0),0)</f>
        <v>0</v>
      </c>
      <c r="J2318" s="27">
        <f>VLOOKUP(_6k_data[[#This Row],[EKP]],map!$B$4:$F$143,5,0)</f>
        <v>1</v>
      </c>
      <c r="K2318" s="41">
        <f>_6k_data[[#This Row],[kUAH]]*J2318</f>
        <v>700000</v>
      </c>
    </row>
    <row r="2319" spans="1:11" x14ac:dyDescent="0.35">
      <c r="A2319" s="27" t="s">
        <v>531</v>
      </c>
      <c r="B2319" s="27" t="s">
        <v>148</v>
      </c>
      <c r="C2319" s="27" t="s">
        <v>259</v>
      </c>
      <c r="D2319" s="27" t="s">
        <v>424</v>
      </c>
      <c r="E2319" s="34">
        <v>943460000</v>
      </c>
      <c r="F2319" s="49">
        <v>9434.6</v>
      </c>
      <c r="G2319" s="42">
        <f>VLOOKUP(_6k_data[[#This Row],[Source.Name]],Report_date[],2,0)</f>
        <v>45281</v>
      </c>
      <c r="H2319" s="27">
        <f>IF(AND(_6k_data[[#This Row],[EKP]]="B6K003",_6k_data[[#This Row],[Currency]]="FCY"),"x",VLOOKUP(_6k_data[[#This Row],[EKP]],map!$B$4:$D$143,3,0))</f>
        <v>49</v>
      </c>
      <c r="I2319" s="27">
        <f>IF(_6k_data[[#This Row],[Currency]]&lt;&gt;"UAH",VLOOKUP(_6k_data[[#This Row],[EKP]],map!$B$4:$E$143,4,0),0)</f>
        <v>50</v>
      </c>
      <c r="J2319" s="27">
        <f>VLOOKUP(_6k_data[[#This Row],[EKP]],map!$B$4:$F$143,5,0)</f>
        <v>1</v>
      </c>
      <c r="K2319" s="41">
        <f>_6k_data[[#This Row],[kUAH]]*J2319</f>
        <v>9434.6</v>
      </c>
    </row>
    <row r="2320" spans="1:11" x14ac:dyDescent="0.35">
      <c r="A2320" s="27" t="s">
        <v>531</v>
      </c>
      <c r="B2320" s="27" t="s">
        <v>148</v>
      </c>
      <c r="C2320" s="27" t="s">
        <v>256</v>
      </c>
      <c r="D2320" s="27" t="s">
        <v>424</v>
      </c>
      <c r="E2320" s="34">
        <v>1059907850</v>
      </c>
      <c r="F2320" s="49">
        <v>10599.0785</v>
      </c>
      <c r="G2320" s="42">
        <f>VLOOKUP(_6k_data[[#This Row],[Source.Name]],Report_date[],2,0)</f>
        <v>45281</v>
      </c>
      <c r="H2320" s="27">
        <f>IF(AND(_6k_data[[#This Row],[EKP]]="B6K003",_6k_data[[#This Row],[Currency]]="FCY"),"x",VLOOKUP(_6k_data[[#This Row],[EKP]],map!$B$4:$D$143,3,0))</f>
        <v>49</v>
      </c>
      <c r="I2320" s="27">
        <f>IF(_6k_data[[#This Row],[Currency]]&lt;&gt;"UAH",VLOOKUP(_6k_data[[#This Row],[EKP]],map!$B$4:$E$143,4,0),0)</f>
        <v>50</v>
      </c>
      <c r="J2320" s="27">
        <f>VLOOKUP(_6k_data[[#This Row],[EKP]],map!$B$4:$F$143,5,0)</f>
        <v>1</v>
      </c>
      <c r="K2320" s="41">
        <f>_6k_data[[#This Row],[kUAH]]*J2320</f>
        <v>10599.0785</v>
      </c>
    </row>
    <row r="2321" spans="1:11" x14ac:dyDescent="0.35">
      <c r="A2321" s="27" t="s">
        <v>531</v>
      </c>
      <c r="B2321" s="27" t="s">
        <v>148</v>
      </c>
      <c r="C2321" s="27" t="s">
        <v>252</v>
      </c>
      <c r="D2321" s="27" t="s">
        <v>424</v>
      </c>
      <c r="E2321" s="34">
        <v>1346197828</v>
      </c>
      <c r="F2321" s="49">
        <v>13461.978279999999</v>
      </c>
      <c r="G2321" s="42">
        <f>VLOOKUP(_6k_data[[#This Row],[Source.Name]],Report_date[],2,0)</f>
        <v>45281</v>
      </c>
      <c r="H2321" s="27">
        <f>IF(AND(_6k_data[[#This Row],[EKP]]="B6K003",_6k_data[[#This Row],[Currency]]="FCY"),"x",VLOOKUP(_6k_data[[#This Row],[EKP]],map!$B$4:$D$143,3,0))</f>
        <v>49</v>
      </c>
      <c r="I2321" s="27">
        <f>IF(_6k_data[[#This Row],[Currency]]&lt;&gt;"UAH",VLOOKUP(_6k_data[[#This Row],[EKP]],map!$B$4:$E$143,4,0),0)</f>
        <v>50</v>
      </c>
      <c r="J2321" s="27">
        <f>VLOOKUP(_6k_data[[#This Row],[EKP]],map!$B$4:$F$143,5,0)</f>
        <v>1</v>
      </c>
      <c r="K2321" s="41">
        <f>_6k_data[[#This Row],[kUAH]]*J2321</f>
        <v>13461.978279999999</v>
      </c>
    </row>
    <row r="2322" spans="1:11" x14ac:dyDescent="0.35">
      <c r="A2322" s="27" t="s">
        <v>531</v>
      </c>
      <c r="B2322" s="27" t="s">
        <v>148</v>
      </c>
      <c r="C2322" s="27" t="s">
        <v>255</v>
      </c>
      <c r="D2322" s="27" t="s">
        <v>424</v>
      </c>
      <c r="E2322" s="34">
        <v>12481179500</v>
      </c>
      <c r="F2322" s="49">
        <v>124811.795</v>
      </c>
      <c r="G2322" s="42">
        <f>VLOOKUP(_6k_data[[#This Row],[Source.Name]],Report_date[],2,0)</f>
        <v>45281</v>
      </c>
      <c r="H2322" s="27">
        <f>IF(AND(_6k_data[[#This Row],[EKP]]="B6K003",_6k_data[[#This Row],[Currency]]="FCY"),"x",VLOOKUP(_6k_data[[#This Row],[EKP]],map!$B$4:$D$143,3,0))</f>
        <v>49</v>
      </c>
      <c r="I2322" s="27">
        <f>IF(_6k_data[[#This Row],[Currency]]&lt;&gt;"UAH",VLOOKUP(_6k_data[[#This Row],[EKP]],map!$B$4:$E$143,4,0),0)</f>
        <v>50</v>
      </c>
      <c r="J2322" s="27">
        <f>VLOOKUP(_6k_data[[#This Row],[EKP]],map!$B$4:$F$143,5,0)</f>
        <v>1</v>
      </c>
      <c r="K2322" s="41">
        <f>_6k_data[[#This Row],[kUAH]]*J2322</f>
        <v>124811.795</v>
      </c>
    </row>
    <row r="2323" spans="1:11" x14ac:dyDescent="0.35">
      <c r="A2323" s="27" t="s">
        <v>531</v>
      </c>
      <c r="B2323" s="27" t="s">
        <v>148</v>
      </c>
      <c r="C2323" s="27" t="s">
        <v>261</v>
      </c>
      <c r="D2323" s="27" t="s">
        <v>424</v>
      </c>
      <c r="E2323" s="34">
        <v>366934911067</v>
      </c>
      <c r="F2323" s="49">
        <v>3669349.1106699998</v>
      </c>
      <c r="G2323" s="42">
        <f>VLOOKUP(_6k_data[[#This Row],[Source.Name]],Report_date[],2,0)</f>
        <v>45281</v>
      </c>
      <c r="H2323" s="27">
        <f>IF(AND(_6k_data[[#This Row],[EKP]]="B6K003",_6k_data[[#This Row],[Currency]]="FCY"),"x",VLOOKUP(_6k_data[[#This Row],[EKP]],map!$B$4:$D$143,3,0))</f>
        <v>49</v>
      </c>
      <c r="I2323" s="27">
        <f>IF(_6k_data[[#This Row],[Currency]]&lt;&gt;"UAH",VLOOKUP(_6k_data[[#This Row],[EKP]],map!$B$4:$E$143,4,0),0)</f>
        <v>50</v>
      </c>
      <c r="J2323" s="27">
        <f>VLOOKUP(_6k_data[[#This Row],[EKP]],map!$B$4:$F$143,5,0)</f>
        <v>1</v>
      </c>
      <c r="K2323" s="41">
        <f>_6k_data[[#This Row],[kUAH]]*J2323</f>
        <v>3669349.1106699998</v>
      </c>
    </row>
    <row r="2324" spans="1:11" x14ac:dyDescent="0.35">
      <c r="A2324" s="27" t="s">
        <v>531</v>
      </c>
      <c r="B2324" s="27" t="s">
        <v>149</v>
      </c>
      <c r="C2324" s="27" t="s">
        <v>243</v>
      </c>
      <c r="D2324" s="27" t="s">
        <v>423</v>
      </c>
      <c r="E2324" s="34">
        <v>31358755</v>
      </c>
      <c r="F2324" s="49">
        <v>313.58755000000002</v>
      </c>
      <c r="G2324" s="42">
        <f>VLOOKUP(_6k_data[[#This Row],[Source.Name]],Report_date[],2,0)</f>
        <v>45281</v>
      </c>
      <c r="H2324" s="27">
        <f>IF(AND(_6k_data[[#This Row],[EKP]]="B6K003",_6k_data[[#This Row],[Currency]]="FCY"),"x",VLOOKUP(_6k_data[[#This Row],[EKP]],map!$B$4:$D$143,3,0))</f>
        <v>49</v>
      </c>
      <c r="I2324" s="27">
        <f>IF(_6k_data[[#This Row],[Currency]]&lt;&gt;"UAH",VLOOKUP(_6k_data[[#This Row],[EKP]],map!$B$4:$E$143,4,0),0)</f>
        <v>0</v>
      </c>
      <c r="J2324" s="27">
        <f>VLOOKUP(_6k_data[[#This Row],[EKP]],map!$B$4:$F$143,5,0)</f>
        <v>1</v>
      </c>
      <c r="K2324" s="41">
        <f>_6k_data[[#This Row],[kUAH]]*J2324</f>
        <v>313.58755000000002</v>
      </c>
    </row>
    <row r="2325" spans="1:11" x14ac:dyDescent="0.35">
      <c r="A2325" s="27" t="s">
        <v>531</v>
      </c>
      <c r="B2325" s="27" t="s">
        <v>150</v>
      </c>
      <c r="C2325" s="27" t="s">
        <v>251</v>
      </c>
      <c r="D2325" s="27" t="s">
        <v>424</v>
      </c>
      <c r="E2325" s="34">
        <v>22898179</v>
      </c>
      <c r="F2325" s="49">
        <v>228.98178999999999</v>
      </c>
      <c r="G2325" s="42">
        <f>VLOOKUP(_6k_data[[#This Row],[Source.Name]],Report_date[],2,0)</f>
        <v>45281</v>
      </c>
      <c r="H2325" s="27">
        <f>IF(AND(_6k_data[[#This Row],[EKP]]="B6K003",_6k_data[[#This Row],[Currency]]="FCY"),"x",VLOOKUP(_6k_data[[#This Row],[EKP]],map!$B$4:$D$143,3,0))</f>
        <v>51</v>
      </c>
      <c r="I2325" s="27">
        <f>IF(_6k_data[[#This Row],[Currency]]&lt;&gt;"UAH",VLOOKUP(_6k_data[[#This Row],[EKP]],map!$B$4:$E$143,4,0),0)</f>
        <v>52</v>
      </c>
      <c r="J2325" s="27">
        <f>VLOOKUP(_6k_data[[#This Row],[EKP]],map!$B$4:$F$143,5,0)</f>
        <v>1</v>
      </c>
      <c r="K2325" s="41">
        <f>_6k_data[[#This Row],[kUAH]]*J2325</f>
        <v>228.98178999999999</v>
      </c>
    </row>
    <row r="2326" spans="1:11" x14ac:dyDescent="0.35">
      <c r="A2326" s="27" t="s">
        <v>531</v>
      </c>
      <c r="B2326" s="27" t="s">
        <v>150</v>
      </c>
      <c r="C2326" s="27" t="s">
        <v>257</v>
      </c>
      <c r="D2326" s="27" t="s">
        <v>424</v>
      </c>
      <c r="E2326" s="34">
        <v>1068350003</v>
      </c>
      <c r="F2326" s="49">
        <v>10683.500029999999</v>
      </c>
      <c r="G2326" s="42">
        <f>VLOOKUP(_6k_data[[#This Row],[Source.Name]],Report_date[],2,0)</f>
        <v>45281</v>
      </c>
      <c r="H2326" s="27">
        <f>IF(AND(_6k_data[[#This Row],[EKP]]="B6K003",_6k_data[[#This Row],[Currency]]="FCY"),"x",VLOOKUP(_6k_data[[#This Row],[EKP]],map!$B$4:$D$143,3,0))</f>
        <v>51</v>
      </c>
      <c r="I2326" s="27">
        <f>IF(_6k_data[[#This Row],[Currency]]&lt;&gt;"UAH",VLOOKUP(_6k_data[[#This Row],[EKP]],map!$B$4:$E$143,4,0),0)</f>
        <v>52</v>
      </c>
      <c r="J2326" s="27">
        <f>VLOOKUP(_6k_data[[#This Row],[EKP]],map!$B$4:$F$143,5,0)</f>
        <v>1</v>
      </c>
      <c r="K2326" s="41">
        <f>_6k_data[[#This Row],[kUAH]]*J2326</f>
        <v>10683.500029999999</v>
      </c>
    </row>
    <row r="2327" spans="1:11" x14ac:dyDescent="0.35">
      <c r="A2327" s="27" t="s">
        <v>531</v>
      </c>
      <c r="B2327" s="27" t="s">
        <v>150</v>
      </c>
      <c r="C2327" s="27" t="s">
        <v>259</v>
      </c>
      <c r="D2327" s="27" t="s">
        <v>424</v>
      </c>
      <c r="E2327" s="34">
        <v>538067257</v>
      </c>
      <c r="F2327" s="49">
        <v>5380.6725699999997</v>
      </c>
      <c r="G2327" s="42">
        <f>VLOOKUP(_6k_data[[#This Row],[Source.Name]],Report_date[],2,0)</f>
        <v>45281</v>
      </c>
      <c r="H2327" s="27">
        <f>IF(AND(_6k_data[[#This Row],[EKP]]="B6K003",_6k_data[[#This Row],[Currency]]="FCY"),"x",VLOOKUP(_6k_data[[#This Row],[EKP]],map!$B$4:$D$143,3,0))</f>
        <v>51</v>
      </c>
      <c r="I2327" s="27">
        <f>IF(_6k_data[[#This Row],[Currency]]&lt;&gt;"UAH",VLOOKUP(_6k_data[[#This Row],[EKP]],map!$B$4:$E$143,4,0),0)</f>
        <v>52</v>
      </c>
      <c r="J2327" s="27">
        <f>VLOOKUP(_6k_data[[#This Row],[EKP]],map!$B$4:$F$143,5,0)</f>
        <v>1</v>
      </c>
      <c r="K2327" s="41">
        <f>_6k_data[[#This Row],[kUAH]]*J2327</f>
        <v>5380.6725699999997</v>
      </c>
    </row>
    <row r="2328" spans="1:11" x14ac:dyDescent="0.35">
      <c r="A2328" s="27" t="s">
        <v>531</v>
      </c>
      <c r="B2328" s="27" t="s">
        <v>150</v>
      </c>
      <c r="C2328" s="27" t="s">
        <v>243</v>
      </c>
      <c r="D2328" s="27" t="s">
        <v>423</v>
      </c>
      <c r="E2328" s="34">
        <v>38987302597</v>
      </c>
      <c r="F2328" s="49">
        <v>389873.02597000002</v>
      </c>
      <c r="G2328" s="42">
        <f>VLOOKUP(_6k_data[[#This Row],[Source.Name]],Report_date[],2,0)</f>
        <v>45281</v>
      </c>
      <c r="H2328" s="27">
        <f>IF(AND(_6k_data[[#This Row],[EKP]]="B6K003",_6k_data[[#This Row],[Currency]]="FCY"),"x",VLOOKUP(_6k_data[[#This Row],[EKP]],map!$B$4:$D$143,3,0))</f>
        <v>51</v>
      </c>
      <c r="I2328" s="27">
        <f>IF(_6k_data[[#This Row],[Currency]]&lt;&gt;"UAH",VLOOKUP(_6k_data[[#This Row],[EKP]],map!$B$4:$E$143,4,0),0)</f>
        <v>0</v>
      </c>
      <c r="J2328" s="27">
        <f>VLOOKUP(_6k_data[[#This Row],[EKP]],map!$B$4:$F$143,5,0)</f>
        <v>1</v>
      </c>
      <c r="K2328" s="41">
        <f>_6k_data[[#This Row],[kUAH]]*J2328</f>
        <v>389873.02597000002</v>
      </c>
    </row>
    <row r="2329" spans="1:11" x14ac:dyDescent="0.35">
      <c r="A2329" s="27" t="s">
        <v>531</v>
      </c>
      <c r="B2329" s="27" t="s">
        <v>150</v>
      </c>
      <c r="C2329" s="27" t="s">
        <v>262</v>
      </c>
      <c r="D2329" s="27" t="s">
        <v>424</v>
      </c>
      <c r="E2329" s="34">
        <v>1962724968</v>
      </c>
      <c r="F2329" s="49">
        <v>19627.249680000001</v>
      </c>
      <c r="G2329" s="42">
        <f>VLOOKUP(_6k_data[[#This Row],[Source.Name]],Report_date[],2,0)</f>
        <v>45281</v>
      </c>
      <c r="H2329" s="27">
        <f>IF(AND(_6k_data[[#This Row],[EKP]]="B6K003",_6k_data[[#This Row],[Currency]]="FCY"),"x",VLOOKUP(_6k_data[[#This Row],[EKP]],map!$B$4:$D$143,3,0))</f>
        <v>51</v>
      </c>
      <c r="I2329" s="27">
        <f>IF(_6k_data[[#This Row],[Currency]]&lt;&gt;"UAH",VLOOKUP(_6k_data[[#This Row],[EKP]],map!$B$4:$E$143,4,0),0)</f>
        <v>52</v>
      </c>
      <c r="J2329" s="27">
        <f>VLOOKUP(_6k_data[[#This Row],[EKP]],map!$B$4:$F$143,5,0)</f>
        <v>1</v>
      </c>
      <c r="K2329" s="41">
        <f>_6k_data[[#This Row],[kUAH]]*J2329</f>
        <v>19627.249680000001</v>
      </c>
    </row>
    <row r="2330" spans="1:11" x14ac:dyDescent="0.35">
      <c r="A2330" s="27" t="s">
        <v>531</v>
      </c>
      <c r="B2330" s="27" t="s">
        <v>150</v>
      </c>
      <c r="C2330" s="27" t="s">
        <v>252</v>
      </c>
      <c r="D2330" s="27" t="s">
        <v>424</v>
      </c>
      <c r="E2330" s="34">
        <v>479311288</v>
      </c>
      <c r="F2330" s="49">
        <v>4793.1128799999997</v>
      </c>
      <c r="G2330" s="42">
        <f>VLOOKUP(_6k_data[[#This Row],[Source.Name]],Report_date[],2,0)</f>
        <v>45281</v>
      </c>
      <c r="H2330" s="27">
        <f>IF(AND(_6k_data[[#This Row],[EKP]]="B6K003",_6k_data[[#This Row],[Currency]]="FCY"),"x",VLOOKUP(_6k_data[[#This Row],[EKP]],map!$B$4:$D$143,3,0))</f>
        <v>51</v>
      </c>
      <c r="I2330" s="27">
        <f>IF(_6k_data[[#This Row],[Currency]]&lt;&gt;"UAH",VLOOKUP(_6k_data[[#This Row],[EKP]],map!$B$4:$E$143,4,0),0)</f>
        <v>52</v>
      </c>
      <c r="J2330" s="27">
        <f>VLOOKUP(_6k_data[[#This Row],[EKP]],map!$B$4:$F$143,5,0)</f>
        <v>1</v>
      </c>
      <c r="K2330" s="41">
        <f>_6k_data[[#This Row],[kUAH]]*J2330</f>
        <v>4793.1128799999997</v>
      </c>
    </row>
    <row r="2331" spans="1:11" x14ac:dyDescent="0.35">
      <c r="A2331" s="27" t="s">
        <v>531</v>
      </c>
      <c r="B2331" s="27" t="s">
        <v>150</v>
      </c>
      <c r="C2331" s="27" t="s">
        <v>256</v>
      </c>
      <c r="D2331" s="27" t="s">
        <v>424</v>
      </c>
      <c r="E2331" s="34">
        <v>105900099</v>
      </c>
      <c r="F2331" s="49">
        <v>1059.00099</v>
      </c>
      <c r="G2331" s="42">
        <f>VLOOKUP(_6k_data[[#This Row],[Source.Name]],Report_date[],2,0)</f>
        <v>45281</v>
      </c>
      <c r="H2331" s="27">
        <f>IF(AND(_6k_data[[#This Row],[EKP]]="B6K003",_6k_data[[#This Row],[Currency]]="FCY"),"x",VLOOKUP(_6k_data[[#This Row],[EKP]],map!$B$4:$D$143,3,0))</f>
        <v>51</v>
      </c>
      <c r="I2331" s="27">
        <f>IF(_6k_data[[#This Row],[Currency]]&lt;&gt;"UAH",VLOOKUP(_6k_data[[#This Row],[EKP]],map!$B$4:$E$143,4,0),0)</f>
        <v>52</v>
      </c>
      <c r="J2331" s="27">
        <f>VLOOKUP(_6k_data[[#This Row],[EKP]],map!$B$4:$F$143,5,0)</f>
        <v>1</v>
      </c>
      <c r="K2331" s="41">
        <f>_6k_data[[#This Row],[kUAH]]*J2331</f>
        <v>1059.00099</v>
      </c>
    </row>
    <row r="2332" spans="1:11" x14ac:dyDescent="0.35">
      <c r="A2332" s="27" t="s">
        <v>531</v>
      </c>
      <c r="B2332" s="27" t="s">
        <v>150</v>
      </c>
      <c r="C2332" s="27" t="s">
        <v>255</v>
      </c>
      <c r="D2332" s="27" t="s">
        <v>424</v>
      </c>
      <c r="E2332" s="34">
        <v>158038502146</v>
      </c>
      <c r="F2332" s="49">
        <v>1580385.02146</v>
      </c>
      <c r="G2332" s="42">
        <f>VLOOKUP(_6k_data[[#This Row],[Source.Name]],Report_date[],2,0)</f>
        <v>45281</v>
      </c>
      <c r="H2332" s="27">
        <f>IF(AND(_6k_data[[#This Row],[EKP]]="B6K003",_6k_data[[#This Row],[Currency]]="FCY"),"x",VLOOKUP(_6k_data[[#This Row],[EKP]],map!$B$4:$D$143,3,0))</f>
        <v>51</v>
      </c>
      <c r="I2332" s="27">
        <f>IF(_6k_data[[#This Row],[Currency]]&lt;&gt;"UAH",VLOOKUP(_6k_data[[#This Row],[EKP]],map!$B$4:$E$143,4,0),0)</f>
        <v>52</v>
      </c>
      <c r="J2332" s="27">
        <f>VLOOKUP(_6k_data[[#This Row],[EKP]],map!$B$4:$F$143,5,0)</f>
        <v>1</v>
      </c>
      <c r="K2332" s="41">
        <f>_6k_data[[#This Row],[kUAH]]*J2332</f>
        <v>1580385.02146</v>
      </c>
    </row>
    <row r="2333" spans="1:11" x14ac:dyDescent="0.35">
      <c r="A2333" s="27" t="s">
        <v>531</v>
      </c>
      <c r="B2333" s="27" t="s">
        <v>150</v>
      </c>
      <c r="C2333" s="27" t="s">
        <v>261</v>
      </c>
      <c r="D2333" s="27" t="s">
        <v>424</v>
      </c>
      <c r="E2333" s="34">
        <v>80575790438</v>
      </c>
      <c r="F2333" s="49">
        <v>805757.90437999996</v>
      </c>
      <c r="G2333" s="42">
        <f>VLOOKUP(_6k_data[[#This Row],[Source.Name]],Report_date[],2,0)</f>
        <v>45281</v>
      </c>
      <c r="H2333" s="27">
        <f>IF(AND(_6k_data[[#This Row],[EKP]]="B6K003",_6k_data[[#This Row],[Currency]]="FCY"),"x",VLOOKUP(_6k_data[[#This Row],[EKP]],map!$B$4:$D$143,3,0))</f>
        <v>51</v>
      </c>
      <c r="I2333" s="27">
        <f>IF(_6k_data[[#This Row],[Currency]]&lt;&gt;"UAH",VLOOKUP(_6k_data[[#This Row],[EKP]],map!$B$4:$E$143,4,0),0)</f>
        <v>52</v>
      </c>
      <c r="J2333" s="27">
        <f>VLOOKUP(_6k_data[[#This Row],[EKP]],map!$B$4:$F$143,5,0)</f>
        <v>1</v>
      </c>
      <c r="K2333" s="41">
        <f>_6k_data[[#This Row],[kUAH]]*J2333</f>
        <v>805757.90437999996</v>
      </c>
    </row>
    <row r="2334" spans="1:11" x14ac:dyDescent="0.35">
      <c r="A2334" s="27" t="s">
        <v>531</v>
      </c>
      <c r="B2334" s="27" t="s">
        <v>192</v>
      </c>
      <c r="C2334" s="27" t="s">
        <v>243</v>
      </c>
      <c r="D2334" s="27" t="s">
        <v>423</v>
      </c>
      <c r="E2334" s="34">
        <v>7817857236</v>
      </c>
      <c r="F2334" s="49">
        <v>78178.572360000006</v>
      </c>
      <c r="G2334" s="42">
        <f>VLOOKUP(_6k_data[[#This Row],[Source.Name]],Report_date[],2,0)</f>
        <v>45281</v>
      </c>
      <c r="H2334" s="27">
        <f>IF(AND(_6k_data[[#This Row],[EKP]]="B6K003",_6k_data[[#This Row],[Currency]]="FCY"),"x",VLOOKUP(_6k_data[[#This Row],[EKP]],map!$B$4:$D$143,3,0))</f>
        <v>61</v>
      </c>
      <c r="I2334" s="27">
        <f>IF(_6k_data[[#This Row],[Currency]]&lt;&gt;"UAH",VLOOKUP(_6k_data[[#This Row],[EKP]],map!$B$4:$E$143,4,0),0)</f>
        <v>0</v>
      </c>
      <c r="J2334" s="27">
        <f>VLOOKUP(_6k_data[[#This Row],[EKP]],map!$B$4:$F$143,5,0)</f>
        <v>1</v>
      </c>
      <c r="K2334" s="41">
        <f>_6k_data[[#This Row],[kUAH]]*J2334</f>
        <v>78178.572360000006</v>
      </c>
    </row>
    <row r="2335" spans="1:11" x14ac:dyDescent="0.35">
      <c r="A2335" s="27" t="s">
        <v>531</v>
      </c>
      <c r="B2335" s="27" t="s">
        <v>192</v>
      </c>
      <c r="C2335" s="27" t="s">
        <v>261</v>
      </c>
      <c r="D2335" s="27" t="s">
        <v>424</v>
      </c>
      <c r="E2335" s="34">
        <v>11477682</v>
      </c>
      <c r="F2335" s="49">
        <v>114.77682</v>
      </c>
      <c r="G2335" s="42">
        <f>VLOOKUP(_6k_data[[#This Row],[Source.Name]],Report_date[],2,0)</f>
        <v>45281</v>
      </c>
      <c r="H2335" s="27">
        <f>IF(AND(_6k_data[[#This Row],[EKP]]="B6K003",_6k_data[[#This Row],[Currency]]="FCY"),"x",VLOOKUP(_6k_data[[#This Row],[EKP]],map!$B$4:$D$143,3,0))</f>
        <v>61</v>
      </c>
      <c r="I2335" s="27">
        <f>IF(_6k_data[[#This Row],[Currency]]&lt;&gt;"UAH",VLOOKUP(_6k_data[[#This Row],[EKP]],map!$B$4:$E$143,4,0),0)</f>
        <v>62</v>
      </c>
      <c r="J2335" s="27">
        <f>VLOOKUP(_6k_data[[#This Row],[EKP]],map!$B$4:$F$143,5,0)</f>
        <v>1</v>
      </c>
      <c r="K2335" s="41">
        <f>_6k_data[[#This Row],[kUAH]]*J2335</f>
        <v>114.77682</v>
      </c>
    </row>
    <row r="2336" spans="1:11" x14ac:dyDescent="0.35">
      <c r="A2336" s="27" t="s">
        <v>531</v>
      </c>
      <c r="B2336" s="27" t="s">
        <v>211</v>
      </c>
      <c r="C2336" s="27" t="s">
        <v>252</v>
      </c>
      <c r="D2336" s="27" t="s">
        <v>424</v>
      </c>
      <c r="E2336" s="34">
        <v>27676953</v>
      </c>
      <c r="F2336" s="49">
        <v>276.76952999999997</v>
      </c>
      <c r="G2336" s="42">
        <f>VLOOKUP(_6k_data[[#This Row],[Source.Name]],Report_date[],2,0)</f>
        <v>45281</v>
      </c>
      <c r="H2336" s="27">
        <f>IF(AND(_6k_data[[#This Row],[EKP]]="B6K003",_6k_data[[#This Row],[Currency]]="FCY"),"x",VLOOKUP(_6k_data[[#This Row],[EKP]],map!$B$4:$D$143,3,0))</f>
        <v>61</v>
      </c>
      <c r="I2336" s="27">
        <f>IF(_6k_data[[#This Row],[Currency]]&lt;&gt;"UAH",VLOOKUP(_6k_data[[#This Row],[EKP]],map!$B$4:$E$143,4,0),0)</f>
        <v>62</v>
      </c>
      <c r="J2336" s="27">
        <f>VLOOKUP(_6k_data[[#This Row],[EKP]],map!$B$4:$F$143,5,0)</f>
        <v>1</v>
      </c>
      <c r="K2336" s="41">
        <f>_6k_data[[#This Row],[kUAH]]*J2336</f>
        <v>276.76952999999997</v>
      </c>
    </row>
    <row r="2337" spans="1:11" x14ac:dyDescent="0.35">
      <c r="A2337" s="27" t="s">
        <v>531</v>
      </c>
      <c r="B2337" s="27" t="s">
        <v>211</v>
      </c>
      <c r="C2337" s="27" t="s">
        <v>243</v>
      </c>
      <c r="D2337" s="27" t="s">
        <v>423</v>
      </c>
      <c r="E2337" s="34">
        <v>287008723</v>
      </c>
      <c r="F2337" s="49">
        <v>2870.0872300000001</v>
      </c>
      <c r="G2337" s="42">
        <f>VLOOKUP(_6k_data[[#This Row],[Source.Name]],Report_date[],2,0)</f>
        <v>45281</v>
      </c>
      <c r="H2337" s="27">
        <f>IF(AND(_6k_data[[#This Row],[EKP]]="B6K003",_6k_data[[#This Row],[Currency]]="FCY"),"x",VLOOKUP(_6k_data[[#This Row],[EKP]],map!$B$4:$D$143,3,0))</f>
        <v>61</v>
      </c>
      <c r="I2337" s="27">
        <f>IF(_6k_data[[#This Row],[Currency]]&lt;&gt;"UAH",VLOOKUP(_6k_data[[#This Row],[EKP]],map!$B$4:$E$143,4,0),0)</f>
        <v>0</v>
      </c>
      <c r="J2337" s="27">
        <f>VLOOKUP(_6k_data[[#This Row],[EKP]],map!$B$4:$F$143,5,0)</f>
        <v>1</v>
      </c>
      <c r="K2337" s="41">
        <f>_6k_data[[#This Row],[kUAH]]*J2337</f>
        <v>2870.0872300000001</v>
      </c>
    </row>
    <row r="2338" spans="1:11" x14ac:dyDescent="0.35">
      <c r="A2338" s="27" t="s">
        <v>531</v>
      </c>
      <c r="B2338" s="27" t="s">
        <v>211</v>
      </c>
      <c r="C2338" s="27" t="s">
        <v>261</v>
      </c>
      <c r="D2338" s="27" t="s">
        <v>424</v>
      </c>
      <c r="E2338" s="34">
        <v>263553388</v>
      </c>
      <c r="F2338" s="49">
        <v>2635.53388</v>
      </c>
      <c r="G2338" s="42">
        <f>VLOOKUP(_6k_data[[#This Row],[Source.Name]],Report_date[],2,0)</f>
        <v>45281</v>
      </c>
      <c r="H2338" s="27">
        <f>IF(AND(_6k_data[[#This Row],[EKP]]="B6K003",_6k_data[[#This Row],[Currency]]="FCY"),"x",VLOOKUP(_6k_data[[#This Row],[EKP]],map!$B$4:$D$143,3,0))</f>
        <v>61</v>
      </c>
      <c r="I2338" s="27">
        <f>IF(_6k_data[[#This Row],[Currency]]&lt;&gt;"UAH",VLOOKUP(_6k_data[[#This Row],[EKP]],map!$B$4:$E$143,4,0),0)</f>
        <v>62</v>
      </c>
      <c r="J2338" s="27">
        <f>VLOOKUP(_6k_data[[#This Row],[EKP]],map!$B$4:$F$143,5,0)</f>
        <v>1</v>
      </c>
      <c r="K2338" s="41">
        <f>_6k_data[[#This Row],[kUAH]]*J2338</f>
        <v>2635.53388</v>
      </c>
    </row>
    <row r="2339" spans="1:11" x14ac:dyDescent="0.35">
      <c r="A2339" s="27" t="s">
        <v>531</v>
      </c>
      <c r="B2339" s="27" t="s">
        <v>211</v>
      </c>
      <c r="C2339" s="27" t="s">
        <v>255</v>
      </c>
      <c r="D2339" s="27" t="s">
        <v>424</v>
      </c>
      <c r="E2339" s="34">
        <v>514106</v>
      </c>
      <c r="F2339" s="49">
        <v>5.1410600000000004</v>
      </c>
      <c r="G2339" s="42">
        <f>VLOOKUP(_6k_data[[#This Row],[Source.Name]],Report_date[],2,0)</f>
        <v>45281</v>
      </c>
      <c r="H2339" s="27">
        <f>IF(AND(_6k_data[[#This Row],[EKP]]="B6K003",_6k_data[[#This Row],[Currency]]="FCY"),"x",VLOOKUP(_6k_data[[#This Row],[EKP]],map!$B$4:$D$143,3,0))</f>
        <v>61</v>
      </c>
      <c r="I2339" s="27">
        <f>IF(_6k_data[[#This Row],[Currency]]&lt;&gt;"UAH",VLOOKUP(_6k_data[[#This Row],[EKP]],map!$B$4:$E$143,4,0),0)</f>
        <v>62</v>
      </c>
      <c r="J2339" s="27">
        <f>VLOOKUP(_6k_data[[#This Row],[EKP]],map!$B$4:$F$143,5,0)</f>
        <v>1</v>
      </c>
      <c r="K2339" s="41">
        <f>_6k_data[[#This Row],[kUAH]]*J2339</f>
        <v>5.1410600000000004</v>
      </c>
    </row>
    <row r="2340" spans="1:11" x14ac:dyDescent="0.35">
      <c r="A2340" s="27" t="s">
        <v>531</v>
      </c>
      <c r="B2340" s="27" t="s">
        <v>214</v>
      </c>
      <c r="C2340" s="27" t="s">
        <v>261</v>
      </c>
      <c r="D2340" s="27" t="s">
        <v>424</v>
      </c>
      <c r="E2340" s="34">
        <v>25526509</v>
      </c>
      <c r="F2340" s="49">
        <v>255.26508999999999</v>
      </c>
      <c r="G2340" s="42">
        <f>VLOOKUP(_6k_data[[#This Row],[Source.Name]],Report_date[],2,0)</f>
        <v>45281</v>
      </c>
      <c r="H2340" s="27">
        <f>IF(AND(_6k_data[[#This Row],[EKP]]="B6K003",_6k_data[[#This Row],[Currency]]="FCY"),"x",VLOOKUP(_6k_data[[#This Row],[EKP]],map!$B$4:$D$143,3,0))</f>
        <v>61</v>
      </c>
      <c r="I2340" s="27">
        <f>IF(_6k_data[[#This Row],[Currency]]&lt;&gt;"UAH",VLOOKUP(_6k_data[[#This Row],[EKP]],map!$B$4:$E$143,4,0),0)</f>
        <v>62</v>
      </c>
      <c r="J2340" s="27">
        <f>VLOOKUP(_6k_data[[#This Row],[EKP]],map!$B$4:$F$143,5,0)</f>
        <v>1</v>
      </c>
      <c r="K2340" s="41">
        <f>_6k_data[[#This Row],[kUAH]]*J2340</f>
        <v>255.26508999999999</v>
      </c>
    </row>
    <row r="2341" spans="1:11" x14ac:dyDescent="0.35">
      <c r="A2341" s="27" t="s">
        <v>531</v>
      </c>
      <c r="B2341" s="27" t="s">
        <v>214</v>
      </c>
      <c r="C2341" s="27" t="s">
        <v>252</v>
      </c>
      <c r="D2341" s="27" t="s">
        <v>424</v>
      </c>
      <c r="E2341" s="34">
        <v>1645568</v>
      </c>
      <c r="F2341" s="49">
        <v>16.455680000000001</v>
      </c>
      <c r="G2341" s="42">
        <f>VLOOKUP(_6k_data[[#This Row],[Source.Name]],Report_date[],2,0)</f>
        <v>45281</v>
      </c>
      <c r="H2341" s="27">
        <f>IF(AND(_6k_data[[#This Row],[EKP]]="B6K003",_6k_data[[#This Row],[Currency]]="FCY"),"x",VLOOKUP(_6k_data[[#This Row],[EKP]],map!$B$4:$D$143,3,0))</f>
        <v>61</v>
      </c>
      <c r="I2341" s="27">
        <f>IF(_6k_data[[#This Row],[Currency]]&lt;&gt;"UAH",VLOOKUP(_6k_data[[#This Row],[EKP]],map!$B$4:$E$143,4,0),0)</f>
        <v>62</v>
      </c>
      <c r="J2341" s="27">
        <f>VLOOKUP(_6k_data[[#This Row],[EKP]],map!$B$4:$F$143,5,0)</f>
        <v>1</v>
      </c>
      <c r="K2341" s="41">
        <f>_6k_data[[#This Row],[kUAH]]*J2341</f>
        <v>16.455680000000001</v>
      </c>
    </row>
    <row r="2342" spans="1:11" x14ac:dyDescent="0.35">
      <c r="A2342" s="27" t="s">
        <v>531</v>
      </c>
      <c r="B2342" s="27" t="s">
        <v>214</v>
      </c>
      <c r="C2342" s="27" t="s">
        <v>243</v>
      </c>
      <c r="D2342" s="27" t="s">
        <v>423</v>
      </c>
      <c r="E2342" s="34">
        <v>4689833419</v>
      </c>
      <c r="F2342" s="49">
        <v>46898.334190000001</v>
      </c>
      <c r="G2342" s="42">
        <f>VLOOKUP(_6k_data[[#This Row],[Source.Name]],Report_date[],2,0)</f>
        <v>45281</v>
      </c>
      <c r="H2342" s="27">
        <f>IF(AND(_6k_data[[#This Row],[EKP]]="B6K003",_6k_data[[#This Row],[Currency]]="FCY"),"x",VLOOKUP(_6k_data[[#This Row],[EKP]],map!$B$4:$D$143,3,0))</f>
        <v>61</v>
      </c>
      <c r="I2342" s="27">
        <f>IF(_6k_data[[#This Row],[Currency]]&lt;&gt;"UAH",VLOOKUP(_6k_data[[#This Row],[EKP]],map!$B$4:$E$143,4,0),0)</f>
        <v>0</v>
      </c>
      <c r="J2342" s="27">
        <f>VLOOKUP(_6k_data[[#This Row],[EKP]],map!$B$4:$F$143,5,0)</f>
        <v>1</v>
      </c>
      <c r="K2342" s="41">
        <f>_6k_data[[#This Row],[kUAH]]*J2342</f>
        <v>46898.334190000001</v>
      </c>
    </row>
    <row r="2343" spans="1:11" x14ac:dyDescent="0.35">
      <c r="A2343" s="27" t="s">
        <v>531</v>
      </c>
      <c r="B2343" s="27" t="s">
        <v>193</v>
      </c>
      <c r="C2343" s="27" t="s">
        <v>243</v>
      </c>
      <c r="D2343" s="27" t="s">
        <v>423</v>
      </c>
      <c r="E2343" s="34">
        <v>664393768644</v>
      </c>
      <c r="F2343" s="49">
        <v>6643937.6864400003</v>
      </c>
      <c r="G2343" s="42">
        <f>VLOOKUP(_6k_data[[#This Row],[Source.Name]],Report_date[],2,0)</f>
        <v>45281</v>
      </c>
      <c r="H2343" s="27">
        <f>IF(AND(_6k_data[[#This Row],[EKP]]="B6K003",_6k_data[[#This Row],[Currency]]="FCY"),"x",VLOOKUP(_6k_data[[#This Row],[EKP]],map!$B$4:$D$143,3,0))</f>
        <v>63</v>
      </c>
      <c r="I2343" s="27">
        <f>IF(_6k_data[[#This Row],[Currency]]&lt;&gt;"UAH",VLOOKUP(_6k_data[[#This Row],[EKP]],map!$B$4:$E$143,4,0),0)</f>
        <v>0</v>
      </c>
      <c r="J2343" s="27">
        <f>VLOOKUP(_6k_data[[#This Row],[EKP]],map!$B$4:$F$143,5,0)</f>
        <v>1</v>
      </c>
      <c r="K2343" s="41">
        <f>_6k_data[[#This Row],[kUAH]]*J2343</f>
        <v>6643937.6864400003</v>
      </c>
    </row>
    <row r="2344" spans="1:11" x14ac:dyDescent="0.35">
      <c r="A2344" s="27" t="s">
        <v>531</v>
      </c>
      <c r="B2344" s="27" t="s">
        <v>193</v>
      </c>
      <c r="C2344" s="27" t="s">
        <v>261</v>
      </c>
      <c r="D2344" s="27" t="s">
        <v>424</v>
      </c>
      <c r="E2344" s="34">
        <v>40192461817</v>
      </c>
      <c r="F2344" s="49">
        <v>401924.61816999997</v>
      </c>
      <c r="G2344" s="42">
        <f>VLOOKUP(_6k_data[[#This Row],[Source.Name]],Report_date[],2,0)</f>
        <v>45281</v>
      </c>
      <c r="H2344" s="27">
        <f>IF(AND(_6k_data[[#This Row],[EKP]]="B6K003",_6k_data[[#This Row],[Currency]]="FCY"),"x",VLOOKUP(_6k_data[[#This Row],[EKP]],map!$B$4:$D$143,3,0))</f>
        <v>63</v>
      </c>
      <c r="I2344" s="27">
        <f>IF(_6k_data[[#This Row],[Currency]]&lt;&gt;"UAH",VLOOKUP(_6k_data[[#This Row],[EKP]],map!$B$4:$E$143,4,0),0)</f>
        <v>64</v>
      </c>
      <c r="J2344" s="27">
        <f>VLOOKUP(_6k_data[[#This Row],[EKP]],map!$B$4:$F$143,5,0)</f>
        <v>1</v>
      </c>
      <c r="K2344" s="41">
        <f>_6k_data[[#This Row],[kUAH]]*J2344</f>
        <v>401924.61816999997</v>
      </c>
    </row>
    <row r="2345" spans="1:11" x14ac:dyDescent="0.35">
      <c r="A2345" s="27" t="s">
        <v>531</v>
      </c>
      <c r="B2345" s="27" t="s">
        <v>193</v>
      </c>
      <c r="C2345" s="27" t="s">
        <v>252</v>
      </c>
      <c r="D2345" s="27" t="s">
        <v>424</v>
      </c>
      <c r="E2345" s="34">
        <v>413899</v>
      </c>
      <c r="F2345" s="49">
        <v>4.1389899999999997</v>
      </c>
      <c r="G2345" s="42">
        <f>VLOOKUP(_6k_data[[#This Row],[Source.Name]],Report_date[],2,0)</f>
        <v>45281</v>
      </c>
      <c r="H2345" s="27">
        <f>IF(AND(_6k_data[[#This Row],[EKP]]="B6K003",_6k_data[[#This Row],[Currency]]="FCY"),"x",VLOOKUP(_6k_data[[#This Row],[EKP]],map!$B$4:$D$143,3,0))</f>
        <v>63</v>
      </c>
      <c r="I2345" s="27">
        <f>IF(_6k_data[[#This Row],[Currency]]&lt;&gt;"UAH",VLOOKUP(_6k_data[[#This Row],[EKP]],map!$B$4:$E$143,4,0),0)</f>
        <v>64</v>
      </c>
      <c r="J2345" s="27">
        <f>VLOOKUP(_6k_data[[#This Row],[EKP]],map!$B$4:$F$143,5,0)</f>
        <v>1</v>
      </c>
      <c r="K2345" s="41">
        <f>_6k_data[[#This Row],[kUAH]]*J2345</f>
        <v>4.1389899999999997</v>
      </c>
    </row>
    <row r="2346" spans="1:11" x14ac:dyDescent="0.35">
      <c r="A2346" s="27" t="s">
        <v>531</v>
      </c>
      <c r="B2346" s="27" t="s">
        <v>193</v>
      </c>
      <c r="C2346" s="27" t="s">
        <v>255</v>
      </c>
      <c r="D2346" s="27" t="s">
        <v>424</v>
      </c>
      <c r="E2346" s="34">
        <v>157357299868</v>
      </c>
      <c r="F2346" s="49">
        <v>1573572.99868</v>
      </c>
      <c r="G2346" s="42">
        <f>VLOOKUP(_6k_data[[#This Row],[Source.Name]],Report_date[],2,0)</f>
        <v>45281</v>
      </c>
      <c r="H2346" s="27">
        <f>IF(AND(_6k_data[[#This Row],[EKP]]="B6K003",_6k_data[[#This Row],[Currency]]="FCY"),"x",VLOOKUP(_6k_data[[#This Row],[EKP]],map!$B$4:$D$143,3,0))</f>
        <v>63</v>
      </c>
      <c r="I2346" s="27">
        <f>IF(_6k_data[[#This Row],[Currency]]&lt;&gt;"UAH",VLOOKUP(_6k_data[[#This Row],[EKP]],map!$B$4:$E$143,4,0),0)</f>
        <v>64</v>
      </c>
      <c r="J2346" s="27">
        <f>VLOOKUP(_6k_data[[#This Row],[EKP]],map!$B$4:$F$143,5,0)</f>
        <v>1</v>
      </c>
      <c r="K2346" s="41">
        <f>_6k_data[[#This Row],[kUAH]]*J2346</f>
        <v>1573572.99868</v>
      </c>
    </row>
    <row r="2347" spans="1:11" x14ac:dyDescent="0.35">
      <c r="A2347" s="27" t="s">
        <v>531</v>
      </c>
      <c r="B2347" s="27" t="s">
        <v>215</v>
      </c>
      <c r="C2347" s="27" t="s">
        <v>261</v>
      </c>
      <c r="D2347" s="27" t="s">
        <v>424</v>
      </c>
      <c r="E2347" s="34">
        <v>895692001</v>
      </c>
      <c r="F2347" s="49">
        <v>8956.9200099999998</v>
      </c>
      <c r="G2347" s="42">
        <f>VLOOKUP(_6k_data[[#This Row],[Source.Name]],Report_date[],2,0)</f>
        <v>45281</v>
      </c>
      <c r="H2347" s="27">
        <f>IF(AND(_6k_data[[#This Row],[EKP]]="B6K003",_6k_data[[#This Row],[Currency]]="FCY"),"x",VLOOKUP(_6k_data[[#This Row],[EKP]],map!$B$4:$D$143,3,0))</f>
        <v>63</v>
      </c>
      <c r="I2347" s="27">
        <f>IF(_6k_data[[#This Row],[Currency]]&lt;&gt;"UAH",VLOOKUP(_6k_data[[#This Row],[EKP]],map!$B$4:$E$143,4,0),0)</f>
        <v>64</v>
      </c>
      <c r="J2347" s="27">
        <f>VLOOKUP(_6k_data[[#This Row],[EKP]],map!$B$4:$F$143,5,0)</f>
        <v>1</v>
      </c>
      <c r="K2347" s="41">
        <f>_6k_data[[#This Row],[kUAH]]*J2347</f>
        <v>8956.9200099999998</v>
      </c>
    </row>
    <row r="2348" spans="1:11" x14ac:dyDescent="0.35">
      <c r="A2348" s="27" t="s">
        <v>531</v>
      </c>
      <c r="B2348" s="27" t="s">
        <v>215</v>
      </c>
      <c r="C2348" s="27" t="s">
        <v>243</v>
      </c>
      <c r="D2348" s="27" t="s">
        <v>423</v>
      </c>
      <c r="E2348" s="34">
        <v>55556499</v>
      </c>
      <c r="F2348" s="49">
        <v>555.56498999999997</v>
      </c>
      <c r="G2348" s="42">
        <f>VLOOKUP(_6k_data[[#This Row],[Source.Name]],Report_date[],2,0)</f>
        <v>45281</v>
      </c>
      <c r="H2348" s="27">
        <f>IF(AND(_6k_data[[#This Row],[EKP]]="B6K003",_6k_data[[#This Row],[Currency]]="FCY"),"x",VLOOKUP(_6k_data[[#This Row],[EKP]],map!$B$4:$D$143,3,0))</f>
        <v>63</v>
      </c>
      <c r="I2348" s="27">
        <f>IF(_6k_data[[#This Row],[Currency]]&lt;&gt;"UAH",VLOOKUP(_6k_data[[#This Row],[EKP]],map!$B$4:$E$143,4,0),0)</f>
        <v>0</v>
      </c>
      <c r="J2348" s="27">
        <f>VLOOKUP(_6k_data[[#This Row],[EKP]],map!$B$4:$F$143,5,0)</f>
        <v>1</v>
      </c>
      <c r="K2348" s="41">
        <f>_6k_data[[#This Row],[kUAH]]*J2348</f>
        <v>555.56498999999997</v>
      </c>
    </row>
    <row r="2349" spans="1:11" x14ac:dyDescent="0.35">
      <c r="A2349" s="27" t="s">
        <v>531</v>
      </c>
      <c r="B2349" s="27" t="s">
        <v>217</v>
      </c>
      <c r="C2349" s="27" t="s">
        <v>243</v>
      </c>
      <c r="D2349" s="27" t="s">
        <v>423</v>
      </c>
      <c r="E2349" s="34">
        <v>1781847360</v>
      </c>
      <c r="F2349" s="49">
        <v>17818.473600000001</v>
      </c>
      <c r="G2349" s="42">
        <f>VLOOKUP(_6k_data[[#This Row],[Source.Name]],Report_date[],2,0)</f>
        <v>45281</v>
      </c>
      <c r="H2349" s="27">
        <f>IF(AND(_6k_data[[#This Row],[EKP]]="B6K003",_6k_data[[#This Row],[Currency]]="FCY"),"x",VLOOKUP(_6k_data[[#This Row],[EKP]],map!$B$4:$D$143,3,0))</f>
        <v>63</v>
      </c>
      <c r="I2349" s="27">
        <f>IF(_6k_data[[#This Row],[Currency]]&lt;&gt;"UAH",VLOOKUP(_6k_data[[#This Row],[EKP]],map!$B$4:$E$143,4,0),0)</f>
        <v>0</v>
      </c>
      <c r="J2349" s="27">
        <f>VLOOKUP(_6k_data[[#This Row],[EKP]],map!$B$4:$F$143,5,0)</f>
        <v>1</v>
      </c>
      <c r="K2349" s="41">
        <f>_6k_data[[#This Row],[kUAH]]*J2349</f>
        <v>17818.473600000001</v>
      </c>
    </row>
    <row r="2350" spans="1:11" x14ac:dyDescent="0.35">
      <c r="A2350" s="27" t="s">
        <v>531</v>
      </c>
      <c r="B2350" s="27" t="s">
        <v>219</v>
      </c>
      <c r="C2350" s="27" t="s">
        <v>255</v>
      </c>
      <c r="D2350" s="27" t="s">
        <v>424</v>
      </c>
      <c r="E2350" s="34">
        <v>1551918569</v>
      </c>
      <c r="F2350" s="49">
        <v>15519.18569</v>
      </c>
      <c r="G2350" s="42">
        <f>VLOOKUP(_6k_data[[#This Row],[Source.Name]],Report_date[],2,0)</f>
        <v>45281</v>
      </c>
      <c r="H2350" s="27">
        <f>IF(AND(_6k_data[[#This Row],[EKP]]="B6K003",_6k_data[[#This Row],[Currency]]="FCY"),"x",VLOOKUP(_6k_data[[#This Row],[EKP]],map!$B$4:$D$143,3,0))</f>
        <v>63</v>
      </c>
      <c r="I2350" s="27">
        <f>IF(_6k_data[[#This Row],[Currency]]&lt;&gt;"UAH",VLOOKUP(_6k_data[[#This Row],[EKP]],map!$B$4:$E$143,4,0),0)</f>
        <v>64</v>
      </c>
      <c r="J2350" s="27">
        <f>VLOOKUP(_6k_data[[#This Row],[EKP]],map!$B$4:$F$143,5,0)</f>
        <v>1</v>
      </c>
      <c r="K2350" s="41">
        <f>_6k_data[[#This Row],[kUAH]]*J2350</f>
        <v>15519.18569</v>
      </c>
    </row>
    <row r="2351" spans="1:11" x14ac:dyDescent="0.35">
      <c r="A2351" s="27" t="s">
        <v>531</v>
      </c>
      <c r="B2351" s="27" t="s">
        <v>219</v>
      </c>
      <c r="C2351" s="27" t="s">
        <v>243</v>
      </c>
      <c r="D2351" s="27" t="s">
        <v>423</v>
      </c>
      <c r="E2351" s="34">
        <v>904061137</v>
      </c>
      <c r="F2351" s="49">
        <v>9040.6113700000005</v>
      </c>
      <c r="G2351" s="42">
        <f>VLOOKUP(_6k_data[[#This Row],[Source.Name]],Report_date[],2,0)</f>
        <v>45281</v>
      </c>
      <c r="H2351" s="27">
        <f>IF(AND(_6k_data[[#This Row],[EKP]]="B6K003",_6k_data[[#This Row],[Currency]]="FCY"),"x",VLOOKUP(_6k_data[[#This Row],[EKP]],map!$B$4:$D$143,3,0))</f>
        <v>63</v>
      </c>
      <c r="I2351" s="27">
        <f>IF(_6k_data[[#This Row],[Currency]]&lt;&gt;"UAH",VLOOKUP(_6k_data[[#This Row],[EKP]],map!$B$4:$E$143,4,0),0)</f>
        <v>0</v>
      </c>
      <c r="J2351" s="27">
        <f>VLOOKUP(_6k_data[[#This Row],[EKP]],map!$B$4:$F$143,5,0)</f>
        <v>1</v>
      </c>
      <c r="K2351" s="41">
        <f>_6k_data[[#This Row],[kUAH]]*J2351</f>
        <v>9040.6113700000005</v>
      </c>
    </row>
    <row r="2352" spans="1:11" x14ac:dyDescent="0.35">
      <c r="A2352" s="27" t="s">
        <v>531</v>
      </c>
      <c r="B2352" s="27" t="s">
        <v>219</v>
      </c>
      <c r="C2352" s="27" t="s">
        <v>252</v>
      </c>
      <c r="D2352" s="27" t="s">
        <v>424</v>
      </c>
      <c r="E2352" s="34">
        <v>70194</v>
      </c>
      <c r="F2352" s="49">
        <v>0.70194000000000001</v>
      </c>
      <c r="G2352" s="42">
        <f>VLOOKUP(_6k_data[[#This Row],[Source.Name]],Report_date[],2,0)</f>
        <v>45281</v>
      </c>
      <c r="H2352" s="27">
        <f>IF(AND(_6k_data[[#This Row],[EKP]]="B6K003",_6k_data[[#This Row],[Currency]]="FCY"),"x",VLOOKUP(_6k_data[[#This Row],[EKP]],map!$B$4:$D$143,3,0))</f>
        <v>63</v>
      </c>
      <c r="I2352" s="27">
        <f>IF(_6k_data[[#This Row],[Currency]]&lt;&gt;"UAH",VLOOKUP(_6k_data[[#This Row],[EKP]],map!$B$4:$E$143,4,0),0)</f>
        <v>64</v>
      </c>
      <c r="J2352" s="27">
        <f>VLOOKUP(_6k_data[[#This Row],[EKP]],map!$B$4:$F$143,5,0)</f>
        <v>1</v>
      </c>
      <c r="K2352" s="41">
        <f>_6k_data[[#This Row],[kUAH]]*J2352</f>
        <v>0.70194000000000001</v>
      </c>
    </row>
    <row r="2353" spans="1:11" x14ac:dyDescent="0.35">
      <c r="A2353" s="27" t="s">
        <v>531</v>
      </c>
      <c r="B2353" s="27" t="s">
        <v>196</v>
      </c>
      <c r="C2353" s="27" t="s">
        <v>243</v>
      </c>
      <c r="D2353" s="27" t="s">
        <v>423</v>
      </c>
      <c r="E2353" s="34">
        <v>549400</v>
      </c>
      <c r="F2353" s="49">
        <v>5.4939999999999998</v>
      </c>
      <c r="G2353" s="42">
        <f>VLOOKUP(_6k_data[[#This Row],[Source.Name]],Report_date[],2,0)</f>
        <v>45281</v>
      </c>
      <c r="H2353" s="27">
        <f>IF(AND(_6k_data[[#This Row],[EKP]]="B6K003",_6k_data[[#This Row],[Currency]]="FCY"),"x",VLOOKUP(_6k_data[[#This Row],[EKP]],map!$B$4:$D$143,3,0))</f>
        <v>69</v>
      </c>
      <c r="I2353" s="27">
        <f>IF(_6k_data[[#This Row],[Currency]]&lt;&gt;"UAH",VLOOKUP(_6k_data[[#This Row],[EKP]],map!$B$4:$E$143,4,0),0)</f>
        <v>0</v>
      </c>
      <c r="J2353" s="27">
        <f>VLOOKUP(_6k_data[[#This Row],[EKP]],map!$B$4:$F$143,5,0)</f>
        <v>1</v>
      </c>
      <c r="K2353" s="41">
        <f>_6k_data[[#This Row],[kUAH]]*J2353</f>
        <v>5.4939999999999998</v>
      </c>
    </row>
    <row r="2354" spans="1:11" x14ac:dyDescent="0.35">
      <c r="A2354" s="27" t="s">
        <v>531</v>
      </c>
      <c r="B2354" s="27" t="s">
        <v>235</v>
      </c>
      <c r="C2354" s="27" t="s">
        <v>255</v>
      </c>
      <c r="D2354" s="27" t="s">
        <v>424</v>
      </c>
      <c r="E2354" s="34">
        <v>104438065774</v>
      </c>
      <c r="F2354" s="49">
        <v>1044380.6577400001</v>
      </c>
      <c r="G2354" s="42">
        <f>VLOOKUP(_6k_data[[#This Row],[Source.Name]],Report_date[],2,0)</f>
        <v>45281</v>
      </c>
      <c r="H2354" s="27">
        <f>IF(AND(_6k_data[[#This Row],[EKP]]="B6K003",_6k_data[[#This Row],[Currency]]="FCY"),"x",VLOOKUP(_6k_data[[#This Row],[EKP]],map!$B$4:$D$143,3,0))</f>
        <v>75</v>
      </c>
      <c r="I2354" s="27">
        <f>IF(_6k_data[[#This Row],[Currency]]&lt;&gt;"UAH",VLOOKUP(_6k_data[[#This Row],[EKP]],map!$B$4:$E$143,4,0),0)</f>
        <v>76</v>
      </c>
      <c r="J2354" s="27">
        <f>VLOOKUP(_6k_data[[#This Row],[EKP]],map!$B$4:$F$143,5,0)</f>
        <v>1</v>
      </c>
      <c r="K2354" s="41">
        <f>_6k_data[[#This Row],[kUAH]]*J2354</f>
        <v>1044380.6577400001</v>
      </c>
    </row>
    <row r="2355" spans="1:11" x14ac:dyDescent="0.35">
      <c r="A2355" s="27" t="s">
        <v>531</v>
      </c>
      <c r="B2355" s="27" t="s">
        <v>235</v>
      </c>
      <c r="C2355" s="27" t="s">
        <v>261</v>
      </c>
      <c r="D2355" s="27" t="s">
        <v>424</v>
      </c>
      <c r="E2355" s="34">
        <v>12457623953</v>
      </c>
      <c r="F2355" s="49">
        <v>124576.23953000001</v>
      </c>
      <c r="G2355" s="42">
        <f>VLOOKUP(_6k_data[[#This Row],[Source.Name]],Report_date[],2,0)</f>
        <v>45281</v>
      </c>
      <c r="H2355" s="27">
        <f>IF(AND(_6k_data[[#This Row],[EKP]]="B6K003",_6k_data[[#This Row],[Currency]]="FCY"),"x",VLOOKUP(_6k_data[[#This Row],[EKP]],map!$B$4:$D$143,3,0))</f>
        <v>75</v>
      </c>
      <c r="I2355" s="27">
        <f>IF(_6k_data[[#This Row],[Currency]]&lt;&gt;"UAH",VLOOKUP(_6k_data[[#This Row],[EKP]],map!$B$4:$E$143,4,0),0)</f>
        <v>76</v>
      </c>
      <c r="J2355" s="27">
        <f>VLOOKUP(_6k_data[[#This Row],[EKP]],map!$B$4:$F$143,5,0)</f>
        <v>1</v>
      </c>
      <c r="K2355" s="41">
        <f>_6k_data[[#This Row],[kUAH]]*J2355</f>
        <v>124576.23953000001</v>
      </c>
    </row>
    <row r="2356" spans="1:11" x14ac:dyDescent="0.35">
      <c r="A2356" s="27" t="s">
        <v>531</v>
      </c>
      <c r="B2356" s="27" t="s">
        <v>235</v>
      </c>
      <c r="C2356" s="27" t="s">
        <v>243</v>
      </c>
      <c r="D2356" s="27" t="s">
        <v>423</v>
      </c>
      <c r="E2356" s="34">
        <v>335419500000</v>
      </c>
      <c r="F2356" s="49">
        <v>3354195</v>
      </c>
      <c r="G2356" s="42">
        <f>VLOOKUP(_6k_data[[#This Row],[Source.Name]],Report_date[],2,0)</f>
        <v>45281</v>
      </c>
      <c r="H2356" s="27">
        <f>IF(AND(_6k_data[[#This Row],[EKP]]="B6K003",_6k_data[[#This Row],[Currency]]="FCY"),"x",VLOOKUP(_6k_data[[#This Row],[EKP]],map!$B$4:$D$143,3,0))</f>
        <v>75</v>
      </c>
      <c r="I2356" s="27">
        <f>IF(_6k_data[[#This Row],[Currency]]&lt;&gt;"UAH",VLOOKUP(_6k_data[[#This Row],[EKP]],map!$B$4:$E$143,4,0),0)</f>
        <v>0</v>
      </c>
      <c r="J2356" s="27">
        <f>VLOOKUP(_6k_data[[#This Row],[EKP]],map!$B$4:$F$143,5,0)</f>
        <v>1</v>
      </c>
      <c r="K2356" s="41">
        <f>_6k_data[[#This Row],[kUAH]]*J2356</f>
        <v>3354195</v>
      </c>
    </row>
    <row r="2357" spans="1:11" x14ac:dyDescent="0.35">
      <c r="A2357" s="27" t="s">
        <v>531</v>
      </c>
      <c r="B2357" s="27" t="s">
        <v>199</v>
      </c>
      <c r="C2357" s="27" t="s">
        <v>243</v>
      </c>
      <c r="D2357" s="27" t="s">
        <v>423</v>
      </c>
      <c r="E2357" s="34">
        <v>60273499</v>
      </c>
      <c r="F2357" s="49">
        <v>602.73499000000004</v>
      </c>
      <c r="G2357" s="42">
        <f>VLOOKUP(_6k_data[[#This Row],[Source.Name]],Report_date[],2,0)</f>
        <v>45281</v>
      </c>
      <c r="H2357" s="27">
        <f>IF(AND(_6k_data[[#This Row],[EKP]]="B6K003",_6k_data[[#This Row],[Currency]]="FCY"),"x",VLOOKUP(_6k_data[[#This Row],[EKP]],map!$B$4:$D$143,3,0))</f>
        <v>75</v>
      </c>
      <c r="I2357" s="27">
        <f>IF(_6k_data[[#This Row],[Currency]]&lt;&gt;"UAH",VLOOKUP(_6k_data[[#This Row],[EKP]],map!$B$4:$E$143,4,0),0)</f>
        <v>0</v>
      </c>
      <c r="J2357" s="27">
        <f>VLOOKUP(_6k_data[[#This Row],[EKP]],map!$B$4:$F$143,5,0)</f>
        <v>1</v>
      </c>
      <c r="K2357" s="41">
        <f>_6k_data[[#This Row],[kUAH]]*J2357</f>
        <v>602.73499000000004</v>
      </c>
    </row>
    <row r="2358" spans="1:11" x14ac:dyDescent="0.35">
      <c r="A2358" s="27" t="s">
        <v>531</v>
      </c>
      <c r="B2358" s="27" t="s">
        <v>236</v>
      </c>
      <c r="C2358" s="27" t="s">
        <v>243</v>
      </c>
      <c r="D2358" s="27" t="s">
        <v>423</v>
      </c>
      <c r="E2358" s="34">
        <v>15622595601</v>
      </c>
      <c r="F2358" s="49">
        <v>156225.95600999999</v>
      </c>
      <c r="G2358" s="42">
        <f>VLOOKUP(_6k_data[[#This Row],[Source.Name]],Report_date[],2,0)</f>
        <v>45281</v>
      </c>
      <c r="H2358" s="27">
        <f>IF(AND(_6k_data[[#This Row],[EKP]]="B6K003",_6k_data[[#This Row],[Currency]]="FCY"),"x",VLOOKUP(_6k_data[[#This Row],[EKP]],map!$B$4:$D$143,3,0))</f>
        <v>77</v>
      </c>
      <c r="I2358" s="27">
        <f>IF(_6k_data[[#This Row],[Currency]]&lt;&gt;"UAH",VLOOKUP(_6k_data[[#This Row],[EKP]],map!$B$4:$E$143,4,0),0)</f>
        <v>0</v>
      </c>
      <c r="J2358" s="27">
        <f>VLOOKUP(_6k_data[[#This Row],[EKP]],map!$B$4:$F$143,5,0)</f>
        <v>1</v>
      </c>
      <c r="K2358" s="41">
        <f>_6k_data[[#This Row],[kUAH]]*J2358</f>
        <v>156225.95600999999</v>
      </c>
    </row>
    <row r="2359" spans="1:11" x14ac:dyDescent="0.35">
      <c r="A2359" s="27" t="s">
        <v>531</v>
      </c>
      <c r="B2359" s="27" t="s">
        <v>236</v>
      </c>
      <c r="C2359" s="27" t="s">
        <v>255</v>
      </c>
      <c r="D2359" s="27" t="s">
        <v>424</v>
      </c>
      <c r="E2359" s="34">
        <v>1735088560</v>
      </c>
      <c r="F2359" s="49">
        <v>17350.885600000001</v>
      </c>
      <c r="G2359" s="42">
        <f>VLOOKUP(_6k_data[[#This Row],[Source.Name]],Report_date[],2,0)</f>
        <v>45281</v>
      </c>
      <c r="H2359" s="27">
        <f>IF(AND(_6k_data[[#This Row],[EKP]]="B6K003",_6k_data[[#This Row],[Currency]]="FCY"),"x",VLOOKUP(_6k_data[[#This Row],[EKP]],map!$B$4:$D$143,3,0))</f>
        <v>77</v>
      </c>
      <c r="I2359" s="27">
        <f>IF(_6k_data[[#This Row],[Currency]]&lt;&gt;"UAH",VLOOKUP(_6k_data[[#This Row],[EKP]],map!$B$4:$E$143,4,0),0)</f>
        <v>78</v>
      </c>
      <c r="J2359" s="27">
        <f>VLOOKUP(_6k_data[[#This Row],[EKP]],map!$B$4:$F$143,5,0)</f>
        <v>1</v>
      </c>
      <c r="K2359" s="41">
        <f>_6k_data[[#This Row],[kUAH]]*J2359</f>
        <v>17350.885600000001</v>
      </c>
    </row>
    <row r="2360" spans="1:11" x14ac:dyDescent="0.35">
      <c r="A2360" s="27" t="s">
        <v>531</v>
      </c>
      <c r="B2360" s="27" t="s">
        <v>236</v>
      </c>
      <c r="C2360" s="27" t="s">
        <v>261</v>
      </c>
      <c r="D2360" s="27" t="s">
        <v>424</v>
      </c>
      <c r="E2360" s="34">
        <v>81611722990</v>
      </c>
      <c r="F2360" s="49">
        <v>816117.22990000003</v>
      </c>
      <c r="G2360" s="42">
        <f>VLOOKUP(_6k_data[[#This Row],[Source.Name]],Report_date[],2,0)</f>
        <v>45281</v>
      </c>
      <c r="H2360" s="27">
        <f>IF(AND(_6k_data[[#This Row],[EKP]]="B6K003",_6k_data[[#This Row],[Currency]]="FCY"),"x",VLOOKUP(_6k_data[[#This Row],[EKP]],map!$B$4:$D$143,3,0))</f>
        <v>77</v>
      </c>
      <c r="I2360" s="27">
        <f>IF(_6k_data[[#This Row],[Currency]]&lt;&gt;"UAH",VLOOKUP(_6k_data[[#This Row],[EKP]],map!$B$4:$E$143,4,0),0)</f>
        <v>78</v>
      </c>
      <c r="J2360" s="27">
        <f>VLOOKUP(_6k_data[[#This Row],[EKP]],map!$B$4:$F$143,5,0)</f>
        <v>1</v>
      </c>
      <c r="K2360" s="41">
        <f>_6k_data[[#This Row],[kUAH]]*J2360</f>
        <v>816117.22990000003</v>
      </c>
    </row>
    <row r="2361" spans="1:11" x14ac:dyDescent="0.35">
      <c r="A2361" s="27" t="s">
        <v>531</v>
      </c>
      <c r="B2361" s="27" t="s">
        <v>263</v>
      </c>
      <c r="C2361" s="27" t="s">
        <v>248</v>
      </c>
      <c r="D2361" s="27" t="s">
        <v>248</v>
      </c>
      <c r="E2361" s="34">
        <v>284.67750000000001</v>
      </c>
      <c r="F2361" s="49">
        <v>2.8467750000000002E-3</v>
      </c>
      <c r="G2361" s="42">
        <f>VLOOKUP(_6k_data[[#This Row],[Source.Name]],Report_date[],2,0)</f>
        <v>45281</v>
      </c>
      <c r="H2361" s="27" t="str">
        <f>IF(AND(_6k_data[[#This Row],[EKP]]="B6K003",_6k_data[[#This Row],[Currency]]="FCY"),"x",VLOOKUP(_6k_data[[#This Row],[EKP]],map!$B$4:$D$143,3,0))</f>
        <v>x</v>
      </c>
      <c r="I2361" s="27" t="str">
        <f>IF(_6k_data[[#This Row],[Currency]]&lt;&gt;"UAH",VLOOKUP(_6k_data[[#This Row],[EKP]],map!$B$4:$E$143,4,0),0)</f>
        <v>x</v>
      </c>
      <c r="J2361" s="27">
        <f>VLOOKUP(_6k_data[[#This Row],[EKP]],map!$B$4:$F$143,5,0)</f>
        <v>1</v>
      </c>
      <c r="K2361" s="41">
        <f>_6k_data[[#This Row],[kUAH]]*J2361</f>
        <v>2.8467750000000002E-3</v>
      </c>
    </row>
    <row r="2362" spans="1:11" x14ac:dyDescent="0.35">
      <c r="A2362" s="27" t="s">
        <v>531</v>
      </c>
      <c r="B2362" s="27" t="s">
        <v>264</v>
      </c>
      <c r="C2362" s="27" t="s">
        <v>248</v>
      </c>
      <c r="D2362" s="27" t="s">
        <v>248</v>
      </c>
      <c r="E2362" s="34">
        <v>235.8141</v>
      </c>
      <c r="F2362" s="49">
        <v>2.3581409999999998E-3</v>
      </c>
      <c r="G2362" s="42">
        <f>VLOOKUP(_6k_data[[#This Row],[Source.Name]],Report_date[],2,0)</f>
        <v>45281</v>
      </c>
      <c r="H2362" s="27" t="str">
        <f>IF(AND(_6k_data[[#This Row],[EKP]]="B6K003",_6k_data[[#This Row],[Currency]]="FCY"),"x",VLOOKUP(_6k_data[[#This Row],[EKP]],map!$B$4:$D$143,3,0))</f>
        <v>x</v>
      </c>
      <c r="I2362" s="27" t="str">
        <f>IF(_6k_data[[#This Row],[Currency]]&lt;&gt;"UAH",VLOOKUP(_6k_data[[#This Row],[EKP]],map!$B$4:$E$143,4,0),0)</f>
        <v>x</v>
      </c>
      <c r="J2362" s="27">
        <f>VLOOKUP(_6k_data[[#This Row],[EKP]],map!$B$4:$F$143,5,0)</f>
        <v>1</v>
      </c>
      <c r="K2362" s="41">
        <f>_6k_data[[#This Row],[kUAH]]*J2362</f>
        <v>2.3581409999999998E-3</v>
      </c>
    </row>
    <row r="2363" spans="1:11" x14ac:dyDescent="0.35">
      <c r="A2363" s="27" t="s">
        <v>531</v>
      </c>
      <c r="B2363" s="27" t="s">
        <v>155</v>
      </c>
      <c r="C2363" s="27" t="s">
        <v>248</v>
      </c>
      <c r="D2363" s="27" t="s">
        <v>248</v>
      </c>
      <c r="E2363" s="34">
        <v>5015688575972</v>
      </c>
      <c r="F2363" s="49">
        <v>50156885.759719998</v>
      </c>
      <c r="G2363" s="42">
        <f>VLOOKUP(_6k_data[[#This Row],[Source.Name]],Report_date[],2,0)</f>
        <v>45281</v>
      </c>
      <c r="H2363" s="27" t="str">
        <f>IF(AND(_6k_data[[#This Row],[EKP]]="B6K003",_6k_data[[#This Row],[Currency]]="FCY"),"x",VLOOKUP(_6k_data[[#This Row],[EKP]],map!$B$4:$D$143,3,0))</f>
        <v>x</v>
      </c>
      <c r="I2363" s="27">
        <f>IF(_6k_data[[#This Row],[Currency]]&lt;&gt;"UAH",VLOOKUP(_6k_data[[#This Row],[EKP]],map!$B$4:$E$143,4,0),0)</f>
        <v>24</v>
      </c>
      <c r="J2363" s="27">
        <f>VLOOKUP(_6k_data[[#This Row],[EKP]],map!$B$4:$F$143,5,0)</f>
        <v>1</v>
      </c>
      <c r="K2363" s="41">
        <f>_6k_data[[#This Row],[kUAH]]*J2363</f>
        <v>50156885.759719998</v>
      </c>
    </row>
    <row r="2364" spans="1:11" x14ac:dyDescent="0.35">
      <c r="A2364" s="27" t="s">
        <v>531</v>
      </c>
      <c r="B2364" s="27" t="s">
        <v>156</v>
      </c>
      <c r="C2364" s="27" t="s">
        <v>248</v>
      </c>
      <c r="D2364" s="27" t="s">
        <v>248</v>
      </c>
      <c r="E2364" s="34">
        <v>2366672141592</v>
      </c>
      <c r="F2364" s="49">
        <v>23666721.415920001</v>
      </c>
      <c r="G2364" s="42">
        <f>VLOOKUP(_6k_data[[#This Row],[Source.Name]],Report_date[],2,0)</f>
        <v>45281</v>
      </c>
      <c r="H2364" s="27" t="str">
        <f>IF(AND(_6k_data[[#This Row],[EKP]]="B6K003",_6k_data[[#This Row],[Currency]]="FCY"),"x",VLOOKUP(_6k_data[[#This Row],[EKP]],map!$B$4:$D$143,3,0))</f>
        <v>x</v>
      </c>
      <c r="I2364" s="27">
        <f>IF(_6k_data[[#This Row],[Currency]]&lt;&gt;"UAH",VLOOKUP(_6k_data[[#This Row],[EKP]],map!$B$4:$E$143,4,0),0)</f>
        <v>60</v>
      </c>
      <c r="J2364" s="27">
        <f>VLOOKUP(_6k_data[[#This Row],[EKP]],map!$B$4:$F$143,5,0)</f>
        <v>1</v>
      </c>
      <c r="K2364" s="41">
        <f>_6k_data[[#This Row],[kUAH]]*J2364</f>
        <v>23666721.415920001</v>
      </c>
    </row>
    <row r="2365" spans="1:11" x14ac:dyDescent="0.35">
      <c r="A2365" s="27" t="s">
        <v>531</v>
      </c>
      <c r="B2365" s="27" t="s">
        <v>157</v>
      </c>
      <c r="C2365" s="27" t="s">
        <v>248</v>
      </c>
      <c r="D2365" s="27" t="s">
        <v>248</v>
      </c>
      <c r="E2365" s="34">
        <v>306949479713</v>
      </c>
      <c r="F2365" s="49">
        <v>3069494.7971299998</v>
      </c>
      <c r="G2365" s="42">
        <f>VLOOKUP(_6k_data[[#This Row],[Source.Name]],Report_date[],2,0)</f>
        <v>45281</v>
      </c>
      <c r="H2365" s="27" t="str">
        <f>IF(AND(_6k_data[[#This Row],[EKP]]="B6K003",_6k_data[[#This Row],[Currency]]="FCY"),"x",VLOOKUP(_6k_data[[#This Row],[EKP]],map!$B$4:$D$143,3,0))</f>
        <v>x</v>
      </c>
      <c r="I2365" s="27">
        <f>IF(_6k_data[[#This Row],[Currency]]&lt;&gt;"UAH",VLOOKUP(_6k_data[[#This Row],[EKP]],map!$B$4:$E$143,4,0),0)</f>
        <v>80</v>
      </c>
      <c r="J2365" s="27">
        <f>VLOOKUP(_6k_data[[#This Row],[EKP]],map!$B$4:$F$143,5,0)</f>
        <v>1</v>
      </c>
      <c r="K2365" s="41">
        <f>_6k_data[[#This Row],[kUAH]]*J2365</f>
        <v>3069494.7971299998</v>
      </c>
    </row>
    <row r="2366" spans="1:11" x14ac:dyDescent="0.35">
      <c r="A2366" s="27" t="s">
        <v>531</v>
      </c>
      <c r="B2366" s="27" t="s">
        <v>158</v>
      </c>
      <c r="C2366" s="27" t="s">
        <v>248</v>
      </c>
      <c r="D2366" s="27" t="s">
        <v>248</v>
      </c>
      <c r="E2366" s="34">
        <v>2059722661879</v>
      </c>
      <c r="F2366" s="49">
        <v>20597226.618790001</v>
      </c>
      <c r="G2366" s="42">
        <f>VLOOKUP(_6k_data[[#This Row],[Source.Name]],Report_date[],2,0)</f>
        <v>45281</v>
      </c>
      <c r="H2366" s="27" t="str">
        <f>IF(AND(_6k_data[[#This Row],[EKP]]="B6K003",_6k_data[[#This Row],[Currency]]="FCY"),"x",VLOOKUP(_6k_data[[#This Row],[EKP]],map!$B$4:$D$143,3,0))</f>
        <v>x</v>
      </c>
      <c r="I2366" s="27">
        <f>IF(_6k_data[[#This Row],[Currency]]&lt;&gt;"UAH",VLOOKUP(_6k_data[[#This Row],[EKP]],map!$B$4:$E$143,4,0),0)</f>
        <v>82</v>
      </c>
      <c r="J2366" s="27">
        <f>VLOOKUP(_6k_data[[#This Row],[EKP]],map!$B$4:$F$143,5,0)</f>
        <v>1</v>
      </c>
      <c r="K2366" s="41">
        <f>_6k_data[[#This Row],[kUAH]]*J2366</f>
        <v>20597226.618790001</v>
      </c>
    </row>
    <row r="2367" spans="1:11" x14ac:dyDescent="0.35">
      <c r="A2367" s="27" t="s">
        <v>531</v>
      </c>
      <c r="B2367" s="27" t="s">
        <v>265</v>
      </c>
      <c r="C2367" s="27" t="s">
        <v>248</v>
      </c>
      <c r="D2367" s="27" t="s">
        <v>248</v>
      </c>
      <c r="E2367" s="34">
        <v>243.5128</v>
      </c>
      <c r="F2367" s="49">
        <v>2.4351279999999999E-3</v>
      </c>
      <c r="G2367" s="42">
        <f>VLOOKUP(_6k_data[[#This Row],[Source.Name]],Report_date[],2,0)</f>
        <v>45281</v>
      </c>
      <c r="H2367" s="27" t="str">
        <f>IF(AND(_6k_data[[#This Row],[EKP]]="B6K003",_6k_data[[#This Row],[Currency]]="FCY"),"x",VLOOKUP(_6k_data[[#This Row],[EKP]],map!$B$4:$D$143,3,0))</f>
        <v>x</v>
      </c>
      <c r="I2367" s="27">
        <f>IF(_6k_data[[#This Row],[Currency]]&lt;&gt;"UAH",VLOOKUP(_6k_data[[#This Row],[EKP]],map!$B$4:$E$143,4,0),0)</f>
        <v>84</v>
      </c>
      <c r="J2367" s="27">
        <f>VLOOKUP(_6k_data[[#This Row],[EKP]],map!$B$4:$F$143,5,0)</f>
        <v>1</v>
      </c>
      <c r="K2367" s="41">
        <f>_6k_data[[#This Row],[kUAH]]*J2367</f>
        <v>2.4351279999999999E-3</v>
      </c>
    </row>
    <row r="2368" spans="1:11" x14ac:dyDescent="0.35">
      <c r="A2368" s="27" t="s">
        <v>531</v>
      </c>
      <c r="B2368" s="27" t="s">
        <v>228</v>
      </c>
      <c r="C2368" s="27" t="s">
        <v>243</v>
      </c>
      <c r="D2368" s="27" t="s">
        <v>423</v>
      </c>
      <c r="E2368" s="34">
        <v>2000000</v>
      </c>
      <c r="F2368" s="49">
        <v>20</v>
      </c>
      <c r="G2368" s="42">
        <f>VLOOKUP(_6k_data[[#This Row],[Source.Name]],Report_date[],2,0)</f>
        <v>45281</v>
      </c>
      <c r="H2368" s="27">
        <f>IF(AND(_6k_data[[#This Row],[EKP]]="B6K003",_6k_data[[#This Row],[Currency]]="FCY"),"x",VLOOKUP(_6k_data[[#This Row],[EKP]],map!$B$4:$D$143,3,0))</f>
        <v>69</v>
      </c>
      <c r="I2368" s="27">
        <f>IF(_6k_data[[#This Row],[Currency]]&lt;&gt;"UAH",VLOOKUP(_6k_data[[#This Row],[EKP]],map!$B$4:$E$143,4,0),0)</f>
        <v>0</v>
      </c>
      <c r="J2368" s="27">
        <f>VLOOKUP(_6k_data[[#This Row],[EKP]],map!$B$4:$F$143,5,0)</f>
        <v>1</v>
      </c>
      <c r="K2368" s="41">
        <f>_6k_data[[#This Row],[kUAH]]*J2368</f>
        <v>20</v>
      </c>
    </row>
    <row r="2369" spans="1:11" x14ac:dyDescent="0.35">
      <c r="A2369" s="27" t="s">
        <v>531</v>
      </c>
      <c r="B2369" s="27" t="s">
        <v>161</v>
      </c>
      <c r="C2369" s="27" t="s">
        <v>261</v>
      </c>
      <c r="D2369" s="27" t="s">
        <v>424</v>
      </c>
      <c r="E2369" s="34">
        <v>1078383509865</v>
      </c>
      <c r="F2369" s="49">
        <v>10783835.098649999</v>
      </c>
      <c r="G2369" s="42">
        <f>VLOOKUP(_6k_data[[#This Row],[Source.Name]],Report_date[],2,0)</f>
        <v>45281</v>
      </c>
      <c r="H2369" s="27">
        <f>IF(AND(_6k_data[[#This Row],[EKP]]="B6K003",_6k_data[[#This Row],[Currency]]="FCY"),"x",VLOOKUP(_6k_data[[#This Row],[EKP]],map!$B$4:$D$143,3,0))</f>
        <v>15</v>
      </c>
      <c r="I2369" s="27">
        <f>IF(_6k_data[[#This Row],[Currency]]&lt;&gt;"UAH",VLOOKUP(_6k_data[[#This Row],[EKP]],map!$B$4:$E$143,4,0),0)</f>
        <v>16</v>
      </c>
      <c r="J2369" s="27">
        <f>VLOOKUP(_6k_data[[#This Row],[EKP]],map!$B$4:$F$143,5,0)</f>
        <v>1</v>
      </c>
      <c r="K2369" s="41">
        <f>_6k_data[[#This Row],[kUAH]]*J2369</f>
        <v>10783835.098649999</v>
      </c>
    </row>
    <row r="2370" spans="1:11" x14ac:dyDescent="0.35">
      <c r="A2370" s="27" t="s">
        <v>531</v>
      </c>
      <c r="B2370" s="27" t="s">
        <v>238</v>
      </c>
      <c r="C2370" s="27" t="s">
        <v>243</v>
      </c>
      <c r="D2370" s="27" t="s">
        <v>423</v>
      </c>
      <c r="E2370" s="34">
        <v>220588</v>
      </c>
      <c r="F2370" s="49">
        <v>2.2058800000000001</v>
      </c>
      <c r="G2370" s="42">
        <f>VLOOKUP(_6k_data[[#This Row],[Source.Name]],Report_date[],2,0)</f>
        <v>45281</v>
      </c>
      <c r="H2370" s="27">
        <f>IF(AND(_6k_data[[#This Row],[EKP]]="B6K003",_6k_data[[#This Row],[Currency]]="FCY"),"x",VLOOKUP(_6k_data[[#This Row],[EKP]],map!$B$4:$D$143,3,0))</f>
        <v>77</v>
      </c>
      <c r="I2370" s="27">
        <f>IF(_6k_data[[#This Row],[Currency]]&lt;&gt;"UAH",VLOOKUP(_6k_data[[#This Row],[EKP]],map!$B$4:$E$143,4,0),0)</f>
        <v>0</v>
      </c>
      <c r="J2370" s="27">
        <f>VLOOKUP(_6k_data[[#This Row],[EKP]],map!$B$4:$F$143,5,0)</f>
        <v>1</v>
      </c>
      <c r="K2370" s="41">
        <f>_6k_data[[#This Row],[kUAH]]*J2370</f>
        <v>2.2058800000000001</v>
      </c>
    </row>
    <row r="2371" spans="1:11" x14ac:dyDescent="0.35">
      <c r="A2371" s="27" t="s">
        <v>531</v>
      </c>
      <c r="B2371" s="27" t="s">
        <v>113</v>
      </c>
      <c r="C2371" s="27" t="s">
        <v>256</v>
      </c>
      <c r="D2371" s="27" t="s">
        <v>424</v>
      </c>
      <c r="E2371" s="34">
        <v>1299409003</v>
      </c>
      <c r="F2371" s="49">
        <v>12994.090029999999</v>
      </c>
      <c r="G2371" s="42">
        <f>VLOOKUP(_6k_data[[#This Row],[Source.Name]],Report_date[],2,0)</f>
        <v>45281</v>
      </c>
      <c r="H2371" s="27">
        <f>IF(AND(_6k_data[[#This Row],[EKP]]="B6K003",_6k_data[[#This Row],[Currency]]="FCY"),"x",VLOOKUP(_6k_data[[#This Row],[EKP]],map!$B$4:$D$143,3,0))</f>
        <v>3</v>
      </c>
      <c r="I2371" s="27">
        <f>IF(_6k_data[[#This Row],[Currency]]&lt;&gt;"UAH",VLOOKUP(_6k_data[[#This Row],[EKP]],map!$B$4:$E$143,4,0),0)</f>
        <v>4</v>
      </c>
      <c r="J2371" s="27">
        <f>VLOOKUP(_6k_data[[#This Row],[EKP]],map!$B$4:$F$143,5,0)</f>
        <v>1</v>
      </c>
      <c r="K2371" s="41">
        <f>_6k_data[[#This Row],[kUAH]]*J2371</f>
        <v>12994.090029999999</v>
      </c>
    </row>
    <row r="2372" spans="1:11" x14ac:dyDescent="0.35">
      <c r="A2372" s="27" t="s">
        <v>531</v>
      </c>
      <c r="B2372" s="27" t="s">
        <v>113</v>
      </c>
      <c r="C2372" s="27" t="s">
        <v>252</v>
      </c>
      <c r="D2372" s="27" t="s">
        <v>424</v>
      </c>
      <c r="E2372" s="34">
        <v>693505015</v>
      </c>
      <c r="F2372" s="49">
        <v>6935.05015</v>
      </c>
      <c r="G2372" s="42">
        <f>VLOOKUP(_6k_data[[#This Row],[Source.Name]],Report_date[],2,0)</f>
        <v>45281</v>
      </c>
      <c r="H2372" s="27">
        <f>IF(AND(_6k_data[[#This Row],[EKP]]="B6K003",_6k_data[[#This Row],[Currency]]="FCY"),"x",VLOOKUP(_6k_data[[#This Row],[EKP]],map!$B$4:$D$143,3,0))</f>
        <v>3</v>
      </c>
      <c r="I2372" s="27">
        <f>IF(_6k_data[[#This Row],[Currency]]&lt;&gt;"UAH",VLOOKUP(_6k_data[[#This Row],[EKP]],map!$B$4:$E$143,4,0),0)</f>
        <v>4</v>
      </c>
      <c r="J2372" s="27">
        <f>VLOOKUP(_6k_data[[#This Row],[EKP]],map!$B$4:$F$143,5,0)</f>
        <v>1</v>
      </c>
      <c r="K2372" s="41">
        <f>_6k_data[[#This Row],[kUAH]]*J2372</f>
        <v>6935.05015</v>
      </c>
    </row>
    <row r="2373" spans="1:11" x14ac:dyDescent="0.35">
      <c r="A2373" s="27" t="s">
        <v>531</v>
      </c>
      <c r="B2373" s="27" t="s">
        <v>113</v>
      </c>
      <c r="C2373" s="27" t="s">
        <v>262</v>
      </c>
      <c r="D2373" s="27" t="s">
        <v>424</v>
      </c>
      <c r="E2373" s="34">
        <v>3898626</v>
      </c>
      <c r="F2373" s="49">
        <v>38.986260000000001</v>
      </c>
      <c r="G2373" s="42">
        <f>VLOOKUP(_6k_data[[#This Row],[Source.Name]],Report_date[],2,0)</f>
        <v>45281</v>
      </c>
      <c r="H2373" s="27">
        <f>IF(AND(_6k_data[[#This Row],[EKP]]="B6K003",_6k_data[[#This Row],[Currency]]="FCY"),"x",VLOOKUP(_6k_data[[#This Row],[EKP]],map!$B$4:$D$143,3,0))</f>
        <v>3</v>
      </c>
      <c r="I2373" s="27">
        <f>IF(_6k_data[[#This Row],[Currency]]&lt;&gt;"UAH",VLOOKUP(_6k_data[[#This Row],[EKP]],map!$B$4:$E$143,4,0),0)</f>
        <v>4</v>
      </c>
      <c r="J2373" s="27">
        <f>VLOOKUP(_6k_data[[#This Row],[EKP]],map!$B$4:$F$143,5,0)</f>
        <v>1</v>
      </c>
      <c r="K2373" s="41">
        <f>_6k_data[[#This Row],[kUAH]]*J2373</f>
        <v>38.986260000000001</v>
      </c>
    </row>
    <row r="2374" spans="1:11" x14ac:dyDescent="0.35">
      <c r="A2374" s="27" t="s">
        <v>531</v>
      </c>
      <c r="B2374" s="27" t="s">
        <v>113</v>
      </c>
      <c r="C2374" s="27" t="s">
        <v>261</v>
      </c>
      <c r="D2374" s="27" t="s">
        <v>424</v>
      </c>
      <c r="E2374" s="34">
        <v>62842952464</v>
      </c>
      <c r="F2374" s="49">
        <v>628429.52463999996</v>
      </c>
      <c r="G2374" s="42">
        <f>VLOOKUP(_6k_data[[#This Row],[Source.Name]],Report_date[],2,0)</f>
        <v>45281</v>
      </c>
      <c r="H2374" s="27">
        <f>IF(AND(_6k_data[[#This Row],[EKP]]="B6K003",_6k_data[[#This Row],[Currency]]="FCY"),"x",VLOOKUP(_6k_data[[#This Row],[EKP]],map!$B$4:$D$143,3,0))</f>
        <v>3</v>
      </c>
      <c r="I2374" s="27">
        <f>IF(_6k_data[[#This Row],[Currency]]&lt;&gt;"UAH",VLOOKUP(_6k_data[[#This Row],[EKP]],map!$B$4:$E$143,4,0),0)</f>
        <v>4</v>
      </c>
      <c r="J2374" s="27">
        <f>VLOOKUP(_6k_data[[#This Row],[EKP]],map!$B$4:$F$143,5,0)</f>
        <v>1</v>
      </c>
      <c r="K2374" s="41">
        <f>_6k_data[[#This Row],[kUAH]]*J2374</f>
        <v>628429.52463999996</v>
      </c>
    </row>
    <row r="2375" spans="1:11" x14ac:dyDescent="0.35">
      <c r="A2375" s="27" t="s">
        <v>531</v>
      </c>
      <c r="B2375" s="27" t="s">
        <v>113</v>
      </c>
      <c r="C2375" s="27" t="s">
        <v>255</v>
      </c>
      <c r="D2375" s="27" t="s">
        <v>424</v>
      </c>
      <c r="E2375" s="34">
        <v>23531974923</v>
      </c>
      <c r="F2375" s="49">
        <v>235319.74922999999</v>
      </c>
      <c r="G2375" s="42">
        <f>VLOOKUP(_6k_data[[#This Row],[Source.Name]],Report_date[],2,0)</f>
        <v>45281</v>
      </c>
      <c r="H2375" s="27">
        <f>IF(AND(_6k_data[[#This Row],[EKP]]="B6K003",_6k_data[[#This Row],[Currency]]="FCY"),"x",VLOOKUP(_6k_data[[#This Row],[EKP]],map!$B$4:$D$143,3,0))</f>
        <v>3</v>
      </c>
      <c r="I2375" s="27">
        <f>IF(_6k_data[[#This Row],[Currency]]&lt;&gt;"UAH",VLOOKUP(_6k_data[[#This Row],[EKP]],map!$B$4:$E$143,4,0),0)</f>
        <v>4</v>
      </c>
      <c r="J2375" s="27">
        <f>VLOOKUP(_6k_data[[#This Row],[EKP]],map!$B$4:$F$143,5,0)</f>
        <v>1</v>
      </c>
      <c r="K2375" s="41">
        <f>_6k_data[[#This Row],[kUAH]]*J2375</f>
        <v>235319.74922999999</v>
      </c>
    </row>
    <row r="2376" spans="1:11" x14ac:dyDescent="0.35">
      <c r="A2376" s="27" t="s">
        <v>531</v>
      </c>
      <c r="B2376" s="27" t="s">
        <v>113</v>
      </c>
      <c r="C2376" s="27" t="s">
        <v>243</v>
      </c>
      <c r="D2376" s="27" t="s">
        <v>423</v>
      </c>
      <c r="E2376" s="34">
        <v>179015616540</v>
      </c>
      <c r="F2376" s="49">
        <v>1790156.1654000001</v>
      </c>
      <c r="G2376" s="42">
        <f>VLOOKUP(_6k_data[[#This Row],[Source.Name]],Report_date[],2,0)</f>
        <v>45281</v>
      </c>
      <c r="H2376" s="27">
        <f>IF(AND(_6k_data[[#This Row],[EKP]]="B6K003",_6k_data[[#This Row],[Currency]]="FCY"),"x",VLOOKUP(_6k_data[[#This Row],[EKP]],map!$B$4:$D$143,3,0))</f>
        <v>3</v>
      </c>
      <c r="I2376" s="27">
        <f>IF(_6k_data[[#This Row],[Currency]]&lt;&gt;"UAH",VLOOKUP(_6k_data[[#This Row],[EKP]],map!$B$4:$E$143,4,0),0)</f>
        <v>0</v>
      </c>
      <c r="J2376" s="27">
        <f>VLOOKUP(_6k_data[[#This Row],[EKP]],map!$B$4:$F$143,5,0)</f>
        <v>1</v>
      </c>
      <c r="K2376" s="41">
        <f>_6k_data[[#This Row],[kUAH]]*J2376</f>
        <v>1790156.1654000001</v>
      </c>
    </row>
    <row r="2377" spans="1:11" x14ac:dyDescent="0.35">
      <c r="A2377" s="27" t="s">
        <v>531</v>
      </c>
      <c r="B2377" s="27" t="s">
        <v>203</v>
      </c>
      <c r="C2377" s="27" t="s">
        <v>243</v>
      </c>
      <c r="D2377" s="27" t="s">
        <v>423</v>
      </c>
      <c r="E2377" s="34">
        <v>242697880</v>
      </c>
      <c r="F2377" s="49">
        <v>2426.9787999999999</v>
      </c>
      <c r="G2377" s="42">
        <f>VLOOKUP(_6k_data[[#This Row],[Source.Name]],Report_date[],2,0)</f>
        <v>45281</v>
      </c>
      <c r="H2377" s="27">
        <f>IF(AND(_6k_data[[#This Row],[EKP]]="B6K003",_6k_data[[#This Row],[Currency]]="FCY"),"x",VLOOKUP(_6k_data[[#This Row],[EKP]],map!$B$4:$D$143,3,0))</f>
        <v>3</v>
      </c>
      <c r="I2377" s="27">
        <f>IF(_6k_data[[#This Row],[Currency]]&lt;&gt;"UAH",VLOOKUP(_6k_data[[#This Row],[EKP]],map!$B$4:$E$143,4,0),0)</f>
        <v>0</v>
      </c>
      <c r="J2377" s="27">
        <f>VLOOKUP(_6k_data[[#This Row],[EKP]],map!$B$4:$F$143,5,0)</f>
        <v>-1</v>
      </c>
      <c r="K2377" s="41">
        <f>_6k_data[[#This Row],[kUAH]]*J2377</f>
        <v>-2426.9787999999999</v>
      </c>
    </row>
    <row r="2378" spans="1:11" x14ac:dyDescent="0.35">
      <c r="A2378" s="27" t="s">
        <v>531</v>
      </c>
      <c r="B2378" s="27" t="s">
        <v>203</v>
      </c>
      <c r="C2378" s="27" t="s">
        <v>262</v>
      </c>
      <c r="D2378" s="27" t="s">
        <v>424</v>
      </c>
      <c r="E2378" s="34">
        <v>2064950</v>
      </c>
      <c r="F2378" s="49">
        <v>20.6495</v>
      </c>
      <c r="G2378" s="42">
        <f>VLOOKUP(_6k_data[[#This Row],[Source.Name]],Report_date[],2,0)</f>
        <v>45281</v>
      </c>
      <c r="H2378" s="27">
        <f>IF(AND(_6k_data[[#This Row],[EKP]]="B6K003",_6k_data[[#This Row],[Currency]]="FCY"),"x",VLOOKUP(_6k_data[[#This Row],[EKP]],map!$B$4:$D$143,3,0))</f>
        <v>3</v>
      </c>
      <c r="I2378" s="27">
        <f>IF(_6k_data[[#This Row],[Currency]]&lt;&gt;"UAH",VLOOKUP(_6k_data[[#This Row],[EKP]],map!$B$4:$E$143,4,0),0)</f>
        <v>4</v>
      </c>
      <c r="J2378" s="27">
        <f>VLOOKUP(_6k_data[[#This Row],[EKP]],map!$B$4:$F$143,5,0)</f>
        <v>-1</v>
      </c>
      <c r="K2378" s="41">
        <f>_6k_data[[#This Row],[kUAH]]*J2378</f>
        <v>-20.6495</v>
      </c>
    </row>
    <row r="2379" spans="1:11" x14ac:dyDescent="0.35">
      <c r="A2379" s="27" t="s">
        <v>531</v>
      </c>
      <c r="B2379" s="27" t="s">
        <v>203</v>
      </c>
      <c r="C2379" s="27" t="s">
        <v>261</v>
      </c>
      <c r="D2379" s="27" t="s">
        <v>424</v>
      </c>
      <c r="E2379" s="34">
        <v>1451767</v>
      </c>
      <c r="F2379" s="49">
        <v>14.517670000000001</v>
      </c>
      <c r="G2379" s="42">
        <f>VLOOKUP(_6k_data[[#This Row],[Source.Name]],Report_date[],2,0)</f>
        <v>45281</v>
      </c>
      <c r="H2379" s="27">
        <f>IF(AND(_6k_data[[#This Row],[EKP]]="B6K003",_6k_data[[#This Row],[Currency]]="FCY"),"x",VLOOKUP(_6k_data[[#This Row],[EKP]],map!$B$4:$D$143,3,0))</f>
        <v>3</v>
      </c>
      <c r="I2379" s="27">
        <f>IF(_6k_data[[#This Row],[Currency]]&lt;&gt;"UAH",VLOOKUP(_6k_data[[#This Row],[EKP]],map!$B$4:$E$143,4,0),0)</f>
        <v>4</v>
      </c>
      <c r="J2379" s="27">
        <f>VLOOKUP(_6k_data[[#This Row],[EKP]],map!$B$4:$F$143,5,0)</f>
        <v>-1</v>
      </c>
      <c r="K2379" s="41">
        <f>_6k_data[[#This Row],[kUAH]]*J2379</f>
        <v>-14.517670000000001</v>
      </c>
    </row>
    <row r="2380" spans="1:11" x14ac:dyDescent="0.35">
      <c r="A2380" s="27" t="s">
        <v>531</v>
      </c>
      <c r="B2380" s="27" t="s">
        <v>195</v>
      </c>
      <c r="C2380" s="27" t="s">
        <v>243</v>
      </c>
      <c r="D2380" s="27" t="s">
        <v>423</v>
      </c>
      <c r="E2380" s="34">
        <v>1129452155978</v>
      </c>
      <c r="F2380" s="49">
        <v>11294521.55978</v>
      </c>
      <c r="G2380" s="42">
        <f>VLOOKUP(_6k_data[[#This Row],[Source.Name]],Report_date[],2,0)</f>
        <v>45281</v>
      </c>
      <c r="H2380" s="27">
        <f>IF(AND(_6k_data[[#This Row],[EKP]]="B6K003",_6k_data[[#This Row],[Currency]]="FCY"),"x",VLOOKUP(_6k_data[[#This Row],[EKP]],map!$B$4:$D$143,3,0))</f>
        <v>5</v>
      </c>
      <c r="I2380" s="27">
        <f>IF(_6k_data[[#This Row],[Currency]]&lt;&gt;"UAH",VLOOKUP(_6k_data[[#This Row],[EKP]],map!$B$4:$E$143,4,0),0)</f>
        <v>0</v>
      </c>
      <c r="J2380" s="27">
        <f>VLOOKUP(_6k_data[[#This Row],[EKP]],map!$B$4:$F$143,5,0)</f>
        <v>1</v>
      </c>
      <c r="K2380" s="41">
        <f>_6k_data[[#This Row],[kUAH]]*J2380</f>
        <v>11294521.55978</v>
      </c>
    </row>
    <row r="2381" spans="1:11" x14ac:dyDescent="0.35">
      <c r="A2381" s="27" t="s">
        <v>531</v>
      </c>
      <c r="B2381" s="27" t="s">
        <v>167</v>
      </c>
      <c r="C2381" s="27" t="s">
        <v>261</v>
      </c>
      <c r="D2381" s="27" t="s">
        <v>424</v>
      </c>
      <c r="E2381" s="34">
        <v>1128568072764</v>
      </c>
      <c r="F2381" s="49">
        <v>11285680.727639999</v>
      </c>
      <c r="G2381" s="42">
        <f>VLOOKUP(_6k_data[[#This Row],[Source.Name]],Report_date[],2,0)</f>
        <v>45281</v>
      </c>
      <c r="H2381" s="27">
        <f>IF(AND(_6k_data[[#This Row],[EKP]]="B6K003",_6k_data[[#This Row],[Currency]]="FCY"),"x",VLOOKUP(_6k_data[[#This Row],[EKP]],map!$B$4:$D$143,3,0))</f>
        <v>25</v>
      </c>
      <c r="I2381" s="27">
        <f>IF(_6k_data[[#This Row],[Currency]]&lt;&gt;"UAH",VLOOKUP(_6k_data[[#This Row],[EKP]],map!$B$4:$E$143,4,0),0)</f>
        <v>26</v>
      </c>
      <c r="J2381" s="27">
        <f>VLOOKUP(_6k_data[[#This Row],[EKP]],map!$B$4:$F$143,5,0)</f>
        <v>1</v>
      </c>
      <c r="K2381" s="41">
        <f>_6k_data[[#This Row],[kUAH]]*J2381</f>
        <v>11285680.727639999</v>
      </c>
    </row>
    <row r="2382" spans="1:11" x14ac:dyDescent="0.35">
      <c r="A2382" s="27" t="s">
        <v>531</v>
      </c>
      <c r="B2382" s="27" t="s">
        <v>167</v>
      </c>
      <c r="C2382" s="27" t="s">
        <v>262</v>
      </c>
      <c r="D2382" s="27" t="s">
        <v>424</v>
      </c>
      <c r="E2382" s="34">
        <v>59733985</v>
      </c>
      <c r="F2382" s="49">
        <v>597.33984999999996</v>
      </c>
      <c r="G2382" s="42">
        <f>VLOOKUP(_6k_data[[#This Row],[Source.Name]],Report_date[],2,0)</f>
        <v>45281</v>
      </c>
      <c r="H2382" s="27">
        <f>IF(AND(_6k_data[[#This Row],[EKP]]="B6K003",_6k_data[[#This Row],[Currency]]="FCY"),"x",VLOOKUP(_6k_data[[#This Row],[EKP]],map!$B$4:$D$143,3,0))</f>
        <v>25</v>
      </c>
      <c r="I2382" s="27">
        <f>IF(_6k_data[[#This Row],[Currency]]&lt;&gt;"UAH",VLOOKUP(_6k_data[[#This Row],[EKP]],map!$B$4:$E$143,4,0),0)</f>
        <v>26</v>
      </c>
      <c r="J2382" s="27">
        <f>VLOOKUP(_6k_data[[#This Row],[EKP]],map!$B$4:$F$143,5,0)</f>
        <v>1</v>
      </c>
      <c r="K2382" s="41">
        <f>_6k_data[[#This Row],[kUAH]]*J2382</f>
        <v>597.33984999999996</v>
      </c>
    </row>
    <row r="2383" spans="1:11" x14ac:dyDescent="0.35">
      <c r="A2383" s="27" t="s">
        <v>531</v>
      </c>
      <c r="B2383" s="27" t="s">
        <v>167</v>
      </c>
      <c r="C2383" s="27" t="s">
        <v>256</v>
      </c>
      <c r="D2383" s="27" t="s">
        <v>424</v>
      </c>
      <c r="E2383" s="34">
        <v>2517894196</v>
      </c>
      <c r="F2383" s="49">
        <v>25178.94196</v>
      </c>
      <c r="G2383" s="42">
        <f>VLOOKUP(_6k_data[[#This Row],[Source.Name]],Report_date[],2,0)</f>
        <v>45281</v>
      </c>
      <c r="H2383" s="27">
        <f>IF(AND(_6k_data[[#This Row],[EKP]]="B6K003",_6k_data[[#This Row],[Currency]]="FCY"),"x",VLOOKUP(_6k_data[[#This Row],[EKP]],map!$B$4:$D$143,3,0))</f>
        <v>25</v>
      </c>
      <c r="I2383" s="27">
        <f>IF(_6k_data[[#This Row],[Currency]]&lt;&gt;"UAH",VLOOKUP(_6k_data[[#This Row],[EKP]],map!$B$4:$E$143,4,0),0)</f>
        <v>26</v>
      </c>
      <c r="J2383" s="27">
        <f>VLOOKUP(_6k_data[[#This Row],[EKP]],map!$B$4:$F$143,5,0)</f>
        <v>1</v>
      </c>
      <c r="K2383" s="41">
        <f>_6k_data[[#This Row],[kUAH]]*J2383</f>
        <v>25178.94196</v>
      </c>
    </row>
    <row r="2384" spans="1:11" x14ac:dyDescent="0.35">
      <c r="A2384" s="27" t="s">
        <v>531</v>
      </c>
      <c r="B2384" s="27" t="s">
        <v>167</v>
      </c>
      <c r="C2384" s="27" t="s">
        <v>252</v>
      </c>
      <c r="D2384" s="27" t="s">
        <v>424</v>
      </c>
      <c r="E2384" s="34">
        <v>5947216098</v>
      </c>
      <c r="F2384" s="49">
        <v>59472.160980000001</v>
      </c>
      <c r="G2384" s="42">
        <f>VLOOKUP(_6k_data[[#This Row],[Source.Name]],Report_date[],2,0)</f>
        <v>45281</v>
      </c>
      <c r="H2384" s="27">
        <f>IF(AND(_6k_data[[#This Row],[EKP]]="B6K003",_6k_data[[#This Row],[Currency]]="FCY"),"x",VLOOKUP(_6k_data[[#This Row],[EKP]],map!$B$4:$D$143,3,0))</f>
        <v>25</v>
      </c>
      <c r="I2384" s="27">
        <f>IF(_6k_data[[#This Row],[Currency]]&lt;&gt;"UAH",VLOOKUP(_6k_data[[#This Row],[EKP]],map!$B$4:$E$143,4,0),0)</f>
        <v>26</v>
      </c>
      <c r="J2384" s="27">
        <f>VLOOKUP(_6k_data[[#This Row],[EKP]],map!$B$4:$F$143,5,0)</f>
        <v>1</v>
      </c>
      <c r="K2384" s="41">
        <f>_6k_data[[#This Row],[kUAH]]*J2384</f>
        <v>59472.160980000001</v>
      </c>
    </row>
    <row r="2385" spans="1:11" x14ac:dyDescent="0.35">
      <c r="A2385" s="27" t="s">
        <v>531</v>
      </c>
      <c r="B2385" s="27" t="s">
        <v>167</v>
      </c>
      <c r="C2385" s="27" t="s">
        <v>255</v>
      </c>
      <c r="D2385" s="27" t="s">
        <v>424</v>
      </c>
      <c r="E2385" s="34">
        <v>275575658475</v>
      </c>
      <c r="F2385" s="49">
        <v>2755756.5847499999</v>
      </c>
      <c r="G2385" s="42">
        <f>VLOOKUP(_6k_data[[#This Row],[Source.Name]],Report_date[],2,0)</f>
        <v>45281</v>
      </c>
      <c r="H2385" s="27">
        <f>IF(AND(_6k_data[[#This Row],[EKP]]="B6K003",_6k_data[[#This Row],[Currency]]="FCY"),"x",VLOOKUP(_6k_data[[#This Row],[EKP]],map!$B$4:$D$143,3,0))</f>
        <v>25</v>
      </c>
      <c r="I2385" s="27">
        <f>IF(_6k_data[[#This Row],[Currency]]&lt;&gt;"UAH",VLOOKUP(_6k_data[[#This Row],[EKP]],map!$B$4:$E$143,4,0),0)</f>
        <v>26</v>
      </c>
      <c r="J2385" s="27">
        <f>VLOOKUP(_6k_data[[#This Row],[EKP]],map!$B$4:$F$143,5,0)</f>
        <v>1</v>
      </c>
      <c r="K2385" s="41">
        <f>_6k_data[[#This Row],[kUAH]]*J2385</f>
        <v>2755756.5847499999</v>
      </c>
    </row>
    <row r="2386" spans="1:11" x14ac:dyDescent="0.35">
      <c r="A2386" s="27" t="s">
        <v>531</v>
      </c>
      <c r="B2386" s="27" t="s">
        <v>167</v>
      </c>
      <c r="C2386" s="27" t="s">
        <v>258</v>
      </c>
      <c r="D2386" s="27" t="s">
        <v>424</v>
      </c>
      <c r="E2386" s="34">
        <v>149302</v>
      </c>
      <c r="F2386" s="49">
        <v>1.49302</v>
      </c>
      <c r="G2386" s="42">
        <f>VLOOKUP(_6k_data[[#This Row],[Source.Name]],Report_date[],2,0)</f>
        <v>45281</v>
      </c>
      <c r="H2386" s="27">
        <f>IF(AND(_6k_data[[#This Row],[EKP]]="B6K003",_6k_data[[#This Row],[Currency]]="FCY"),"x",VLOOKUP(_6k_data[[#This Row],[EKP]],map!$B$4:$D$143,3,0))</f>
        <v>25</v>
      </c>
      <c r="I2386" s="27">
        <f>IF(_6k_data[[#This Row],[Currency]]&lt;&gt;"UAH",VLOOKUP(_6k_data[[#This Row],[EKP]],map!$B$4:$E$143,4,0),0)</f>
        <v>26</v>
      </c>
      <c r="J2386" s="27">
        <f>VLOOKUP(_6k_data[[#This Row],[EKP]],map!$B$4:$F$143,5,0)</f>
        <v>1</v>
      </c>
      <c r="K2386" s="41">
        <f>_6k_data[[#This Row],[kUAH]]*J2386</f>
        <v>1.49302</v>
      </c>
    </row>
    <row r="2387" spans="1:11" x14ac:dyDescent="0.35">
      <c r="A2387" s="27" t="s">
        <v>531</v>
      </c>
      <c r="B2387" s="27" t="s">
        <v>167</v>
      </c>
      <c r="C2387" s="27" t="s">
        <v>259</v>
      </c>
      <c r="D2387" s="27" t="s">
        <v>424</v>
      </c>
      <c r="E2387" s="34">
        <v>1823504581</v>
      </c>
      <c r="F2387" s="49">
        <v>18235.04581</v>
      </c>
      <c r="G2387" s="42">
        <f>VLOOKUP(_6k_data[[#This Row],[Source.Name]],Report_date[],2,0)</f>
        <v>45281</v>
      </c>
      <c r="H2387" s="27">
        <f>IF(AND(_6k_data[[#This Row],[EKP]]="B6K003",_6k_data[[#This Row],[Currency]]="FCY"),"x",VLOOKUP(_6k_data[[#This Row],[EKP]],map!$B$4:$D$143,3,0))</f>
        <v>25</v>
      </c>
      <c r="I2387" s="27">
        <f>IF(_6k_data[[#This Row],[Currency]]&lt;&gt;"UAH",VLOOKUP(_6k_data[[#This Row],[EKP]],map!$B$4:$E$143,4,0),0)</f>
        <v>26</v>
      </c>
      <c r="J2387" s="27">
        <f>VLOOKUP(_6k_data[[#This Row],[EKP]],map!$B$4:$F$143,5,0)</f>
        <v>1</v>
      </c>
      <c r="K2387" s="41">
        <f>_6k_data[[#This Row],[kUAH]]*J2387</f>
        <v>18235.04581</v>
      </c>
    </row>
    <row r="2388" spans="1:11" x14ac:dyDescent="0.35">
      <c r="A2388" s="27" t="s">
        <v>531</v>
      </c>
      <c r="B2388" s="27" t="s">
        <v>167</v>
      </c>
      <c r="C2388" s="27" t="s">
        <v>243</v>
      </c>
      <c r="D2388" s="27" t="s">
        <v>423</v>
      </c>
      <c r="E2388" s="34">
        <v>1665320479580</v>
      </c>
      <c r="F2388" s="49">
        <v>16653204.7958</v>
      </c>
      <c r="G2388" s="42">
        <f>VLOOKUP(_6k_data[[#This Row],[Source.Name]],Report_date[],2,0)</f>
        <v>45281</v>
      </c>
      <c r="H2388" s="27">
        <f>IF(AND(_6k_data[[#This Row],[EKP]]="B6K003",_6k_data[[#This Row],[Currency]]="FCY"),"x",VLOOKUP(_6k_data[[#This Row],[EKP]],map!$B$4:$D$143,3,0))</f>
        <v>25</v>
      </c>
      <c r="I2388" s="27">
        <f>IF(_6k_data[[#This Row],[Currency]]&lt;&gt;"UAH",VLOOKUP(_6k_data[[#This Row],[EKP]],map!$B$4:$E$143,4,0),0)</f>
        <v>0</v>
      </c>
      <c r="J2388" s="27">
        <f>VLOOKUP(_6k_data[[#This Row],[EKP]],map!$B$4:$F$143,5,0)</f>
        <v>1</v>
      </c>
      <c r="K2388" s="41">
        <f>_6k_data[[#This Row],[kUAH]]*J2388</f>
        <v>16653204.7958</v>
      </c>
    </row>
    <row r="2389" spans="1:11" x14ac:dyDescent="0.35">
      <c r="A2389" s="27" t="s">
        <v>531</v>
      </c>
      <c r="B2389" s="27" t="s">
        <v>167</v>
      </c>
      <c r="C2389" s="27" t="s">
        <v>251</v>
      </c>
      <c r="D2389" s="27" t="s">
        <v>424</v>
      </c>
      <c r="E2389" s="34">
        <v>40892080</v>
      </c>
      <c r="F2389" s="49">
        <v>408.92079999999999</v>
      </c>
      <c r="G2389" s="42">
        <f>VLOOKUP(_6k_data[[#This Row],[Source.Name]],Report_date[],2,0)</f>
        <v>45281</v>
      </c>
      <c r="H2389" s="27">
        <f>IF(AND(_6k_data[[#This Row],[EKP]]="B6K003",_6k_data[[#This Row],[Currency]]="FCY"),"x",VLOOKUP(_6k_data[[#This Row],[EKP]],map!$B$4:$D$143,3,0))</f>
        <v>25</v>
      </c>
      <c r="I2389" s="27">
        <f>IF(_6k_data[[#This Row],[Currency]]&lt;&gt;"UAH",VLOOKUP(_6k_data[[#This Row],[EKP]],map!$B$4:$E$143,4,0),0)</f>
        <v>26</v>
      </c>
      <c r="J2389" s="27">
        <f>VLOOKUP(_6k_data[[#This Row],[EKP]],map!$B$4:$F$143,5,0)</f>
        <v>1</v>
      </c>
      <c r="K2389" s="41">
        <f>_6k_data[[#This Row],[kUAH]]*J2389</f>
        <v>408.92079999999999</v>
      </c>
    </row>
    <row r="2390" spans="1:11" x14ac:dyDescent="0.35">
      <c r="A2390" s="27" t="s">
        <v>531</v>
      </c>
      <c r="B2390" s="27" t="s">
        <v>168</v>
      </c>
      <c r="C2390" s="27" t="s">
        <v>243</v>
      </c>
      <c r="D2390" s="27" t="s">
        <v>423</v>
      </c>
      <c r="E2390" s="34">
        <v>2520573324</v>
      </c>
      <c r="F2390" s="49">
        <v>25205.733240000001</v>
      </c>
      <c r="G2390" s="42">
        <f>VLOOKUP(_6k_data[[#This Row],[Source.Name]],Report_date[],2,0)</f>
        <v>45281</v>
      </c>
      <c r="H2390" s="27">
        <f>IF(AND(_6k_data[[#This Row],[EKP]]="B6K003",_6k_data[[#This Row],[Currency]]="FCY"),"x",VLOOKUP(_6k_data[[#This Row],[EKP]],map!$B$4:$D$143,3,0))</f>
        <v>25</v>
      </c>
      <c r="I2390" s="27">
        <f>IF(_6k_data[[#This Row],[Currency]]&lt;&gt;"UAH",VLOOKUP(_6k_data[[#This Row],[EKP]],map!$B$4:$E$143,4,0),0)</f>
        <v>0</v>
      </c>
      <c r="J2390" s="27">
        <f>VLOOKUP(_6k_data[[#This Row],[EKP]],map!$B$4:$F$143,5,0)</f>
        <v>1</v>
      </c>
      <c r="K2390" s="41">
        <f>_6k_data[[#This Row],[kUAH]]*J2390</f>
        <v>25205.733240000001</v>
      </c>
    </row>
    <row r="2391" spans="1:11" x14ac:dyDescent="0.35">
      <c r="A2391" s="27" t="s">
        <v>531</v>
      </c>
      <c r="B2391" s="27" t="s">
        <v>168</v>
      </c>
      <c r="C2391" s="27" t="s">
        <v>255</v>
      </c>
      <c r="D2391" s="27" t="s">
        <v>424</v>
      </c>
      <c r="E2391" s="34">
        <v>172056746</v>
      </c>
      <c r="F2391" s="49">
        <v>1720.56746</v>
      </c>
      <c r="G2391" s="42">
        <f>VLOOKUP(_6k_data[[#This Row],[Source.Name]],Report_date[],2,0)</f>
        <v>45281</v>
      </c>
      <c r="H2391" s="27">
        <f>IF(AND(_6k_data[[#This Row],[EKP]]="B6K003",_6k_data[[#This Row],[Currency]]="FCY"),"x",VLOOKUP(_6k_data[[#This Row],[EKP]],map!$B$4:$D$143,3,0))</f>
        <v>25</v>
      </c>
      <c r="I2391" s="27">
        <f>IF(_6k_data[[#This Row],[Currency]]&lt;&gt;"UAH",VLOOKUP(_6k_data[[#This Row],[EKP]],map!$B$4:$E$143,4,0),0)</f>
        <v>26</v>
      </c>
      <c r="J2391" s="27">
        <f>VLOOKUP(_6k_data[[#This Row],[EKP]],map!$B$4:$F$143,5,0)</f>
        <v>1</v>
      </c>
      <c r="K2391" s="41">
        <f>_6k_data[[#This Row],[kUAH]]*J2391</f>
        <v>1720.56746</v>
      </c>
    </row>
    <row r="2392" spans="1:11" x14ac:dyDescent="0.35">
      <c r="A2392" s="27" t="s">
        <v>531</v>
      </c>
      <c r="B2392" s="27" t="s">
        <v>168</v>
      </c>
      <c r="C2392" s="27" t="s">
        <v>261</v>
      </c>
      <c r="D2392" s="27" t="s">
        <v>424</v>
      </c>
      <c r="E2392" s="34">
        <v>1542493311</v>
      </c>
      <c r="F2392" s="49">
        <v>15424.93311</v>
      </c>
      <c r="G2392" s="42">
        <f>VLOOKUP(_6k_data[[#This Row],[Source.Name]],Report_date[],2,0)</f>
        <v>45281</v>
      </c>
      <c r="H2392" s="27">
        <f>IF(AND(_6k_data[[#This Row],[EKP]]="B6K003",_6k_data[[#This Row],[Currency]]="FCY"),"x",VLOOKUP(_6k_data[[#This Row],[EKP]],map!$B$4:$D$143,3,0))</f>
        <v>25</v>
      </c>
      <c r="I2392" s="27">
        <f>IF(_6k_data[[#This Row],[Currency]]&lt;&gt;"UAH",VLOOKUP(_6k_data[[#This Row],[EKP]],map!$B$4:$E$143,4,0),0)</f>
        <v>26</v>
      </c>
      <c r="J2392" s="27">
        <f>VLOOKUP(_6k_data[[#This Row],[EKP]],map!$B$4:$F$143,5,0)</f>
        <v>1</v>
      </c>
      <c r="K2392" s="41">
        <f>_6k_data[[#This Row],[kUAH]]*J2392</f>
        <v>15424.93311</v>
      </c>
    </row>
    <row r="2393" spans="1:11" x14ac:dyDescent="0.35">
      <c r="A2393" s="27" t="s">
        <v>531</v>
      </c>
      <c r="B2393" s="27" t="s">
        <v>169</v>
      </c>
      <c r="C2393" s="27" t="s">
        <v>254</v>
      </c>
      <c r="D2393" s="27" t="s">
        <v>424</v>
      </c>
      <c r="E2393" s="34">
        <v>299704490</v>
      </c>
      <c r="F2393" s="49">
        <v>2997.0448999999999</v>
      </c>
      <c r="G2393" s="42">
        <f>VLOOKUP(_6k_data[[#This Row],[Source.Name]],Report_date[],2,0)</f>
        <v>45281</v>
      </c>
      <c r="H2393" s="27">
        <f>IF(AND(_6k_data[[#This Row],[EKP]]="B6K003",_6k_data[[#This Row],[Currency]]="FCY"),"x",VLOOKUP(_6k_data[[#This Row],[EKP]],map!$B$4:$D$143,3,0))</f>
        <v>27</v>
      </c>
      <c r="I2393" s="27">
        <f>IF(_6k_data[[#This Row],[Currency]]&lt;&gt;"UAH",VLOOKUP(_6k_data[[#This Row],[EKP]],map!$B$4:$E$143,4,0),0)</f>
        <v>28</v>
      </c>
      <c r="J2393" s="27">
        <f>VLOOKUP(_6k_data[[#This Row],[EKP]],map!$B$4:$F$143,5,0)</f>
        <v>1</v>
      </c>
      <c r="K2393" s="41">
        <f>_6k_data[[#This Row],[kUAH]]*J2393</f>
        <v>2997.0448999999999</v>
      </c>
    </row>
    <row r="2394" spans="1:11" x14ac:dyDescent="0.35">
      <c r="A2394" s="27" t="s">
        <v>531</v>
      </c>
      <c r="B2394" s="27" t="s">
        <v>169</v>
      </c>
      <c r="C2394" s="27" t="s">
        <v>259</v>
      </c>
      <c r="D2394" s="27" t="s">
        <v>424</v>
      </c>
      <c r="E2394" s="34">
        <v>3482577746</v>
      </c>
      <c r="F2394" s="49">
        <v>34825.777459999998</v>
      </c>
      <c r="G2394" s="42">
        <f>VLOOKUP(_6k_data[[#This Row],[Source.Name]],Report_date[],2,0)</f>
        <v>45281</v>
      </c>
      <c r="H2394" s="27">
        <f>IF(AND(_6k_data[[#This Row],[EKP]]="B6K003",_6k_data[[#This Row],[Currency]]="FCY"),"x",VLOOKUP(_6k_data[[#This Row],[EKP]],map!$B$4:$D$143,3,0))</f>
        <v>27</v>
      </c>
      <c r="I2394" s="27">
        <f>IF(_6k_data[[#This Row],[Currency]]&lt;&gt;"UAH",VLOOKUP(_6k_data[[#This Row],[EKP]],map!$B$4:$E$143,4,0),0)</f>
        <v>28</v>
      </c>
      <c r="J2394" s="27">
        <f>VLOOKUP(_6k_data[[#This Row],[EKP]],map!$B$4:$F$143,5,0)</f>
        <v>1</v>
      </c>
      <c r="K2394" s="41">
        <f>_6k_data[[#This Row],[kUAH]]*J2394</f>
        <v>34825.777459999998</v>
      </c>
    </row>
    <row r="2395" spans="1:11" x14ac:dyDescent="0.35">
      <c r="A2395" s="27" t="s">
        <v>531</v>
      </c>
      <c r="B2395" s="27" t="s">
        <v>169</v>
      </c>
      <c r="C2395" s="27" t="s">
        <v>251</v>
      </c>
      <c r="D2395" s="27" t="s">
        <v>424</v>
      </c>
      <c r="E2395" s="34">
        <v>3545137017</v>
      </c>
      <c r="F2395" s="49">
        <v>35451.370170000002</v>
      </c>
      <c r="G2395" s="42">
        <f>VLOOKUP(_6k_data[[#This Row],[Source.Name]],Report_date[],2,0)</f>
        <v>45281</v>
      </c>
      <c r="H2395" s="27">
        <f>IF(AND(_6k_data[[#This Row],[EKP]]="B6K003",_6k_data[[#This Row],[Currency]]="FCY"),"x",VLOOKUP(_6k_data[[#This Row],[EKP]],map!$B$4:$D$143,3,0))</f>
        <v>27</v>
      </c>
      <c r="I2395" s="27">
        <f>IF(_6k_data[[#This Row],[Currency]]&lt;&gt;"UAH",VLOOKUP(_6k_data[[#This Row],[EKP]],map!$B$4:$E$143,4,0),0)</f>
        <v>28</v>
      </c>
      <c r="J2395" s="27">
        <f>VLOOKUP(_6k_data[[#This Row],[EKP]],map!$B$4:$F$143,5,0)</f>
        <v>1</v>
      </c>
      <c r="K2395" s="41">
        <f>_6k_data[[#This Row],[kUAH]]*J2395</f>
        <v>35451.370170000002</v>
      </c>
    </row>
    <row r="2396" spans="1:11" x14ac:dyDescent="0.35">
      <c r="A2396" s="27" t="s">
        <v>531</v>
      </c>
      <c r="B2396" s="27" t="s">
        <v>169</v>
      </c>
      <c r="C2396" s="27" t="s">
        <v>250</v>
      </c>
      <c r="D2396" s="27" t="s">
        <v>424</v>
      </c>
      <c r="E2396" s="34">
        <v>70819112</v>
      </c>
      <c r="F2396" s="49">
        <v>708.19111999999996</v>
      </c>
      <c r="G2396" s="42">
        <f>VLOOKUP(_6k_data[[#This Row],[Source.Name]],Report_date[],2,0)</f>
        <v>45281</v>
      </c>
      <c r="H2396" s="27">
        <f>IF(AND(_6k_data[[#This Row],[EKP]]="B6K003",_6k_data[[#This Row],[Currency]]="FCY"),"x",VLOOKUP(_6k_data[[#This Row],[EKP]],map!$B$4:$D$143,3,0))</f>
        <v>27</v>
      </c>
      <c r="I2396" s="27">
        <f>IF(_6k_data[[#This Row],[Currency]]&lt;&gt;"UAH",VLOOKUP(_6k_data[[#This Row],[EKP]],map!$B$4:$E$143,4,0),0)</f>
        <v>28</v>
      </c>
      <c r="J2396" s="27">
        <f>VLOOKUP(_6k_data[[#This Row],[EKP]],map!$B$4:$F$143,5,0)</f>
        <v>1</v>
      </c>
      <c r="K2396" s="41">
        <f>_6k_data[[#This Row],[kUAH]]*J2396</f>
        <v>708.19111999999996</v>
      </c>
    </row>
    <row r="2397" spans="1:11" x14ac:dyDescent="0.35">
      <c r="A2397" s="27" t="s">
        <v>531</v>
      </c>
      <c r="B2397" s="27" t="s">
        <v>169</v>
      </c>
      <c r="C2397" s="27" t="s">
        <v>243</v>
      </c>
      <c r="D2397" s="27" t="s">
        <v>423</v>
      </c>
      <c r="E2397" s="34">
        <v>1923237339399</v>
      </c>
      <c r="F2397" s="49">
        <v>19232373.393989999</v>
      </c>
      <c r="G2397" s="42">
        <f>VLOOKUP(_6k_data[[#This Row],[Source.Name]],Report_date[],2,0)</f>
        <v>45281</v>
      </c>
      <c r="H2397" s="27">
        <f>IF(AND(_6k_data[[#This Row],[EKP]]="B6K003",_6k_data[[#This Row],[Currency]]="FCY"),"x",VLOOKUP(_6k_data[[#This Row],[EKP]],map!$B$4:$D$143,3,0))</f>
        <v>27</v>
      </c>
      <c r="I2397" s="27">
        <f>IF(_6k_data[[#This Row],[Currency]]&lt;&gt;"UAH",VLOOKUP(_6k_data[[#This Row],[EKP]],map!$B$4:$E$143,4,0),0)</f>
        <v>0</v>
      </c>
      <c r="J2397" s="27">
        <f>VLOOKUP(_6k_data[[#This Row],[EKP]],map!$B$4:$F$143,5,0)</f>
        <v>1</v>
      </c>
      <c r="K2397" s="41">
        <f>_6k_data[[#This Row],[kUAH]]*J2397</f>
        <v>19232373.393989999</v>
      </c>
    </row>
    <row r="2398" spans="1:11" x14ac:dyDescent="0.35">
      <c r="A2398" s="27" t="s">
        <v>531</v>
      </c>
      <c r="B2398" s="27" t="s">
        <v>169</v>
      </c>
      <c r="C2398" s="27" t="s">
        <v>258</v>
      </c>
      <c r="D2398" s="27" t="s">
        <v>424</v>
      </c>
      <c r="E2398" s="34">
        <v>30355393</v>
      </c>
      <c r="F2398" s="49">
        <v>303.55392999999998</v>
      </c>
      <c r="G2398" s="42">
        <f>VLOOKUP(_6k_data[[#This Row],[Source.Name]],Report_date[],2,0)</f>
        <v>45281</v>
      </c>
      <c r="H2398" s="27">
        <f>IF(AND(_6k_data[[#This Row],[EKP]]="B6K003",_6k_data[[#This Row],[Currency]]="FCY"),"x",VLOOKUP(_6k_data[[#This Row],[EKP]],map!$B$4:$D$143,3,0))</f>
        <v>27</v>
      </c>
      <c r="I2398" s="27">
        <f>IF(_6k_data[[#This Row],[Currency]]&lt;&gt;"UAH",VLOOKUP(_6k_data[[#This Row],[EKP]],map!$B$4:$E$143,4,0),0)</f>
        <v>28</v>
      </c>
      <c r="J2398" s="27">
        <f>VLOOKUP(_6k_data[[#This Row],[EKP]],map!$B$4:$F$143,5,0)</f>
        <v>1</v>
      </c>
      <c r="K2398" s="41">
        <f>_6k_data[[#This Row],[kUAH]]*J2398</f>
        <v>303.55392999999998</v>
      </c>
    </row>
    <row r="2399" spans="1:11" x14ac:dyDescent="0.35">
      <c r="A2399" s="27" t="s">
        <v>531</v>
      </c>
      <c r="B2399" s="27" t="s">
        <v>169</v>
      </c>
      <c r="C2399" s="27" t="s">
        <v>257</v>
      </c>
      <c r="D2399" s="27" t="s">
        <v>424</v>
      </c>
      <c r="E2399" s="34">
        <v>1127134469</v>
      </c>
      <c r="F2399" s="49">
        <v>11271.34469</v>
      </c>
      <c r="G2399" s="42">
        <f>VLOOKUP(_6k_data[[#This Row],[Source.Name]],Report_date[],2,0)</f>
        <v>45281</v>
      </c>
      <c r="H2399" s="27">
        <f>IF(AND(_6k_data[[#This Row],[EKP]]="B6K003",_6k_data[[#This Row],[Currency]]="FCY"),"x",VLOOKUP(_6k_data[[#This Row],[EKP]],map!$B$4:$D$143,3,0))</f>
        <v>27</v>
      </c>
      <c r="I2399" s="27">
        <f>IF(_6k_data[[#This Row],[Currency]]&lt;&gt;"UAH",VLOOKUP(_6k_data[[#This Row],[EKP]],map!$B$4:$E$143,4,0),0)</f>
        <v>28</v>
      </c>
      <c r="J2399" s="27">
        <f>VLOOKUP(_6k_data[[#This Row],[EKP]],map!$B$4:$F$143,5,0)</f>
        <v>1</v>
      </c>
      <c r="K2399" s="41">
        <f>_6k_data[[#This Row],[kUAH]]*J2399</f>
        <v>11271.34469</v>
      </c>
    </row>
    <row r="2400" spans="1:11" x14ac:dyDescent="0.35">
      <c r="A2400" s="27" t="s">
        <v>531</v>
      </c>
      <c r="B2400" s="27" t="s">
        <v>169</v>
      </c>
      <c r="C2400" s="27" t="s">
        <v>253</v>
      </c>
      <c r="D2400" s="27" t="s">
        <v>424</v>
      </c>
      <c r="E2400" s="34">
        <v>194798678</v>
      </c>
      <c r="F2400" s="49">
        <v>1947.98678</v>
      </c>
      <c r="G2400" s="42">
        <f>VLOOKUP(_6k_data[[#This Row],[Source.Name]],Report_date[],2,0)</f>
        <v>45281</v>
      </c>
      <c r="H2400" s="27">
        <f>IF(AND(_6k_data[[#This Row],[EKP]]="B6K003",_6k_data[[#This Row],[Currency]]="FCY"),"x",VLOOKUP(_6k_data[[#This Row],[EKP]],map!$B$4:$D$143,3,0))</f>
        <v>27</v>
      </c>
      <c r="I2400" s="27">
        <f>IF(_6k_data[[#This Row],[Currency]]&lt;&gt;"UAH",VLOOKUP(_6k_data[[#This Row],[EKP]],map!$B$4:$E$143,4,0),0)</f>
        <v>28</v>
      </c>
      <c r="J2400" s="27">
        <f>VLOOKUP(_6k_data[[#This Row],[EKP]],map!$B$4:$F$143,5,0)</f>
        <v>1</v>
      </c>
      <c r="K2400" s="41">
        <f>_6k_data[[#This Row],[kUAH]]*J2400</f>
        <v>1947.98678</v>
      </c>
    </row>
    <row r="2401" spans="1:11" x14ac:dyDescent="0.35">
      <c r="A2401" s="27" t="s">
        <v>531</v>
      </c>
      <c r="B2401" s="27" t="s">
        <v>169</v>
      </c>
      <c r="C2401" s="27" t="s">
        <v>252</v>
      </c>
      <c r="D2401" s="27" t="s">
        <v>424</v>
      </c>
      <c r="E2401" s="34">
        <v>7488675200</v>
      </c>
      <c r="F2401" s="49">
        <v>74886.751999999993</v>
      </c>
      <c r="G2401" s="42">
        <f>VLOOKUP(_6k_data[[#This Row],[Source.Name]],Report_date[],2,0)</f>
        <v>45281</v>
      </c>
      <c r="H2401" s="27">
        <f>IF(AND(_6k_data[[#This Row],[EKP]]="B6K003",_6k_data[[#This Row],[Currency]]="FCY"),"x",VLOOKUP(_6k_data[[#This Row],[EKP]],map!$B$4:$D$143,3,0))</f>
        <v>27</v>
      </c>
      <c r="I2401" s="27">
        <f>IF(_6k_data[[#This Row],[Currency]]&lt;&gt;"UAH",VLOOKUP(_6k_data[[#This Row],[EKP]],map!$B$4:$E$143,4,0),0)</f>
        <v>28</v>
      </c>
      <c r="J2401" s="27">
        <f>VLOOKUP(_6k_data[[#This Row],[EKP]],map!$B$4:$F$143,5,0)</f>
        <v>1</v>
      </c>
      <c r="K2401" s="41">
        <f>_6k_data[[#This Row],[kUAH]]*J2401</f>
        <v>74886.751999999993</v>
      </c>
    </row>
    <row r="2402" spans="1:11" x14ac:dyDescent="0.35">
      <c r="A2402" s="27" t="s">
        <v>531</v>
      </c>
      <c r="B2402" s="27" t="s">
        <v>169</v>
      </c>
      <c r="C2402" s="27" t="s">
        <v>260</v>
      </c>
      <c r="D2402" s="27" t="s">
        <v>424</v>
      </c>
      <c r="E2402" s="34">
        <v>251721330</v>
      </c>
      <c r="F2402" s="49">
        <v>2517.2132999999999</v>
      </c>
      <c r="G2402" s="42">
        <f>VLOOKUP(_6k_data[[#This Row],[Source.Name]],Report_date[],2,0)</f>
        <v>45281</v>
      </c>
      <c r="H2402" s="27">
        <f>IF(AND(_6k_data[[#This Row],[EKP]]="B6K003",_6k_data[[#This Row],[Currency]]="FCY"),"x",VLOOKUP(_6k_data[[#This Row],[EKP]],map!$B$4:$D$143,3,0))</f>
        <v>27</v>
      </c>
      <c r="I2402" s="27">
        <f>IF(_6k_data[[#This Row],[Currency]]&lt;&gt;"UAH",VLOOKUP(_6k_data[[#This Row],[EKP]],map!$B$4:$E$143,4,0),0)</f>
        <v>28</v>
      </c>
      <c r="J2402" s="27">
        <f>VLOOKUP(_6k_data[[#This Row],[EKP]],map!$B$4:$F$143,5,0)</f>
        <v>1</v>
      </c>
      <c r="K2402" s="41">
        <f>_6k_data[[#This Row],[kUAH]]*J2402</f>
        <v>2517.2132999999999</v>
      </c>
    </row>
    <row r="2403" spans="1:11" x14ac:dyDescent="0.35">
      <c r="A2403" s="27" t="s">
        <v>531</v>
      </c>
      <c r="B2403" s="27" t="s">
        <v>169</v>
      </c>
      <c r="C2403" s="27" t="s">
        <v>262</v>
      </c>
      <c r="D2403" s="27" t="s">
        <v>424</v>
      </c>
      <c r="E2403" s="34">
        <v>5572651546</v>
      </c>
      <c r="F2403" s="49">
        <v>55726.515460000002</v>
      </c>
      <c r="G2403" s="42">
        <f>VLOOKUP(_6k_data[[#This Row],[Source.Name]],Report_date[],2,0)</f>
        <v>45281</v>
      </c>
      <c r="H2403" s="27">
        <f>IF(AND(_6k_data[[#This Row],[EKP]]="B6K003",_6k_data[[#This Row],[Currency]]="FCY"),"x",VLOOKUP(_6k_data[[#This Row],[EKP]],map!$B$4:$D$143,3,0))</f>
        <v>27</v>
      </c>
      <c r="I2403" s="27">
        <f>IF(_6k_data[[#This Row],[Currency]]&lt;&gt;"UAH",VLOOKUP(_6k_data[[#This Row],[EKP]],map!$B$4:$E$143,4,0),0)</f>
        <v>28</v>
      </c>
      <c r="J2403" s="27">
        <f>VLOOKUP(_6k_data[[#This Row],[EKP]],map!$B$4:$F$143,5,0)</f>
        <v>1</v>
      </c>
      <c r="K2403" s="41">
        <f>_6k_data[[#This Row],[kUAH]]*J2403</f>
        <v>55726.515460000002</v>
      </c>
    </row>
    <row r="2404" spans="1:11" x14ac:dyDescent="0.35">
      <c r="A2404" s="27" t="s">
        <v>531</v>
      </c>
      <c r="B2404" s="27" t="s">
        <v>169</v>
      </c>
      <c r="C2404" s="27" t="s">
        <v>255</v>
      </c>
      <c r="D2404" s="27" t="s">
        <v>424</v>
      </c>
      <c r="E2404" s="34">
        <v>808371737290</v>
      </c>
      <c r="F2404" s="49">
        <v>8083717.3728999998</v>
      </c>
      <c r="G2404" s="42">
        <f>VLOOKUP(_6k_data[[#This Row],[Source.Name]],Report_date[],2,0)</f>
        <v>45281</v>
      </c>
      <c r="H2404" s="27">
        <f>IF(AND(_6k_data[[#This Row],[EKP]]="B6K003",_6k_data[[#This Row],[Currency]]="FCY"),"x",VLOOKUP(_6k_data[[#This Row],[EKP]],map!$B$4:$D$143,3,0))</f>
        <v>27</v>
      </c>
      <c r="I2404" s="27">
        <f>IF(_6k_data[[#This Row],[Currency]]&lt;&gt;"UAH",VLOOKUP(_6k_data[[#This Row],[EKP]],map!$B$4:$E$143,4,0),0)</f>
        <v>28</v>
      </c>
      <c r="J2404" s="27">
        <f>VLOOKUP(_6k_data[[#This Row],[EKP]],map!$B$4:$F$143,5,0)</f>
        <v>1</v>
      </c>
      <c r="K2404" s="41">
        <f>_6k_data[[#This Row],[kUAH]]*J2404</f>
        <v>8083717.3728999998</v>
      </c>
    </row>
    <row r="2405" spans="1:11" x14ac:dyDescent="0.35">
      <c r="A2405" s="27" t="s">
        <v>531</v>
      </c>
      <c r="B2405" s="27" t="s">
        <v>169</v>
      </c>
      <c r="C2405" s="27" t="s">
        <v>261</v>
      </c>
      <c r="D2405" s="27" t="s">
        <v>424</v>
      </c>
      <c r="E2405" s="34">
        <v>1887682590102</v>
      </c>
      <c r="F2405" s="49">
        <v>18876825.901020002</v>
      </c>
      <c r="G2405" s="42">
        <f>VLOOKUP(_6k_data[[#This Row],[Source.Name]],Report_date[],2,0)</f>
        <v>45281</v>
      </c>
      <c r="H2405" s="27">
        <f>IF(AND(_6k_data[[#This Row],[EKP]]="B6K003",_6k_data[[#This Row],[Currency]]="FCY"),"x",VLOOKUP(_6k_data[[#This Row],[EKP]],map!$B$4:$D$143,3,0))</f>
        <v>27</v>
      </c>
      <c r="I2405" s="27">
        <f>IF(_6k_data[[#This Row],[Currency]]&lt;&gt;"UAH",VLOOKUP(_6k_data[[#This Row],[EKP]],map!$B$4:$E$143,4,0),0)</f>
        <v>28</v>
      </c>
      <c r="J2405" s="27">
        <f>VLOOKUP(_6k_data[[#This Row],[EKP]],map!$B$4:$F$143,5,0)</f>
        <v>1</v>
      </c>
      <c r="K2405" s="41">
        <f>_6k_data[[#This Row],[kUAH]]*J2405</f>
        <v>18876825.901020002</v>
      </c>
    </row>
    <row r="2406" spans="1:11" x14ac:dyDescent="0.35">
      <c r="A2406" s="27" t="s">
        <v>531</v>
      </c>
      <c r="B2406" s="27" t="s">
        <v>169</v>
      </c>
      <c r="C2406" s="27" t="s">
        <v>256</v>
      </c>
      <c r="D2406" s="27" t="s">
        <v>424</v>
      </c>
      <c r="E2406" s="34">
        <v>24140578687</v>
      </c>
      <c r="F2406" s="49">
        <v>241405.78687000001</v>
      </c>
      <c r="G2406" s="42">
        <f>VLOOKUP(_6k_data[[#This Row],[Source.Name]],Report_date[],2,0)</f>
        <v>45281</v>
      </c>
      <c r="H2406" s="27">
        <f>IF(AND(_6k_data[[#This Row],[EKP]]="B6K003",_6k_data[[#This Row],[Currency]]="FCY"),"x",VLOOKUP(_6k_data[[#This Row],[EKP]],map!$B$4:$D$143,3,0))</f>
        <v>27</v>
      </c>
      <c r="I2406" s="27">
        <f>IF(_6k_data[[#This Row],[Currency]]&lt;&gt;"UAH",VLOOKUP(_6k_data[[#This Row],[EKP]],map!$B$4:$E$143,4,0),0)</f>
        <v>28</v>
      </c>
      <c r="J2406" s="27">
        <f>VLOOKUP(_6k_data[[#This Row],[EKP]],map!$B$4:$F$143,5,0)</f>
        <v>1</v>
      </c>
      <c r="K2406" s="41">
        <f>_6k_data[[#This Row],[kUAH]]*J2406</f>
        <v>241405.78687000001</v>
      </c>
    </row>
    <row r="2407" spans="1:11" x14ac:dyDescent="0.35">
      <c r="A2407" s="27" t="s">
        <v>531</v>
      </c>
      <c r="B2407" s="27" t="s">
        <v>172</v>
      </c>
      <c r="C2407" s="27" t="s">
        <v>255</v>
      </c>
      <c r="D2407" s="27" t="s">
        <v>424</v>
      </c>
      <c r="E2407" s="34">
        <v>396746864</v>
      </c>
      <c r="F2407" s="49">
        <v>3967.4686400000001</v>
      </c>
      <c r="G2407" s="42">
        <f>VLOOKUP(_6k_data[[#This Row],[Source.Name]],Report_date[],2,0)</f>
        <v>45281</v>
      </c>
      <c r="H2407" s="27">
        <f>IF(AND(_6k_data[[#This Row],[EKP]]="B6K003",_6k_data[[#This Row],[Currency]]="FCY"),"x",VLOOKUP(_6k_data[[#This Row],[EKP]],map!$B$4:$D$143,3,0))</f>
        <v>31</v>
      </c>
      <c r="I2407" s="27">
        <f>IF(_6k_data[[#This Row],[Currency]]&lt;&gt;"UAH",VLOOKUP(_6k_data[[#This Row],[EKP]],map!$B$4:$E$143,4,0),0)</f>
        <v>32</v>
      </c>
      <c r="J2407" s="27">
        <f>VLOOKUP(_6k_data[[#This Row],[EKP]],map!$B$4:$F$143,5,0)</f>
        <v>1</v>
      </c>
      <c r="K2407" s="41">
        <f>_6k_data[[#This Row],[kUAH]]*J2407</f>
        <v>3967.4686400000001</v>
      </c>
    </row>
    <row r="2408" spans="1:11" x14ac:dyDescent="0.35">
      <c r="A2408" s="27" t="s">
        <v>531</v>
      </c>
      <c r="B2408" s="27" t="s">
        <v>172</v>
      </c>
      <c r="C2408" s="27" t="s">
        <v>243</v>
      </c>
      <c r="D2408" s="27" t="s">
        <v>423</v>
      </c>
      <c r="E2408" s="34">
        <v>11432615</v>
      </c>
      <c r="F2408" s="49">
        <v>114.32615</v>
      </c>
      <c r="G2408" s="42">
        <f>VLOOKUP(_6k_data[[#This Row],[Source.Name]],Report_date[],2,0)</f>
        <v>45281</v>
      </c>
      <c r="H2408" s="27">
        <f>IF(AND(_6k_data[[#This Row],[EKP]]="B6K003",_6k_data[[#This Row],[Currency]]="FCY"),"x",VLOOKUP(_6k_data[[#This Row],[EKP]],map!$B$4:$D$143,3,0))</f>
        <v>31</v>
      </c>
      <c r="I2408" s="27">
        <f>IF(_6k_data[[#This Row],[Currency]]&lt;&gt;"UAH",VLOOKUP(_6k_data[[#This Row],[EKP]],map!$B$4:$E$143,4,0),0)</f>
        <v>0</v>
      </c>
      <c r="J2408" s="27">
        <f>VLOOKUP(_6k_data[[#This Row],[EKP]],map!$B$4:$F$143,5,0)</f>
        <v>1</v>
      </c>
      <c r="K2408" s="41">
        <f>_6k_data[[#This Row],[kUAH]]*J2408</f>
        <v>114.32615</v>
      </c>
    </row>
    <row r="2409" spans="1:11" x14ac:dyDescent="0.35">
      <c r="A2409" s="27" t="s">
        <v>531</v>
      </c>
      <c r="B2409" s="27" t="s">
        <v>172</v>
      </c>
      <c r="C2409" s="27" t="s">
        <v>261</v>
      </c>
      <c r="D2409" s="27" t="s">
        <v>424</v>
      </c>
      <c r="E2409" s="34">
        <v>154530829</v>
      </c>
      <c r="F2409" s="49">
        <v>1545.3082899999999</v>
      </c>
      <c r="G2409" s="42">
        <f>VLOOKUP(_6k_data[[#This Row],[Source.Name]],Report_date[],2,0)</f>
        <v>45281</v>
      </c>
      <c r="H2409" s="27">
        <f>IF(AND(_6k_data[[#This Row],[EKP]]="B6K003",_6k_data[[#This Row],[Currency]]="FCY"),"x",VLOOKUP(_6k_data[[#This Row],[EKP]],map!$B$4:$D$143,3,0))</f>
        <v>31</v>
      </c>
      <c r="I2409" s="27">
        <f>IF(_6k_data[[#This Row],[Currency]]&lt;&gt;"UAH",VLOOKUP(_6k_data[[#This Row],[EKP]],map!$B$4:$E$143,4,0),0)</f>
        <v>32</v>
      </c>
      <c r="J2409" s="27">
        <f>VLOOKUP(_6k_data[[#This Row],[EKP]],map!$B$4:$F$143,5,0)</f>
        <v>1</v>
      </c>
      <c r="K2409" s="41">
        <f>_6k_data[[#This Row],[kUAH]]*J2409</f>
        <v>1545.3082899999999</v>
      </c>
    </row>
    <row r="2410" spans="1:11" x14ac:dyDescent="0.35">
      <c r="A2410" s="27" t="s">
        <v>531</v>
      </c>
      <c r="B2410" s="27" t="s">
        <v>172</v>
      </c>
      <c r="C2410" s="27" t="s">
        <v>260</v>
      </c>
      <c r="D2410" s="27" t="s">
        <v>424</v>
      </c>
      <c r="E2410" s="34">
        <v>54975000</v>
      </c>
      <c r="F2410" s="49">
        <v>549.75</v>
      </c>
      <c r="G2410" s="42">
        <f>VLOOKUP(_6k_data[[#This Row],[Source.Name]],Report_date[],2,0)</f>
        <v>45281</v>
      </c>
      <c r="H2410" s="27">
        <f>IF(AND(_6k_data[[#This Row],[EKP]]="B6K003",_6k_data[[#This Row],[Currency]]="FCY"),"x",VLOOKUP(_6k_data[[#This Row],[EKP]],map!$B$4:$D$143,3,0))</f>
        <v>31</v>
      </c>
      <c r="I2410" s="27">
        <f>IF(_6k_data[[#This Row],[Currency]]&lt;&gt;"UAH",VLOOKUP(_6k_data[[#This Row],[EKP]],map!$B$4:$E$143,4,0),0)</f>
        <v>32</v>
      </c>
      <c r="J2410" s="27">
        <f>VLOOKUP(_6k_data[[#This Row],[EKP]],map!$B$4:$F$143,5,0)</f>
        <v>1</v>
      </c>
      <c r="K2410" s="41">
        <f>_6k_data[[#This Row],[kUAH]]*J2410</f>
        <v>549.75</v>
      </c>
    </row>
    <row r="2411" spans="1:11" x14ac:dyDescent="0.35">
      <c r="A2411" s="27" t="s">
        <v>531</v>
      </c>
      <c r="B2411" s="27" t="s">
        <v>175</v>
      </c>
      <c r="C2411" s="27" t="s">
        <v>261</v>
      </c>
      <c r="D2411" s="27" t="s">
        <v>424</v>
      </c>
      <c r="E2411" s="34">
        <v>27740759709</v>
      </c>
      <c r="F2411" s="49">
        <v>277407.59709</v>
      </c>
      <c r="G2411" s="42">
        <f>VLOOKUP(_6k_data[[#This Row],[Source.Name]],Report_date[],2,0)</f>
        <v>45281</v>
      </c>
      <c r="H2411" s="27">
        <f>IF(AND(_6k_data[[#This Row],[EKP]]="B6K003",_6k_data[[#This Row],[Currency]]="FCY"),"x",VLOOKUP(_6k_data[[#This Row],[EKP]],map!$B$4:$D$143,3,0))</f>
        <v>33</v>
      </c>
      <c r="I2411" s="27">
        <f>IF(_6k_data[[#This Row],[Currency]]&lt;&gt;"UAH",VLOOKUP(_6k_data[[#This Row],[EKP]],map!$B$4:$E$143,4,0),0)</f>
        <v>34</v>
      </c>
      <c r="J2411" s="27">
        <f>VLOOKUP(_6k_data[[#This Row],[EKP]],map!$B$4:$F$143,5,0)</f>
        <v>1</v>
      </c>
      <c r="K2411" s="41">
        <f>_6k_data[[#This Row],[kUAH]]*J2411</f>
        <v>277407.59709</v>
      </c>
    </row>
    <row r="2412" spans="1:11" x14ac:dyDescent="0.35">
      <c r="A2412" s="27" t="s">
        <v>531</v>
      </c>
      <c r="B2412" s="27" t="s">
        <v>175</v>
      </c>
      <c r="C2412" s="27" t="s">
        <v>255</v>
      </c>
      <c r="D2412" s="27" t="s">
        <v>424</v>
      </c>
      <c r="E2412" s="34">
        <v>853821449</v>
      </c>
      <c r="F2412" s="49">
        <v>8538.2144900000003</v>
      </c>
      <c r="G2412" s="42">
        <f>VLOOKUP(_6k_data[[#This Row],[Source.Name]],Report_date[],2,0)</f>
        <v>45281</v>
      </c>
      <c r="H2412" s="27">
        <f>IF(AND(_6k_data[[#This Row],[EKP]]="B6K003",_6k_data[[#This Row],[Currency]]="FCY"),"x",VLOOKUP(_6k_data[[#This Row],[EKP]],map!$B$4:$D$143,3,0))</f>
        <v>33</v>
      </c>
      <c r="I2412" s="27">
        <f>IF(_6k_data[[#This Row],[Currency]]&lt;&gt;"UAH",VLOOKUP(_6k_data[[#This Row],[EKP]],map!$B$4:$E$143,4,0),0)</f>
        <v>34</v>
      </c>
      <c r="J2412" s="27">
        <f>VLOOKUP(_6k_data[[#This Row],[EKP]],map!$B$4:$F$143,5,0)</f>
        <v>1</v>
      </c>
      <c r="K2412" s="41">
        <f>_6k_data[[#This Row],[kUAH]]*J2412</f>
        <v>8538.2144900000003</v>
      </c>
    </row>
    <row r="2413" spans="1:11" x14ac:dyDescent="0.35">
      <c r="A2413" s="27" t="s">
        <v>531</v>
      </c>
      <c r="B2413" s="27" t="s">
        <v>175</v>
      </c>
      <c r="C2413" s="27" t="s">
        <v>262</v>
      </c>
      <c r="D2413" s="27" t="s">
        <v>424</v>
      </c>
      <c r="E2413" s="34">
        <v>303497</v>
      </c>
      <c r="F2413" s="49">
        <v>3.0349699999999999</v>
      </c>
      <c r="G2413" s="42">
        <f>VLOOKUP(_6k_data[[#This Row],[Source.Name]],Report_date[],2,0)</f>
        <v>45281</v>
      </c>
      <c r="H2413" s="27">
        <f>IF(AND(_6k_data[[#This Row],[EKP]]="B6K003",_6k_data[[#This Row],[Currency]]="FCY"),"x",VLOOKUP(_6k_data[[#This Row],[EKP]],map!$B$4:$D$143,3,0))</f>
        <v>33</v>
      </c>
      <c r="I2413" s="27">
        <f>IF(_6k_data[[#This Row],[Currency]]&lt;&gt;"UAH",VLOOKUP(_6k_data[[#This Row],[EKP]],map!$B$4:$E$143,4,0),0)</f>
        <v>34</v>
      </c>
      <c r="J2413" s="27">
        <f>VLOOKUP(_6k_data[[#This Row],[EKP]],map!$B$4:$F$143,5,0)</f>
        <v>1</v>
      </c>
      <c r="K2413" s="41">
        <f>_6k_data[[#This Row],[kUAH]]*J2413</f>
        <v>3.0349699999999999</v>
      </c>
    </row>
    <row r="2414" spans="1:11" x14ac:dyDescent="0.35">
      <c r="A2414" s="27" t="s">
        <v>531</v>
      </c>
      <c r="B2414" s="27" t="s">
        <v>175</v>
      </c>
      <c r="C2414" s="27" t="s">
        <v>259</v>
      </c>
      <c r="D2414" s="27" t="s">
        <v>424</v>
      </c>
      <c r="E2414" s="34">
        <v>2080698108</v>
      </c>
      <c r="F2414" s="49">
        <v>20806.981080000001</v>
      </c>
      <c r="G2414" s="42">
        <f>VLOOKUP(_6k_data[[#This Row],[Source.Name]],Report_date[],2,0)</f>
        <v>45281</v>
      </c>
      <c r="H2414" s="27">
        <f>IF(AND(_6k_data[[#This Row],[EKP]]="B6K003",_6k_data[[#This Row],[Currency]]="FCY"),"x",VLOOKUP(_6k_data[[#This Row],[EKP]],map!$B$4:$D$143,3,0))</f>
        <v>33</v>
      </c>
      <c r="I2414" s="27">
        <f>IF(_6k_data[[#This Row],[Currency]]&lt;&gt;"UAH",VLOOKUP(_6k_data[[#This Row],[EKP]],map!$B$4:$E$143,4,0),0)</f>
        <v>34</v>
      </c>
      <c r="J2414" s="27">
        <f>VLOOKUP(_6k_data[[#This Row],[EKP]],map!$B$4:$F$143,5,0)</f>
        <v>1</v>
      </c>
      <c r="K2414" s="41">
        <f>_6k_data[[#This Row],[kUAH]]*J2414</f>
        <v>20806.981080000001</v>
      </c>
    </row>
    <row r="2415" spans="1:11" x14ac:dyDescent="0.35">
      <c r="A2415" s="27" t="s">
        <v>531</v>
      </c>
      <c r="B2415" s="27" t="s">
        <v>175</v>
      </c>
      <c r="C2415" s="27" t="s">
        <v>243</v>
      </c>
      <c r="D2415" s="27" t="s">
        <v>423</v>
      </c>
      <c r="E2415" s="34">
        <v>31370260363</v>
      </c>
      <c r="F2415" s="49">
        <v>313702.60363000003</v>
      </c>
      <c r="G2415" s="42">
        <f>VLOOKUP(_6k_data[[#This Row],[Source.Name]],Report_date[],2,0)</f>
        <v>45281</v>
      </c>
      <c r="H2415" s="27">
        <f>IF(AND(_6k_data[[#This Row],[EKP]]="B6K003",_6k_data[[#This Row],[Currency]]="FCY"),"x",VLOOKUP(_6k_data[[#This Row],[EKP]],map!$B$4:$D$143,3,0))</f>
        <v>33</v>
      </c>
      <c r="I2415" s="27">
        <f>IF(_6k_data[[#This Row],[Currency]]&lt;&gt;"UAH",VLOOKUP(_6k_data[[#This Row],[EKP]],map!$B$4:$E$143,4,0),0)</f>
        <v>0</v>
      </c>
      <c r="J2415" s="27">
        <f>VLOOKUP(_6k_data[[#This Row],[EKP]],map!$B$4:$F$143,5,0)</f>
        <v>1</v>
      </c>
      <c r="K2415" s="41">
        <f>_6k_data[[#This Row],[kUAH]]*J2415</f>
        <v>313702.60363000003</v>
      </c>
    </row>
    <row r="2416" spans="1:11" x14ac:dyDescent="0.35">
      <c r="A2416" s="27" t="s">
        <v>531</v>
      </c>
      <c r="B2416" s="27" t="s">
        <v>176</v>
      </c>
      <c r="C2416" s="27" t="s">
        <v>255</v>
      </c>
      <c r="D2416" s="27" t="s">
        <v>424</v>
      </c>
      <c r="E2416" s="34">
        <v>66580</v>
      </c>
      <c r="F2416" s="49">
        <v>0.66579999999999995</v>
      </c>
      <c r="G2416" s="42">
        <f>VLOOKUP(_6k_data[[#This Row],[Source.Name]],Report_date[],2,0)</f>
        <v>45281</v>
      </c>
      <c r="H2416" s="27">
        <f>IF(AND(_6k_data[[#This Row],[EKP]]="B6K003",_6k_data[[#This Row],[Currency]]="FCY"),"x",VLOOKUP(_6k_data[[#This Row],[EKP]],map!$B$4:$D$143,3,0))</f>
        <v>33</v>
      </c>
      <c r="I2416" s="27">
        <f>IF(_6k_data[[#This Row],[Currency]]&lt;&gt;"UAH",VLOOKUP(_6k_data[[#This Row],[EKP]],map!$B$4:$E$143,4,0),0)</f>
        <v>34</v>
      </c>
      <c r="J2416" s="27">
        <f>VLOOKUP(_6k_data[[#This Row],[EKP]],map!$B$4:$F$143,5,0)</f>
        <v>1</v>
      </c>
      <c r="K2416" s="41">
        <f>_6k_data[[#This Row],[kUAH]]*J2416</f>
        <v>0.66579999999999995</v>
      </c>
    </row>
    <row r="2417" spans="1:11" x14ac:dyDescent="0.35">
      <c r="A2417" s="27" t="s">
        <v>531</v>
      </c>
      <c r="B2417" s="27" t="s">
        <v>176</v>
      </c>
      <c r="C2417" s="27" t="s">
        <v>243</v>
      </c>
      <c r="D2417" s="27" t="s">
        <v>423</v>
      </c>
      <c r="E2417" s="34">
        <v>61578904</v>
      </c>
      <c r="F2417" s="49">
        <v>615.78904</v>
      </c>
      <c r="G2417" s="42">
        <f>VLOOKUP(_6k_data[[#This Row],[Source.Name]],Report_date[],2,0)</f>
        <v>45281</v>
      </c>
      <c r="H2417" s="27">
        <f>IF(AND(_6k_data[[#This Row],[EKP]]="B6K003",_6k_data[[#This Row],[Currency]]="FCY"),"x",VLOOKUP(_6k_data[[#This Row],[EKP]],map!$B$4:$D$143,3,0))</f>
        <v>33</v>
      </c>
      <c r="I2417" s="27">
        <f>IF(_6k_data[[#This Row],[Currency]]&lt;&gt;"UAH",VLOOKUP(_6k_data[[#This Row],[EKP]],map!$B$4:$E$143,4,0),0)</f>
        <v>0</v>
      </c>
      <c r="J2417" s="27">
        <f>VLOOKUP(_6k_data[[#This Row],[EKP]],map!$B$4:$F$143,5,0)</f>
        <v>1</v>
      </c>
      <c r="K2417" s="41">
        <f>_6k_data[[#This Row],[kUAH]]*J2417</f>
        <v>615.78904</v>
      </c>
    </row>
    <row r="2418" spans="1:11" x14ac:dyDescent="0.35">
      <c r="A2418" s="27" t="s">
        <v>531</v>
      </c>
      <c r="B2418" s="27" t="s">
        <v>176</v>
      </c>
      <c r="C2418" s="27" t="s">
        <v>261</v>
      </c>
      <c r="D2418" s="27" t="s">
        <v>424</v>
      </c>
      <c r="E2418" s="34">
        <v>1603774</v>
      </c>
      <c r="F2418" s="49">
        <v>16.037739999999999</v>
      </c>
      <c r="G2418" s="42">
        <f>VLOOKUP(_6k_data[[#This Row],[Source.Name]],Report_date[],2,0)</f>
        <v>45281</v>
      </c>
      <c r="H2418" s="27">
        <f>IF(AND(_6k_data[[#This Row],[EKP]]="B6K003",_6k_data[[#This Row],[Currency]]="FCY"),"x",VLOOKUP(_6k_data[[#This Row],[EKP]],map!$B$4:$D$143,3,0))</f>
        <v>33</v>
      </c>
      <c r="I2418" s="27">
        <f>IF(_6k_data[[#This Row],[Currency]]&lt;&gt;"UAH",VLOOKUP(_6k_data[[#This Row],[EKP]],map!$B$4:$E$143,4,0),0)</f>
        <v>34</v>
      </c>
      <c r="J2418" s="27">
        <f>VLOOKUP(_6k_data[[#This Row],[EKP]],map!$B$4:$F$143,5,0)</f>
        <v>1</v>
      </c>
      <c r="K2418" s="41">
        <f>_6k_data[[#This Row],[kUAH]]*J2418</f>
        <v>16.037739999999999</v>
      </c>
    </row>
    <row r="2419" spans="1:11" x14ac:dyDescent="0.35">
      <c r="A2419" s="27" t="s">
        <v>531</v>
      </c>
      <c r="B2419" s="27" t="s">
        <v>179</v>
      </c>
      <c r="C2419" s="27" t="s">
        <v>243</v>
      </c>
      <c r="D2419" s="27" t="s">
        <v>423</v>
      </c>
      <c r="E2419" s="34">
        <v>82308</v>
      </c>
      <c r="F2419" s="49">
        <v>0.82308000000000003</v>
      </c>
      <c r="G2419" s="42">
        <f>VLOOKUP(_6k_data[[#This Row],[Source.Name]],Report_date[],2,0)</f>
        <v>45281</v>
      </c>
      <c r="H2419" s="27">
        <f>IF(AND(_6k_data[[#This Row],[EKP]]="B6K003",_6k_data[[#This Row],[Currency]]="FCY"),"x",VLOOKUP(_6k_data[[#This Row],[EKP]],map!$B$4:$D$143,3,0))</f>
        <v>37</v>
      </c>
      <c r="I2419" s="27">
        <f>IF(_6k_data[[#This Row],[Currency]]&lt;&gt;"UAH",VLOOKUP(_6k_data[[#This Row],[EKP]],map!$B$4:$E$143,4,0),0)</f>
        <v>0</v>
      </c>
      <c r="J2419" s="27">
        <f>VLOOKUP(_6k_data[[#This Row],[EKP]],map!$B$4:$F$143,5,0)</f>
        <v>1</v>
      </c>
      <c r="K2419" s="41">
        <f>_6k_data[[#This Row],[kUAH]]*J2419</f>
        <v>0.82308000000000003</v>
      </c>
    </row>
    <row r="2420" spans="1:11" x14ac:dyDescent="0.35">
      <c r="A2420" s="27" t="s">
        <v>531</v>
      </c>
      <c r="B2420" s="27" t="s">
        <v>183</v>
      </c>
      <c r="C2420" s="27" t="s">
        <v>261</v>
      </c>
      <c r="D2420" s="27" t="s">
        <v>424</v>
      </c>
      <c r="E2420" s="34">
        <v>93152602</v>
      </c>
      <c r="F2420" s="49">
        <v>931.52602000000002</v>
      </c>
      <c r="G2420" s="42">
        <f>VLOOKUP(_6k_data[[#This Row],[Source.Name]],Report_date[],2,0)</f>
        <v>45281</v>
      </c>
      <c r="H2420" s="27">
        <f>IF(AND(_6k_data[[#This Row],[EKP]]="B6K003",_6k_data[[#This Row],[Currency]]="FCY"),"x",VLOOKUP(_6k_data[[#This Row],[EKP]],map!$B$4:$D$143,3,0))</f>
        <v>47</v>
      </c>
      <c r="I2420" s="27">
        <f>IF(_6k_data[[#This Row],[Currency]]&lt;&gt;"UAH",VLOOKUP(_6k_data[[#This Row],[EKP]],map!$B$4:$E$143,4,0),0)</f>
        <v>48</v>
      </c>
      <c r="J2420" s="27">
        <f>VLOOKUP(_6k_data[[#This Row],[EKP]],map!$B$4:$F$143,5,0)</f>
        <v>1</v>
      </c>
      <c r="K2420" s="41">
        <f>_6k_data[[#This Row],[kUAH]]*J2420</f>
        <v>931.52602000000002</v>
      </c>
    </row>
    <row r="2421" spans="1:11" x14ac:dyDescent="0.35">
      <c r="A2421" s="27" t="s">
        <v>531</v>
      </c>
      <c r="B2421" s="27" t="s">
        <v>183</v>
      </c>
      <c r="C2421" s="27" t="s">
        <v>243</v>
      </c>
      <c r="D2421" s="27" t="s">
        <v>423</v>
      </c>
      <c r="E2421" s="34">
        <v>14121364766</v>
      </c>
      <c r="F2421" s="49">
        <v>141213.64765999999</v>
      </c>
      <c r="G2421" s="42">
        <f>VLOOKUP(_6k_data[[#This Row],[Source.Name]],Report_date[],2,0)</f>
        <v>45281</v>
      </c>
      <c r="H2421" s="27">
        <f>IF(AND(_6k_data[[#This Row],[EKP]]="B6K003",_6k_data[[#This Row],[Currency]]="FCY"),"x",VLOOKUP(_6k_data[[#This Row],[EKP]],map!$B$4:$D$143,3,0))</f>
        <v>47</v>
      </c>
      <c r="I2421" s="27">
        <f>IF(_6k_data[[#This Row],[Currency]]&lt;&gt;"UAH",VLOOKUP(_6k_data[[#This Row],[EKP]],map!$B$4:$E$143,4,0),0)</f>
        <v>0</v>
      </c>
      <c r="J2421" s="27">
        <f>VLOOKUP(_6k_data[[#This Row],[EKP]],map!$B$4:$F$143,5,0)</f>
        <v>1</v>
      </c>
      <c r="K2421" s="41">
        <f>_6k_data[[#This Row],[kUAH]]*J2421</f>
        <v>141213.64765999999</v>
      </c>
    </row>
    <row r="2422" spans="1:11" x14ac:dyDescent="0.35">
      <c r="A2422" s="27" t="s">
        <v>531</v>
      </c>
      <c r="B2422" s="27" t="s">
        <v>183</v>
      </c>
      <c r="C2422" s="27" t="s">
        <v>255</v>
      </c>
      <c r="D2422" s="27" t="s">
        <v>424</v>
      </c>
      <c r="E2422" s="34">
        <v>43385317</v>
      </c>
      <c r="F2422" s="49">
        <v>433.85316999999998</v>
      </c>
      <c r="G2422" s="42">
        <f>VLOOKUP(_6k_data[[#This Row],[Source.Name]],Report_date[],2,0)</f>
        <v>45281</v>
      </c>
      <c r="H2422" s="27">
        <f>IF(AND(_6k_data[[#This Row],[EKP]]="B6K003",_6k_data[[#This Row],[Currency]]="FCY"),"x",VLOOKUP(_6k_data[[#This Row],[EKP]],map!$B$4:$D$143,3,0))</f>
        <v>47</v>
      </c>
      <c r="I2422" s="27">
        <f>IF(_6k_data[[#This Row],[Currency]]&lt;&gt;"UAH",VLOOKUP(_6k_data[[#This Row],[EKP]],map!$B$4:$E$143,4,0),0)</f>
        <v>48</v>
      </c>
      <c r="J2422" s="27">
        <f>VLOOKUP(_6k_data[[#This Row],[EKP]],map!$B$4:$F$143,5,0)</f>
        <v>1</v>
      </c>
      <c r="K2422" s="41">
        <f>_6k_data[[#This Row],[kUAH]]*J2422</f>
        <v>433.85316999999998</v>
      </c>
    </row>
    <row r="2423" spans="1:11" x14ac:dyDescent="0.35">
      <c r="A2423" s="27" t="s">
        <v>531</v>
      </c>
      <c r="B2423" s="27" t="s">
        <v>200</v>
      </c>
      <c r="C2423" s="27" t="s">
        <v>261</v>
      </c>
      <c r="D2423" s="27" t="s">
        <v>424</v>
      </c>
      <c r="E2423" s="34">
        <v>4522751486</v>
      </c>
      <c r="F2423" s="49">
        <v>45227.514860000003</v>
      </c>
      <c r="G2423" s="42">
        <f>VLOOKUP(_6k_data[[#This Row],[Source.Name]],Report_date[],2,0)</f>
        <v>45281</v>
      </c>
      <c r="H2423" s="27">
        <f>IF(AND(_6k_data[[#This Row],[EKP]]="B6K003",_6k_data[[#This Row],[Currency]]="FCY"),"x",VLOOKUP(_6k_data[[#This Row],[EKP]],map!$B$4:$D$143,3,0))</f>
        <v>77</v>
      </c>
      <c r="I2423" s="27">
        <f>IF(_6k_data[[#This Row],[Currency]]&lt;&gt;"UAH",VLOOKUP(_6k_data[[#This Row],[EKP]],map!$B$4:$E$143,4,0),0)</f>
        <v>78</v>
      </c>
      <c r="J2423" s="27">
        <f>VLOOKUP(_6k_data[[#This Row],[EKP]],map!$B$4:$F$143,5,0)</f>
        <v>1</v>
      </c>
      <c r="K2423" s="41">
        <f>_6k_data[[#This Row],[kUAH]]*J2423</f>
        <v>45227.514860000003</v>
      </c>
    </row>
    <row r="2424" spans="1:11" x14ac:dyDescent="0.35">
      <c r="A2424" s="27" t="s">
        <v>531</v>
      </c>
      <c r="B2424" s="27" t="s">
        <v>200</v>
      </c>
      <c r="C2424" s="27" t="s">
        <v>255</v>
      </c>
      <c r="D2424" s="27" t="s">
        <v>424</v>
      </c>
      <c r="E2424" s="34">
        <v>1854904570</v>
      </c>
      <c r="F2424" s="49">
        <v>18549.045699999999</v>
      </c>
      <c r="G2424" s="42">
        <f>VLOOKUP(_6k_data[[#This Row],[Source.Name]],Report_date[],2,0)</f>
        <v>45281</v>
      </c>
      <c r="H2424" s="27">
        <f>IF(AND(_6k_data[[#This Row],[EKP]]="B6K003",_6k_data[[#This Row],[Currency]]="FCY"),"x",VLOOKUP(_6k_data[[#This Row],[EKP]],map!$B$4:$D$143,3,0))</f>
        <v>77</v>
      </c>
      <c r="I2424" s="27">
        <f>IF(_6k_data[[#This Row],[Currency]]&lt;&gt;"UAH",VLOOKUP(_6k_data[[#This Row],[EKP]],map!$B$4:$E$143,4,0),0)</f>
        <v>78</v>
      </c>
      <c r="J2424" s="27">
        <f>VLOOKUP(_6k_data[[#This Row],[EKP]],map!$B$4:$F$143,5,0)</f>
        <v>1</v>
      </c>
      <c r="K2424" s="41">
        <f>_6k_data[[#This Row],[kUAH]]*J2424</f>
        <v>18549.045699999999</v>
      </c>
    </row>
    <row r="2425" spans="1:11" x14ac:dyDescent="0.35">
      <c r="A2425" s="27" t="s">
        <v>531</v>
      </c>
      <c r="B2425" s="27" t="s">
        <v>200</v>
      </c>
      <c r="C2425" s="27" t="s">
        <v>243</v>
      </c>
      <c r="D2425" s="27" t="s">
        <v>423</v>
      </c>
      <c r="E2425" s="34">
        <v>14154072499</v>
      </c>
      <c r="F2425" s="49">
        <v>141540.72498999999</v>
      </c>
      <c r="G2425" s="42">
        <f>VLOOKUP(_6k_data[[#This Row],[Source.Name]],Report_date[],2,0)</f>
        <v>45281</v>
      </c>
      <c r="H2425" s="27">
        <f>IF(AND(_6k_data[[#This Row],[EKP]]="B6K003",_6k_data[[#This Row],[Currency]]="FCY"),"x",VLOOKUP(_6k_data[[#This Row],[EKP]],map!$B$4:$D$143,3,0))</f>
        <v>77</v>
      </c>
      <c r="I2425" s="27">
        <f>IF(_6k_data[[#This Row],[Currency]]&lt;&gt;"UAH",VLOOKUP(_6k_data[[#This Row],[EKP]],map!$B$4:$E$143,4,0),0)</f>
        <v>0</v>
      </c>
      <c r="J2425" s="27">
        <f>VLOOKUP(_6k_data[[#This Row],[EKP]],map!$B$4:$F$143,5,0)</f>
        <v>1</v>
      </c>
      <c r="K2425" s="41">
        <f>_6k_data[[#This Row],[kUAH]]*J2425</f>
        <v>141540.72498999999</v>
      </c>
    </row>
    <row r="2426" spans="1:11" x14ac:dyDescent="0.35">
      <c r="A2426" s="27" t="s">
        <v>531</v>
      </c>
      <c r="B2426" s="27" t="s">
        <v>184</v>
      </c>
      <c r="C2426" s="27" t="s">
        <v>261</v>
      </c>
      <c r="D2426" s="27" t="s">
        <v>424</v>
      </c>
      <c r="E2426" s="34">
        <v>237757871</v>
      </c>
      <c r="F2426" s="49">
        <v>2377.5787099999998</v>
      </c>
      <c r="G2426" s="42">
        <f>VLOOKUP(_6k_data[[#This Row],[Source.Name]],Report_date[],2,0)</f>
        <v>45281</v>
      </c>
      <c r="H2426" s="27">
        <f>IF(AND(_6k_data[[#This Row],[EKP]]="B6K003",_6k_data[[#This Row],[Currency]]="FCY"),"x",VLOOKUP(_6k_data[[#This Row],[EKP]],map!$B$4:$D$143,3,0))</f>
        <v>27</v>
      </c>
      <c r="I2426" s="27">
        <f>IF(_6k_data[[#This Row],[Currency]]&lt;&gt;"UAH",VLOOKUP(_6k_data[[#This Row],[EKP]],map!$B$4:$E$143,4,0),0)</f>
        <v>28</v>
      </c>
      <c r="J2426" s="27">
        <f>VLOOKUP(_6k_data[[#This Row],[EKP]],map!$B$4:$F$143,5,0)</f>
        <v>1</v>
      </c>
      <c r="K2426" s="41">
        <f>_6k_data[[#This Row],[kUAH]]*J2426</f>
        <v>2377.5787099999998</v>
      </c>
    </row>
    <row r="2427" spans="1:11" x14ac:dyDescent="0.35">
      <c r="A2427" s="27" t="s">
        <v>531</v>
      </c>
      <c r="B2427" s="27" t="s">
        <v>184</v>
      </c>
      <c r="C2427" s="27" t="s">
        <v>243</v>
      </c>
      <c r="D2427" s="27" t="s">
        <v>423</v>
      </c>
      <c r="E2427" s="34">
        <v>1386187459</v>
      </c>
      <c r="F2427" s="49">
        <v>13861.874589999999</v>
      </c>
      <c r="G2427" s="42">
        <f>VLOOKUP(_6k_data[[#This Row],[Source.Name]],Report_date[],2,0)</f>
        <v>45281</v>
      </c>
      <c r="H2427" s="27">
        <f>IF(AND(_6k_data[[#This Row],[EKP]]="B6K003",_6k_data[[#This Row],[Currency]]="FCY"),"x",VLOOKUP(_6k_data[[#This Row],[EKP]],map!$B$4:$D$143,3,0))</f>
        <v>27</v>
      </c>
      <c r="I2427" s="27">
        <f>IF(_6k_data[[#This Row],[Currency]]&lt;&gt;"UAH",VLOOKUP(_6k_data[[#This Row],[EKP]],map!$B$4:$E$143,4,0),0)</f>
        <v>0</v>
      </c>
      <c r="J2427" s="27">
        <f>VLOOKUP(_6k_data[[#This Row],[EKP]],map!$B$4:$F$143,5,0)</f>
        <v>1</v>
      </c>
      <c r="K2427" s="41">
        <f>_6k_data[[#This Row],[kUAH]]*J2427</f>
        <v>13861.874589999999</v>
      </c>
    </row>
    <row r="2428" spans="1:11" x14ac:dyDescent="0.35">
      <c r="A2428" s="27" t="s">
        <v>531</v>
      </c>
      <c r="B2428" s="27" t="s">
        <v>184</v>
      </c>
      <c r="C2428" s="27" t="s">
        <v>255</v>
      </c>
      <c r="D2428" s="27" t="s">
        <v>424</v>
      </c>
      <c r="E2428" s="34">
        <v>16078468</v>
      </c>
      <c r="F2428" s="49">
        <v>160.78468000000001</v>
      </c>
      <c r="G2428" s="42">
        <f>VLOOKUP(_6k_data[[#This Row],[Source.Name]],Report_date[],2,0)</f>
        <v>45281</v>
      </c>
      <c r="H2428" s="27">
        <f>IF(AND(_6k_data[[#This Row],[EKP]]="B6K003",_6k_data[[#This Row],[Currency]]="FCY"),"x",VLOOKUP(_6k_data[[#This Row],[EKP]],map!$B$4:$D$143,3,0))</f>
        <v>27</v>
      </c>
      <c r="I2428" s="27">
        <f>IF(_6k_data[[#This Row],[Currency]]&lt;&gt;"UAH",VLOOKUP(_6k_data[[#This Row],[EKP]],map!$B$4:$E$143,4,0),0)</f>
        <v>28</v>
      </c>
      <c r="J2428" s="27">
        <f>VLOOKUP(_6k_data[[#This Row],[EKP]],map!$B$4:$F$143,5,0)</f>
        <v>1</v>
      </c>
      <c r="K2428" s="41">
        <f>_6k_data[[#This Row],[kUAH]]*J2428</f>
        <v>160.78468000000001</v>
      </c>
    </row>
    <row r="2429" spans="1:11" x14ac:dyDescent="0.35">
      <c r="A2429" s="27" t="s">
        <v>531</v>
      </c>
      <c r="B2429" s="27" t="s">
        <v>185</v>
      </c>
      <c r="C2429" s="27" t="s">
        <v>261</v>
      </c>
      <c r="D2429" s="27" t="s">
        <v>424</v>
      </c>
      <c r="E2429" s="34">
        <v>641682355711</v>
      </c>
      <c r="F2429" s="49">
        <v>6416823.5571100004</v>
      </c>
      <c r="G2429" s="42">
        <f>VLOOKUP(_6k_data[[#This Row],[Source.Name]],Report_date[],2,0)</f>
        <v>45281</v>
      </c>
      <c r="H2429" s="27">
        <f>IF(AND(_6k_data[[#This Row],[EKP]]="B6K003",_6k_data[[#This Row],[Currency]]="FCY"),"x",VLOOKUP(_6k_data[[#This Row],[EKP]],map!$B$4:$D$143,3,0))</f>
        <v>17</v>
      </c>
      <c r="I2429" s="27">
        <f>IF(_6k_data[[#This Row],[Currency]]&lt;&gt;"UAH",VLOOKUP(_6k_data[[#This Row],[EKP]],map!$B$4:$E$143,4,0),0)</f>
        <v>18</v>
      </c>
      <c r="J2429" s="27">
        <f>VLOOKUP(_6k_data[[#This Row],[EKP]],map!$B$4:$F$143,5,0)</f>
        <v>1</v>
      </c>
      <c r="K2429" s="41">
        <f>_6k_data[[#This Row],[kUAH]]*J2429</f>
        <v>6416823.5571100004</v>
      </c>
    </row>
    <row r="2430" spans="1:11" x14ac:dyDescent="0.35">
      <c r="A2430" s="27" t="s">
        <v>531</v>
      </c>
      <c r="B2430" s="27" t="s">
        <v>185</v>
      </c>
      <c r="C2430" s="27" t="s">
        <v>255</v>
      </c>
      <c r="D2430" s="27" t="s">
        <v>424</v>
      </c>
      <c r="E2430" s="34">
        <v>40776627255</v>
      </c>
      <c r="F2430" s="49">
        <v>407766.27254999999</v>
      </c>
      <c r="G2430" s="42">
        <f>VLOOKUP(_6k_data[[#This Row],[Source.Name]],Report_date[],2,0)</f>
        <v>45281</v>
      </c>
      <c r="H2430" s="27">
        <f>IF(AND(_6k_data[[#This Row],[EKP]]="B6K003",_6k_data[[#This Row],[Currency]]="FCY"),"x",VLOOKUP(_6k_data[[#This Row],[EKP]],map!$B$4:$D$143,3,0))</f>
        <v>17</v>
      </c>
      <c r="I2430" s="27">
        <f>IF(_6k_data[[#This Row],[Currency]]&lt;&gt;"UAH",VLOOKUP(_6k_data[[#This Row],[EKP]],map!$B$4:$E$143,4,0),0)</f>
        <v>18</v>
      </c>
      <c r="J2430" s="27">
        <f>VLOOKUP(_6k_data[[#This Row],[EKP]],map!$B$4:$F$143,5,0)</f>
        <v>1</v>
      </c>
      <c r="K2430" s="41">
        <f>_6k_data[[#This Row],[kUAH]]*J2430</f>
        <v>407766.27254999999</v>
      </c>
    </row>
    <row r="2431" spans="1:11" x14ac:dyDescent="0.35">
      <c r="A2431" s="27" t="s">
        <v>531</v>
      </c>
      <c r="B2431" s="27" t="s">
        <v>186</v>
      </c>
      <c r="C2431" s="27" t="s">
        <v>243</v>
      </c>
      <c r="D2431" s="27" t="s">
        <v>423</v>
      </c>
      <c r="E2431" s="34">
        <v>3319900000000</v>
      </c>
      <c r="F2431" s="49">
        <v>33199000</v>
      </c>
      <c r="G2431" s="42">
        <f>VLOOKUP(_6k_data[[#This Row],[Source.Name]],Report_date[],2,0)</f>
        <v>45281</v>
      </c>
      <c r="H2431" s="27">
        <f>IF(AND(_6k_data[[#This Row],[EKP]]="B6K003",_6k_data[[#This Row],[Currency]]="FCY"),"x",VLOOKUP(_6k_data[[#This Row],[EKP]],map!$B$4:$D$143,3,0))</f>
        <v>11</v>
      </c>
      <c r="I2431" s="27">
        <f>IF(_6k_data[[#This Row],[Currency]]&lt;&gt;"UAH",VLOOKUP(_6k_data[[#This Row],[EKP]],map!$B$4:$E$143,4,0),0)</f>
        <v>0</v>
      </c>
      <c r="J2431" s="27">
        <f>VLOOKUP(_6k_data[[#This Row],[EKP]],map!$B$4:$F$143,5,0)</f>
        <v>1</v>
      </c>
      <c r="K2431" s="41">
        <f>_6k_data[[#This Row],[kUAH]]*J2431</f>
        <v>33199000</v>
      </c>
    </row>
    <row r="2432" spans="1:11" x14ac:dyDescent="0.35">
      <c r="A2432" s="27" t="s">
        <v>532</v>
      </c>
      <c r="B2432" s="27" t="s">
        <v>242</v>
      </c>
      <c r="C2432" s="27" t="s">
        <v>243</v>
      </c>
      <c r="D2432" s="27" t="s">
        <v>423</v>
      </c>
      <c r="E2432" s="34">
        <v>4638747435119</v>
      </c>
      <c r="F2432" s="49">
        <v>46387474.351190001</v>
      </c>
      <c r="G2432" s="42">
        <f>VLOOKUP(_6k_data[[#This Row],[Source.Name]],Report_date[],2,0)</f>
        <v>45282</v>
      </c>
      <c r="H2432" s="27" t="str">
        <f>IF(AND(_6k_data[[#This Row],[EKP]]="B6K003",_6k_data[[#This Row],[Currency]]="FCY"),"x",VLOOKUP(_6k_data[[#This Row],[EKP]],map!$B$4:$D$143,3,0))</f>
        <v>x</v>
      </c>
      <c r="I2432" s="27">
        <f>IF(_6k_data[[#This Row],[Currency]]&lt;&gt;"UAH",VLOOKUP(_6k_data[[#This Row],[EKP]],map!$B$4:$E$143,4,0),0)</f>
        <v>0</v>
      </c>
      <c r="J2432" s="27">
        <f>VLOOKUP(_6k_data[[#This Row],[EKP]],map!$B$4:$F$143,5,0)</f>
        <v>0</v>
      </c>
      <c r="K2432" s="41">
        <f>_6k_data[[#This Row],[kUAH]]*J2432</f>
        <v>0</v>
      </c>
    </row>
    <row r="2433" spans="1:11" x14ac:dyDescent="0.35">
      <c r="A2433" s="27" t="s">
        <v>532</v>
      </c>
      <c r="B2433" s="27" t="s">
        <v>244</v>
      </c>
      <c r="C2433" s="27" t="s">
        <v>243</v>
      </c>
      <c r="D2433" s="27" t="s">
        <v>423</v>
      </c>
      <c r="E2433" s="34">
        <v>2003462487720</v>
      </c>
      <c r="F2433" s="49">
        <v>20034624.8772</v>
      </c>
      <c r="G2433" s="42">
        <f>VLOOKUP(_6k_data[[#This Row],[Source.Name]],Report_date[],2,0)</f>
        <v>45282</v>
      </c>
      <c r="H2433" s="27" t="str">
        <f>IF(AND(_6k_data[[#This Row],[EKP]]="B6K003",_6k_data[[#This Row],[Currency]]="FCY"),"x",VLOOKUP(_6k_data[[#This Row],[EKP]],map!$B$4:$D$143,3,0))</f>
        <v>x</v>
      </c>
      <c r="I2433" s="27">
        <f>IF(_6k_data[[#This Row],[Currency]]&lt;&gt;"UAH",VLOOKUP(_6k_data[[#This Row],[EKP]],map!$B$4:$E$143,4,0),0)</f>
        <v>0</v>
      </c>
      <c r="J2433" s="27">
        <f>VLOOKUP(_6k_data[[#This Row],[EKP]],map!$B$4:$F$143,5,0)</f>
        <v>0</v>
      </c>
      <c r="K2433" s="41">
        <f>_6k_data[[#This Row],[kUAH]]*J2433</f>
        <v>0</v>
      </c>
    </row>
    <row r="2434" spans="1:11" x14ac:dyDescent="0.35">
      <c r="A2434" s="27" t="s">
        <v>532</v>
      </c>
      <c r="B2434" s="27" t="s">
        <v>245</v>
      </c>
      <c r="C2434" s="27" t="s">
        <v>243</v>
      </c>
      <c r="D2434" s="27" t="s">
        <v>423</v>
      </c>
      <c r="E2434" s="34">
        <v>717714434316</v>
      </c>
      <c r="F2434" s="49">
        <v>7177144.3431599997</v>
      </c>
      <c r="G2434" s="42">
        <f>VLOOKUP(_6k_data[[#This Row],[Source.Name]],Report_date[],2,0)</f>
        <v>45282</v>
      </c>
      <c r="H2434" s="27" t="str">
        <f>IF(AND(_6k_data[[#This Row],[EKP]]="B6K003",_6k_data[[#This Row],[Currency]]="FCY"),"x",VLOOKUP(_6k_data[[#This Row],[EKP]],map!$B$4:$D$143,3,0))</f>
        <v>x</v>
      </c>
      <c r="I2434" s="27">
        <f>IF(_6k_data[[#This Row],[Currency]]&lt;&gt;"UAH",VLOOKUP(_6k_data[[#This Row],[EKP]],map!$B$4:$E$143,4,0),0)</f>
        <v>0</v>
      </c>
      <c r="J2434" s="27">
        <f>VLOOKUP(_6k_data[[#This Row],[EKP]],map!$B$4:$F$143,5,0)</f>
        <v>0</v>
      </c>
      <c r="K2434" s="41">
        <f>_6k_data[[#This Row],[kUAH]]*J2434</f>
        <v>0</v>
      </c>
    </row>
    <row r="2435" spans="1:11" x14ac:dyDescent="0.35">
      <c r="A2435" s="27" t="s">
        <v>532</v>
      </c>
      <c r="B2435" s="27" t="s">
        <v>246</v>
      </c>
      <c r="C2435" s="27" t="s">
        <v>243</v>
      </c>
      <c r="D2435" s="27" t="s">
        <v>423</v>
      </c>
      <c r="E2435" s="34">
        <v>1285748053404</v>
      </c>
      <c r="F2435" s="49">
        <v>12857480.53404</v>
      </c>
      <c r="G2435" s="42">
        <f>VLOOKUP(_6k_data[[#This Row],[Source.Name]],Report_date[],2,0)</f>
        <v>45282</v>
      </c>
      <c r="H2435" s="27" t="str">
        <f>IF(AND(_6k_data[[#This Row],[EKP]]="B6K003",_6k_data[[#This Row],[Currency]]="FCY"),"x",VLOOKUP(_6k_data[[#This Row],[EKP]],map!$B$4:$D$143,3,0))</f>
        <v>x</v>
      </c>
      <c r="I2435" s="27">
        <f>IF(_6k_data[[#This Row],[Currency]]&lt;&gt;"UAH",VLOOKUP(_6k_data[[#This Row],[EKP]],map!$B$4:$E$143,4,0),0)</f>
        <v>0</v>
      </c>
      <c r="J2435" s="27">
        <f>VLOOKUP(_6k_data[[#This Row],[EKP]],map!$B$4:$F$143,5,0)</f>
        <v>0</v>
      </c>
      <c r="K2435" s="41">
        <f>_6k_data[[#This Row],[kUAH]]*J2435</f>
        <v>0</v>
      </c>
    </row>
    <row r="2436" spans="1:11" x14ac:dyDescent="0.35">
      <c r="A2436" s="27" t="s">
        <v>532</v>
      </c>
      <c r="B2436" s="27" t="s">
        <v>247</v>
      </c>
      <c r="C2436" s="27" t="s">
        <v>243</v>
      </c>
      <c r="D2436" s="27" t="s">
        <v>423</v>
      </c>
      <c r="E2436" s="34">
        <v>360.78199999999998</v>
      </c>
      <c r="F2436" s="49">
        <v>3.6078199999999999E-3</v>
      </c>
      <c r="G2436" s="42">
        <f>VLOOKUP(_6k_data[[#This Row],[Source.Name]],Report_date[],2,0)</f>
        <v>45282</v>
      </c>
      <c r="H2436" s="27" t="str">
        <f>IF(AND(_6k_data[[#This Row],[EKP]]="B6K003",_6k_data[[#This Row],[Currency]]="FCY"),"x",VLOOKUP(_6k_data[[#This Row],[EKP]],map!$B$4:$D$143,3,0))</f>
        <v>x</v>
      </c>
      <c r="I2436" s="27">
        <f>IF(_6k_data[[#This Row],[Currency]]&lt;&gt;"UAH",VLOOKUP(_6k_data[[#This Row],[EKP]],map!$B$4:$E$143,4,0),0)</f>
        <v>0</v>
      </c>
      <c r="J2436" s="27">
        <f>VLOOKUP(_6k_data[[#This Row],[EKP]],map!$B$4:$F$143,5,0)</f>
        <v>0</v>
      </c>
      <c r="K2436" s="41">
        <f>_6k_data[[#This Row],[kUAH]]*J2436</f>
        <v>0</v>
      </c>
    </row>
    <row r="2437" spans="1:11" x14ac:dyDescent="0.35">
      <c r="A2437" s="27" t="s">
        <v>532</v>
      </c>
      <c r="B2437" s="27" t="s">
        <v>115</v>
      </c>
      <c r="C2437" s="27" t="s">
        <v>248</v>
      </c>
      <c r="D2437" s="27" t="s">
        <v>248</v>
      </c>
      <c r="E2437" s="34">
        <v>9686462290102</v>
      </c>
      <c r="F2437" s="49">
        <v>96864622.901020005</v>
      </c>
      <c r="G2437" s="42">
        <f>VLOOKUP(_6k_data[[#This Row],[Source.Name]],Report_date[],2,0)</f>
        <v>45282</v>
      </c>
      <c r="H2437" s="27">
        <f>IF(AND(_6k_data[[#This Row],[EKP]]="B6K003",_6k_data[[#This Row],[Currency]]="FCY"),"x",VLOOKUP(_6k_data[[#This Row],[EKP]],map!$B$4:$D$143,3,0))</f>
        <v>23</v>
      </c>
      <c r="I2437" s="27" t="str">
        <f>IF(_6k_data[[#This Row],[Currency]]&lt;&gt;"UAH",VLOOKUP(_6k_data[[#This Row],[EKP]],map!$B$4:$E$143,4,0),0)</f>
        <v>x</v>
      </c>
      <c r="J2437" s="27">
        <f>VLOOKUP(_6k_data[[#This Row],[EKP]],map!$B$4:$F$143,5,0)</f>
        <v>1</v>
      </c>
      <c r="K2437" s="41">
        <f>_6k_data[[#This Row],[kUAH]]*J2437</f>
        <v>96864622.901020005</v>
      </c>
    </row>
    <row r="2438" spans="1:11" x14ac:dyDescent="0.35">
      <c r="A2438" s="27" t="s">
        <v>532</v>
      </c>
      <c r="B2438" s="27" t="s">
        <v>116</v>
      </c>
      <c r="C2438" s="27" t="s">
        <v>248</v>
      </c>
      <c r="D2438" s="27" t="s">
        <v>248</v>
      </c>
      <c r="E2438" s="34">
        <v>4303324245711</v>
      </c>
      <c r="F2438" s="49">
        <v>43033242.457110003</v>
      </c>
      <c r="G2438" s="42">
        <f>VLOOKUP(_6k_data[[#This Row],[Source.Name]],Report_date[],2,0)</f>
        <v>45282</v>
      </c>
      <c r="H2438" s="27">
        <f>IF(AND(_6k_data[[#This Row],[EKP]]="B6K003",_6k_data[[#This Row],[Currency]]="FCY"),"x",VLOOKUP(_6k_data[[#This Row],[EKP]],map!$B$4:$D$143,3,0))</f>
        <v>59</v>
      </c>
      <c r="I2438" s="27" t="str">
        <f>IF(_6k_data[[#This Row],[Currency]]&lt;&gt;"UAH",VLOOKUP(_6k_data[[#This Row],[EKP]],map!$B$4:$E$143,4,0),0)</f>
        <v>x</v>
      </c>
      <c r="J2438" s="27">
        <f>VLOOKUP(_6k_data[[#This Row],[EKP]],map!$B$4:$F$143,5,0)</f>
        <v>1</v>
      </c>
      <c r="K2438" s="41">
        <f>_6k_data[[#This Row],[kUAH]]*J2438</f>
        <v>43033242.457110003</v>
      </c>
    </row>
    <row r="2439" spans="1:11" x14ac:dyDescent="0.35">
      <c r="A2439" s="27" t="s">
        <v>532</v>
      </c>
      <c r="B2439" s="27" t="s">
        <v>117</v>
      </c>
      <c r="C2439" s="27" t="s">
        <v>248</v>
      </c>
      <c r="D2439" s="27" t="s">
        <v>248</v>
      </c>
      <c r="E2439" s="34">
        <v>922618921401</v>
      </c>
      <c r="F2439" s="49">
        <v>9226189.2140100002</v>
      </c>
      <c r="G2439" s="42">
        <f>VLOOKUP(_6k_data[[#This Row],[Source.Name]],Report_date[],2,0)</f>
        <v>45282</v>
      </c>
      <c r="H2439" s="27">
        <f>IF(AND(_6k_data[[#This Row],[EKP]]="B6K003",_6k_data[[#This Row],[Currency]]="FCY"),"x",VLOOKUP(_6k_data[[#This Row],[EKP]],map!$B$4:$D$143,3,0))</f>
        <v>79</v>
      </c>
      <c r="I2439" s="27" t="str">
        <f>IF(_6k_data[[#This Row],[Currency]]&lt;&gt;"UAH",VLOOKUP(_6k_data[[#This Row],[EKP]],map!$B$4:$E$143,4,0),0)</f>
        <v>x</v>
      </c>
      <c r="J2439" s="27">
        <f>VLOOKUP(_6k_data[[#This Row],[EKP]],map!$B$4:$F$143,5,0)</f>
        <v>1</v>
      </c>
      <c r="K2439" s="41">
        <f>_6k_data[[#This Row],[kUAH]]*J2439</f>
        <v>9226189.2140100002</v>
      </c>
    </row>
    <row r="2440" spans="1:11" x14ac:dyDescent="0.35">
      <c r="A2440" s="27" t="s">
        <v>532</v>
      </c>
      <c r="B2440" s="27" t="s">
        <v>118</v>
      </c>
      <c r="C2440" s="27" t="s">
        <v>248</v>
      </c>
      <c r="D2440" s="27" t="s">
        <v>248</v>
      </c>
      <c r="E2440" s="34">
        <v>3380705324310</v>
      </c>
      <c r="F2440" s="49">
        <v>33807053.243100002</v>
      </c>
      <c r="G2440" s="42">
        <f>VLOOKUP(_6k_data[[#This Row],[Source.Name]],Report_date[],2,0)</f>
        <v>45282</v>
      </c>
      <c r="H2440" s="27">
        <f>IF(AND(_6k_data[[#This Row],[EKP]]="B6K003",_6k_data[[#This Row],[Currency]]="FCY"),"x",VLOOKUP(_6k_data[[#This Row],[EKP]],map!$B$4:$D$143,3,0))</f>
        <v>81</v>
      </c>
      <c r="I2440" s="27" t="str">
        <f>IF(_6k_data[[#This Row],[Currency]]&lt;&gt;"UAH",VLOOKUP(_6k_data[[#This Row],[EKP]],map!$B$4:$E$143,4,0),0)</f>
        <v>x</v>
      </c>
      <c r="J2440" s="27">
        <f>VLOOKUP(_6k_data[[#This Row],[EKP]],map!$B$4:$F$143,5,0)</f>
        <v>1</v>
      </c>
      <c r="K2440" s="41">
        <f>_6k_data[[#This Row],[kUAH]]*J2440</f>
        <v>33807053.243100002</v>
      </c>
    </row>
    <row r="2441" spans="1:11" x14ac:dyDescent="0.35">
      <c r="A2441" s="27" t="s">
        <v>532</v>
      </c>
      <c r="B2441" s="27" t="s">
        <v>249</v>
      </c>
      <c r="C2441" s="27" t="s">
        <v>248</v>
      </c>
      <c r="D2441" s="27" t="s">
        <v>248</v>
      </c>
      <c r="E2441" s="34">
        <v>286.52190000000002</v>
      </c>
      <c r="F2441" s="49">
        <v>2.865219E-3</v>
      </c>
      <c r="G2441" s="42">
        <f>VLOOKUP(_6k_data[[#This Row],[Source.Name]],Report_date[],2,0)</f>
        <v>45282</v>
      </c>
      <c r="H2441" s="27">
        <f>IF(AND(_6k_data[[#This Row],[EKP]]="B6K003",_6k_data[[#This Row],[Currency]]="FCY"),"x",VLOOKUP(_6k_data[[#This Row],[EKP]],map!$B$4:$D$143,3,0))</f>
        <v>83</v>
      </c>
      <c r="I2441" s="27" t="str">
        <f>IF(_6k_data[[#This Row],[Currency]]&lt;&gt;"UAH",VLOOKUP(_6k_data[[#This Row],[EKP]],map!$B$4:$E$143,4,0),0)</f>
        <v>x</v>
      </c>
      <c r="J2441" s="27">
        <f>VLOOKUP(_6k_data[[#This Row],[EKP]],map!$B$4:$F$143,5,0)</f>
        <v>1</v>
      </c>
      <c r="K2441" s="41">
        <f>_6k_data[[#This Row],[kUAH]]*J2441</f>
        <v>2.865219E-3</v>
      </c>
    </row>
    <row r="2442" spans="1:11" x14ac:dyDescent="0.35">
      <c r="A2442" s="27" t="s">
        <v>532</v>
      </c>
      <c r="B2442" s="27" t="s">
        <v>114</v>
      </c>
      <c r="C2442" s="27" t="s">
        <v>243</v>
      </c>
      <c r="D2442" s="27" t="s">
        <v>423</v>
      </c>
      <c r="E2442" s="34">
        <v>1914556679853</v>
      </c>
      <c r="F2442" s="49">
        <v>19145566.798530001</v>
      </c>
      <c r="G2442" s="42">
        <f>VLOOKUP(_6k_data[[#This Row],[Source.Name]],Report_date[],2,0)</f>
        <v>45282</v>
      </c>
      <c r="H2442" s="27">
        <f>IF(AND(_6k_data[[#This Row],[EKP]]="B6K003",_6k_data[[#This Row],[Currency]]="FCY"),"x",VLOOKUP(_6k_data[[#This Row],[EKP]],map!$B$4:$D$143,3,0))</f>
        <v>7</v>
      </c>
      <c r="I2442" s="27">
        <f>IF(_6k_data[[#This Row],[Currency]]&lt;&gt;"UAH",VLOOKUP(_6k_data[[#This Row],[EKP]],map!$B$4:$E$143,4,0),0)</f>
        <v>0</v>
      </c>
      <c r="J2442" s="27">
        <f>VLOOKUP(_6k_data[[#This Row],[EKP]],map!$B$4:$F$143,5,0)</f>
        <v>1</v>
      </c>
      <c r="K2442" s="41">
        <f>_6k_data[[#This Row],[kUAH]]*J2442</f>
        <v>19145566.798530001</v>
      </c>
    </row>
    <row r="2443" spans="1:11" x14ac:dyDescent="0.35">
      <c r="A2443" s="27" t="s">
        <v>532</v>
      </c>
      <c r="B2443" s="27" t="s">
        <v>122</v>
      </c>
      <c r="C2443" s="27" t="s">
        <v>261</v>
      </c>
      <c r="D2443" s="27" t="s">
        <v>424</v>
      </c>
      <c r="E2443" s="34">
        <v>36993770982</v>
      </c>
      <c r="F2443" s="49">
        <v>369937.70981999999</v>
      </c>
      <c r="G2443" s="42">
        <f>VLOOKUP(_6k_data[[#This Row],[Source.Name]],Report_date[],2,0)</f>
        <v>45282</v>
      </c>
      <c r="H2443" s="27">
        <f>IF(AND(_6k_data[[#This Row],[EKP]]="B6K003",_6k_data[[#This Row],[Currency]]="FCY"),"x",VLOOKUP(_6k_data[[#This Row],[EKP]],map!$B$4:$D$143,3,0))</f>
        <v>15</v>
      </c>
      <c r="I2443" s="27">
        <f>IF(_6k_data[[#This Row],[Currency]]&lt;&gt;"UAH",VLOOKUP(_6k_data[[#This Row],[EKP]],map!$B$4:$E$143,4,0),0)</f>
        <v>16</v>
      </c>
      <c r="J2443" s="27">
        <f>VLOOKUP(_6k_data[[#This Row],[EKP]],map!$B$4:$F$143,5,0)</f>
        <v>1</v>
      </c>
      <c r="K2443" s="41">
        <f>_6k_data[[#This Row],[kUAH]]*J2443</f>
        <v>369937.70981999999</v>
      </c>
    </row>
    <row r="2444" spans="1:11" x14ac:dyDescent="0.35">
      <c r="A2444" s="27" t="s">
        <v>532</v>
      </c>
      <c r="B2444" s="27" t="s">
        <v>122</v>
      </c>
      <c r="C2444" s="27" t="s">
        <v>255</v>
      </c>
      <c r="D2444" s="27" t="s">
        <v>424</v>
      </c>
      <c r="E2444" s="34">
        <v>41753646204</v>
      </c>
      <c r="F2444" s="49">
        <v>417536.46204000001</v>
      </c>
      <c r="G2444" s="42">
        <f>VLOOKUP(_6k_data[[#This Row],[Source.Name]],Report_date[],2,0)</f>
        <v>45282</v>
      </c>
      <c r="H2444" s="27">
        <f>IF(AND(_6k_data[[#This Row],[EKP]]="B6K003",_6k_data[[#This Row],[Currency]]="FCY"),"x",VLOOKUP(_6k_data[[#This Row],[EKP]],map!$B$4:$D$143,3,0))</f>
        <v>15</v>
      </c>
      <c r="I2444" s="27">
        <f>IF(_6k_data[[#This Row],[Currency]]&lt;&gt;"UAH",VLOOKUP(_6k_data[[#This Row],[EKP]],map!$B$4:$E$143,4,0),0)</f>
        <v>16</v>
      </c>
      <c r="J2444" s="27">
        <f>VLOOKUP(_6k_data[[#This Row],[EKP]],map!$B$4:$F$143,5,0)</f>
        <v>1</v>
      </c>
      <c r="K2444" s="41">
        <f>_6k_data[[#This Row],[kUAH]]*J2444</f>
        <v>417536.46204000001</v>
      </c>
    </row>
    <row r="2445" spans="1:11" x14ac:dyDescent="0.35">
      <c r="A2445" s="27" t="s">
        <v>532</v>
      </c>
      <c r="B2445" s="27" t="s">
        <v>123</v>
      </c>
      <c r="C2445" s="27" t="s">
        <v>258</v>
      </c>
      <c r="D2445" s="27" t="s">
        <v>424</v>
      </c>
      <c r="E2445" s="34">
        <v>175183291</v>
      </c>
      <c r="F2445" s="49">
        <v>1751.8329100000001</v>
      </c>
      <c r="G2445" s="42">
        <f>VLOOKUP(_6k_data[[#This Row],[Source.Name]],Report_date[],2,0)</f>
        <v>45282</v>
      </c>
      <c r="H2445" s="27">
        <f>IF(AND(_6k_data[[#This Row],[EKP]]="B6K003",_6k_data[[#This Row],[Currency]]="FCY"),"x",VLOOKUP(_6k_data[[#This Row],[EKP]],map!$B$4:$D$143,3,0))</f>
        <v>19</v>
      </c>
      <c r="I2445" s="27">
        <f>IF(_6k_data[[#This Row],[Currency]]&lt;&gt;"UAH",VLOOKUP(_6k_data[[#This Row],[EKP]],map!$B$4:$E$143,4,0),0)</f>
        <v>20</v>
      </c>
      <c r="J2445" s="27">
        <f>VLOOKUP(_6k_data[[#This Row],[EKP]],map!$B$4:$F$143,5,0)</f>
        <v>1</v>
      </c>
      <c r="K2445" s="41">
        <f>_6k_data[[#This Row],[kUAH]]*J2445</f>
        <v>1751.8329100000001</v>
      </c>
    </row>
    <row r="2446" spans="1:11" x14ac:dyDescent="0.35">
      <c r="A2446" s="27" t="s">
        <v>532</v>
      </c>
      <c r="B2446" s="27" t="s">
        <v>123</v>
      </c>
      <c r="C2446" s="27" t="s">
        <v>257</v>
      </c>
      <c r="D2446" s="27" t="s">
        <v>424</v>
      </c>
      <c r="E2446" s="34">
        <v>1383867580</v>
      </c>
      <c r="F2446" s="49">
        <v>13838.675800000001</v>
      </c>
      <c r="G2446" s="42">
        <f>VLOOKUP(_6k_data[[#This Row],[Source.Name]],Report_date[],2,0)</f>
        <v>45282</v>
      </c>
      <c r="H2446" s="27">
        <f>IF(AND(_6k_data[[#This Row],[EKP]]="B6K003",_6k_data[[#This Row],[Currency]]="FCY"),"x",VLOOKUP(_6k_data[[#This Row],[EKP]],map!$B$4:$D$143,3,0))</f>
        <v>19</v>
      </c>
      <c r="I2446" s="27">
        <f>IF(_6k_data[[#This Row],[Currency]]&lt;&gt;"UAH",VLOOKUP(_6k_data[[#This Row],[EKP]],map!$B$4:$E$143,4,0),0)</f>
        <v>20</v>
      </c>
      <c r="J2446" s="27">
        <f>VLOOKUP(_6k_data[[#This Row],[EKP]],map!$B$4:$F$143,5,0)</f>
        <v>1</v>
      </c>
      <c r="K2446" s="41">
        <f>_6k_data[[#This Row],[kUAH]]*J2446</f>
        <v>13838.675800000001</v>
      </c>
    </row>
    <row r="2447" spans="1:11" x14ac:dyDescent="0.35">
      <c r="A2447" s="27" t="s">
        <v>532</v>
      </c>
      <c r="B2447" s="27" t="s">
        <v>123</v>
      </c>
      <c r="C2447" s="27" t="s">
        <v>259</v>
      </c>
      <c r="D2447" s="27" t="s">
        <v>424</v>
      </c>
      <c r="E2447" s="34">
        <v>9166849305</v>
      </c>
      <c r="F2447" s="49">
        <v>91668.493050000005</v>
      </c>
      <c r="G2447" s="42">
        <f>VLOOKUP(_6k_data[[#This Row],[Source.Name]],Report_date[],2,0)</f>
        <v>45282</v>
      </c>
      <c r="H2447" s="27">
        <f>IF(AND(_6k_data[[#This Row],[EKP]]="B6K003",_6k_data[[#This Row],[Currency]]="FCY"),"x",VLOOKUP(_6k_data[[#This Row],[EKP]],map!$B$4:$D$143,3,0))</f>
        <v>19</v>
      </c>
      <c r="I2447" s="27">
        <f>IF(_6k_data[[#This Row],[Currency]]&lt;&gt;"UAH",VLOOKUP(_6k_data[[#This Row],[EKP]],map!$B$4:$E$143,4,0),0)</f>
        <v>20</v>
      </c>
      <c r="J2447" s="27">
        <f>VLOOKUP(_6k_data[[#This Row],[EKP]],map!$B$4:$F$143,5,0)</f>
        <v>1</v>
      </c>
      <c r="K2447" s="41">
        <f>_6k_data[[#This Row],[kUAH]]*J2447</f>
        <v>91668.493050000005</v>
      </c>
    </row>
    <row r="2448" spans="1:11" x14ac:dyDescent="0.35">
      <c r="A2448" s="27" t="s">
        <v>532</v>
      </c>
      <c r="B2448" s="27" t="s">
        <v>123</v>
      </c>
      <c r="C2448" s="27" t="s">
        <v>261</v>
      </c>
      <c r="D2448" s="27" t="s">
        <v>424</v>
      </c>
      <c r="E2448" s="34">
        <v>2187070676131</v>
      </c>
      <c r="F2448" s="49">
        <v>21870706.76131</v>
      </c>
      <c r="G2448" s="42">
        <f>VLOOKUP(_6k_data[[#This Row],[Source.Name]],Report_date[],2,0)</f>
        <v>45282</v>
      </c>
      <c r="H2448" s="27">
        <f>IF(AND(_6k_data[[#This Row],[EKP]]="B6K003",_6k_data[[#This Row],[Currency]]="FCY"),"x",VLOOKUP(_6k_data[[#This Row],[EKP]],map!$B$4:$D$143,3,0))</f>
        <v>19</v>
      </c>
      <c r="I2448" s="27">
        <f>IF(_6k_data[[#This Row],[Currency]]&lt;&gt;"UAH",VLOOKUP(_6k_data[[#This Row],[EKP]],map!$B$4:$E$143,4,0),0)</f>
        <v>20</v>
      </c>
      <c r="J2448" s="27">
        <f>VLOOKUP(_6k_data[[#This Row],[EKP]],map!$B$4:$F$143,5,0)</f>
        <v>1</v>
      </c>
      <c r="K2448" s="41">
        <f>_6k_data[[#This Row],[kUAH]]*J2448</f>
        <v>21870706.76131</v>
      </c>
    </row>
    <row r="2449" spans="1:11" x14ac:dyDescent="0.35">
      <c r="A2449" s="27" t="s">
        <v>532</v>
      </c>
      <c r="B2449" s="27" t="s">
        <v>123</v>
      </c>
      <c r="C2449" s="27" t="s">
        <v>260</v>
      </c>
      <c r="D2449" s="27" t="s">
        <v>424</v>
      </c>
      <c r="E2449" s="34">
        <v>314072824</v>
      </c>
      <c r="F2449" s="49">
        <v>3140.7282399999999</v>
      </c>
      <c r="G2449" s="42">
        <f>VLOOKUP(_6k_data[[#This Row],[Source.Name]],Report_date[],2,0)</f>
        <v>45282</v>
      </c>
      <c r="H2449" s="27">
        <f>IF(AND(_6k_data[[#This Row],[EKP]]="B6K003",_6k_data[[#This Row],[Currency]]="FCY"),"x",VLOOKUP(_6k_data[[#This Row],[EKP]],map!$B$4:$D$143,3,0))</f>
        <v>19</v>
      </c>
      <c r="I2449" s="27">
        <f>IF(_6k_data[[#This Row],[Currency]]&lt;&gt;"UAH",VLOOKUP(_6k_data[[#This Row],[EKP]],map!$B$4:$E$143,4,0),0)</f>
        <v>20</v>
      </c>
      <c r="J2449" s="27">
        <f>VLOOKUP(_6k_data[[#This Row],[EKP]],map!$B$4:$F$143,5,0)</f>
        <v>1</v>
      </c>
      <c r="K2449" s="41">
        <f>_6k_data[[#This Row],[kUAH]]*J2449</f>
        <v>3140.7282399999999</v>
      </c>
    </row>
    <row r="2450" spans="1:11" x14ac:dyDescent="0.35">
      <c r="A2450" s="27" t="s">
        <v>532</v>
      </c>
      <c r="B2450" s="27" t="s">
        <v>123</v>
      </c>
      <c r="C2450" s="27" t="s">
        <v>252</v>
      </c>
      <c r="D2450" s="27" t="s">
        <v>424</v>
      </c>
      <c r="E2450" s="34">
        <v>16076058130</v>
      </c>
      <c r="F2450" s="49">
        <v>160760.58129999999</v>
      </c>
      <c r="G2450" s="42">
        <f>VLOOKUP(_6k_data[[#This Row],[Source.Name]],Report_date[],2,0)</f>
        <v>45282</v>
      </c>
      <c r="H2450" s="27">
        <f>IF(AND(_6k_data[[#This Row],[EKP]]="B6K003",_6k_data[[#This Row],[Currency]]="FCY"),"x",VLOOKUP(_6k_data[[#This Row],[EKP]],map!$B$4:$D$143,3,0))</f>
        <v>19</v>
      </c>
      <c r="I2450" s="27">
        <f>IF(_6k_data[[#This Row],[Currency]]&lt;&gt;"UAH",VLOOKUP(_6k_data[[#This Row],[EKP]],map!$B$4:$E$143,4,0),0)</f>
        <v>20</v>
      </c>
      <c r="J2450" s="27">
        <f>VLOOKUP(_6k_data[[#This Row],[EKP]],map!$B$4:$F$143,5,0)</f>
        <v>1</v>
      </c>
      <c r="K2450" s="41">
        <f>_6k_data[[#This Row],[kUAH]]*J2450</f>
        <v>160760.58129999999</v>
      </c>
    </row>
    <row r="2451" spans="1:11" x14ac:dyDescent="0.35">
      <c r="A2451" s="27" t="s">
        <v>532</v>
      </c>
      <c r="B2451" s="27" t="s">
        <v>123</v>
      </c>
      <c r="C2451" s="27" t="s">
        <v>251</v>
      </c>
      <c r="D2451" s="27" t="s">
        <v>424</v>
      </c>
      <c r="E2451" s="34">
        <v>3677028718</v>
      </c>
      <c r="F2451" s="49">
        <v>36770.287179999999</v>
      </c>
      <c r="G2451" s="42">
        <f>VLOOKUP(_6k_data[[#This Row],[Source.Name]],Report_date[],2,0)</f>
        <v>45282</v>
      </c>
      <c r="H2451" s="27">
        <f>IF(AND(_6k_data[[#This Row],[EKP]]="B6K003",_6k_data[[#This Row],[Currency]]="FCY"),"x",VLOOKUP(_6k_data[[#This Row],[EKP]],map!$B$4:$D$143,3,0))</f>
        <v>19</v>
      </c>
      <c r="I2451" s="27">
        <f>IF(_6k_data[[#This Row],[Currency]]&lt;&gt;"UAH",VLOOKUP(_6k_data[[#This Row],[EKP]],map!$B$4:$E$143,4,0),0)</f>
        <v>20</v>
      </c>
      <c r="J2451" s="27">
        <f>VLOOKUP(_6k_data[[#This Row],[EKP]],map!$B$4:$F$143,5,0)</f>
        <v>1</v>
      </c>
      <c r="K2451" s="41">
        <f>_6k_data[[#This Row],[kUAH]]*J2451</f>
        <v>36770.287179999999</v>
      </c>
    </row>
    <row r="2452" spans="1:11" x14ac:dyDescent="0.35">
      <c r="A2452" s="27" t="s">
        <v>532</v>
      </c>
      <c r="B2452" s="27" t="s">
        <v>123</v>
      </c>
      <c r="C2452" s="27" t="s">
        <v>250</v>
      </c>
      <c r="D2452" s="27" t="s">
        <v>424</v>
      </c>
      <c r="E2452" s="34">
        <v>202235101</v>
      </c>
      <c r="F2452" s="49">
        <v>2022.3510100000001</v>
      </c>
      <c r="G2452" s="42">
        <f>VLOOKUP(_6k_data[[#This Row],[Source.Name]],Report_date[],2,0)</f>
        <v>45282</v>
      </c>
      <c r="H2452" s="27">
        <f>IF(AND(_6k_data[[#This Row],[EKP]]="B6K003",_6k_data[[#This Row],[Currency]]="FCY"),"x",VLOOKUP(_6k_data[[#This Row],[EKP]],map!$B$4:$D$143,3,0))</f>
        <v>19</v>
      </c>
      <c r="I2452" s="27">
        <f>IF(_6k_data[[#This Row],[Currency]]&lt;&gt;"UAH",VLOOKUP(_6k_data[[#This Row],[EKP]],map!$B$4:$E$143,4,0),0)</f>
        <v>20</v>
      </c>
      <c r="J2452" s="27">
        <f>VLOOKUP(_6k_data[[#This Row],[EKP]],map!$B$4:$F$143,5,0)</f>
        <v>1</v>
      </c>
      <c r="K2452" s="41">
        <f>_6k_data[[#This Row],[kUAH]]*J2452</f>
        <v>2022.3510100000001</v>
      </c>
    </row>
    <row r="2453" spans="1:11" x14ac:dyDescent="0.35">
      <c r="A2453" s="27" t="s">
        <v>532</v>
      </c>
      <c r="B2453" s="27" t="s">
        <v>123</v>
      </c>
      <c r="C2453" s="27" t="s">
        <v>253</v>
      </c>
      <c r="D2453" s="27" t="s">
        <v>424</v>
      </c>
      <c r="E2453" s="34">
        <v>128900239</v>
      </c>
      <c r="F2453" s="49">
        <v>1289.0023900000001</v>
      </c>
      <c r="G2453" s="42">
        <f>VLOOKUP(_6k_data[[#This Row],[Source.Name]],Report_date[],2,0)</f>
        <v>45282</v>
      </c>
      <c r="H2453" s="27">
        <f>IF(AND(_6k_data[[#This Row],[EKP]]="B6K003",_6k_data[[#This Row],[Currency]]="FCY"),"x",VLOOKUP(_6k_data[[#This Row],[EKP]],map!$B$4:$D$143,3,0))</f>
        <v>19</v>
      </c>
      <c r="I2453" s="27">
        <f>IF(_6k_data[[#This Row],[Currency]]&lt;&gt;"UAH",VLOOKUP(_6k_data[[#This Row],[EKP]],map!$B$4:$E$143,4,0),0)</f>
        <v>20</v>
      </c>
      <c r="J2453" s="27">
        <f>VLOOKUP(_6k_data[[#This Row],[EKP]],map!$B$4:$F$143,5,0)</f>
        <v>1</v>
      </c>
      <c r="K2453" s="41">
        <f>_6k_data[[#This Row],[kUAH]]*J2453</f>
        <v>1289.0023900000001</v>
      </c>
    </row>
    <row r="2454" spans="1:11" x14ac:dyDescent="0.35">
      <c r="A2454" s="27" t="s">
        <v>532</v>
      </c>
      <c r="B2454" s="27" t="s">
        <v>123</v>
      </c>
      <c r="C2454" s="27" t="s">
        <v>255</v>
      </c>
      <c r="D2454" s="27" t="s">
        <v>424</v>
      </c>
      <c r="E2454" s="34">
        <v>856814342331</v>
      </c>
      <c r="F2454" s="49">
        <v>8568143.4233100004</v>
      </c>
      <c r="G2454" s="42">
        <f>VLOOKUP(_6k_data[[#This Row],[Source.Name]],Report_date[],2,0)</f>
        <v>45282</v>
      </c>
      <c r="H2454" s="27">
        <f>IF(AND(_6k_data[[#This Row],[EKP]]="B6K003",_6k_data[[#This Row],[Currency]]="FCY"),"x",VLOOKUP(_6k_data[[#This Row],[EKP]],map!$B$4:$D$143,3,0))</f>
        <v>19</v>
      </c>
      <c r="I2454" s="27">
        <f>IF(_6k_data[[#This Row],[Currency]]&lt;&gt;"UAH",VLOOKUP(_6k_data[[#This Row],[EKP]],map!$B$4:$E$143,4,0),0)</f>
        <v>20</v>
      </c>
      <c r="J2454" s="27">
        <f>VLOOKUP(_6k_data[[#This Row],[EKP]],map!$B$4:$F$143,5,0)</f>
        <v>1</v>
      </c>
      <c r="K2454" s="41">
        <f>_6k_data[[#This Row],[kUAH]]*J2454</f>
        <v>8568143.4233100004</v>
      </c>
    </row>
    <row r="2455" spans="1:11" x14ac:dyDescent="0.35">
      <c r="A2455" s="27" t="s">
        <v>532</v>
      </c>
      <c r="B2455" s="27" t="s">
        <v>123</v>
      </c>
      <c r="C2455" s="27" t="s">
        <v>256</v>
      </c>
      <c r="D2455" s="27" t="s">
        <v>424</v>
      </c>
      <c r="E2455" s="34">
        <v>26862717659</v>
      </c>
      <c r="F2455" s="49">
        <v>268627.17658999999</v>
      </c>
      <c r="G2455" s="42">
        <f>VLOOKUP(_6k_data[[#This Row],[Source.Name]],Report_date[],2,0)</f>
        <v>45282</v>
      </c>
      <c r="H2455" s="27">
        <f>IF(AND(_6k_data[[#This Row],[EKP]]="B6K003",_6k_data[[#This Row],[Currency]]="FCY"),"x",VLOOKUP(_6k_data[[#This Row],[EKP]],map!$B$4:$D$143,3,0))</f>
        <v>19</v>
      </c>
      <c r="I2455" s="27">
        <f>IF(_6k_data[[#This Row],[Currency]]&lt;&gt;"UAH",VLOOKUP(_6k_data[[#This Row],[EKP]],map!$B$4:$E$143,4,0),0)</f>
        <v>20</v>
      </c>
      <c r="J2455" s="27">
        <f>VLOOKUP(_6k_data[[#This Row],[EKP]],map!$B$4:$F$143,5,0)</f>
        <v>1</v>
      </c>
      <c r="K2455" s="41">
        <f>_6k_data[[#This Row],[kUAH]]*J2455</f>
        <v>268627.17658999999</v>
      </c>
    </row>
    <row r="2456" spans="1:11" x14ac:dyDescent="0.35">
      <c r="A2456" s="27" t="s">
        <v>532</v>
      </c>
      <c r="B2456" s="27" t="s">
        <v>123</v>
      </c>
      <c r="C2456" s="27" t="s">
        <v>254</v>
      </c>
      <c r="D2456" s="27" t="s">
        <v>424</v>
      </c>
      <c r="E2456" s="34">
        <v>297399515</v>
      </c>
      <c r="F2456" s="49">
        <v>2973.9951500000002</v>
      </c>
      <c r="G2456" s="42">
        <f>VLOOKUP(_6k_data[[#This Row],[Source.Name]],Report_date[],2,0)</f>
        <v>45282</v>
      </c>
      <c r="H2456" s="27">
        <f>IF(AND(_6k_data[[#This Row],[EKP]]="B6K003",_6k_data[[#This Row],[Currency]]="FCY"),"x",VLOOKUP(_6k_data[[#This Row],[EKP]],map!$B$4:$D$143,3,0))</f>
        <v>19</v>
      </c>
      <c r="I2456" s="27">
        <f>IF(_6k_data[[#This Row],[Currency]]&lt;&gt;"UAH",VLOOKUP(_6k_data[[#This Row],[EKP]],map!$B$4:$E$143,4,0),0)</f>
        <v>20</v>
      </c>
      <c r="J2456" s="27">
        <f>VLOOKUP(_6k_data[[#This Row],[EKP]],map!$B$4:$F$143,5,0)</f>
        <v>1</v>
      </c>
      <c r="K2456" s="41">
        <f>_6k_data[[#This Row],[kUAH]]*J2456</f>
        <v>2973.9951500000002</v>
      </c>
    </row>
    <row r="2457" spans="1:11" x14ac:dyDescent="0.35">
      <c r="A2457" s="27" t="s">
        <v>532</v>
      </c>
      <c r="B2457" s="27" t="s">
        <v>124</v>
      </c>
      <c r="C2457" s="27" t="s">
        <v>255</v>
      </c>
      <c r="D2457" s="27" t="s">
        <v>424</v>
      </c>
      <c r="E2457" s="34">
        <v>60732329250</v>
      </c>
      <c r="F2457" s="49">
        <v>607323.29249999998</v>
      </c>
      <c r="G2457" s="42">
        <f>VLOOKUP(_6k_data[[#This Row],[Source.Name]],Report_date[],2,0)</f>
        <v>45282</v>
      </c>
      <c r="H2457" s="27">
        <f>IF(AND(_6k_data[[#This Row],[EKP]]="B6K003",_6k_data[[#This Row],[Currency]]="FCY"),"x",VLOOKUP(_6k_data[[#This Row],[EKP]],map!$B$4:$D$143,3,0))</f>
        <v>25</v>
      </c>
      <c r="I2457" s="27">
        <f>IF(_6k_data[[#This Row],[Currency]]&lt;&gt;"UAH",VLOOKUP(_6k_data[[#This Row],[EKP]],map!$B$4:$E$143,4,0),0)</f>
        <v>26</v>
      </c>
      <c r="J2457" s="27">
        <f>VLOOKUP(_6k_data[[#This Row],[EKP]],map!$B$4:$F$143,5,0)</f>
        <v>1</v>
      </c>
      <c r="K2457" s="41">
        <f>_6k_data[[#This Row],[kUAH]]*J2457</f>
        <v>607323.29249999998</v>
      </c>
    </row>
    <row r="2458" spans="1:11" x14ac:dyDescent="0.35">
      <c r="A2458" s="27" t="s">
        <v>532</v>
      </c>
      <c r="B2458" s="27" t="s">
        <v>124</v>
      </c>
      <c r="C2458" s="27" t="s">
        <v>261</v>
      </c>
      <c r="D2458" s="27" t="s">
        <v>424</v>
      </c>
      <c r="E2458" s="34">
        <v>365607318149</v>
      </c>
      <c r="F2458" s="49">
        <v>3656073.1814899999</v>
      </c>
      <c r="G2458" s="42">
        <f>VLOOKUP(_6k_data[[#This Row],[Source.Name]],Report_date[],2,0)</f>
        <v>45282</v>
      </c>
      <c r="H2458" s="27">
        <f>IF(AND(_6k_data[[#This Row],[EKP]]="B6K003",_6k_data[[#This Row],[Currency]]="FCY"),"x",VLOOKUP(_6k_data[[#This Row],[EKP]],map!$B$4:$D$143,3,0))</f>
        <v>25</v>
      </c>
      <c r="I2458" s="27">
        <f>IF(_6k_data[[#This Row],[Currency]]&lt;&gt;"UAH",VLOOKUP(_6k_data[[#This Row],[EKP]],map!$B$4:$E$143,4,0),0)</f>
        <v>26</v>
      </c>
      <c r="J2458" s="27">
        <f>VLOOKUP(_6k_data[[#This Row],[EKP]],map!$B$4:$F$143,5,0)</f>
        <v>1</v>
      </c>
      <c r="K2458" s="41">
        <f>_6k_data[[#This Row],[kUAH]]*J2458</f>
        <v>3656073.1814899999</v>
      </c>
    </row>
    <row r="2459" spans="1:11" x14ac:dyDescent="0.35">
      <c r="A2459" s="27" t="s">
        <v>532</v>
      </c>
      <c r="B2459" s="27" t="s">
        <v>124</v>
      </c>
      <c r="C2459" s="27" t="s">
        <v>243</v>
      </c>
      <c r="D2459" s="27" t="s">
        <v>423</v>
      </c>
      <c r="E2459" s="34">
        <v>135803345777</v>
      </c>
      <c r="F2459" s="49">
        <v>1358033.45777</v>
      </c>
      <c r="G2459" s="42">
        <f>VLOOKUP(_6k_data[[#This Row],[Source.Name]],Report_date[],2,0)</f>
        <v>45282</v>
      </c>
      <c r="H2459" s="27">
        <f>IF(AND(_6k_data[[#This Row],[EKP]]="B6K003",_6k_data[[#This Row],[Currency]]="FCY"),"x",VLOOKUP(_6k_data[[#This Row],[EKP]],map!$B$4:$D$143,3,0))</f>
        <v>25</v>
      </c>
      <c r="I2459" s="27">
        <f>IF(_6k_data[[#This Row],[Currency]]&lt;&gt;"UAH",VLOOKUP(_6k_data[[#This Row],[EKP]],map!$B$4:$E$143,4,0),0)</f>
        <v>0</v>
      </c>
      <c r="J2459" s="27">
        <f>VLOOKUP(_6k_data[[#This Row],[EKP]],map!$B$4:$F$143,5,0)</f>
        <v>1</v>
      </c>
      <c r="K2459" s="41">
        <f>_6k_data[[#This Row],[kUAH]]*J2459</f>
        <v>1358033.45777</v>
      </c>
    </row>
    <row r="2460" spans="1:11" x14ac:dyDescent="0.35">
      <c r="A2460" s="27" t="s">
        <v>532</v>
      </c>
      <c r="B2460" s="27" t="s">
        <v>127</v>
      </c>
      <c r="C2460" s="27" t="s">
        <v>261</v>
      </c>
      <c r="D2460" s="27" t="s">
        <v>424</v>
      </c>
      <c r="E2460" s="34">
        <v>195041622940</v>
      </c>
      <c r="F2460" s="49">
        <v>1950416.2294000001</v>
      </c>
      <c r="G2460" s="42">
        <f>VLOOKUP(_6k_data[[#This Row],[Source.Name]],Report_date[],2,0)</f>
        <v>45282</v>
      </c>
      <c r="H2460" s="27">
        <f>IF(AND(_6k_data[[#This Row],[EKP]]="B6K003",_6k_data[[#This Row],[Currency]]="FCY"),"x",VLOOKUP(_6k_data[[#This Row],[EKP]],map!$B$4:$D$143,3,0))</f>
        <v>25</v>
      </c>
      <c r="I2460" s="27">
        <f>IF(_6k_data[[#This Row],[Currency]]&lt;&gt;"UAH",VLOOKUP(_6k_data[[#This Row],[EKP]],map!$B$4:$E$143,4,0),0)</f>
        <v>26</v>
      </c>
      <c r="J2460" s="27">
        <f>VLOOKUP(_6k_data[[#This Row],[EKP]],map!$B$4:$F$143,5,0)</f>
        <v>1</v>
      </c>
      <c r="K2460" s="41">
        <f>_6k_data[[#This Row],[kUAH]]*J2460</f>
        <v>1950416.2294000001</v>
      </c>
    </row>
    <row r="2461" spans="1:11" x14ac:dyDescent="0.35">
      <c r="A2461" s="27" t="s">
        <v>532</v>
      </c>
      <c r="B2461" s="27" t="s">
        <v>127</v>
      </c>
      <c r="C2461" s="27" t="s">
        <v>255</v>
      </c>
      <c r="D2461" s="27" t="s">
        <v>424</v>
      </c>
      <c r="E2461" s="34">
        <v>29257269468</v>
      </c>
      <c r="F2461" s="49">
        <v>292572.69468000002</v>
      </c>
      <c r="G2461" s="42">
        <f>VLOOKUP(_6k_data[[#This Row],[Source.Name]],Report_date[],2,0)</f>
        <v>45282</v>
      </c>
      <c r="H2461" s="27">
        <f>IF(AND(_6k_data[[#This Row],[EKP]]="B6K003",_6k_data[[#This Row],[Currency]]="FCY"),"x",VLOOKUP(_6k_data[[#This Row],[EKP]],map!$B$4:$D$143,3,0))</f>
        <v>25</v>
      </c>
      <c r="I2461" s="27">
        <f>IF(_6k_data[[#This Row],[Currency]]&lt;&gt;"UAH",VLOOKUP(_6k_data[[#This Row],[EKP]],map!$B$4:$E$143,4,0),0)</f>
        <v>26</v>
      </c>
      <c r="J2461" s="27">
        <f>VLOOKUP(_6k_data[[#This Row],[EKP]],map!$B$4:$F$143,5,0)</f>
        <v>1</v>
      </c>
      <c r="K2461" s="41">
        <f>_6k_data[[#This Row],[kUAH]]*J2461</f>
        <v>292572.69468000002</v>
      </c>
    </row>
    <row r="2462" spans="1:11" x14ac:dyDescent="0.35">
      <c r="A2462" s="27" t="s">
        <v>532</v>
      </c>
      <c r="B2462" s="27" t="s">
        <v>127</v>
      </c>
      <c r="C2462" s="27" t="s">
        <v>243</v>
      </c>
      <c r="D2462" s="27" t="s">
        <v>423</v>
      </c>
      <c r="E2462" s="34">
        <v>44725931648</v>
      </c>
      <c r="F2462" s="49">
        <v>447259.31647999998</v>
      </c>
      <c r="G2462" s="42">
        <f>VLOOKUP(_6k_data[[#This Row],[Source.Name]],Report_date[],2,0)</f>
        <v>45282</v>
      </c>
      <c r="H2462" s="27">
        <f>IF(AND(_6k_data[[#This Row],[EKP]]="B6K003",_6k_data[[#This Row],[Currency]]="FCY"),"x",VLOOKUP(_6k_data[[#This Row],[EKP]],map!$B$4:$D$143,3,0))</f>
        <v>25</v>
      </c>
      <c r="I2462" s="27">
        <f>IF(_6k_data[[#This Row],[Currency]]&lt;&gt;"UAH",VLOOKUP(_6k_data[[#This Row],[EKP]],map!$B$4:$E$143,4,0),0)</f>
        <v>0</v>
      </c>
      <c r="J2462" s="27">
        <f>VLOOKUP(_6k_data[[#This Row],[EKP]],map!$B$4:$F$143,5,0)</f>
        <v>1</v>
      </c>
      <c r="K2462" s="41">
        <f>_6k_data[[#This Row],[kUAH]]*J2462</f>
        <v>447259.31647999998</v>
      </c>
    </row>
    <row r="2463" spans="1:11" x14ac:dyDescent="0.35">
      <c r="A2463" s="27" t="s">
        <v>532</v>
      </c>
      <c r="B2463" s="27" t="s">
        <v>128</v>
      </c>
      <c r="C2463" s="27" t="s">
        <v>243</v>
      </c>
      <c r="D2463" s="27" t="s">
        <v>423</v>
      </c>
      <c r="E2463" s="34">
        <v>144668566602</v>
      </c>
      <c r="F2463" s="49">
        <v>1446685.6660199999</v>
      </c>
      <c r="G2463" s="42">
        <f>VLOOKUP(_6k_data[[#This Row],[Source.Name]],Report_date[],2,0)</f>
        <v>45282</v>
      </c>
      <c r="H2463" s="27">
        <f>IF(AND(_6k_data[[#This Row],[EKP]]="B6K003",_6k_data[[#This Row],[Currency]]="FCY"),"x",VLOOKUP(_6k_data[[#This Row],[EKP]],map!$B$4:$D$143,3,0))</f>
        <v>27</v>
      </c>
      <c r="I2463" s="27">
        <f>IF(_6k_data[[#This Row],[Currency]]&lt;&gt;"UAH",VLOOKUP(_6k_data[[#This Row],[EKP]],map!$B$4:$E$143,4,0),0)</f>
        <v>0</v>
      </c>
      <c r="J2463" s="27">
        <f>VLOOKUP(_6k_data[[#This Row],[EKP]],map!$B$4:$F$143,5,0)</f>
        <v>1</v>
      </c>
      <c r="K2463" s="41">
        <f>_6k_data[[#This Row],[kUAH]]*J2463</f>
        <v>1446685.6660199999</v>
      </c>
    </row>
    <row r="2464" spans="1:11" x14ac:dyDescent="0.35">
      <c r="A2464" s="27" t="s">
        <v>532</v>
      </c>
      <c r="B2464" s="27" t="s">
        <v>128</v>
      </c>
      <c r="C2464" s="27" t="s">
        <v>261</v>
      </c>
      <c r="D2464" s="27" t="s">
        <v>424</v>
      </c>
      <c r="E2464" s="34">
        <v>293511065521</v>
      </c>
      <c r="F2464" s="49">
        <v>2935110.65521</v>
      </c>
      <c r="G2464" s="42">
        <f>VLOOKUP(_6k_data[[#This Row],[Source.Name]],Report_date[],2,0)</f>
        <v>45282</v>
      </c>
      <c r="H2464" s="27">
        <f>IF(AND(_6k_data[[#This Row],[EKP]]="B6K003",_6k_data[[#This Row],[Currency]]="FCY"),"x",VLOOKUP(_6k_data[[#This Row],[EKP]],map!$B$4:$D$143,3,0))</f>
        <v>27</v>
      </c>
      <c r="I2464" s="27">
        <f>IF(_6k_data[[#This Row],[Currency]]&lt;&gt;"UAH",VLOOKUP(_6k_data[[#This Row],[EKP]],map!$B$4:$E$143,4,0),0)</f>
        <v>28</v>
      </c>
      <c r="J2464" s="27">
        <f>VLOOKUP(_6k_data[[#This Row],[EKP]],map!$B$4:$F$143,5,0)</f>
        <v>1</v>
      </c>
      <c r="K2464" s="41">
        <f>_6k_data[[#This Row],[kUAH]]*J2464</f>
        <v>2935110.65521</v>
      </c>
    </row>
    <row r="2465" spans="1:11" x14ac:dyDescent="0.35">
      <c r="A2465" s="27" t="s">
        <v>532</v>
      </c>
      <c r="B2465" s="27" t="s">
        <v>128</v>
      </c>
      <c r="C2465" s="27" t="s">
        <v>255</v>
      </c>
      <c r="D2465" s="27" t="s">
        <v>424</v>
      </c>
      <c r="E2465" s="34">
        <v>86437524848</v>
      </c>
      <c r="F2465" s="49">
        <v>864375.24847999995</v>
      </c>
      <c r="G2465" s="42">
        <f>VLOOKUP(_6k_data[[#This Row],[Source.Name]],Report_date[],2,0)</f>
        <v>45282</v>
      </c>
      <c r="H2465" s="27">
        <f>IF(AND(_6k_data[[#This Row],[EKP]]="B6K003",_6k_data[[#This Row],[Currency]]="FCY"),"x",VLOOKUP(_6k_data[[#This Row],[EKP]],map!$B$4:$D$143,3,0))</f>
        <v>27</v>
      </c>
      <c r="I2465" s="27">
        <f>IF(_6k_data[[#This Row],[Currency]]&lt;&gt;"UAH",VLOOKUP(_6k_data[[#This Row],[EKP]],map!$B$4:$E$143,4,0),0)</f>
        <v>28</v>
      </c>
      <c r="J2465" s="27">
        <f>VLOOKUP(_6k_data[[#This Row],[EKP]],map!$B$4:$F$143,5,0)</f>
        <v>1</v>
      </c>
      <c r="K2465" s="41">
        <f>_6k_data[[#This Row],[kUAH]]*J2465</f>
        <v>864375.24847999995</v>
      </c>
    </row>
    <row r="2466" spans="1:11" x14ac:dyDescent="0.35">
      <c r="A2466" s="27" t="s">
        <v>532</v>
      </c>
      <c r="B2466" s="27" t="s">
        <v>131</v>
      </c>
      <c r="C2466" s="27" t="s">
        <v>261</v>
      </c>
      <c r="D2466" s="27" t="s">
        <v>424</v>
      </c>
      <c r="E2466" s="34">
        <v>403328827608</v>
      </c>
      <c r="F2466" s="49">
        <v>4033288.2760800002</v>
      </c>
      <c r="G2466" s="42">
        <f>VLOOKUP(_6k_data[[#This Row],[Source.Name]],Report_date[],2,0)</f>
        <v>45282</v>
      </c>
      <c r="H2466" s="27">
        <f>IF(AND(_6k_data[[#This Row],[EKP]]="B6K003",_6k_data[[#This Row],[Currency]]="FCY"),"x",VLOOKUP(_6k_data[[#This Row],[EKP]],map!$B$4:$D$143,3,0))</f>
        <v>27</v>
      </c>
      <c r="I2466" s="27">
        <f>IF(_6k_data[[#This Row],[Currency]]&lt;&gt;"UAH",VLOOKUP(_6k_data[[#This Row],[EKP]],map!$B$4:$E$143,4,0),0)</f>
        <v>28</v>
      </c>
      <c r="J2466" s="27">
        <f>VLOOKUP(_6k_data[[#This Row],[EKP]],map!$B$4:$F$143,5,0)</f>
        <v>1</v>
      </c>
      <c r="K2466" s="41">
        <f>_6k_data[[#This Row],[kUAH]]*J2466</f>
        <v>4033288.2760800002</v>
      </c>
    </row>
    <row r="2467" spans="1:11" x14ac:dyDescent="0.35">
      <c r="A2467" s="27" t="s">
        <v>532</v>
      </c>
      <c r="B2467" s="27" t="s">
        <v>131</v>
      </c>
      <c r="C2467" s="27" t="s">
        <v>255</v>
      </c>
      <c r="D2467" s="27" t="s">
        <v>424</v>
      </c>
      <c r="E2467" s="34">
        <v>258590023850</v>
      </c>
      <c r="F2467" s="49">
        <v>2585900.2385</v>
      </c>
      <c r="G2467" s="42">
        <f>VLOOKUP(_6k_data[[#This Row],[Source.Name]],Report_date[],2,0)</f>
        <v>45282</v>
      </c>
      <c r="H2467" s="27">
        <f>IF(AND(_6k_data[[#This Row],[EKP]]="B6K003",_6k_data[[#This Row],[Currency]]="FCY"),"x",VLOOKUP(_6k_data[[#This Row],[EKP]],map!$B$4:$D$143,3,0))</f>
        <v>27</v>
      </c>
      <c r="I2467" s="27">
        <f>IF(_6k_data[[#This Row],[Currency]]&lt;&gt;"UAH",VLOOKUP(_6k_data[[#This Row],[EKP]],map!$B$4:$E$143,4,0),0)</f>
        <v>28</v>
      </c>
      <c r="J2467" s="27">
        <f>VLOOKUP(_6k_data[[#This Row],[EKP]],map!$B$4:$F$143,5,0)</f>
        <v>1</v>
      </c>
      <c r="K2467" s="41">
        <f>_6k_data[[#This Row],[kUAH]]*J2467</f>
        <v>2585900.2385</v>
      </c>
    </row>
    <row r="2468" spans="1:11" x14ac:dyDescent="0.35">
      <c r="A2468" s="27" t="s">
        <v>532</v>
      </c>
      <c r="B2468" s="27" t="s">
        <v>131</v>
      </c>
      <c r="C2468" s="27" t="s">
        <v>243</v>
      </c>
      <c r="D2468" s="27" t="s">
        <v>423</v>
      </c>
      <c r="E2468" s="34">
        <v>1736193596734</v>
      </c>
      <c r="F2468" s="49">
        <v>17361935.96734</v>
      </c>
      <c r="G2468" s="42">
        <f>VLOOKUP(_6k_data[[#This Row],[Source.Name]],Report_date[],2,0)</f>
        <v>45282</v>
      </c>
      <c r="H2468" s="27">
        <f>IF(AND(_6k_data[[#This Row],[EKP]]="B6K003",_6k_data[[#This Row],[Currency]]="FCY"),"x",VLOOKUP(_6k_data[[#This Row],[EKP]],map!$B$4:$D$143,3,0))</f>
        <v>27</v>
      </c>
      <c r="I2468" s="27">
        <f>IF(_6k_data[[#This Row],[Currency]]&lt;&gt;"UAH",VLOOKUP(_6k_data[[#This Row],[EKP]],map!$B$4:$E$143,4,0),0)</f>
        <v>0</v>
      </c>
      <c r="J2468" s="27">
        <f>VLOOKUP(_6k_data[[#This Row],[EKP]],map!$B$4:$F$143,5,0)</f>
        <v>1</v>
      </c>
      <c r="K2468" s="41">
        <f>_6k_data[[#This Row],[kUAH]]*J2468</f>
        <v>17361935.96734</v>
      </c>
    </row>
    <row r="2469" spans="1:11" x14ac:dyDescent="0.35">
      <c r="A2469" s="27" t="s">
        <v>532</v>
      </c>
      <c r="B2469" s="27" t="s">
        <v>135</v>
      </c>
      <c r="C2469" s="27" t="s">
        <v>261</v>
      </c>
      <c r="D2469" s="27" t="s">
        <v>424</v>
      </c>
      <c r="E2469" s="34">
        <v>6429754573</v>
      </c>
      <c r="F2469" s="49">
        <v>64297.545729999998</v>
      </c>
      <c r="G2469" s="42">
        <f>VLOOKUP(_6k_data[[#This Row],[Source.Name]],Report_date[],2,0)</f>
        <v>45282</v>
      </c>
      <c r="H2469" s="27">
        <f>IF(AND(_6k_data[[#This Row],[EKP]]="B6K003",_6k_data[[#This Row],[Currency]]="FCY"),"x",VLOOKUP(_6k_data[[#This Row],[EKP]],map!$B$4:$D$143,3,0))</f>
        <v>33</v>
      </c>
      <c r="I2469" s="27">
        <f>IF(_6k_data[[#This Row],[Currency]]&lt;&gt;"UAH",VLOOKUP(_6k_data[[#This Row],[EKP]],map!$B$4:$E$143,4,0),0)</f>
        <v>34</v>
      </c>
      <c r="J2469" s="27">
        <f>VLOOKUP(_6k_data[[#This Row],[EKP]],map!$B$4:$F$143,5,0)</f>
        <v>1</v>
      </c>
      <c r="K2469" s="41">
        <f>_6k_data[[#This Row],[kUAH]]*J2469</f>
        <v>64297.545729999998</v>
      </c>
    </row>
    <row r="2470" spans="1:11" x14ac:dyDescent="0.35">
      <c r="A2470" s="27" t="s">
        <v>532</v>
      </c>
      <c r="B2470" s="27" t="s">
        <v>135</v>
      </c>
      <c r="C2470" s="27" t="s">
        <v>255</v>
      </c>
      <c r="D2470" s="27" t="s">
        <v>424</v>
      </c>
      <c r="E2470" s="34">
        <v>9753270000</v>
      </c>
      <c r="F2470" s="49">
        <v>97532.7</v>
      </c>
      <c r="G2470" s="42">
        <f>VLOOKUP(_6k_data[[#This Row],[Source.Name]],Report_date[],2,0)</f>
        <v>45282</v>
      </c>
      <c r="H2470" s="27">
        <f>IF(AND(_6k_data[[#This Row],[EKP]]="B6K003",_6k_data[[#This Row],[Currency]]="FCY"),"x",VLOOKUP(_6k_data[[#This Row],[EKP]],map!$B$4:$D$143,3,0))</f>
        <v>33</v>
      </c>
      <c r="I2470" s="27">
        <f>IF(_6k_data[[#This Row],[Currency]]&lt;&gt;"UAH",VLOOKUP(_6k_data[[#This Row],[EKP]],map!$B$4:$E$143,4,0),0)</f>
        <v>34</v>
      </c>
      <c r="J2470" s="27">
        <f>VLOOKUP(_6k_data[[#This Row],[EKP]],map!$B$4:$F$143,5,0)</f>
        <v>1</v>
      </c>
      <c r="K2470" s="41">
        <f>_6k_data[[#This Row],[kUAH]]*J2470</f>
        <v>97532.7</v>
      </c>
    </row>
    <row r="2471" spans="1:11" x14ac:dyDescent="0.35">
      <c r="A2471" s="27" t="s">
        <v>532</v>
      </c>
      <c r="B2471" s="27" t="s">
        <v>135</v>
      </c>
      <c r="C2471" s="27" t="s">
        <v>243</v>
      </c>
      <c r="D2471" s="27" t="s">
        <v>423</v>
      </c>
      <c r="E2471" s="34">
        <v>11816523578</v>
      </c>
      <c r="F2471" s="49">
        <v>118165.23578</v>
      </c>
      <c r="G2471" s="42">
        <f>VLOOKUP(_6k_data[[#This Row],[Source.Name]],Report_date[],2,0)</f>
        <v>45282</v>
      </c>
      <c r="H2471" s="27">
        <f>IF(AND(_6k_data[[#This Row],[EKP]]="B6K003",_6k_data[[#This Row],[Currency]]="FCY"),"x",VLOOKUP(_6k_data[[#This Row],[EKP]],map!$B$4:$D$143,3,0))</f>
        <v>33</v>
      </c>
      <c r="I2471" s="27">
        <f>IF(_6k_data[[#This Row],[Currency]]&lt;&gt;"UAH",VLOOKUP(_6k_data[[#This Row],[EKP]],map!$B$4:$E$143,4,0),0)</f>
        <v>0</v>
      </c>
      <c r="J2471" s="27">
        <f>VLOOKUP(_6k_data[[#This Row],[EKP]],map!$B$4:$F$143,5,0)</f>
        <v>1</v>
      </c>
      <c r="K2471" s="41">
        <f>_6k_data[[#This Row],[kUAH]]*J2471</f>
        <v>118165.23578</v>
      </c>
    </row>
    <row r="2472" spans="1:11" x14ac:dyDescent="0.35">
      <c r="A2472" s="27" t="s">
        <v>532</v>
      </c>
      <c r="B2472" s="27" t="s">
        <v>144</v>
      </c>
      <c r="C2472" s="27" t="s">
        <v>261</v>
      </c>
      <c r="D2472" s="27" t="s">
        <v>424</v>
      </c>
      <c r="E2472" s="34">
        <v>1345964515</v>
      </c>
      <c r="F2472" s="49">
        <v>13459.64515</v>
      </c>
      <c r="G2472" s="42">
        <f>VLOOKUP(_6k_data[[#This Row],[Source.Name]],Report_date[],2,0)</f>
        <v>45282</v>
      </c>
      <c r="H2472" s="27">
        <f>IF(AND(_6k_data[[#This Row],[EKP]]="B6K003",_6k_data[[#This Row],[Currency]]="FCY"),"x",VLOOKUP(_6k_data[[#This Row],[EKP]],map!$B$4:$D$143,3,0))</f>
        <v>43</v>
      </c>
      <c r="I2472" s="27">
        <f>IF(_6k_data[[#This Row],[Currency]]&lt;&gt;"UAH",VLOOKUP(_6k_data[[#This Row],[EKP]],map!$B$4:$E$143,4,0),0)</f>
        <v>44</v>
      </c>
      <c r="J2472" s="27">
        <f>VLOOKUP(_6k_data[[#This Row],[EKP]],map!$B$4:$F$143,5,0)</f>
        <v>1</v>
      </c>
      <c r="K2472" s="41">
        <f>_6k_data[[#This Row],[kUAH]]*J2472</f>
        <v>13459.64515</v>
      </c>
    </row>
    <row r="2473" spans="1:11" x14ac:dyDescent="0.35">
      <c r="A2473" s="27" t="s">
        <v>532</v>
      </c>
      <c r="B2473" s="27" t="s">
        <v>146</v>
      </c>
      <c r="C2473" s="27" t="s">
        <v>261</v>
      </c>
      <c r="D2473" s="27" t="s">
        <v>424</v>
      </c>
      <c r="E2473" s="34">
        <v>18510360808</v>
      </c>
      <c r="F2473" s="49">
        <v>185103.60808000001</v>
      </c>
      <c r="G2473" s="42">
        <f>VLOOKUP(_6k_data[[#This Row],[Source.Name]],Report_date[],2,0)</f>
        <v>45282</v>
      </c>
      <c r="H2473" s="27">
        <f>IF(AND(_6k_data[[#This Row],[EKP]]="B6K003",_6k_data[[#This Row],[Currency]]="FCY"),"x",VLOOKUP(_6k_data[[#This Row],[EKP]],map!$B$4:$D$143,3,0))</f>
        <v>45</v>
      </c>
      <c r="I2473" s="27">
        <f>IF(_6k_data[[#This Row],[Currency]]&lt;&gt;"UAH",VLOOKUP(_6k_data[[#This Row],[EKP]],map!$B$4:$E$143,4,0),0)</f>
        <v>46</v>
      </c>
      <c r="J2473" s="27">
        <f>VLOOKUP(_6k_data[[#This Row],[EKP]],map!$B$4:$F$143,5,0)</f>
        <v>1</v>
      </c>
      <c r="K2473" s="41">
        <f>_6k_data[[#This Row],[kUAH]]*J2473</f>
        <v>185103.60808000001</v>
      </c>
    </row>
    <row r="2474" spans="1:11" x14ac:dyDescent="0.35">
      <c r="A2474" s="27" t="s">
        <v>532</v>
      </c>
      <c r="B2474" s="27" t="s">
        <v>146</v>
      </c>
      <c r="C2474" s="27" t="s">
        <v>255</v>
      </c>
      <c r="D2474" s="27" t="s">
        <v>424</v>
      </c>
      <c r="E2474" s="34">
        <v>1096982103</v>
      </c>
      <c r="F2474" s="49">
        <v>10969.821029999999</v>
      </c>
      <c r="G2474" s="42">
        <f>VLOOKUP(_6k_data[[#This Row],[Source.Name]],Report_date[],2,0)</f>
        <v>45282</v>
      </c>
      <c r="H2474" s="27">
        <f>IF(AND(_6k_data[[#This Row],[EKP]]="B6K003",_6k_data[[#This Row],[Currency]]="FCY"),"x",VLOOKUP(_6k_data[[#This Row],[EKP]],map!$B$4:$D$143,3,0))</f>
        <v>45</v>
      </c>
      <c r="I2474" s="27">
        <f>IF(_6k_data[[#This Row],[Currency]]&lt;&gt;"UAH",VLOOKUP(_6k_data[[#This Row],[EKP]],map!$B$4:$E$143,4,0),0)</f>
        <v>46</v>
      </c>
      <c r="J2474" s="27">
        <f>VLOOKUP(_6k_data[[#This Row],[EKP]],map!$B$4:$F$143,5,0)</f>
        <v>1</v>
      </c>
      <c r="K2474" s="41">
        <f>_6k_data[[#This Row],[kUAH]]*J2474</f>
        <v>10969.821029999999</v>
      </c>
    </row>
    <row r="2475" spans="1:11" x14ac:dyDescent="0.35">
      <c r="A2475" s="27" t="s">
        <v>532</v>
      </c>
      <c r="B2475" s="27" t="s">
        <v>146</v>
      </c>
      <c r="C2475" s="27" t="s">
        <v>243</v>
      </c>
      <c r="D2475" s="27" t="s">
        <v>423</v>
      </c>
      <c r="E2475" s="34">
        <v>1237262178</v>
      </c>
      <c r="F2475" s="49">
        <v>12372.621779999999</v>
      </c>
      <c r="G2475" s="42">
        <f>VLOOKUP(_6k_data[[#This Row],[Source.Name]],Report_date[],2,0)</f>
        <v>45282</v>
      </c>
      <c r="H2475" s="27">
        <f>IF(AND(_6k_data[[#This Row],[EKP]]="B6K003",_6k_data[[#This Row],[Currency]]="FCY"),"x",VLOOKUP(_6k_data[[#This Row],[EKP]],map!$B$4:$D$143,3,0))</f>
        <v>45</v>
      </c>
      <c r="I2475" s="27">
        <f>IF(_6k_data[[#This Row],[Currency]]&lt;&gt;"UAH",VLOOKUP(_6k_data[[#This Row],[EKP]],map!$B$4:$E$143,4,0),0)</f>
        <v>0</v>
      </c>
      <c r="J2475" s="27">
        <f>VLOOKUP(_6k_data[[#This Row],[EKP]],map!$B$4:$F$143,5,0)</f>
        <v>1</v>
      </c>
      <c r="K2475" s="41">
        <f>_6k_data[[#This Row],[kUAH]]*J2475</f>
        <v>12372.621779999999</v>
      </c>
    </row>
    <row r="2476" spans="1:11" x14ac:dyDescent="0.35">
      <c r="A2476" s="27" t="s">
        <v>532</v>
      </c>
      <c r="B2476" s="27" t="s">
        <v>148</v>
      </c>
      <c r="C2476" s="27" t="s">
        <v>257</v>
      </c>
      <c r="D2476" s="27" t="s">
        <v>424</v>
      </c>
      <c r="E2476" s="34">
        <v>1065260000</v>
      </c>
      <c r="F2476" s="49">
        <v>10652.6</v>
      </c>
      <c r="G2476" s="42">
        <f>VLOOKUP(_6k_data[[#This Row],[Source.Name]],Report_date[],2,0)</f>
        <v>45282</v>
      </c>
      <c r="H2476" s="27">
        <f>IF(AND(_6k_data[[#This Row],[EKP]]="B6K003",_6k_data[[#This Row],[Currency]]="FCY"),"x",VLOOKUP(_6k_data[[#This Row],[EKP]],map!$B$4:$D$143,3,0))</f>
        <v>49</v>
      </c>
      <c r="I2476" s="27">
        <f>IF(_6k_data[[#This Row],[Currency]]&lt;&gt;"UAH",VLOOKUP(_6k_data[[#This Row],[EKP]],map!$B$4:$E$143,4,0),0)</f>
        <v>50</v>
      </c>
      <c r="J2476" s="27">
        <f>VLOOKUP(_6k_data[[#This Row],[EKP]],map!$B$4:$F$143,5,0)</f>
        <v>1</v>
      </c>
      <c r="K2476" s="41">
        <f>_6k_data[[#This Row],[kUAH]]*J2476</f>
        <v>10652.6</v>
      </c>
    </row>
    <row r="2477" spans="1:11" x14ac:dyDescent="0.35">
      <c r="A2477" s="27" t="s">
        <v>532</v>
      </c>
      <c r="B2477" s="27" t="s">
        <v>148</v>
      </c>
      <c r="C2477" s="27" t="s">
        <v>259</v>
      </c>
      <c r="D2477" s="27" t="s">
        <v>424</v>
      </c>
      <c r="E2477" s="34">
        <v>189092000</v>
      </c>
      <c r="F2477" s="49">
        <v>1890.92</v>
      </c>
      <c r="G2477" s="42">
        <f>VLOOKUP(_6k_data[[#This Row],[Source.Name]],Report_date[],2,0)</f>
        <v>45282</v>
      </c>
      <c r="H2477" s="27">
        <f>IF(AND(_6k_data[[#This Row],[EKP]]="B6K003",_6k_data[[#This Row],[Currency]]="FCY"),"x",VLOOKUP(_6k_data[[#This Row],[EKP]],map!$B$4:$D$143,3,0))</f>
        <v>49</v>
      </c>
      <c r="I2477" s="27">
        <f>IF(_6k_data[[#This Row],[Currency]]&lt;&gt;"UAH",VLOOKUP(_6k_data[[#This Row],[EKP]],map!$B$4:$E$143,4,0),0)</f>
        <v>50</v>
      </c>
      <c r="J2477" s="27">
        <f>VLOOKUP(_6k_data[[#This Row],[EKP]],map!$B$4:$F$143,5,0)</f>
        <v>1</v>
      </c>
      <c r="K2477" s="41">
        <f>_6k_data[[#This Row],[kUAH]]*J2477</f>
        <v>1890.92</v>
      </c>
    </row>
    <row r="2478" spans="1:11" x14ac:dyDescent="0.35">
      <c r="A2478" s="27" t="s">
        <v>532</v>
      </c>
      <c r="B2478" s="27" t="s">
        <v>148</v>
      </c>
      <c r="C2478" s="27" t="s">
        <v>243</v>
      </c>
      <c r="D2478" s="27" t="s">
        <v>423</v>
      </c>
      <c r="E2478" s="34">
        <v>70000000000</v>
      </c>
      <c r="F2478" s="49">
        <v>700000</v>
      </c>
      <c r="G2478" s="42">
        <f>VLOOKUP(_6k_data[[#This Row],[Source.Name]],Report_date[],2,0)</f>
        <v>45282</v>
      </c>
      <c r="H2478" s="27">
        <f>IF(AND(_6k_data[[#This Row],[EKP]]="B6K003",_6k_data[[#This Row],[Currency]]="FCY"),"x",VLOOKUP(_6k_data[[#This Row],[EKP]],map!$B$4:$D$143,3,0))</f>
        <v>49</v>
      </c>
      <c r="I2478" s="27">
        <f>IF(_6k_data[[#This Row],[Currency]]&lt;&gt;"UAH",VLOOKUP(_6k_data[[#This Row],[EKP]],map!$B$4:$E$143,4,0),0)</f>
        <v>0</v>
      </c>
      <c r="J2478" s="27">
        <f>VLOOKUP(_6k_data[[#This Row],[EKP]],map!$B$4:$F$143,5,0)</f>
        <v>1</v>
      </c>
      <c r="K2478" s="41">
        <f>_6k_data[[#This Row],[kUAH]]*J2478</f>
        <v>700000</v>
      </c>
    </row>
    <row r="2479" spans="1:11" x14ac:dyDescent="0.35">
      <c r="A2479" s="27" t="s">
        <v>532</v>
      </c>
      <c r="B2479" s="27" t="s">
        <v>148</v>
      </c>
      <c r="C2479" s="27" t="s">
        <v>256</v>
      </c>
      <c r="D2479" s="27" t="s">
        <v>424</v>
      </c>
      <c r="E2479" s="34">
        <v>854172000</v>
      </c>
      <c r="F2479" s="49">
        <v>8541.7199999999993</v>
      </c>
      <c r="G2479" s="42">
        <f>VLOOKUP(_6k_data[[#This Row],[Source.Name]],Report_date[],2,0)</f>
        <v>45282</v>
      </c>
      <c r="H2479" s="27">
        <f>IF(AND(_6k_data[[#This Row],[EKP]]="B6K003",_6k_data[[#This Row],[Currency]]="FCY"),"x",VLOOKUP(_6k_data[[#This Row],[EKP]],map!$B$4:$D$143,3,0))</f>
        <v>49</v>
      </c>
      <c r="I2479" s="27">
        <f>IF(_6k_data[[#This Row],[Currency]]&lt;&gt;"UAH",VLOOKUP(_6k_data[[#This Row],[EKP]],map!$B$4:$E$143,4,0),0)</f>
        <v>50</v>
      </c>
      <c r="J2479" s="27">
        <f>VLOOKUP(_6k_data[[#This Row],[EKP]],map!$B$4:$F$143,5,0)</f>
        <v>1</v>
      </c>
      <c r="K2479" s="41">
        <f>_6k_data[[#This Row],[kUAH]]*J2479</f>
        <v>8541.7199999999993</v>
      </c>
    </row>
    <row r="2480" spans="1:11" x14ac:dyDescent="0.35">
      <c r="A2480" s="27" t="s">
        <v>532</v>
      </c>
      <c r="B2480" s="27" t="s">
        <v>148</v>
      </c>
      <c r="C2480" s="27" t="s">
        <v>252</v>
      </c>
      <c r="D2480" s="27" t="s">
        <v>424</v>
      </c>
      <c r="E2480" s="34">
        <v>564392400</v>
      </c>
      <c r="F2480" s="49">
        <v>5643.924</v>
      </c>
      <c r="G2480" s="42">
        <f>VLOOKUP(_6k_data[[#This Row],[Source.Name]],Report_date[],2,0)</f>
        <v>45282</v>
      </c>
      <c r="H2480" s="27">
        <f>IF(AND(_6k_data[[#This Row],[EKP]]="B6K003",_6k_data[[#This Row],[Currency]]="FCY"),"x",VLOOKUP(_6k_data[[#This Row],[EKP]],map!$B$4:$D$143,3,0))</f>
        <v>49</v>
      </c>
      <c r="I2480" s="27">
        <f>IF(_6k_data[[#This Row],[Currency]]&lt;&gt;"UAH",VLOOKUP(_6k_data[[#This Row],[EKP]],map!$B$4:$E$143,4,0),0)</f>
        <v>50</v>
      </c>
      <c r="J2480" s="27">
        <f>VLOOKUP(_6k_data[[#This Row],[EKP]],map!$B$4:$F$143,5,0)</f>
        <v>1</v>
      </c>
      <c r="K2480" s="41">
        <f>_6k_data[[#This Row],[kUAH]]*J2480</f>
        <v>5643.924</v>
      </c>
    </row>
    <row r="2481" spans="1:11" x14ac:dyDescent="0.35">
      <c r="A2481" s="27" t="s">
        <v>532</v>
      </c>
      <c r="B2481" s="27" t="s">
        <v>148</v>
      </c>
      <c r="C2481" s="27" t="s">
        <v>261</v>
      </c>
      <c r="D2481" s="27" t="s">
        <v>424</v>
      </c>
      <c r="E2481" s="34">
        <v>348384566934</v>
      </c>
      <c r="F2481" s="49">
        <v>3483845.66934</v>
      </c>
      <c r="G2481" s="42">
        <f>VLOOKUP(_6k_data[[#This Row],[Source.Name]],Report_date[],2,0)</f>
        <v>45282</v>
      </c>
      <c r="H2481" s="27">
        <f>IF(AND(_6k_data[[#This Row],[EKP]]="B6K003",_6k_data[[#This Row],[Currency]]="FCY"),"x",VLOOKUP(_6k_data[[#This Row],[EKP]],map!$B$4:$D$143,3,0))</f>
        <v>49</v>
      </c>
      <c r="I2481" s="27">
        <f>IF(_6k_data[[#This Row],[Currency]]&lt;&gt;"UAH",VLOOKUP(_6k_data[[#This Row],[EKP]],map!$B$4:$E$143,4,0),0)</f>
        <v>50</v>
      </c>
      <c r="J2481" s="27">
        <f>VLOOKUP(_6k_data[[#This Row],[EKP]],map!$B$4:$F$143,5,0)</f>
        <v>1</v>
      </c>
      <c r="K2481" s="41">
        <f>_6k_data[[#This Row],[kUAH]]*J2481</f>
        <v>3483845.66934</v>
      </c>
    </row>
    <row r="2482" spans="1:11" x14ac:dyDescent="0.35">
      <c r="A2482" s="27" t="s">
        <v>532</v>
      </c>
      <c r="B2482" s="27" t="s">
        <v>148</v>
      </c>
      <c r="C2482" s="27" t="s">
        <v>255</v>
      </c>
      <c r="D2482" s="27" t="s">
        <v>424</v>
      </c>
      <c r="E2482" s="34">
        <v>2053320000</v>
      </c>
      <c r="F2482" s="49">
        <v>20533.2</v>
      </c>
      <c r="G2482" s="42">
        <f>VLOOKUP(_6k_data[[#This Row],[Source.Name]],Report_date[],2,0)</f>
        <v>45282</v>
      </c>
      <c r="H2482" s="27">
        <f>IF(AND(_6k_data[[#This Row],[EKP]]="B6K003",_6k_data[[#This Row],[Currency]]="FCY"),"x",VLOOKUP(_6k_data[[#This Row],[EKP]],map!$B$4:$D$143,3,0))</f>
        <v>49</v>
      </c>
      <c r="I2482" s="27">
        <f>IF(_6k_data[[#This Row],[Currency]]&lt;&gt;"UAH",VLOOKUP(_6k_data[[#This Row],[EKP]],map!$B$4:$E$143,4,0),0)</f>
        <v>50</v>
      </c>
      <c r="J2482" s="27">
        <f>VLOOKUP(_6k_data[[#This Row],[EKP]],map!$B$4:$F$143,5,0)</f>
        <v>1</v>
      </c>
      <c r="K2482" s="41">
        <f>_6k_data[[#This Row],[kUAH]]*J2482</f>
        <v>20533.2</v>
      </c>
    </row>
    <row r="2483" spans="1:11" x14ac:dyDescent="0.35">
      <c r="A2483" s="27" t="s">
        <v>532</v>
      </c>
      <c r="B2483" s="27" t="s">
        <v>149</v>
      </c>
      <c r="C2483" s="27" t="s">
        <v>243</v>
      </c>
      <c r="D2483" s="27" t="s">
        <v>423</v>
      </c>
      <c r="E2483" s="34">
        <v>45506620</v>
      </c>
      <c r="F2483" s="49">
        <v>455.06619999999998</v>
      </c>
      <c r="G2483" s="42">
        <f>VLOOKUP(_6k_data[[#This Row],[Source.Name]],Report_date[],2,0)</f>
        <v>45282</v>
      </c>
      <c r="H2483" s="27">
        <f>IF(AND(_6k_data[[#This Row],[EKP]]="B6K003",_6k_data[[#This Row],[Currency]]="FCY"),"x",VLOOKUP(_6k_data[[#This Row],[EKP]],map!$B$4:$D$143,3,0))</f>
        <v>49</v>
      </c>
      <c r="I2483" s="27">
        <f>IF(_6k_data[[#This Row],[Currency]]&lt;&gt;"UAH",VLOOKUP(_6k_data[[#This Row],[EKP]],map!$B$4:$E$143,4,0),0)</f>
        <v>0</v>
      </c>
      <c r="J2483" s="27">
        <f>VLOOKUP(_6k_data[[#This Row],[EKP]],map!$B$4:$F$143,5,0)</f>
        <v>1</v>
      </c>
      <c r="K2483" s="41">
        <f>_6k_data[[#This Row],[kUAH]]*J2483</f>
        <v>455.06619999999998</v>
      </c>
    </row>
    <row r="2484" spans="1:11" x14ac:dyDescent="0.35">
      <c r="A2484" s="27" t="s">
        <v>532</v>
      </c>
      <c r="B2484" s="27" t="s">
        <v>150</v>
      </c>
      <c r="C2484" s="27" t="s">
        <v>260</v>
      </c>
      <c r="D2484" s="27" t="s">
        <v>424</v>
      </c>
      <c r="E2484" s="34">
        <v>113179062</v>
      </c>
      <c r="F2484" s="49">
        <v>1131.79062</v>
      </c>
      <c r="G2484" s="42">
        <f>VLOOKUP(_6k_data[[#This Row],[Source.Name]],Report_date[],2,0)</f>
        <v>45282</v>
      </c>
      <c r="H2484" s="27">
        <f>IF(AND(_6k_data[[#This Row],[EKP]]="B6K003",_6k_data[[#This Row],[Currency]]="FCY"),"x",VLOOKUP(_6k_data[[#This Row],[EKP]],map!$B$4:$D$143,3,0))</f>
        <v>51</v>
      </c>
      <c r="I2484" s="27">
        <f>IF(_6k_data[[#This Row],[Currency]]&lt;&gt;"UAH",VLOOKUP(_6k_data[[#This Row],[EKP]],map!$B$4:$E$143,4,0),0)</f>
        <v>52</v>
      </c>
      <c r="J2484" s="27">
        <f>VLOOKUP(_6k_data[[#This Row],[EKP]],map!$B$4:$F$143,5,0)</f>
        <v>1</v>
      </c>
      <c r="K2484" s="41">
        <f>_6k_data[[#This Row],[kUAH]]*J2484</f>
        <v>1131.79062</v>
      </c>
    </row>
    <row r="2485" spans="1:11" x14ac:dyDescent="0.35">
      <c r="A2485" s="27" t="s">
        <v>532</v>
      </c>
      <c r="B2485" s="27" t="s">
        <v>150</v>
      </c>
      <c r="C2485" s="27" t="s">
        <v>257</v>
      </c>
      <c r="D2485" s="27" t="s">
        <v>424</v>
      </c>
      <c r="E2485" s="34">
        <v>3</v>
      </c>
      <c r="F2485" s="49">
        <v>3.0000000000000001E-5</v>
      </c>
      <c r="G2485" s="42">
        <f>VLOOKUP(_6k_data[[#This Row],[Source.Name]],Report_date[],2,0)</f>
        <v>45282</v>
      </c>
      <c r="H2485" s="27">
        <f>IF(AND(_6k_data[[#This Row],[EKP]]="B6K003",_6k_data[[#This Row],[Currency]]="FCY"),"x",VLOOKUP(_6k_data[[#This Row],[EKP]],map!$B$4:$D$143,3,0))</f>
        <v>51</v>
      </c>
      <c r="I2485" s="27">
        <f>IF(_6k_data[[#This Row],[Currency]]&lt;&gt;"UAH",VLOOKUP(_6k_data[[#This Row],[EKP]],map!$B$4:$E$143,4,0),0)</f>
        <v>52</v>
      </c>
      <c r="J2485" s="27">
        <f>VLOOKUP(_6k_data[[#This Row],[EKP]],map!$B$4:$F$143,5,0)</f>
        <v>1</v>
      </c>
      <c r="K2485" s="41">
        <f>_6k_data[[#This Row],[kUAH]]*J2485</f>
        <v>3.0000000000000001E-5</v>
      </c>
    </row>
    <row r="2486" spans="1:11" x14ac:dyDescent="0.35">
      <c r="A2486" s="27" t="s">
        <v>532</v>
      </c>
      <c r="B2486" s="27" t="s">
        <v>150</v>
      </c>
      <c r="C2486" s="27" t="s">
        <v>259</v>
      </c>
      <c r="D2486" s="27" t="s">
        <v>424</v>
      </c>
      <c r="E2486" s="34">
        <v>1128611353</v>
      </c>
      <c r="F2486" s="49">
        <v>11286.113530000001</v>
      </c>
      <c r="G2486" s="42">
        <f>VLOOKUP(_6k_data[[#This Row],[Source.Name]],Report_date[],2,0)</f>
        <v>45282</v>
      </c>
      <c r="H2486" s="27">
        <f>IF(AND(_6k_data[[#This Row],[EKP]]="B6K003",_6k_data[[#This Row],[Currency]]="FCY"),"x",VLOOKUP(_6k_data[[#This Row],[EKP]],map!$B$4:$D$143,3,0))</f>
        <v>51</v>
      </c>
      <c r="I2486" s="27">
        <f>IF(_6k_data[[#This Row],[Currency]]&lt;&gt;"UAH",VLOOKUP(_6k_data[[#This Row],[EKP]],map!$B$4:$E$143,4,0),0)</f>
        <v>52</v>
      </c>
      <c r="J2486" s="27">
        <f>VLOOKUP(_6k_data[[#This Row],[EKP]],map!$B$4:$F$143,5,0)</f>
        <v>1</v>
      </c>
      <c r="K2486" s="41">
        <f>_6k_data[[#This Row],[kUAH]]*J2486</f>
        <v>11286.113530000001</v>
      </c>
    </row>
    <row r="2487" spans="1:11" x14ac:dyDescent="0.35">
      <c r="A2487" s="27" t="s">
        <v>532</v>
      </c>
      <c r="B2487" s="27" t="s">
        <v>150</v>
      </c>
      <c r="C2487" s="27" t="s">
        <v>251</v>
      </c>
      <c r="D2487" s="27" t="s">
        <v>424</v>
      </c>
      <c r="E2487" s="34">
        <v>23102973</v>
      </c>
      <c r="F2487" s="49">
        <v>231.02973</v>
      </c>
      <c r="G2487" s="42">
        <f>VLOOKUP(_6k_data[[#This Row],[Source.Name]],Report_date[],2,0)</f>
        <v>45282</v>
      </c>
      <c r="H2487" s="27">
        <f>IF(AND(_6k_data[[#This Row],[EKP]]="B6K003",_6k_data[[#This Row],[Currency]]="FCY"),"x",VLOOKUP(_6k_data[[#This Row],[EKP]],map!$B$4:$D$143,3,0))</f>
        <v>51</v>
      </c>
      <c r="I2487" s="27">
        <f>IF(_6k_data[[#This Row],[Currency]]&lt;&gt;"UAH",VLOOKUP(_6k_data[[#This Row],[EKP]],map!$B$4:$E$143,4,0),0)</f>
        <v>52</v>
      </c>
      <c r="J2487" s="27">
        <f>VLOOKUP(_6k_data[[#This Row],[EKP]],map!$B$4:$F$143,5,0)</f>
        <v>1</v>
      </c>
      <c r="K2487" s="41">
        <f>_6k_data[[#This Row],[kUAH]]*J2487</f>
        <v>231.02973</v>
      </c>
    </row>
    <row r="2488" spans="1:11" x14ac:dyDescent="0.35">
      <c r="A2488" s="27" t="s">
        <v>532</v>
      </c>
      <c r="B2488" s="27" t="s">
        <v>150</v>
      </c>
      <c r="C2488" s="27" t="s">
        <v>262</v>
      </c>
      <c r="D2488" s="27" t="s">
        <v>424</v>
      </c>
      <c r="E2488" s="34">
        <v>1961869517</v>
      </c>
      <c r="F2488" s="49">
        <v>19618.695169999999</v>
      </c>
      <c r="G2488" s="42">
        <f>VLOOKUP(_6k_data[[#This Row],[Source.Name]],Report_date[],2,0)</f>
        <v>45282</v>
      </c>
      <c r="H2488" s="27">
        <f>IF(AND(_6k_data[[#This Row],[EKP]]="B6K003",_6k_data[[#This Row],[Currency]]="FCY"),"x",VLOOKUP(_6k_data[[#This Row],[EKP]],map!$B$4:$D$143,3,0))</f>
        <v>51</v>
      </c>
      <c r="I2488" s="27">
        <f>IF(_6k_data[[#This Row],[Currency]]&lt;&gt;"UAH",VLOOKUP(_6k_data[[#This Row],[EKP]],map!$B$4:$E$143,4,0),0)</f>
        <v>52</v>
      </c>
      <c r="J2488" s="27">
        <f>VLOOKUP(_6k_data[[#This Row],[EKP]],map!$B$4:$F$143,5,0)</f>
        <v>1</v>
      </c>
      <c r="K2488" s="41">
        <f>_6k_data[[#This Row],[kUAH]]*J2488</f>
        <v>19618.695169999999</v>
      </c>
    </row>
    <row r="2489" spans="1:11" x14ac:dyDescent="0.35">
      <c r="A2489" s="27" t="s">
        <v>532</v>
      </c>
      <c r="B2489" s="27" t="s">
        <v>150</v>
      </c>
      <c r="C2489" s="27" t="s">
        <v>256</v>
      </c>
      <c r="D2489" s="27" t="s">
        <v>424</v>
      </c>
      <c r="E2489" s="34">
        <v>586203629</v>
      </c>
      <c r="F2489" s="49">
        <v>5862.03629</v>
      </c>
      <c r="G2489" s="42">
        <f>VLOOKUP(_6k_data[[#This Row],[Source.Name]],Report_date[],2,0)</f>
        <v>45282</v>
      </c>
      <c r="H2489" s="27">
        <f>IF(AND(_6k_data[[#This Row],[EKP]]="B6K003",_6k_data[[#This Row],[Currency]]="FCY"),"x",VLOOKUP(_6k_data[[#This Row],[EKP]],map!$B$4:$D$143,3,0))</f>
        <v>51</v>
      </c>
      <c r="I2489" s="27">
        <f>IF(_6k_data[[#This Row],[Currency]]&lt;&gt;"UAH",VLOOKUP(_6k_data[[#This Row],[EKP]],map!$B$4:$E$143,4,0),0)</f>
        <v>52</v>
      </c>
      <c r="J2489" s="27">
        <f>VLOOKUP(_6k_data[[#This Row],[EKP]],map!$B$4:$F$143,5,0)</f>
        <v>1</v>
      </c>
      <c r="K2489" s="41">
        <f>_6k_data[[#This Row],[kUAH]]*J2489</f>
        <v>5862.03629</v>
      </c>
    </row>
    <row r="2490" spans="1:11" x14ac:dyDescent="0.35">
      <c r="A2490" s="27" t="s">
        <v>532</v>
      </c>
      <c r="B2490" s="27" t="s">
        <v>150</v>
      </c>
      <c r="C2490" s="27" t="s">
        <v>261</v>
      </c>
      <c r="D2490" s="27" t="s">
        <v>424</v>
      </c>
      <c r="E2490" s="34">
        <v>60912342135</v>
      </c>
      <c r="F2490" s="49">
        <v>609123.42134999996</v>
      </c>
      <c r="G2490" s="42">
        <f>VLOOKUP(_6k_data[[#This Row],[Source.Name]],Report_date[],2,0)</f>
        <v>45282</v>
      </c>
      <c r="H2490" s="27">
        <f>IF(AND(_6k_data[[#This Row],[EKP]]="B6K003",_6k_data[[#This Row],[Currency]]="FCY"),"x",VLOOKUP(_6k_data[[#This Row],[EKP]],map!$B$4:$D$143,3,0))</f>
        <v>51</v>
      </c>
      <c r="I2490" s="27">
        <f>IF(_6k_data[[#This Row],[Currency]]&lt;&gt;"UAH",VLOOKUP(_6k_data[[#This Row],[EKP]],map!$B$4:$E$143,4,0),0)</f>
        <v>52</v>
      </c>
      <c r="J2490" s="27">
        <f>VLOOKUP(_6k_data[[#This Row],[EKP]],map!$B$4:$F$143,5,0)</f>
        <v>1</v>
      </c>
      <c r="K2490" s="41">
        <f>_6k_data[[#This Row],[kUAH]]*J2490</f>
        <v>609123.42134999996</v>
      </c>
    </row>
    <row r="2491" spans="1:11" x14ac:dyDescent="0.35">
      <c r="A2491" s="27" t="s">
        <v>532</v>
      </c>
      <c r="B2491" s="27" t="s">
        <v>150</v>
      </c>
      <c r="C2491" s="27" t="s">
        <v>255</v>
      </c>
      <c r="D2491" s="27" t="s">
        <v>424</v>
      </c>
      <c r="E2491" s="34">
        <v>160246534183</v>
      </c>
      <c r="F2491" s="49">
        <v>1602465.34183</v>
      </c>
      <c r="G2491" s="42">
        <f>VLOOKUP(_6k_data[[#This Row],[Source.Name]],Report_date[],2,0)</f>
        <v>45282</v>
      </c>
      <c r="H2491" s="27">
        <f>IF(AND(_6k_data[[#This Row],[EKP]]="B6K003",_6k_data[[#This Row],[Currency]]="FCY"),"x",VLOOKUP(_6k_data[[#This Row],[EKP]],map!$B$4:$D$143,3,0))</f>
        <v>51</v>
      </c>
      <c r="I2491" s="27">
        <f>IF(_6k_data[[#This Row],[Currency]]&lt;&gt;"UAH",VLOOKUP(_6k_data[[#This Row],[EKP]],map!$B$4:$E$143,4,0),0)</f>
        <v>52</v>
      </c>
      <c r="J2491" s="27">
        <f>VLOOKUP(_6k_data[[#This Row],[EKP]],map!$B$4:$F$143,5,0)</f>
        <v>1</v>
      </c>
      <c r="K2491" s="41">
        <f>_6k_data[[#This Row],[kUAH]]*J2491</f>
        <v>1602465.34183</v>
      </c>
    </row>
    <row r="2492" spans="1:11" x14ac:dyDescent="0.35">
      <c r="A2492" s="27" t="s">
        <v>532</v>
      </c>
      <c r="B2492" s="27" t="s">
        <v>150</v>
      </c>
      <c r="C2492" s="27" t="s">
        <v>252</v>
      </c>
      <c r="D2492" s="27" t="s">
        <v>424</v>
      </c>
      <c r="E2492" s="34">
        <v>1454595422</v>
      </c>
      <c r="F2492" s="49">
        <v>14545.95422</v>
      </c>
      <c r="G2492" s="42">
        <f>VLOOKUP(_6k_data[[#This Row],[Source.Name]],Report_date[],2,0)</f>
        <v>45282</v>
      </c>
      <c r="H2492" s="27">
        <f>IF(AND(_6k_data[[#This Row],[EKP]]="B6K003",_6k_data[[#This Row],[Currency]]="FCY"),"x",VLOOKUP(_6k_data[[#This Row],[EKP]],map!$B$4:$D$143,3,0))</f>
        <v>51</v>
      </c>
      <c r="I2492" s="27">
        <f>IF(_6k_data[[#This Row],[Currency]]&lt;&gt;"UAH",VLOOKUP(_6k_data[[#This Row],[EKP]],map!$B$4:$E$143,4,0),0)</f>
        <v>52</v>
      </c>
      <c r="J2492" s="27">
        <f>VLOOKUP(_6k_data[[#This Row],[EKP]],map!$B$4:$F$143,5,0)</f>
        <v>1</v>
      </c>
      <c r="K2492" s="41">
        <f>_6k_data[[#This Row],[kUAH]]*J2492</f>
        <v>14545.95422</v>
      </c>
    </row>
    <row r="2493" spans="1:11" x14ac:dyDescent="0.35">
      <c r="A2493" s="27" t="s">
        <v>532</v>
      </c>
      <c r="B2493" s="27" t="s">
        <v>150</v>
      </c>
      <c r="C2493" s="27" t="s">
        <v>243</v>
      </c>
      <c r="D2493" s="27" t="s">
        <v>423</v>
      </c>
      <c r="E2493" s="34">
        <v>41082979406</v>
      </c>
      <c r="F2493" s="49">
        <v>410829.79405999999</v>
      </c>
      <c r="G2493" s="42">
        <f>VLOOKUP(_6k_data[[#This Row],[Source.Name]],Report_date[],2,0)</f>
        <v>45282</v>
      </c>
      <c r="H2493" s="27">
        <f>IF(AND(_6k_data[[#This Row],[EKP]]="B6K003",_6k_data[[#This Row],[Currency]]="FCY"),"x",VLOOKUP(_6k_data[[#This Row],[EKP]],map!$B$4:$D$143,3,0))</f>
        <v>51</v>
      </c>
      <c r="I2493" s="27">
        <f>IF(_6k_data[[#This Row],[Currency]]&lt;&gt;"UAH",VLOOKUP(_6k_data[[#This Row],[EKP]],map!$B$4:$E$143,4,0),0)</f>
        <v>0</v>
      </c>
      <c r="J2493" s="27">
        <f>VLOOKUP(_6k_data[[#This Row],[EKP]],map!$B$4:$F$143,5,0)</f>
        <v>1</v>
      </c>
      <c r="K2493" s="41">
        <f>_6k_data[[#This Row],[kUAH]]*J2493</f>
        <v>410829.79405999999</v>
      </c>
    </row>
    <row r="2494" spans="1:11" x14ac:dyDescent="0.35">
      <c r="A2494" s="27" t="s">
        <v>532</v>
      </c>
      <c r="B2494" s="27" t="s">
        <v>192</v>
      </c>
      <c r="C2494" s="27" t="s">
        <v>261</v>
      </c>
      <c r="D2494" s="27" t="s">
        <v>424</v>
      </c>
      <c r="E2494" s="34">
        <v>11548698</v>
      </c>
      <c r="F2494" s="49">
        <v>115.48698</v>
      </c>
      <c r="G2494" s="42">
        <f>VLOOKUP(_6k_data[[#This Row],[Source.Name]],Report_date[],2,0)</f>
        <v>45282</v>
      </c>
      <c r="H2494" s="27">
        <f>IF(AND(_6k_data[[#This Row],[EKP]]="B6K003",_6k_data[[#This Row],[Currency]]="FCY"),"x",VLOOKUP(_6k_data[[#This Row],[EKP]],map!$B$4:$D$143,3,0))</f>
        <v>61</v>
      </c>
      <c r="I2494" s="27">
        <f>IF(_6k_data[[#This Row],[Currency]]&lt;&gt;"UAH",VLOOKUP(_6k_data[[#This Row],[EKP]],map!$B$4:$E$143,4,0),0)</f>
        <v>62</v>
      </c>
      <c r="J2494" s="27">
        <f>VLOOKUP(_6k_data[[#This Row],[EKP]],map!$B$4:$F$143,5,0)</f>
        <v>1</v>
      </c>
      <c r="K2494" s="41">
        <f>_6k_data[[#This Row],[kUAH]]*J2494</f>
        <v>115.48698</v>
      </c>
    </row>
    <row r="2495" spans="1:11" x14ac:dyDescent="0.35">
      <c r="A2495" s="27" t="s">
        <v>532</v>
      </c>
      <c r="B2495" s="27" t="s">
        <v>192</v>
      </c>
      <c r="C2495" s="27" t="s">
        <v>243</v>
      </c>
      <c r="D2495" s="27" t="s">
        <v>423</v>
      </c>
      <c r="E2495" s="34">
        <v>6818127398</v>
      </c>
      <c r="F2495" s="49">
        <v>68181.273979999998</v>
      </c>
      <c r="G2495" s="42">
        <f>VLOOKUP(_6k_data[[#This Row],[Source.Name]],Report_date[],2,0)</f>
        <v>45282</v>
      </c>
      <c r="H2495" s="27">
        <f>IF(AND(_6k_data[[#This Row],[EKP]]="B6K003",_6k_data[[#This Row],[Currency]]="FCY"),"x",VLOOKUP(_6k_data[[#This Row],[EKP]],map!$B$4:$D$143,3,0))</f>
        <v>61</v>
      </c>
      <c r="I2495" s="27">
        <f>IF(_6k_data[[#This Row],[Currency]]&lt;&gt;"UAH",VLOOKUP(_6k_data[[#This Row],[EKP]],map!$B$4:$E$143,4,0),0)</f>
        <v>0</v>
      </c>
      <c r="J2495" s="27">
        <f>VLOOKUP(_6k_data[[#This Row],[EKP]],map!$B$4:$F$143,5,0)</f>
        <v>1</v>
      </c>
      <c r="K2495" s="41">
        <f>_6k_data[[#This Row],[kUAH]]*J2495</f>
        <v>68181.273979999998</v>
      </c>
    </row>
    <row r="2496" spans="1:11" x14ac:dyDescent="0.35">
      <c r="A2496" s="27" t="s">
        <v>532</v>
      </c>
      <c r="B2496" s="27" t="s">
        <v>211</v>
      </c>
      <c r="C2496" s="27" t="s">
        <v>252</v>
      </c>
      <c r="D2496" s="27" t="s">
        <v>424</v>
      </c>
      <c r="E2496" s="34">
        <v>27799973</v>
      </c>
      <c r="F2496" s="49">
        <v>277.99973</v>
      </c>
      <c r="G2496" s="42">
        <f>VLOOKUP(_6k_data[[#This Row],[Source.Name]],Report_date[],2,0)</f>
        <v>45282</v>
      </c>
      <c r="H2496" s="27">
        <f>IF(AND(_6k_data[[#This Row],[EKP]]="B6K003",_6k_data[[#This Row],[Currency]]="FCY"),"x",VLOOKUP(_6k_data[[#This Row],[EKP]],map!$B$4:$D$143,3,0))</f>
        <v>61</v>
      </c>
      <c r="I2496" s="27">
        <f>IF(_6k_data[[#This Row],[Currency]]&lt;&gt;"UAH",VLOOKUP(_6k_data[[#This Row],[EKP]],map!$B$4:$E$143,4,0),0)</f>
        <v>62</v>
      </c>
      <c r="J2496" s="27">
        <f>VLOOKUP(_6k_data[[#This Row],[EKP]],map!$B$4:$F$143,5,0)</f>
        <v>1</v>
      </c>
      <c r="K2496" s="41">
        <f>_6k_data[[#This Row],[kUAH]]*J2496</f>
        <v>277.99973</v>
      </c>
    </row>
    <row r="2497" spans="1:11" x14ac:dyDescent="0.35">
      <c r="A2497" s="27" t="s">
        <v>532</v>
      </c>
      <c r="B2497" s="27" t="s">
        <v>211</v>
      </c>
      <c r="C2497" s="27" t="s">
        <v>243</v>
      </c>
      <c r="D2497" s="27" t="s">
        <v>423</v>
      </c>
      <c r="E2497" s="34">
        <v>271155925</v>
      </c>
      <c r="F2497" s="49">
        <v>2711.5592499999998</v>
      </c>
      <c r="G2497" s="42">
        <f>VLOOKUP(_6k_data[[#This Row],[Source.Name]],Report_date[],2,0)</f>
        <v>45282</v>
      </c>
      <c r="H2497" s="27">
        <f>IF(AND(_6k_data[[#This Row],[EKP]]="B6K003",_6k_data[[#This Row],[Currency]]="FCY"),"x",VLOOKUP(_6k_data[[#This Row],[EKP]],map!$B$4:$D$143,3,0))</f>
        <v>61</v>
      </c>
      <c r="I2497" s="27">
        <f>IF(_6k_data[[#This Row],[Currency]]&lt;&gt;"UAH",VLOOKUP(_6k_data[[#This Row],[EKP]],map!$B$4:$E$143,4,0),0)</f>
        <v>0</v>
      </c>
      <c r="J2497" s="27">
        <f>VLOOKUP(_6k_data[[#This Row],[EKP]],map!$B$4:$F$143,5,0)</f>
        <v>1</v>
      </c>
      <c r="K2497" s="41">
        <f>_6k_data[[#This Row],[kUAH]]*J2497</f>
        <v>2711.5592499999998</v>
      </c>
    </row>
    <row r="2498" spans="1:11" x14ac:dyDescent="0.35">
      <c r="A2498" s="27" t="s">
        <v>532</v>
      </c>
      <c r="B2498" s="27" t="s">
        <v>211</v>
      </c>
      <c r="C2498" s="27" t="s">
        <v>255</v>
      </c>
      <c r="D2498" s="27" t="s">
        <v>424</v>
      </c>
      <c r="E2498" s="34">
        <v>515917</v>
      </c>
      <c r="F2498" s="49">
        <v>5.1591699999999996</v>
      </c>
      <c r="G2498" s="42">
        <f>VLOOKUP(_6k_data[[#This Row],[Source.Name]],Report_date[],2,0)</f>
        <v>45282</v>
      </c>
      <c r="H2498" s="27">
        <f>IF(AND(_6k_data[[#This Row],[EKP]]="B6K003",_6k_data[[#This Row],[Currency]]="FCY"),"x",VLOOKUP(_6k_data[[#This Row],[EKP]],map!$B$4:$D$143,3,0))</f>
        <v>61</v>
      </c>
      <c r="I2498" s="27">
        <f>IF(_6k_data[[#This Row],[Currency]]&lt;&gt;"UAH",VLOOKUP(_6k_data[[#This Row],[EKP]],map!$B$4:$E$143,4,0),0)</f>
        <v>62</v>
      </c>
      <c r="J2498" s="27">
        <f>VLOOKUP(_6k_data[[#This Row],[EKP]],map!$B$4:$F$143,5,0)</f>
        <v>1</v>
      </c>
      <c r="K2498" s="41">
        <f>_6k_data[[#This Row],[kUAH]]*J2498</f>
        <v>5.1591699999999996</v>
      </c>
    </row>
    <row r="2499" spans="1:11" x14ac:dyDescent="0.35">
      <c r="A2499" s="27" t="s">
        <v>532</v>
      </c>
      <c r="B2499" s="27" t="s">
        <v>211</v>
      </c>
      <c r="C2499" s="27" t="s">
        <v>261</v>
      </c>
      <c r="D2499" s="27" t="s">
        <v>424</v>
      </c>
      <c r="E2499" s="34">
        <v>256518699</v>
      </c>
      <c r="F2499" s="49">
        <v>2565.1869900000002</v>
      </c>
      <c r="G2499" s="42">
        <f>VLOOKUP(_6k_data[[#This Row],[Source.Name]],Report_date[],2,0)</f>
        <v>45282</v>
      </c>
      <c r="H2499" s="27">
        <f>IF(AND(_6k_data[[#This Row],[EKP]]="B6K003",_6k_data[[#This Row],[Currency]]="FCY"),"x",VLOOKUP(_6k_data[[#This Row],[EKP]],map!$B$4:$D$143,3,0))</f>
        <v>61</v>
      </c>
      <c r="I2499" s="27">
        <f>IF(_6k_data[[#This Row],[Currency]]&lt;&gt;"UAH",VLOOKUP(_6k_data[[#This Row],[EKP]],map!$B$4:$E$143,4,0),0)</f>
        <v>62</v>
      </c>
      <c r="J2499" s="27">
        <f>VLOOKUP(_6k_data[[#This Row],[EKP]],map!$B$4:$F$143,5,0)</f>
        <v>1</v>
      </c>
      <c r="K2499" s="41">
        <f>_6k_data[[#This Row],[kUAH]]*J2499</f>
        <v>2565.1869900000002</v>
      </c>
    </row>
    <row r="2500" spans="1:11" x14ac:dyDescent="0.35">
      <c r="A2500" s="27" t="s">
        <v>532</v>
      </c>
      <c r="B2500" s="27" t="s">
        <v>214</v>
      </c>
      <c r="C2500" s="27" t="s">
        <v>252</v>
      </c>
      <c r="D2500" s="27" t="s">
        <v>424</v>
      </c>
      <c r="E2500" s="34">
        <v>1630267</v>
      </c>
      <c r="F2500" s="49">
        <v>16.302669999999999</v>
      </c>
      <c r="G2500" s="42">
        <f>VLOOKUP(_6k_data[[#This Row],[Source.Name]],Report_date[],2,0)</f>
        <v>45282</v>
      </c>
      <c r="H2500" s="27">
        <f>IF(AND(_6k_data[[#This Row],[EKP]]="B6K003",_6k_data[[#This Row],[Currency]]="FCY"),"x",VLOOKUP(_6k_data[[#This Row],[EKP]],map!$B$4:$D$143,3,0))</f>
        <v>61</v>
      </c>
      <c r="I2500" s="27">
        <f>IF(_6k_data[[#This Row],[Currency]]&lt;&gt;"UAH",VLOOKUP(_6k_data[[#This Row],[EKP]],map!$B$4:$E$143,4,0),0)</f>
        <v>62</v>
      </c>
      <c r="J2500" s="27">
        <f>VLOOKUP(_6k_data[[#This Row],[EKP]],map!$B$4:$F$143,5,0)</f>
        <v>1</v>
      </c>
      <c r="K2500" s="41">
        <f>_6k_data[[#This Row],[kUAH]]*J2500</f>
        <v>16.302669999999999</v>
      </c>
    </row>
    <row r="2501" spans="1:11" x14ac:dyDescent="0.35">
      <c r="A2501" s="27" t="s">
        <v>532</v>
      </c>
      <c r="B2501" s="27" t="s">
        <v>214</v>
      </c>
      <c r="C2501" s="27" t="s">
        <v>243</v>
      </c>
      <c r="D2501" s="27" t="s">
        <v>423</v>
      </c>
      <c r="E2501" s="34">
        <v>3358518583</v>
      </c>
      <c r="F2501" s="49">
        <v>33585.185830000002</v>
      </c>
      <c r="G2501" s="42">
        <f>VLOOKUP(_6k_data[[#This Row],[Source.Name]],Report_date[],2,0)</f>
        <v>45282</v>
      </c>
      <c r="H2501" s="27">
        <f>IF(AND(_6k_data[[#This Row],[EKP]]="B6K003",_6k_data[[#This Row],[Currency]]="FCY"),"x",VLOOKUP(_6k_data[[#This Row],[EKP]],map!$B$4:$D$143,3,0))</f>
        <v>61</v>
      </c>
      <c r="I2501" s="27">
        <f>IF(_6k_data[[#This Row],[Currency]]&lt;&gt;"UAH",VLOOKUP(_6k_data[[#This Row],[EKP]],map!$B$4:$E$143,4,0),0)</f>
        <v>0</v>
      </c>
      <c r="J2501" s="27">
        <f>VLOOKUP(_6k_data[[#This Row],[EKP]],map!$B$4:$F$143,5,0)</f>
        <v>1</v>
      </c>
      <c r="K2501" s="41">
        <f>_6k_data[[#This Row],[kUAH]]*J2501</f>
        <v>33585.185830000002</v>
      </c>
    </row>
    <row r="2502" spans="1:11" x14ac:dyDescent="0.35">
      <c r="A2502" s="27" t="s">
        <v>532</v>
      </c>
      <c r="B2502" s="27" t="s">
        <v>214</v>
      </c>
      <c r="C2502" s="27" t="s">
        <v>261</v>
      </c>
      <c r="D2502" s="27" t="s">
        <v>424</v>
      </c>
      <c r="E2502" s="34">
        <v>30197307</v>
      </c>
      <c r="F2502" s="49">
        <v>301.97307000000001</v>
      </c>
      <c r="G2502" s="42">
        <f>VLOOKUP(_6k_data[[#This Row],[Source.Name]],Report_date[],2,0)</f>
        <v>45282</v>
      </c>
      <c r="H2502" s="27">
        <f>IF(AND(_6k_data[[#This Row],[EKP]]="B6K003",_6k_data[[#This Row],[Currency]]="FCY"),"x",VLOOKUP(_6k_data[[#This Row],[EKP]],map!$B$4:$D$143,3,0))</f>
        <v>61</v>
      </c>
      <c r="I2502" s="27">
        <f>IF(_6k_data[[#This Row],[Currency]]&lt;&gt;"UAH",VLOOKUP(_6k_data[[#This Row],[EKP]],map!$B$4:$E$143,4,0),0)</f>
        <v>62</v>
      </c>
      <c r="J2502" s="27">
        <f>VLOOKUP(_6k_data[[#This Row],[EKP]],map!$B$4:$F$143,5,0)</f>
        <v>1</v>
      </c>
      <c r="K2502" s="41">
        <f>_6k_data[[#This Row],[kUAH]]*J2502</f>
        <v>301.97307000000001</v>
      </c>
    </row>
    <row r="2503" spans="1:11" x14ac:dyDescent="0.35">
      <c r="A2503" s="27" t="s">
        <v>532</v>
      </c>
      <c r="B2503" s="27" t="s">
        <v>193</v>
      </c>
      <c r="C2503" s="27" t="s">
        <v>255</v>
      </c>
      <c r="D2503" s="27" t="s">
        <v>424</v>
      </c>
      <c r="E2503" s="34">
        <v>156886286840</v>
      </c>
      <c r="F2503" s="49">
        <v>1568862.8684</v>
      </c>
      <c r="G2503" s="42">
        <f>VLOOKUP(_6k_data[[#This Row],[Source.Name]],Report_date[],2,0)</f>
        <v>45282</v>
      </c>
      <c r="H2503" s="27">
        <f>IF(AND(_6k_data[[#This Row],[EKP]]="B6K003",_6k_data[[#This Row],[Currency]]="FCY"),"x",VLOOKUP(_6k_data[[#This Row],[EKP]],map!$B$4:$D$143,3,0))</f>
        <v>63</v>
      </c>
      <c r="I2503" s="27">
        <f>IF(_6k_data[[#This Row],[Currency]]&lt;&gt;"UAH",VLOOKUP(_6k_data[[#This Row],[EKP]],map!$B$4:$E$143,4,0),0)</f>
        <v>64</v>
      </c>
      <c r="J2503" s="27">
        <f>VLOOKUP(_6k_data[[#This Row],[EKP]],map!$B$4:$F$143,5,0)</f>
        <v>1</v>
      </c>
      <c r="K2503" s="41">
        <f>_6k_data[[#This Row],[kUAH]]*J2503</f>
        <v>1568862.8684</v>
      </c>
    </row>
    <row r="2504" spans="1:11" x14ac:dyDescent="0.35">
      <c r="A2504" s="27" t="s">
        <v>532</v>
      </c>
      <c r="B2504" s="27" t="s">
        <v>193</v>
      </c>
      <c r="C2504" s="27" t="s">
        <v>243</v>
      </c>
      <c r="D2504" s="27" t="s">
        <v>423</v>
      </c>
      <c r="E2504" s="34">
        <v>670291248554</v>
      </c>
      <c r="F2504" s="49">
        <v>6702912.4855399998</v>
      </c>
      <c r="G2504" s="42">
        <f>VLOOKUP(_6k_data[[#This Row],[Source.Name]],Report_date[],2,0)</f>
        <v>45282</v>
      </c>
      <c r="H2504" s="27">
        <f>IF(AND(_6k_data[[#This Row],[EKP]]="B6K003",_6k_data[[#This Row],[Currency]]="FCY"),"x",VLOOKUP(_6k_data[[#This Row],[EKP]],map!$B$4:$D$143,3,0))</f>
        <v>63</v>
      </c>
      <c r="I2504" s="27">
        <f>IF(_6k_data[[#This Row],[Currency]]&lt;&gt;"UAH",VLOOKUP(_6k_data[[#This Row],[EKP]],map!$B$4:$E$143,4,0),0)</f>
        <v>0</v>
      </c>
      <c r="J2504" s="27">
        <f>VLOOKUP(_6k_data[[#This Row],[EKP]],map!$B$4:$F$143,5,0)</f>
        <v>1</v>
      </c>
      <c r="K2504" s="41">
        <f>_6k_data[[#This Row],[kUAH]]*J2504</f>
        <v>6702912.4855399998</v>
      </c>
    </row>
    <row r="2505" spans="1:11" x14ac:dyDescent="0.35">
      <c r="A2505" s="27" t="s">
        <v>532</v>
      </c>
      <c r="B2505" s="27" t="s">
        <v>193</v>
      </c>
      <c r="C2505" s="27" t="s">
        <v>252</v>
      </c>
      <c r="D2505" s="27" t="s">
        <v>424</v>
      </c>
      <c r="E2505" s="34">
        <v>415740</v>
      </c>
      <c r="F2505" s="49">
        <v>4.1574</v>
      </c>
      <c r="G2505" s="42">
        <f>VLOOKUP(_6k_data[[#This Row],[Source.Name]],Report_date[],2,0)</f>
        <v>45282</v>
      </c>
      <c r="H2505" s="27">
        <f>IF(AND(_6k_data[[#This Row],[EKP]]="B6K003",_6k_data[[#This Row],[Currency]]="FCY"),"x",VLOOKUP(_6k_data[[#This Row],[EKP]],map!$B$4:$D$143,3,0))</f>
        <v>63</v>
      </c>
      <c r="I2505" s="27">
        <f>IF(_6k_data[[#This Row],[Currency]]&lt;&gt;"UAH",VLOOKUP(_6k_data[[#This Row],[EKP]],map!$B$4:$E$143,4,0),0)</f>
        <v>64</v>
      </c>
      <c r="J2505" s="27">
        <f>VLOOKUP(_6k_data[[#This Row],[EKP]],map!$B$4:$F$143,5,0)</f>
        <v>1</v>
      </c>
      <c r="K2505" s="41">
        <f>_6k_data[[#This Row],[kUAH]]*J2505</f>
        <v>4.1574</v>
      </c>
    </row>
    <row r="2506" spans="1:11" x14ac:dyDescent="0.35">
      <c r="A2506" s="27" t="s">
        <v>532</v>
      </c>
      <c r="B2506" s="27" t="s">
        <v>193</v>
      </c>
      <c r="C2506" s="27" t="s">
        <v>261</v>
      </c>
      <c r="D2506" s="27" t="s">
        <v>424</v>
      </c>
      <c r="E2506" s="34">
        <v>40441345828</v>
      </c>
      <c r="F2506" s="49">
        <v>404413.45828000002</v>
      </c>
      <c r="G2506" s="42">
        <f>VLOOKUP(_6k_data[[#This Row],[Source.Name]],Report_date[],2,0)</f>
        <v>45282</v>
      </c>
      <c r="H2506" s="27">
        <f>IF(AND(_6k_data[[#This Row],[EKP]]="B6K003",_6k_data[[#This Row],[Currency]]="FCY"),"x",VLOOKUP(_6k_data[[#This Row],[EKP]],map!$B$4:$D$143,3,0))</f>
        <v>63</v>
      </c>
      <c r="I2506" s="27">
        <f>IF(_6k_data[[#This Row],[Currency]]&lt;&gt;"UAH",VLOOKUP(_6k_data[[#This Row],[EKP]],map!$B$4:$E$143,4,0),0)</f>
        <v>64</v>
      </c>
      <c r="J2506" s="27">
        <f>VLOOKUP(_6k_data[[#This Row],[EKP]],map!$B$4:$F$143,5,0)</f>
        <v>1</v>
      </c>
      <c r="K2506" s="41">
        <f>_6k_data[[#This Row],[kUAH]]*J2506</f>
        <v>404413.45828000002</v>
      </c>
    </row>
    <row r="2507" spans="1:11" x14ac:dyDescent="0.35">
      <c r="A2507" s="27" t="s">
        <v>532</v>
      </c>
      <c r="B2507" s="27" t="s">
        <v>215</v>
      </c>
      <c r="C2507" s="27" t="s">
        <v>261</v>
      </c>
      <c r="D2507" s="27" t="s">
        <v>424</v>
      </c>
      <c r="E2507" s="34">
        <v>901238400</v>
      </c>
      <c r="F2507" s="49">
        <v>9012.384</v>
      </c>
      <c r="G2507" s="42">
        <f>VLOOKUP(_6k_data[[#This Row],[Source.Name]],Report_date[],2,0)</f>
        <v>45282</v>
      </c>
      <c r="H2507" s="27">
        <f>IF(AND(_6k_data[[#This Row],[EKP]]="B6K003",_6k_data[[#This Row],[Currency]]="FCY"),"x",VLOOKUP(_6k_data[[#This Row],[EKP]],map!$B$4:$D$143,3,0))</f>
        <v>63</v>
      </c>
      <c r="I2507" s="27">
        <f>IF(_6k_data[[#This Row],[Currency]]&lt;&gt;"UAH",VLOOKUP(_6k_data[[#This Row],[EKP]],map!$B$4:$E$143,4,0),0)</f>
        <v>64</v>
      </c>
      <c r="J2507" s="27">
        <f>VLOOKUP(_6k_data[[#This Row],[EKP]],map!$B$4:$F$143,5,0)</f>
        <v>1</v>
      </c>
      <c r="K2507" s="41">
        <f>_6k_data[[#This Row],[kUAH]]*J2507</f>
        <v>9012.384</v>
      </c>
    </row>
    <row r="2508" spans="1:11" x14ac:dyDescent="0.35">
      <c r="A2508" s="27" t="s">
        <v>532</v>
      </c>
      <c r="B2508" s="27" t="s">
        <v>215</v>
      </c>
      <c r="C2508" s="27" t="s">
        <v>243</v>
      </c>
      <c r="D2508" s="27" t="s">
        <v>423</v>
      </c>
      <c r="E2508" s="34">
        <v>55556499</v>
      </c>
      <c r="F2508" s="49">
        <v>555.56498999999997</v>
      </c>
      <c r="G2508" s="42">
        <f>VLOOKUP(_6k_data[[#This Row],[Source.Name]],Report_date[],2,0)</f>
        <v>45282</v>
      </c>
      <c r="H2508" s="27">
        <f>IF(AND(_6k_data[[#This Row],[EKP]]="B6K003",_6k_data[[#This Row],[Currency]]="FCY"),"x",VLOOKUP(_6k_data[[#This Row],[EKP]],map!$B$4:$D$143,3,0))</f>
        <v>63</v>
      </c>
      <c r="I2508" s="27">
        <f>IF(_6k_data[[#This Row],[Currency]]&lt;&gt;"UAH",VLOOKUP(_6k_data[[#This Row],[EKP]],map!$B$4:$E$143,4,0),0)</f>
        <v>0</v>
      </c>
      <c r="J2508" s="27">
        <f>VLOOKUP(_6k_data[[#This Row],[EKP]],map!$B$4:$F$143,5,0)</f>
        <v>1</v>
      </c>
      <c r="K2508" s="41">
        <f>_6k_data[[#This Row],[kUAH]]*J2508</f>
        <v>555.56498999999997</v>
      </c>
    </row>
    <row r="2509" spans="1:11" x14ac:dyDescent="0.35">
      <c r="A2509" s="27" t="s">
        <v>532</v>
      </c>
      <c r="B2509" s="27" t="s">
        <v>217</v>
      </c>
      <c r="C2509" s="27" t="s">
        <v>243</v>
      </c>
      <c r="D2509" s="27" t="s">
        <v>423</v>
      </c>
      <c r="E2509" s="34">
        <v>1781847360</v>
      </c>
      <c r="F2509" s="49">
        <v>17818.473600000001</v>
      </c>
      <c r="G2509" s="42">
        <f>VLOOKUP(_6k_data[[#This Row],[Source.Name]],Report_date[],2,0)</f>
        <v>45282</v>
      </c>
      <c r="H2509" s="27">
        <f>IF(AND(_6k_data[[#This Row],[EKP]]="B6K003",_6k_data[[#This Row],[Currency]]="FCY"),"x",VLOOKUP(_6k_data[[#This Row],[EKP]],map!$B$4:$D$143,3,0))</f>
        <v>63</v>
      </c>
      <c r="I2509" s="27">
        <f>IF(_6k_data[[#This Row],[Currency]]&lt;&gt;"UAH",VLOOKUP(_6k_data[[#This Row],[EKP]],map!$B$4:$E$143,4,0),0)</f>
        <v>0</v>
      </c>
      <c r="J2509" s="27">
        <f>VLOOKUP(_6k_data[[#This Row],[EKP]],map!$B$4:$F$143,5,0)</f>
        <v>1</v>
      </c>
      <c r="K2509" s="41">
        <f>_6k_data[[#This Row],[kUAH]]*J2509</f>
        <v>17818.473600000001</v>
      </c>
    </row>
    <row r="2510" spans="1:11" x14ac:dyDescent="0.35">
      <c r="A2510" s="27" t="s">
        <v>532</v>
      </c>
      <c r="B2510" s="27" t="s">
        <v>219</v>
      </c>
      <c r="C2510" s="27" t="s">
        <v>252</v>
      </c>
      <c r="D2510" s="27" t="s">
        <v>424</v>
      </c>
      <c r="E2510" s="34">
        <v>70505</v>
      </c>
      <c r="F2510" s="49">
        <v>0.70504999999999995</v>
      </c>
      <c r="G2510" s="42">
        <f>VLOOKUP(_6k_data[[#This Row],[Source.Name]],Report_date[],2,0)</f>
        <v>45282</v>
      </c>
      <c r="H2510" s="27">
        <f>IF(AND(_6k_data[[#This Row],[EKP]]="B6K003",_6k_data[[#This Row],[Currency]]="FCY"),"x",VLOOKUP(_6k_data[[#This Row],[EKP]],map!$B$4:$D$143,3,0))</f>
        <v>63</v>
      </c>
      <c r="I2510" s="27">
        <f>IF(_6k_data[[#This Row],[Currency]]&lt;&gt;"UAH",VLOOKUP(_6k_data[[#This Row],[EKP]],map!$B$4:$E$143,4,0),0)</f>
        <v>64</v>
      </c>
      <c r="J2510" s="27">
        <f>VLOOKUP(_6k_data[[#This Row],[EKP]],map!$B$4:$F$143,5,0)</f>
        <v>1</v>
      </c>
      <c r="K2510" s="41">
        <f>_6k_data[[#This Row],[kUAH]]*J2510</f>
        <v>0.70504999999999995</v>
      </c>
    </row>
    <row r="2511" spans="1:11" x14ac:dyDescent="0.35">
      <c r="A2511" s="27" t="s">
        <v>532</v>
      </c>
      <c r="B2511" s="27" t="s">
        <v>219</v>
      </c>
      <c r="C2511" s="27" t="s">
        <v>255</v>
      </c>
      <c r="D2511" s="27" t="s">
        <v>424</v>
      </c>
      <c r="E2511" s="34">
        <v>1557398594</v>
      </c>
      <c r="F2511" s="49">
        <v>15573.98594</v>
      </c>
      <c r="G2511" s="42">
        <f>VLOOKUP(_6k_data[[#This Row],[Source.Name]],Report_date[],2,0)</f>
        <v>45282</v>
      </c>
      <c r="H2511" s="27">
        <f>IF(AND(_6k_data[[#This Row],[EKP]]="B6K003",_6k_data[[#This Row],[Currency]]="FCY"),"x",VLOOKUP(_6k_data[[#This Row],[EKP]],map!$B$4:$D$143,3,0))</f>
        <v>63</v>
      </c>
      <c r="I2511" s="27">
        <f>IF(_6k_data[[#This Row],[Currency]]&lt;&gt;"UAH",VLOOKUP(_6k_data[[#This Row],[EKP]],map!$B$4:$E$143,4,0),0)</f>
        <v>64</v>
      </c>
      <c r="J2511" s="27">
        <f>VLOOKUP(_6k_data[[#This Row],[EKP]],map!$B$4:$F$143,5,0)</f>
        <v>1</v>
      </c>
      <c r="K2511" s="41">
        <f>_6k_data[[#This Row],[kUAH]]*J2511</f>
        <v>15573.98594</v>
      </c>
    </row>
    <row r="2512" spans="1:11" x14ac:dyDescent="0.35">
      <c r="A2512" s="27" t="s">
        <v>532</v>
      </c>
      <c r="B2512" s="27" t="s">
        <v>219</v>
      </c>
      <c r="C2512" s="27" t="s">
        <v>243</v>
      </c>
      <c r="D2512" s="27" t="s">
        <v>423</v>
      </c>
      <c r="E2512" s="34">
        <v>907267060</v>
      </c>
      <c r="F2512" s="49">
        <v>9072.6705999999995</v>
      </c>
      <c r="G2512" s="42">
        <f>VLOOKUP(_6k_data[[#This Row],[Source.Name]],Report_date[],2,0)</f>
        <v>45282</v>
      </c>
      <c r="H2512" s="27">
        <f>IF(AND(_6k_data[[#This Row],[EKP]]="B6K003",_6k_data[[#This Row],[Currency]]="FCY"),"x",VLOOKUP(_6k_data[[#This Row],[EKP]],map!$B$4:$D$143,3,0))</f>
        <v>63</v>
      </c>
      <c r="I2512" s="27">
        <f>IF(_6k_data[[#This Row],[Currency]]&lt;&gt;"UAH",VLOOKUP(_6k_data[[#This Row],[EKP]],map!$B$4:$E$143,4,0),0)</f>
        <v>0</v>
      </c>
      <c r="J2512" s="27">
        <f>VLOOKUP(_6k_data[[#This Row],[EKP]],map!$B$4:$F$143,5,0)</f>
        <v>1</v>
      </c>
      <c r="K2512" s="41">
        <f>_6k_data[[#This Row],[kUAH]]*J2512</f>
        <v>9072.6705999999995</v>
      </c>
    </row>
    <row r="2513" spans="1:11" x14ac:dyDescent="0.35">
      <c r="A2513" s="27" t="s">
        <v>532</v>
      </c>
      <c r="B2513" s="27" t="s">
        <v>196</v>
      </c>
      <c r="C2513" s="27" t="s">
        <v>243</v>
      </c>
      <c r="D2513" s="27" t="s">
        <v>423</v>
      </c>
      <c r="E2513" s="34">
        <v>549400</v>
      </c>
      <c r="F2513" s="49">
        <v>5.4939999999999998</v>
      </c>
      <c r="G2513" s="42">
        <f>VLOOKUP(_6k_data[[#This Row],[Source.Name]],Report_date[],2,0)</f>
        <v>45282</v>
      </c>
      <c r="H2513" s="27">
        <f>IF(AND(_6k_data[[#This Row],[EKP]]="B6K003",_6k_data[[#This Row],[Currency]]="FCY"),"x",VLOOKUP(_6k_data[[#This Row],[EKP]],map!$B$4:$D$143,3,0))</f>
        <v>69</v>
      </c>
      <c r="I2513" s="27">
        <f>IF(_6k_data[[#This Row],[Currency]]&lt;&gt;"UAH",VLOOKUP(_6k_data[[#This Row],[EKP]],map!$B$4:$E$143,4,0),0)</f>
        <v>0</v>
      </c>
      <c r="J2513" s="27">
        <f>VLOOKUP(_6k_data[[#This Row],[EKP]],map!$B$4:$F$143,5,0)</f>
        <v>1</v>
      </c>
      <c r="K2513" s="41">
        <f>_6k_data[[#This Row],[kUAH]]*J2513</f>
        <v>5.4939999999999998</v>
      </c>
    </row>
    <row r="2514" spans="1:11" x14ac:dyDescent="0.35">
      <c r="A2514" s="27" t="s">
        <v>532</v>
      </c>
      <c r="B2514" s="27" t="s">
        <v>235</v>
      </c>
      <c r="C2514" s="27" t="s">
        <v>243</v>
      </c>
      <c r="D2514" s="27" t="s">
        <v>423</v>
      </c>
      <c r="E2514" s="34">
        <v>335419500000</v>
      </c>
      <c r="F2514" s="49">
        <v>3354195</v>
      </c>
      <c r="G2514" s="42">
        <f>VLOOKUP(_6k_data[[#This Row],[Source.Name]],Report_date[],2,0)</f>
        <v>45282</v>
      </c>
      <c r="H2514" s="27">
        <f>IF(AND(_6k_data[[#This Row],[EKP]]="B6K003",_6k_data[[#This Row],[Currency]]="FCY"),"x",VLOOKUP(_6k_data[[#This Row],[EKP]],map!$B$4:$D$143,3,0))</f>
        <v>75</v>
      </c>
      <c r="I2514" s="27">
        <f>IF(_6k_data[[#This Row],[Currency]]&lt;&gt;"UAH",VLOOKUP(_6k_data[[#This Row],[EKP]],map!$B$4:$E$143,4,0),0)</f>
        <v>0</v>
      </c>
      <c r="J2514" s="27">
        <f>VLOOKUP(_6k_data[[#This Row],[EKP]],map!$B$4:$F$143,5,0)</f>
        <v>1</v>
      </c>
      <c r="K2514" s="41">
        <f>_6k_data[[#This Row],[kUAH]]*J2514</f>
        <v>3354195</v>
      </c>
    </row>
    <row r="2515" spans="1:11" x14ac:dyDescent="0.35">
      <c r="A2515" s="27" t="s">
        <v>532</v>
      </c>
      <c r="B2515" s="27" t="s">
        <v>235</v>
      </c>
      <c r="C2515" s="27" t="s">
        <v>261</v>
      </c>
      <c r="D2515" s="27" t="s">
        <v>424</v>
      </c>
      <c r="E2515" s="34">
        <v>2060456292</v>
      </c>
      <c r="F2515" s="49">
        <v>20604.56292</v>
      </c>
      <c r="G2515" s="42">
        <f>VLOOKUP(_6k_data[[#This Row],[Source.Name]],Report_date[],2,0)</f>
        <v>45282</v>
      </c>
      <c r="H2515" s="27">
        <f>IF(AND(_6k_data[[#This Row],[EKP]]="B6K003",_6k_data[[#This Row],[Currency]]="FCY"),"x",VLOOKUP(_6k_data[[#This Row],[EKP]],map!$B$4:$D$143,3,0))</f>
        <v>75</v>
      </c>
      <c r="I2515" s="27">
        <f>IF(_6k_data[[#This Row],[Currency]]&lt;&gt;"UAH",VLOOKUP(_6k_data[[#This Row],[EKP]],map!$B$4:$E$143,4,0),0)</f>
        <v>76</v>
      </c>
      <c r="J2515" s="27">
        <f>VLOOKUP(_6k_data[[#This Row],[EKP]],map!$B$4:$F$143,5,0)</f>
        <v>1</v>
      </c>
      <c r="K2515" s="41">
        <f>_6k_data[[#This Row],[kUAH]]*J2515</f>
        <v>20604.56292</v>
      </c>
    </row>
    <row r="2516" spans="1:11" x14ac:dyDescent="0.35">
      <c r="A2516" s="27" t="s">
        <v>532</v>
      </c>
      <c r="B2516" s="27" t="s">
        <v>235</v>
      </c>
      <c r="C2516" s="27" t="s">
        <v>255</v>
      </c>
      <c r="D2516" s="27" t="s">
        <v>424</v>
      </c>
      <c r="E2516" s="34">
        <v>82933430042</v>
      </c>
      <c r="F2516" s="49">
        <v>829334.30041999999</v>
      </c>
      <c r="G2516" s="42">
        <f>VLOOKUP(_6k_data[[#This Row],[Source.Name]],Report_date[],2,0)</f>
        <v>45282</v>
      </c>
      <c r="H2516" s="27">
        <f>IF(AND(_6k_data[[#This Row],[EKP]]="B6K003",_6k_data[[#This Row],[Currency]]="FCY"),"x",VLOOKUP(_6k_data[[#This Row],[EKP]],map!$B$4:$D$143,3,0))</f>
        <v>75</v>
      </c>
      <c r="I2516" s="27">
        <f>IF(_6k_data[[#This Row],[Currency]]&lt;&gt;"UAH",VLOOKUP(_6k_data[[#This Row],[EKP]],map!$B$4:$E$143,4,0),0)</f>
        <v>76</v>
      </c>
      <c r="J2516" s="27">
        <f>VLOOKUP(_6k_data[[#This Row],[EKP]],map!$B$4:$F$143,5,0)</f>
        <v>1</v>
      </c>
      <c r="K2516" s="41">
        <f>_6k_data[[#This Row],[kUAH]]*J2516</f>
        <v>829334.30041999999</v>
      </c>
    </row>
    <row r="2517" spans="1:11" x14ac:dyDescent="0.35">
      <c r="A2517" s="27" t="s">
        <v>532</v>
      </c>
      <c r="B2517" s="27" t="s">
        <v>235</v>
      </c>
      <c r="C2517" s="27" t="s">
        <v>260</v>
      </c>
      <c r="D2517" s="27" t="s">
        <v>424</v>
      </c>
      <c r="E2517" s="34">
        <v>108527160</v>
      </c>
      <c r="F2517" s="49">
        <v>1085.2716</v>
      </c>
      <c r="G2517" s="42">
        <f>VLOOKUP(_6k_data[[#This Row],[Source.Name]],Report_date[],2,0)</f>
        <v>45282</v>
      </c>
      <c r="H2517" s="27">
        <f>IF(AND(_6k_data[[#This Row],[EKP]]="B6K003",_6k_data[[#This Row],[Currency]]="FCY"),"x",VLOOKUP(_6k_data[[#This Row],[EKP]],map!$B$4:$D$143,3,0))</f>
        <v>75</v>
      </c>
      <c r="I2517" s="27">
        <f>IF(_6k_data[[#This Row],[Currency]]&lt;&gt;"UAH",VLOOKUP(_6k_data[[#This Row],[EKP]],map!$B$4:$E$143,4,0),0)</f>
        <v>76</v>
      </c>
      <c r="J2517" s="27">
        <f>VLOOKUP(_6k_data[[#This Row],[EKP]],map!$B$4:$F$143,5,0)</f>
        <v>1</v>
      </c>
      <c r="K2517" s="41">
        <f>_6k_data[[#This Row],[kUAH]]*J2517</f>
        <v>1085.2716</v>
      </c>
    </row>
    <row r="2518" spans="1:11" x14ac:dyDescent="0.35">
      <c r="A2518" s="27" t="s">
        <v>532</v>
      </c>
      <c r="B2518" s="27" t="s">
        <v>199</v>
      </c>
      <c r="C2518" s="27" t="s">
        <v>243</v>
      </c>
      <c r="D2518" s="27" t="s">
        <v>423</v>
      </c>
      <c r="E2518" s="34">
        <v>15896882</v>
      </c>
      <c r="F2518" s="49">
        <v>158.96881999999999</v>
      </c>
      <c r="G2518" s="42">
        <f>VLOOKUP(_6k_data[[#This Row],[Source.Name]],Report_date[],2,0)</f>
        <v>45282</v>
      </c>
      <c r="H2518" s="27">
        <f>IF(AND(_6k_data[[#This Row],[EKP]]="B6K003",_6k_data[[#This Row],[Currency]]="FCY"),"x",VLOOKUP(_6k_data[[#This Row],[EKP]],map!$B$4:$D$143,3,0))</f>
        <v>75</v>
      </c>
      <c r="I2518" s="27">
        <f>IF(_6k_data[[#This Row],[Currency]]&lt;&gt;"UAH",VLOOKUP(_6k_data[[#This Row],[EKP]],map!$B$4:$E$143,4,0),0)</f>
        <v>0</v>
      </c>
      <c r="J2518" s="27">
        <f>VLOOKUP(_6k_data[[#This Row],[EKP]],map!$B$4:$F$143,5,0)</f>
        <v>1</v>
      </c>
      <c r="K2518" s="41">
        <f>_6k_data[[#This Row],[kUAH]]*J2518</f>
        <v>158.96881999999999</v>
      </c>
    </row>
    <row r="2519" spans="1:11" x14ac:dyDescent="0.35">
      <c r="A2519" s="27" t="s">
        <v>532</v>
      </c>
      <c r="B2519" s="27" t="s">
        <v>236</v>
      </c>
      <c r="C2519" s="27" t="s">
        <v>262</v>
      </c>
      <c r="D2519" s="27" t="s">
        <v>424</v>
      </c>
      <c r="E2519" s="34">
        <v>347440711</v>
      </c>
      <c r="F2519" s="49">
        <v>3474.4071100000001</v>
      </c>
      <c r="G2519" s="42">
        <f>VLOOKUP(_6k_data[[#This Row],[Source.Name]],Report_date[],2,0)</f>
        <v>45282</v>
      </c>
      <c r="H2519" s="27">
        <f>IF(AND(_6k_data[[#This Row],[EKP]]="B6K003",_6k_data[[#This Row],[Currency]]="FCY"),"x",VLOOKUP(_6k_data[[#This Row],[EKP]],map!$B$4:$D$143,3,0))</f>
        <v>77</v>
      </c>
      <c r="I2519" s="27">
        <f>IF(_6k_data[[#This Row],[Currency]]&lt;&gt;"UAH",VLOOKUP(_6k_data[[#This Row],[EKP]],map!$B$4:$E$143,4,0),0)</f>
        <v>78</v>
      </c>
      <c r="J2519" s="27">
        <f>VLOOKUP(_6k_data[[#This Row],[EKP]],map!$B$4:$F$143,5,0)</f>
        <v>1</v>
      </c>
      <c r="K2519" s="41">
        <f>_6k_data[[#This Row],[kUAH]]*J2519</f>
        <v>3474.4071100000001</v>
      </c>
    </row>
    <row r="2520" spans="1:11" x14ac:dyDescent="0.35">
      <c r="A2520" s="27" t="s">
        <v>532</v>
      </c>
      <c r="B2520" s="27" t="s">
        <v>236</v>
      </c>
      <c r="C2520" s="27" t="s">
        <v>255</v>
      </c>
      <c r="D2520" s="27" t="s">
        <v>424</v>
      </c>
      <c r="E2520" s="34">
        <v>1058572164</v>
      </c>
      <c r="F2520" s="49">
        <v>10585.72164</v>
      </c>
      <c r="G2520" s="42">
        <f>VLOOKUP(_6k_data[[#This Row],[Source.Name]],Report_date[],2,0)</f>
        <v>45282</v>
      </c>
      <c r="H2520" s="27">
        <f>IF(AND(_6k_data[[#This Row],[EKP]]="B6K003",_6k_data[[#This Row],[Currency]]="FCY"),"x",VLOOKUP(_6k_data[[#This Row],[EKP]],map!$B$4:$D$143,3,0))</f>
        <v>77</v>
      </c>
      <c r="I2520" s="27">
        <f>IF(_6k_data[[#This Row],[Currency]]&lt;&gt;"UAH",VLOOKUP(_6k_data[[#This Row],[EKP]],map!$B$4:$E$143,4,0),0)</f>
        <v>78</v>
      </c>
      <c r="J2520" s="27">
        <f>VLOOKUP(_6k_data[[#This Row],[EKP]],map!$B$4:$F$143,5,0)</f>
        <v>1</v>
      </c>
      <c r="K2520" s="41">
        <f>_6k_data[[#This Row],[kUAH]]*J2520</f>
        <v>10585.72164</v>
      </c>
    </row>
    <row r="2521" spans="1:11" x14ac:dyDescent="0.35">
      <c r="A2521" s="27" t="s">
        <v>532</v>
      </c>
      <c r="B2521" s="27" t="s">
        <v>236</v>
      </c>
      <c r="C2521" s="27" t="s">
        <v>243</v>
      </c>
      <c r="D2521" s="27" t="s">
        <v>423</v>
      </c>
      <c r="E2521" s="34">
        <v>25336746307</v>
      </c>
      <c r="F2521" s="49">
        <v>253367.46307</v>
      </c>
      <c r="G2521" s="42">
        <f>VLOOKUP(_6k_data[[#This Row],[Source.Name]],Report_date[],2,0)</f>
        <v>45282</v>
      </c>
      <c r="H2521" s="27">
        <f>IF(AND(_6k_data[[#This Row],[EKP]]="B6K003",_6k_data[[#This Row],[Currency]]="FCY"),"x",VLOOKUP(_6k_data[[#This Row],[EKP]],map!$B$4:$D$143,3,0))</f>
        <v>77</v>
      </c>
      <c r="I2521" s="27">
        <f>IF(_6k_data[[#This Row],[Currency]]&lt;&gt;"UAH",VLOOKUP(_6k_data[[#This Row],[EKP]],map!$B$4:$E$143,4,0),0)</f>
        <v>0</v>
      </c>
      <c r="J2521" s="27">
        <f>VLOOKUP(_6k_data[[#This Row],[EKP]],map!$B$4:$F$143,5,0)</f>
        <v>1</v>
      </c>
      <c r="K2521" s="41">
        <f>_6k_data[[#This Row],[kUAH]]*J2521</f>
        <v>253367.46307</v>
      </c>
    </row>
    <row r="2522" spans="1:11" x14ac:dyDescent="0.35">
      <c r="A2522" s="27" t="s">
        <v>532</v>
      </c>
      <c r="B2522" s="27" t="s">
        <v>236</v>
      </c>
      <c r="C2522" s="27" t="s">
        <v>261</v>
      </c>
      <c r="D2522" s="27" t="s">
        <v>424</v>
      </c>
      <c r="E2522" s="34">
        <v>11184344180</v>
      </c>
      <c r="F2522" s="49">
        <v>111843.4418</v>
      </c>
      <c r="G2522" s="42">
        <f>VLOOKUP(_6k_data[[#This Row],[Source.Name]],Report_date[],2,0)</f>
        <v>45282</v>
      </c>
      <c r="H2522" s="27">
        <f>IF(AND(_6k_data[[#This Row],[EKP]]="B6K003",_6k_data[[#This Row],[Currency]]="FCY"),"x",VLOOKUP(_6k_data[[#This Row],[EKP]],map!$B$4:$D$143,3,0))</f>
        <v>77</v>
      </c>
      <c r="I2522" s="27">
        <f>IF(_6k_data[[#This Row],[Currency]]&lt;&gt;"UAH",VLOOKUP(_6k_data[[#This Row],[EKP]],map!$B$4:$E$143,4,0),0)</f>
        <v>78</v>
      </c>
      <c r="J2522" s="27">
        <f>VLOOKUP(_6k_data[[#This Row],[EKP]],map!$B$4:$F$143,5,0)</f>
        <v>1</v>
      </c>
      <c r="K2522" s="41">
        <f>_6k_data[[#This Row],[kUAH]]*J2522</f>
        <v>111843.4418</v>
      </c>
    </row>
    <row r="2523" spans="1:11" x14ac:dyDescent="0.35">
      <c r="A2523" s="27" t="s">
        <v>532</v>
      </c>
      <c r="B2523" s="27" t="s">
        <v>263</v>
      </c>
      <c r="C2523" s="27" t="s">
        <v>248</v>
      </c>
      <c r="D2523" s="27" t="s">
        <v>248</v>
      </c>
      <c r="E2523" s="34">
        <v>284.70819999999998</v>
      </c>
      <c r="F2523" s="49">
        <v>2.8470819999999999E-3</v>
      </c>
      <c r="G2523" s="42">
        <f>VLOOKUP(_6k_data[[#This Row],[Source.Name]],Report_date[],2,0)</f>
        <v>45282</v>
      </c>
      <c r="H2523" s="27" t="str">
        <f>IF(AND(_6k_data[[#This Row],[EKP]]="B6K003",_6k_data[[#This Row],[Currency]]="FCY"),"x",VLOOKUP(_6k_data[[#This Row],[EKP]],map!$B$4:$D$143,3,0))</f>
        <v>x</v>
      </c>
      <c r="I2523" s="27" t="str">
        <f>IF(_6k_data[[#This Row],[Currency]]&lt;&gt;"UAH",VLOOKUP(_6k_data[[#This Row],[EKP]],map!$B$4:$E$143,4,0),0)</f>
        <v>x</v>
      </c>
      <c r="J2523" s="27">
        <f>VLOOKUP(_6k_data[[#This Row],[EKP]],map!$B$4:$F$143,5,0)</f>
        <v>1</v>
      </c>
      <c r="K2523" s="41">
        <f>_6k_data[[#This Row],[kUAH]]*J2523</f>
        <v>2.8470819999999999E-3</v>
      </c>
    </row>
    <row r="2524" spans="1:11" x14ac:dyDescent="0.35">
      <c r="A2524" s="27" t="s">
        <v>532</v>
      </c>
      <c r="B2524" s="27" t="s">
        <v>264</v>
      </c>
      <c r="C2524" s="27" t="s">
        <v>248</v>
      </c>
      <c r="D2524" s="27" t="s">
        <v>248</v>
      </c>
      <c r="E2524" s="34">
        <v>236.23070000000001</v>
      </c>
      <c r="F2524" s="49">
        <v>2.3623070000000001E-3</v>
      </c>
      <c r="G2524" s="42">
        <f>VLOOKUP(_6k_data[[#This Row],[Source.Name]],Report_date[],2,0)</f>
        <v>45282</v>
      </c>
      <c r="H2524" s="27" t="str">
        <f>IF(AND(_6k_data[[#This Row],[EKP]]="B6K003",_6k_data[[#This Row],[Currency]]="FCY"),"x",VLOOKUP(_6k_data[[#This Row],[EKP]],map!$B$4:$D$143,3,0))</f>
        <v>x</v>
      </c>
      <c r="I2524" s="27" t="str">
        <f>IF(_6k_data[[#This Row],[Currency]]&lt;&gt;"UAH",VLOOKUP(_6k_data[[#This Row],[EKP]],map!$B$4:$E$143,4,0),0)</f>
        <v>x</v>
      </c>
      <c r="J2524" s="27">
        <f>VLOOKUP(_6k_data[[#This Row],[EKP]],map!$B$4:$F$143,5,0)</f>
        <v>1</v>
      </c>
      <c r="K2524" s="41">
        <f>_6k_data[[#This Row],[kUAH]]*J2524</f>
        <v>2.3623070000000001E-3</v>
      </c>
    </row>
    <row r="2525" spans="1:11" x14ac:dyDescent="0.35">
      <c r="A2525" s="27" t="s">
        <v>532</v>
      </c>
      <c r="B2525" s="27" t="s">
        <v>155</v>
      </c>
      <c r="C2525" s="27" t="s">
        <v>248</v>
      </c>
      <c r="D2525" s="27" t="s">
        <v>248</v>
      </c>
      <c r="E2525" s="34">
        <v>5047714854983</v>
      </c>
      <c r="F2525" s="49">
        <v>50477148.549829997</v>
      </c>
      <c r="G2525" s="42">
        <f>VLOOKUP(_6k_data[[#This Row],[Source.Name]],Report_date[],2,0)</f>
        <v>45282</v>
      </c>
      <c r="H2525" s="27" t="str">
        <f>IF(AND(_6k_data[[#This Row],[EKP]]="B6K003",_6k_data[[#This Row],[Currency]]="FCY"),"x",VLOOKUP(_6k_data[[#This Row],[EKP]],map!$B$4:$D$143,3,0))</f>
        <v>x</v>
      </c>
      <c r="I2525" s="27">
        <f>IF(_6k_data[[#This Row],[Currency]]&lt;&gt;"UAH",VLOOKUP(_6k_data[[#This Row],[EKP]],map!$B$4:$E$143,4,0),0)</f>
        <v>24</v>
      </c>
      <c r="J2525" s="27">
        <f>VLOOKUP(_6k_data[[#This Row],[EKP]],map!$B$4:$F$143,5,0)</f>
        <v>1</v>
      </c>
      <c r="K2525" s="41">
        <f>_6k_data[[#This Row],[kUAH]]*J2525</f>
        <v>50477148.549829997</v>
      </c>
    </row>
    <row r="2526" spans="1:11" x14ac:dyDescent="0.35">
      <c r="A2526" s="27" t="s">
        <v>532</v>
      </c>
      <c r="B2526" s="27" t="s">
        <v>156</v>
      </c>
      <c r="C2526" s="27" t="s">
        <v>248</v>
      </c>
      <c r="D2526" s="27" t="s">
        <v>248</v>
      </c>
      <c r="E2526" s="34">
        <v>2299861757991</v>
      </c>
      <c r="F2526" s="49">
        <v>22998617.579909999</v>
      </c>
      <c r="G2526" s="42">
        <f>VLOOKUP(_6k_data[[#This Row],[Source.Name]],Report_date[],2,0)</f>
        <v>45282</v>
      </c>
      <c r="H2526" s="27" t="str">
        <f>IF(AND(_6k_data[[#This Row],[EKP]]="B6K003",_6k_data[[#This Row],[Currency]]="FCY"),"x",VLOOKUP(_6k_data[[#This Row],[EKP]],map!$B$4:$D$143,3,0))</f>
        <v>x</v>
      </c>
      <c r="I2526" s="27">
        <f>IF(_6k_data[[#This Row],[Currency]]&lt;&gt;"UAH",VLOOKUP(_6k_data[[#This Row],[EKP]],map!$B$4:$E$143,4,0),0)</f>
        <v>60</v>
      </c>
      <c r="J2526" s="27">
        <f>VLOOKUP(_6k_data[[#This Row],[EKP]],map!$B$4:$F$143,5,0)</f>
        <v>1</v>
      </c>
      <c r="K2526" s="41">
        <f>_6k_data[[#This Row],[kUAH]]*J2526</f>
        <v>22998617.579909999</v>
      </c>
    </row>
    <row r="2527" spans="1:11" x14ac:dyDescent="0.35">
      <c r="A2527" s="27" t="s">
        <v>532</v>
      </c>
      <c r="B2527" s="27" t="s">
        <v>157</v>
      </c>
      <c r="C2527" s="27" t="s">
        <v>248</v>
      </c>
      <c r="D2527" s="27" t="s">
        <v>248</v>
      </c>
      <c r="E2527" s="34">
        <v>204904487086</v>
      </c>
      <c r="F2527" s="49">
        <v>2049044.8708599999</v>
      </c>
      <c r="G2527" s="42">
        <f>VLOOKUP(_6k_data[[#This Row],[Source.Name]],Report_date[],2,0)</f>
        <v>45282</v>
      </c>
      <c r="H2527" s="27" t="str">
        <f>IF(AND(_6k_data[[#This Row],[EKP]]="B6K003",_6k_data[[#This Row],[Currency]]="FCY"),"x",VLOOKUP(_6k_data[[#This Row],[EKP]],map!$B$4:$D$143,3,0))</f>
        <v>x</v>
      </c>
      <c r="I2527" s="27">
        <f>IF(_6k_data[[#This Row],[Currency]]&lt;&gt;"UAH",VLOOKUP(_6k_data[[#This Row],[EKP]],map!$B$4:$E$143,4,0),0)</f>
        <v>80</v>
      </c>
      <c r="J2527" s="27">
        <f>VLOOKUP(_6k_data[[#This Row],[EKP]],map!$B$4:$F$143,5,0)</f>
        <v>1</v>
      </c>
      <c r="K2527" s="41">
        <f>_6k_data[[#This Row],[kUAH]]*J2527</f>
        <v>2049044.8708599999</v>
      </c>
    </row>
    <row r="2528" spans="1:11" x14ac:dyDescent="0.35">
      <c r="A2528" s="27" t="s">
        <v>532</v>
      </c>
      <c r="B2528" s="27" t="s">
        <v>158</v>
      </c>
      <c r="C2528" s="27" t="s">
        <v>248</v>
      </c>
      <c r="D2528" s="27" t="s">
        <v>248</v>
      </c>
      <c r="E2528" s="34">
        <v>2094957270906</v>
      </c>
      <c r="F2528" s="49">
        <v>20949572.709059998</v>
      </c>
      <c r="G2528" s="42">
        <f>VLOOKUP(_6k_data[[#This Row],[Source.Name]],Report_date[],2,0)</f>
        <v>45282</v>
      </c>
      <c r="H2528" s="27" t="str">
        <f>IF(AND(_6k_data[[#This Row],[EKP]]="B6K003",_6k_data[[#This Row],[Currency]]="FCY"),"x",VLOOKUP(_6k_data[[#This Row],[EKP]],map!$B$4:$D$143,3,0))</f>
        <v>x</v>
      </c>
      <c r="I2528" s="27">
        <f>IF(_6k_data[[#This Row],[Currency]]&lt;&gt;"UAH",VLOOKUP(_6k_data[[#This Row],[EKP]],map!$B$4:$E$143,4,0),0)</f>
        <v>82</v>
      </c>
      <c r="J2528" s="27">
        <f>VLOOKUP(_6k_data[[#This Row],[EKP]],map!$B$4:$F$143,5,0)</f>
        <v>1</v>
      </c>
      <c r="K2528" s="41">
        <f>_6k_data[[#This Row],[kUAH]]*J2528</f>
        <v>20949572.709059998</v>
      </c>
    </row>
    <row r="2529" spans="1:11" x14ac:dyDescent="0.35">
      <c r="A2529" s="27" t="s">
        <v>532</v>
      </c>
      <c r="B2529" s="27" t="s">
        <v>265</v>
      </c>
      <c r="C2529" s="27" t="s">
        <v>248</v>
      </c>
      <c r="D2529" s="27" t="s">
        <v>248</v>
      </c>
      <c r="E2529" s="34">
        <v>240.946</v>
      </c>
      <c r="F2529" s="49">
        <v>2.40946E-3</v>
      </c>
      <c r="G2529" s="42">
        <f>VLOOKUP(_6k_data[[#This Row],[Source.Name]],Report_date[],2,0)</f>
        <v>45282</v>
      </c>
      <c r="H2529" s="27" t="str">
        <f>IF(AND(_6k_data[[#This Row],[EKP]]="B6K003",_6k_data[[#This Row],[Currency]]="FCY"),"x",VLOOKUP(_6k_data[[#This Row],[EKP]],map!$B$4:$D$143,3,0))</f>
        <v>x</v>
      </c>
      <c r="I2529" s="27">
        <f>IF(_6k_data[[#This Row],[Currency]]&lt;&gt;"UAH",VLOOKUP(_6k_data[[#This Row],[EKP]],map!$B$4:$E$143,4,0),0)</f>
        <v>84</v>
      </c>
      <c r="J2529" s="27">
        <f>VLOOKUP(_6k_data[[#This Row],[EKP]],map!$B$4:$F$143,5,0)</f>
        <v>1</v>
      </c>
      <c r="K2529" s="41">
        <f>_6k_data[[#This Row],[kUAH]]*J2529</f>
        <v>2.40946E-3</v>
      </c>
    </row>
    <row r="2530" spans="1:11" x14ac:dyDescent="0.35">
      <c r="A2530" s="27" t="s">
        <v>532</v>
      </c>
      <c r="B2530" s="27" t="s">
        <v>228</v>
      </c>
      <c r="C2530" s="27" t="s">
        <v>243</v>
      </c>
      <c r="D2530" s="27" t="s">
        <v>423</v>
      </c>
      <c r="E2530" s="34">
        <v>2000000</v>
      </c>
      <c r="F2530" s="49">
        <v>20</v>
      </c>
      <c r="G2530" s="42">
        <f>VLOOKUP(_6k_data[[#This Row],[Source.Name]],Report_date[],2,0)</f>
        <v>45282</v>
      </c>
      <c r="H2530" s="27">
        <f>IF(AND(_6k_data[[#This Row],[EKP]]="B6K003",_6k_data[[#This Row],[Currency]]="FCY"),"x",VLOOKUP(_6k_data[[#This Row],[EKP]],map!$B$4:$D$143,3,0))</f>
        <v>69</v>
      </c>
      <c r="I2530" s="27">
        <f>IF(_6k_data[[#This Row],[Currency]]&lt;&gt;"UAH",VLOOKUP(_6k_data[[#This Row],[EKP]],map!$B$4:$E$143,4,0),0)</f>
        <v>0</v>
      </c>
      <c r="J2530" s="27">
        <f>VLOOKUP(_6k_data[[#This Row],[EKP]],map!$B$4:$F$143,5,0)</f>
        <v>1</v>
      </c>
      <c r="K2530" s="41">
        <f>_6k_data[[#This Row],[kUAH]]*J2530</f>
        <v>20</v>
      </c>
    </row>
    <row r="2531" spans="1:11" x14ac:dyDescent="0.35">
      <c r="A2531" s="27" t="s">
        <v>532</v>
      </c>
      <c r="B2531" s="27" t="s">
        <v>161</v>
      </c>
      <c r="C2531" s="27" t="s">
        <v>261</v>
      </c>
      <c r="D2531" s="27" t="s">
        <v>424</v>
      </c>
      <c r="E2531" s="34">
        <v>1085061191813</v>
      </c>
      <c r="F2531" s="49">
        <v>10850611.918129999</v>
      </c>
      <c r="G2531" s="42">
        <f>VLOOKUP(_6k_data[[#This Row],[Source.Name]],Report_date[],2,0)</f>
        <v>45282</v>
      </c>
      <c r="H2531" s="27">
        <f>IF(AND(_6k_data[[#This Row],[EKP]]="B6K003",_6k_data[[#This Row],[Currency]]="FCY"),"x",VLOOKUP(_6k_data[[#This Row],[EKP]],map!$B$4:$D$143,3,0))</f>
        <v>15</v>
      </c>
      <c r="I2531" s="27">
        <f>IF(_6k_data[[#This Row],[Currency]]&lt;&gt;"UAH",VLOOKUP(_6k_data[[#This Row],[EKP]],map!$B$4:$E$143,4,0),0)</f>
        <v>16</v>
      </c>
      <c r="J2531" s="27">
        <f>VLOOKUP(_6k_data[[#This Row],[EKP]],map!$B$4:$F$143,5,0)</f>
        <v>1</v>
      </c>
      <c r="K2531" s="41">
        <f>_6k_data[[#This Row],[kUAH]]*J2531</f>
        <v>10850611.918129999</v>
      </c>
    </row>
    <row r="2532" spans="1:11" x14ac:dyDescent="0.35">
      <c r="A2532" s="27" t="s">
        <v>532</v>
      </c>
      <c r="B2532" s="27" t="s">
        <v>238</v>
      </c>
      <c r="C2532" s="27" t="s">
        <v>243</v>
      </c>
      <c r="D2532" s="27" t="s">
        <v>423</v>
      </c>
      <c r="E2532" s="34">
        <v>214676</v>
      </c>
      <c r="F2532" s="49">
        <v>2.14676</v>
      </c>
      <c r="G2532" s="42">
        <f>VLOOKUP(_6k_data[[#This Row],[Source.Name]],Report_date[],2,0)</f>
        <v>45282</v>
      </c>
      <c r="H2532" s="27">
        <f>IF(AND(_6k_data[[#This Row],[EKP]]="B6K003",_6k_data[[#This Row],[Currency]]="FCY"),"x",VLOOKUP(_6k_data[[#This Row],[EKP]],map!$B$4:$D$143,3,0))</f>
        <v>77</v>
      </c>
      <c r="I2532" s="27">
        <f>IF(_6k_data[[#This Row],[Currency]]&lt;&gt;"UAH",VLOOKUP(_6k_data[[#This Row],[EKP]],map!$B$4:$E$143,4,0),0)</f>
        <v>0</v>
      </c>
      <c r="J2532" s="27">
        <f>VLOOKUP(_6k_data[[#This Row],[EKP]],map!$B$4:$F$143,5,0)</f>
        <v>1</v>
      </c>
      <c r="K2532" s="41">
        <f>_6k_data[[#This Row],[kUAH]]*J2532</f>
        <v>2.14676</v>
      </c>
    </row>
    <row r="2533" spans="1:11" x14ac:dyDescent="0.35">
      <c r="A2533" s="27" t="s">
        <v>532</v>
      </c>
      <c r="B2533" s="27" t="s">
        <v>113</v>
      </c>
      <c r="C2533" s="27" t="s">
        <v>261</v>
      </c>
      <c r="D2533" s="27" t="s">
        <v>424</v>
      </c>
      <c r="E2533" s="34">
        <v>68870644534</v>
      </c>
      <c r="F2533" s="49">
        <v>688706.44533999998</v>
      </c>
      <c r="G2533" s="42">
        <f>VLOOKUP(_6k_data[[#This Row],[Source.Name]],Report_date[],2,0)</f>
        <v>45282</v>
      </c>
      <c r="H2533" s="27">
        <f>IF(AND(_6k_data[[#This Row],[EKP]]="B6K003",_6k_data[[#This Row],[Currency]]="FCY"),"x",VLOOKUP(_6k_data[[#This Row],[EKP]],map!$B$4:$D$143,3,0))</f>
        <v>3</v>
      </c>
      <c r="I2533" s="27">
        <f>IF(_6k_data[[#This Row],[Currency]]&lt;&gt;"UAH",VLOOKUP(_6k_data[[#This Row],[EKP]],map!$B$4:$E$143,4,0),0)</f>
        <v>4</v>
      </c>
      <c r="J2533" s="27">
        <f>VLOOKUP(_6k_data[[#This Row],[EKP]],map!$B$4:$F$143,5,0)</f>
        <v>1</v>
      </c>
      <c r="K2533" s="41">
        <f>_6k_data[[#This Row],[kUAH]]*J2533</f>
        <v>688706.44533999998</v>
      </c>
    </row>
    <row r="2534" spans="1:11" x14ac:dyDescent="0.35">
      <c r="A2534" s="27" t="s">
        <v>532</v>
      </c>
      <c r="B2534" s="27" t="s">
        <v>113</v>
      </c>
      <c r="C2534" s="27" t="s">
        <v>243</v>
      </c>
      <c r="D2534" s="27" t="s">
        <v>423</v>
      </c>
      <c r="E2534" s="34">
        <v>190516076480</v>
      </c>
      <c r="F2534" s="49">
        <v>1905160.7648</v>
      </c>
      <c r="G2534" s="42">
        <f>VLOOKUP(_6k_data[[#This Row],[Source.Name]],Report_date[],2,0)</f>
        <v>45282</v>
      </c>
      <c r="H2534" s="27">
        <f>IF(AND(_6k_data[[#This Row],[EKP]]="B6K003",_6k_data[[#This Row],[Currency]]="FCY"),"x",VLOOKUP(_6k_data[[#This Row],[EKP]],map!$B$4:$D$143,3,0))</f>
        <v>3</v>
      </c>
      <c r="I2534" s="27">
        <f>IF(_6k_data[[#This Row],[Currency]]&lt;&gt;"UAH",VLOOKUP(_6k_data[[#This Row],[EKP]],map!$B$4:$E$143,4,0),0)</f>
        <v>0</v>
      </c>
      <c r="J2534" s="27">
        <f>VLOOKUP(_6k_data[[#This Row],[EKP]],map!$B$4:$F$143,5,0)</f>
        <v>1</v>
      </c>
      <c r="K2534" s="41">
        <f>_6k_data[[#This Row],[kUAH]]*J2534</f>
        <v>1905160.7648</v>
      </c>
    </row>
    <row r="2535" spans="1:11" x14ac:dyDescent="0.35">
      <c r="A2535" s="27" t="s">
        <v>532</v>
      </c>
      <c r="B2535" s="27" t="s">
        <v>113</v>
      </c>
      <c r="C2535" s="27" t="s">
        <v>255</v>
      </c>
      <c r="D2535" s="27" t="s">
        <v>424</v>
      </c>
      <c r="E2535" s="34">
        <v>24398677572</v>
      </c>
      <c r="F2535" s="49">
        <v>243986.77572000001</v>
      </c>
      <c r="G2535" s="42">
        <f>VLOOKUP(_6k_data[[#This Row],[Source.Name]],Report_date[],2,0)</f>
        <v>45282</v>
      </c>
      <c r="H2535" s="27">
        <f>IF(AND(_6k_data[[#This Row],[EKP]]="B6K003",_6k_data[[#This Row],[Currency]]="FCY"),"x",VLOOKUP(_6k_data[[#This Row],[EKP]],map!$B$4:$D$143,3,0))</f>
        <v>3</v>
      </c>
      <c r="I2535" s="27">
        <f>IF(_6k_data[[#This Row],[Currency]]&lt;&gt;"UAH",VLOOKUP(_6k_data[[#This Row],[EKP]],map!$B$4:$E$143,4,0),0)</f>
        <v>4</v>
      </c>
      <c r="J2535" s="27">
        <f>VLOOKUP(_6k_data[[#This Row],[EKP]],map!$B$4:$F$143,5,0)</f>
        <v>1</v>
      </c>
      <c r="K2535" s="41">
        <f>_6k_data[[#This Row],[kUAH]]*J2535</f>
        <v>243986.77572000001</v>
      </c>
    </row>
    <row r="2536" spans="1:11" x14ac:dyDescent="0.35">
      <c r="A2536" s="27" t="s">
        <v>532</v>
      </c>
      <c r="B2536" s="27" t="s">
        <v>113</v>
      </c>
      <c r="C2536" s="27" t="s">
        <v>252</v>
      </c>
      <c r="D2536" s="27" t="s">
        <v>424</v>
      </c>
      <c r="E2536" s="34">
        <v>697024613</v>
      </c>
      <c r="F2536" s="49">
        <v>6970.2461300000004</v>
      </c>
      <c r="G2536" s="42">
        <f>VLOOKUP(_6k_data[[#This Row],[Source.Name]],Report_date[],2,0)</f>
        <v>45282</v>
      </c>
      <c r="H2536" s="27">
        <f>IF(AND(_6k_data[[#This Row],[EKP]]="B6K003",_6k_data[[#This Row],[Currency]]="FCY"),"x",VLOOKUP(_6k_data[[#This Row],[EKP]],map!$B$4:$D$143,3,0))</f>
        <v>3</v>
      </c>
      <c r="I2536" s="27">
        <f>IF(_6k_data[[#This Row],[Currency]]&lt;&gt;"UAH",VLOOKUP(_6k_data[[#This Row],[EKP]],map!$B$4:$E$143,4,0),0)</f>
        <v>4</v>
      </c>
      <c r="J2536" s="27">
        <f>VLOOKUP(_6k_data[[#This Row],[EKP]],map!$B$4:$F$143,5,0)</f>
        <v>1</v>
      </c>
      <c r="K2536" s="41">
        <f>_6k_data[[#This Row],[kUAH]]*J2536</f>
        <v>6970.2461300000004</v>
      </c>
    </row>
    <row r="2537" spans="1:11" x14ac:dyDescent="0.35">
      <c r="A2537" s="27" t="s">
        <v>532</v>
      </c>
      <c r="B2537" s="27" t="s">
        <v>113</v>
      </c>
      <c r="C2537" s="27" t="s">
        <v>256</v>
      </c>
      <c r="D2537" s="27" t="s">
        <v>424</v>
      </c>
      <c r="E2537" s="34">
        <v>1248182562</v>
      </c>
      <c r="F2537" s="49">
        <v>12481.82562</v>
      </c>
      <c r="G2537" s="42">
        <f>VLOOKUP(_6k_data[[#This Row],[Source.Name]],Report_date[],2,0)</f>
        <v>45282</v>
      </c>
      <c r="H2537" s="27">
        <f>IF(AND(_6k_data[[#This Row],[EKP]]="B6K003",_6k_data[[#This Row],[Currency]]="FCY"),"x",VLOOKUP(_6k_data[[#This Row],[EKP]],map!$B$4:$D$143,3,0))</f>
        <v>3</v>
      </c>
      <c r="I2537" s="27">
        <f>IF(_6k_data[[#This Row],[Currency]]&lt;&gt;"UAH",VLOOKUP(_6k_data[[#This Row],[EKP]],map!$B$4:$E$143,4,0),0)</f>
        <v>4</v>
      </c>
      <c r="J2537" s="27">
        <f>VLOOKUP(_6k_data[[#This Row],[EKP]],map!$B$4:$F$143,5,0)</f>
        <v>1</v>
      </c>
      <c r="K2537" s="41">
        <f>_6k_data[[#This Row],[kUAH]]*J2537</f>
        <v>12481.82562</v>
      </c>
    </row>
    <row r="2538" spans="1:11" x14ac:dyDescent="0.35">
      <c r="A2538" s="27" t="s">
        <v>532</v>
      </c>
      <c r="B2538" s="27" t="s">
        <v>113</v>
      </c>
      <c r="C2538" s="27" t="s">
        <v>262</v>
      </c>
      <c r="D2538" s="27" t="s">
        <v>424</v>
      </c>
      <c r="E2538" s="34">
        <v>3896926</v>
      </c>
      <c r="F2538" s="49">
        <v>38.969259999999998</v>
      </c>
      <c r="G2538" s="42">
        <f>VLOOKUP(_6k_data[[#This Row],[Source.Name]],Report_date[],2,0)</f>
        <v>45282</v>
      </c>
      <c r="H2538" s="27">
        <f>IF(AND(_6k_data[[#This Row],[EKP]]="B6K003",_6k_data[[#This Row],[Currency]]="FCY"),"x",VLOOKUP(_6k_data[[#This Row],[EKP]],map!$B$4:$D$143,3,0))</f>
        <v>3</v>
      </c>
      <c r="I2538" s="27">
        <f>IF(_6k_data[[#This Row],[Currency]]&lt;&gt;"UAH",VLOOKUP(_6k_data[[#This Row],[EKP]],map!$B$4:$E$143,4,0),0)</f>
        <v>4</v>
      </c>
      <c r="J2538" s="27">
        <f>VLOOKUP(_6k_data[[#This Row],[EKP]],map!$B$4:$F$143,5,0)</f>
        <v>1</v>
      </c>
      <c r="K2538" s="41">
        <f>_6k_data[[#This Row],[kUAH]]*J2538</f>
        <v>38.969259999999998</v>
      </c>
    </row>
    <row r="2539" spans="1:11" x14ac:dyDescent="0.35">
      <c r="A2539" s="27" t="s">
        <v>532</v>
      </c>
      <c r="B2539" s="27" t="s">
        <v>203</v>
      </c>
      <c r="C2539" s="27" t="s">
        <v>243</v>
      </c>
      <c r="D2539" s="27" t="s">
        <v>423</v>
      </c>
      <c r="E2539" s="34">
        <v>242697880</v>
      </c>
      <c r="F2539" s="49">
        <v>2426.9787999999999</v>
      </c>
      <c r="G2539" s="42">
        <f>VLOOKUP(_6k_data[[#This Row],[Source.Name]],Report_date[],2,0)</f>
        <v>45282</v>
      </c>
      <c r="H2539" s="27">
        <f>IF(AND(_6k_data[[#This Row],[EKP]]="B6K003",_6k_data[[#This Row],[Currency]]="FCY"),"x",VLOOKUP(_6k_data[[#This Row],[EKP]],map!$B$4:$D$143,3,0))</f>
        <v>3</v>
      </c>
      <c r="I2539" s="27">
        <f>IF(_6k_data[[#This Row],[Currency]]&lt;&gt;"UAH",VLOOKUP(_6k_data[[#This Row],[EKP]],map!$B$4:$E$143,4,0),0)</f>
        <v>0</v>
      </c>
      <c r="J2539" s="27">
        <f>VLOOKUP(_6k_data[[#This Row],[EKP]],map!$B$4:$F$143,5,0)</f>
        <v>-1</v>
      </c>
      <c r="K2539" s="41">
        <f>_6k_data[[#This Row],[kUAH]]*J2539</f>
        <v>-2426.9787999999999</v>
      </c>
    </row>
    <row r="2540" spans="1:11" x14ac:dyDescent="0.35">
      <c r="A2540" s="27" t="s">
        <v>532</v>
      </c>
      <c r="B2540" s="27" t="s">
        <v>203</v>
      </c>
      <c r="C2540" s="27" t="s">
        <v>261</v>
      </c>
      <c r="D2540" s="27" t="s">
        <v>424</v>
      </c>
      <c r="E2540" s="34">
        <v>1460757</v>
      </c>
      <c r="F2540" s="49">
        <v>14.607570000000001</v>
      </c>
      <c r="G2540" s="42">
        <f>VLOOKUP(_6k_data[[#This Row],[Source.Name]],Report_date[],2,0)</f>
        <v>45282</v>
      </c>
      <c r="H2540" s="27">
        <f>IF(AND(_6k_data[[#This Row],[EKP]]="B6K003",_6k_data[[#This Row],[Currency]]="FCY"),"x",VLOOKUP(_6k_data[[#This Row],[EKP]],map!$B$4:$D$143,3,0))</f>
        <v>3</v>
      </c>
      <c r="I2540" s="27">
        <f>IF(_6k_data[[#This Row],[Currency]]&lt;&gt;"UAH",VLOOKUP(_6k_data[[#This Row],[EKP]],map!$B$4:$E$143,4,0),0)</f>
        <v>4</v>
      </c>
      <c r="J2540" s="27">
        <f>VLOOKUP(_6k_data[[#This Row],[EKP]],map!$B$4:$F$143,5,0)</f>
        <v>-1</v>
      </c>
      <c r="K2540" s="41">
        <f>_6k_data[[#This Row],[kUAH]]*J2540</f>
        <v>-14.607570000000001</v>
      </c>
    </row>
    <row r="2541" spans="1:11" x14ac:dyDescent="0.35">
      <c r="A2541" s="27" t="s">
        <v>532</v>
      </c>
      <c r="B2541" s="27" t="s">
        <v>203</v>
      </c>
      <c r="C2541" s="27" t="s">
        <v>262</v>
      </c>
      <c r="D2541" s="27" t="s">
        <v>424</v>
      </c>
      <c r="E2541" s="34">
        <v>2064050</v>
      </c>
      <c r="F2541" s="49">
        <v>20.640499999999999</v>
      </c>
      <c r="G2541" s="42">
        <f>VLOOKUP(_6k_data[[#This Row],[Source.Name]],Report_date[],2,0)</f>
        <v>45282</v>
      </c>
      <c r="H2541" s="27">
        <f>IF(AND(_6k_data[[#This Row],[EKP]]="B6K003",_6k_data[[#This Row],[Currency]]="FCY"),"x",VLOOKUP(_6k_data[[#This Row],[EKP]],map!$B$4:$D$143,3,0))</f>
        <v>3</v>
      </c>
      <c r="I2541" s="27">
        <f>IF(_6k_data[[#This Row],[Currency]]&lt;&gt;"UAH",VLOOKUP(_6k_data[[#This Row],[EKP]],map!$B$4:$E$143,4,0),0)</f>
        <v>4</v>
      </c>
      <c r="J2541" s="27">
        <f>VLOOKUP(_6k_data[[#This Row],[EKP]],map!$B$4:$F$143,5,0)</f>
        <v>-1</v>
      </c>
      <c r="K2541" s="41">
        <f>_6k_data[[#This Row],[kUAH]]*J2541</f>
        <v>-20.640499999999999</v>
      </c>
    </row>
    <row r="2542" spans="1:11" x14ac:dyDescent="0.35">
      <c r="A2542" s="27" t="s">
        <v>532</v>
      </c>
      <c r="B2542" s="27" t="s">
        <v>195</v>
      </c>
      <c r="C2542" s="27" t="s">
        <v>243</v>
      </c>
      <c r="D2542" s="27" t="s">
        <v>423</v>
      </c>
      <c r="E2542" s="34">
        <v>1094878922945</v>
      </c>
      <c r="F2542" s="49">
        <v>10948789.22945</v>
      </c>
      <c r="G2542" s="42">
        <f>VLOOKUP(_6k_data[[#This Row],[Source.Name]],Report_date[],2,0)</f>
        <v>45282</v>
      </c>
      <c r="H2542" s="27">
        <f>IF(AND(_6k_data[[#This Row],[EKP]]="B6K003",_6k_data[[#This Row],[Currency]]="FCY"),"x",VLOOKUP(_6k_data[[#This Row],[EKP]],map!$B$4:$D$143,3,0))</f>
        <v>5</v>
      </c>
      <c r="I2542" s="27">
        <f>IF(_6k_data[[#This Row],[Currency]]&lt;&gt;"UAH",VLOOKUP(_6k_data[[#This Row],[EKP]],map!$B$4:$E$143,4,0),0)</f>
        <v>0</v>
      </c>
      <c r="J2542" s="27">
        <f>VLOOKUP(_6k_data[[#This Row],[EKP]],map!$B$4:$F$143,5,0)</f>
        <v>1</v>
      </c>
      <c r="K2542" s="41">
        <f>_6k_data[[#This Row],[kUAH]]*J2542</f>
        <v>10948789.22945</v>
      </c>
    </row>
    <row r="2543" spans="1:11" x14ac:dyDescent="0.35">
      <c r="A2543" s="27" t="s">
        <v>532</v>
      </c>
      <c r="B2543" s="27" t="s">
        <v>167</v>
      </c>
      <c r="C2543" s="27" t="s">
        <v>243</v>
      </c>
      <c r="D2543" s="27" t="s">
        <v>423</v>
      </c>
      <c r="E2543" s="34">
        <v>1720259042058</v>
      </c>
      <c r="F2543" s="49">
        <v>17202590.42058</v>
      </c>
      <c r="G2543" s="42">
        <f>VLOOKUP(_6k_data[[#This Row],[Source.Name]],Report_date[],2,0)</f>
        <v>45282</v>
      </c>
      <c r="H2543" s="27">
        <f>IF(AND(_6k_data[[#This Row],[EKP]]="B6K003",_6k_data[[#This Row],[Currency]]="FCY"),"x",VLOOKUP(_6k_data[[#This Row],[EKP]],map!$B$4:$D$143,3,0))</f>
        <v>25</v>
      </c>
      <c r="I2543" s="27">
        <f>IF(_6k_data[[#This Row],[Currency]]&lt;&gt;"UAH",VLOOKUP(_6k_data[[#This Row],[EKP]],map!$B$4:$E$143,4,0),0)</f>
        <v>0</v>
      </c>
      <c r="J2543" s="27">
        <f>VLOOKUP(_6k_data[[#This Row],[EKP]],map!$B$4:$F$143,5,0)</f>
        <v>1</v>
      </c>
      <c r="K2543" s="41">
        <f>_6k_data[[#This Row],[kUAH]]*J2543</f>
        <v>17202590.42058</v>
      </c>
    </row>
    <row r="2544" spans="1:11" x14ac:dyDescent="0.35">
      <c r="A2544" s="27" t="s">
        <v>532</v>
      </c>
      <c r="B2544" s="27" t="s">
        <v>167</v>
      </c>
      <c r="C2544" s="27" t="s">
        <v>255</v>
      </c>
      <c r="D2544" s="27" t="s">
        <v>424</v>
      </c>
      <c r="E2544" s="34">
        <v>276412514217</v>
      </c>
      <c r="F2544" s="49">
        <v>2764125.1421699999</v>
      </c>
      <c r="G2544" s="42">
        <f>VLOOKUP(_6k_data[[#This Row],[Source.Name]],Report_date[],2,0)</f>
        <v>45282</v>
      </c>
      <c r="H2544" s="27">
        <f>IF(AND(_6k_data[[#This Row],[EKP]]="B6K003",_6k_data[[#This Row],[Currency]]="FCY"),"x",VLOOKUP(_6k_data[[#This Row],[EKP]],map!$B$4:$D$143,3,0))</f>
        <v>25</v>
      </c>
      <c r="I2544" s="27">
        <f>IF(_6k_data[[#This Row],[Currency]]&lt;&gt;"UAH",VLOOKUP(_6k_data[[#This Row],[EKP]],map!$B$4:$E$143,4,0),0)</f>
        <v>26</v>
      </c>
      <c r="J2544" s="27">
        <f>VLOOKUP(_6k_data[[#This Row],[EKP]],map!$B$4:$F$143,5,0)</f>
        <v>1</v>
      </c>
      <c r="K2544" s="41">
        <f>_6k_data[[#This Row],[kUAH]]*J2544</f>
        <v>2764125.1421699999</v>
      </c>
    </row>
    <row r="2545" spans="1:11" x14ac:dyDescent="0.35">
      <c r="A2545" s="27" t="s">
        <v>532</v>
      </c>
      <c r="B2545" s="27" t="s">
        <v>167</v>
      </c>
      <c r="C2545" s="27" t="s">
        <v>258</v>
      </c>
      <c r="D2545" s="27" t="s">
        <v>424</v>
      </c>
      <c r="E2545" s="34">
        <v>151010</v>
      </c>
      <c r="F2545" s="49">
        <v>1.5101</v>
      </c>
      <c r="G2545" s="42">
        <f>VLOOKUP(_6k_data[[#This Row],[Source.Name]],Report_date[],2,0)</f>
        <v>45282</v>
      </c>
      <c r="H2545" s="27">
        <f>IF(AND(_6k_data[[#This Row],[EKP]]="B6K003",_6k_data[[#This Row],[Currency]]="FCY"),"x",VLOOKUP(_6k_data[[#This Row],[EKP]],map!$B$4:$D$143,3,0))</f>
        <v>25</v>
      </c>
      <c r="I2545" s="27">
        <f>IF(_6k_data[[#This Row],[Currency]]&lt;&gt;"UAH",VLOOKUP(_6k_data[[#This Row],[EKP]],map!$B$4:$E$143,4,0),0)</f>
        <v>26</v>
      </c>
      <c r="J2545" s="27">
        <f>VLOOKUP(_6k_data[[#This Row],[EKP]],map!$B$4:$F$143,5,0)</f>
        <v>1</v>
      </c>
      <c r="K2545" s="41">
        <f>_6k_data[[#This Row],[kUAH]]*J2545</f>
        <v>1.5101</v>
      </c>
    </row>
    <row r="2546" spans="1:11" x14ac:dyDescent="0.35">
      <c r="A2546" s="27" t="s">
        <v>532</v>
      </c>
      <c r="B2546" s="27" t="s">
        <v>167</v>
      </c>
      <c r="C2546" s="27" t="s">
        <v>251</v>
      </c>
      <c r="D2546" s="27" t="s">
        <v>424</v>
      </c>
      <c r="E2546" s="34">
        <v>41257805</v>
      </c>
      <c r="F2546" s="49">
        <v>412.57805000000002</v>
      </c>
      <c r="G2546" s="42">
        <f>VLOOKUP(_6k_data[[#This Row],[Source.Name]],Report_date[],2,0)</f>
        <v>45282</v>
      </c>
      <c r="H2546" s="27">
        <f>IF(AND(_6k_data[[#This Row],[EKP]]="B6K003",_6k_data[[#This Row],[Currency]]="FCY"),"x",VLOOKUP(_6k_data[[#This Row],[EKP]],map!$B$4:$D$143,3,0))</f>
        <v>25</v>
      </c>
      <c r="I2546" s="27">
        <f>IF(_6k_data[[#This Row],[Currency]]&lt;&gt;"UAH",VLOOKUP(_6k_data[[#This Row],[EKP]],map!$B$4:$E$143,4,0),0)</f>
        <v>26</v>
      </c>
      <c r="J2546" s="27">
        <f>VLOOKUP(_6k_data[[#This Row],[EKP]],map!$B$4:$F$143,5,0)</f>
        <v>1</v>
      </c>
      <c r="K2546" s="41">
        <f>_6k_data[[#This Row],[kUAH]]*J2546</f>
        <v>412.57805000000002</v>
      </c>
    </row>
    <row r="2547" spans="1:11" x14ac:dyDescent="0.35">
      <c r="A2547" s="27" t="s">
        <v>532</v>
      </c>
      <c r="B2547" s="27" t="s">
        <v>167</v>
      </c>
      <c r="C2547" s="27" t="s">
        <v>252</v>
      </c>
      <c r="D2547" s="27" t="s">
        <v>424</v>
      </c>
      <c r="E2547" s="34">
        <v>5967845076</v>
      </c>
      <c r="F2547" s="49">
        <v>59678.45076</v>
      </c>
      <c r="G2547" s="42">
        <f>VLOOKUP(_6k_data[[#This Row],[Source.Name]],Report_date[],2,0)</f>
        <v>45282</v>
      </c>
      <c r="H2547" s="27">
        <f>IF(AND(_6k_data[[#This Row],[EKP]]="B6K003",_6k_data[[#This Row],[Currency]]="FCY"),"x",VLOOKUP(_6k_data[[#This Row],[EKP]],map!$B$4:$D$143,3,0))</f>
        <v>25</v>
      </c>
      <c r="I2547" s="27">
        <f>IF(_6k_data[[#This Row],[Currency]]&lt;&gt;"UAH",VLOOKUP(_6k_data[[#This Row],[EKP]],map!$B$4:$E$143,4,0),0)</f>
        <v>26</v>
      </c>
      <c r="J2547" s="27">
        <f>VLOOKUP(_6k_data[[#This Row],[EKP]],map!$B$4:$F$143,5,0)</f>
        <v>1</v>
      </c>
      <c r="K2547" s="41">
        <f>_6k_data[[#This Row],[kUAH]]*J2547</f>
        <v>59678.45076</v>
      </c>
    </row>
    <row r="2548" spans="1:11" x14ac:dyDescent="0.35">
      <c r="A2548" s="27" t="s">
        <v>532</v>
      </c>
      <c r="B2548" s="27" t="s">
        <v>167</v>
      </c>
      <c r="C2548" s="27" t="s">
        <v>262</v>
      </c>
      <c r="D2548" s="27" t="s">
        <v>424</v>
      </c>
      <c r="E2548" s="34">
        <v>59707954</v>
      </c>
      <c r="F2548" s="49">
        <v>597.07953999999995</v>
      </c>
      <c r="G2548" s="42">
        <f>VLOOKUP(_6k_data[[#This Row],[Source.Name]],Report_date[],2,0)</f>
        <v>45282</v>
      </c>
      <c r="H2548" s="27">
        <f>IF(AND(_6k_data[[#This Row],[EKP]]="B6K003",_6k_data[[#This Row],[Currency]]="FCY"),"x",VLOOKUP(_6k_data[[#This Row],[EKP]],map!$B$4:$D$143,3,0))</f>
        <v>25</v>
      </c>
      <c r="I2548" s="27">
        <f>IF(_6k_data[[#This Row],[Currency]]&lt;&gt;"UAH",VLOOKUP(_6k_data[[#This Row],[EKP]],map!$B$4:$E$143,4,0),0)</f>
        <v>26</v>
      </c>
      <c r="J2548" s="27">
        <f>VLOOKUP(_6k_data[[#This Row],[EKP]],map!$B$4:$F$143,5,0)</f>
        <v>1</v>
      </c>
      <c r="K2548" s="41">
        <f>_6k_data[[#This Row],[kUAH]]*J2548</f>
        <v>597.07953999999995</v>
      </c>
    </row>
    <row r="2549" spans="1:11" x14ac:dyDescent="0.35">
      <c r="A2549" s="27" t="s">
        <v>532</v>
      </c>
      <c r="B2549" s="27" t="s">
        <v>167</v>
      </c>
      <c r="C2549" s="27" t="s">
        <v>261</v>
      </c>
      <c r="D2549" s="27" t="s">
        <v>424</v>
      </c>
      <c r="E2549" s="34">
        <v>1139551030588</v>
      </c>
      <c r="F2549" s="49">
        <v>11395510.305880001</v>
      </c>
      <c r="G2549" s="42">
        <f>VLOOKUP(_6k_data[[#This Row],[Source.Name]],Report_date[],2,0)</f>
        <v>45282</v>
      </c>
      <c r="H2549" s="27">
        <f>IF(AND(_6k_data[[#This Row],[EKP]]="B6K003",_6k_data[[#This Row],[Currency]]="FCY"),"x",VLOOKUP(_6k_data[[#This Row],[EKP]],map!$B$4:$D$143,3,0))</f>
        <v>25</v>
      </c>
      <c r="I2549" s="27">
        <f>IF(_6k_data[[#This Row],[Currency]]&lt;&gt;"UAH",VLOOKUP(_6k_data[[#This Row],[EKP]],map!$B$4:$E$143,4,0),0)</f>
        <v>26</v>
      </c>
      <c r="J2549" s="27">
        <f>VLOOKUP(_6k_data[[#This Row],[EKP]],map!$B$4:$F$143,5,0)</f>
        <v>1</v>
      </c>
      <c r="K2549" s="41">
        <f>_6k_data[[#This Row],[kUAH]]*J2549</f>
        <v>11395510.305880001</v>
      </c>
    </row>
    <row r="2550" spans="1:11" x14ac:dyDescent="0.35">
      <c r="A2550" s="27" t="s">
        <v>532</v>
      </c>
      <c r="B2550" s="27" t="s">
        <v>167</v>
      </c>
      <c r="C2550" s="27" t="s">
        <v>256</v>
      </c>
      <c r="D2550" s="27" t="s">
        <v>424</v>
      </c>
      <c r="E2550" s="34">
        <v>2518789941</v>
      </c>
      <c r="F2550" s="49">
        <v>25187.899410000002</v>
      </c>
      <c r="G2550" s="42">
        <f>VLOOKUP(_6k_data[[#This Row],[Source.Name]],Report_date[],2,0)</f>
        <v>45282</v>
      </c>
      <c r="H2550" s="27">
        <f>IF(AND(_6k_data[[#This Row],[EKP]]="B6K003",_6k_data[[#This Row],[Currency]]="FCY"),"x",VLOOKUP(_6k_data[[#This Row],[EKP]],map!$B$4:$D$143,3,0))</f>
        <v>25</v>
      </c>
      <c r="I2550" s="27">
        <f>IF(_6k_data[[#This Row],[Currency]]&lt;&gt;"UAH",VLOOKUP(_6k_data[[#This Row],[EKP]],map!$B$4:$E$143,4,0),0)</f>
        <v>26</v>
      </c>
      <c r="J2550" s="27">
        <f>VLOOKUP(_6k_data[[#This Row],[EKP]],map!$B$4:$F$143,5,0)</f>
        <v>1</v>
      </c>
      <c r="K2550" s="41">
        <f>_6k_data[[#This Row],[kUAH]]*J2550</f>
        <v>25187.899410000002</v>
      </c>
    </row>
    <row r="2551" spans="1:11" x14ac:dyDescent="0.35">
      <c r="A2551" s="27" t="s">
        <v>532</v>
      </c>
      <c r="B2551" s="27" t="s">
        <v>167</v>
      </c>
      <c r="C2551" s="27" t="s">
        <v>259</v>
      </c>
      <c r="D2551" s="27" t="s">
        <v>424</v>
      </c>
      <c r="E2551" s="34">
        <v>1833361104</v>
      </c>
      <c r="F2551" s="49">
        <v>18333.61104</v>
      </c>
      <c r="G2551" s="42">
        <f>VLOOKUP(_6k_data[[#This Row],[Source.Name]],Report_date[],2,0)</f>
        <v>45282</v>
      </c>
      <c r="H2551" s="27">
        <f>IF(AND(_6k_data[[#This Row],[EKP]]="B6K003",_6k_data[[#This Row],[Currency]]="FCY"),"x",VLOOKUP(_6k_data[[#This Row],[EKP]],map!$B$4:$D$143,3,0))</f>
        <v>25</v>
      </c>
      <c r="I2551" s="27">
        <f>IF(_6k_data[[#This Row],[Currency]]&lt;&gt;"UAH",VLOOKUP(_6k_data[[#This Row],[EKP]],map!$B$4:$E$143,4,0),0)</f>
        <v>26</v>
      </c>
      <c r="J2551" s="27">
        <f>VLOOKUP(_6k_data[[#This Row],[EKP]],map!$B$4:$F$143,5,0)</f>
        <v>1</v>
      </c>
      <c r="K2551" s="41">
        <f>_6k_data[[#This Row],[kUAH]]*J2551</f>
        <v>18333.61104</v>
      </c>
    </row>
    <row r="2552" spans="1:11" x14ac:dyDescent="0.35">
      <c r="A2552" s="27" t="s">
        <v>532</v>
      </c>
      <c r="B2552" s="27" t="s">
        <v>168</v>
      </c>
      <c r="C2552" s="27" t="s">
        <v>255</v>
      </c>
      <c r="D2552" s="27" t="s">
        <v>424</v>
      </c>
      <c r="E2552" s="34">
        <v>171734964</v>
      </c>
      <c r="F2552" s="49">
        <v>1717.3496399999999</v>
      </c>
      <c r="G2552" s="42">
        <f>VLOOKUP(_6k_data[[#This Row],[Source.Name]],Report_date[],2,0)</f>
        <v>45282</v>
      </c>
      <c r="H2552" s="27">
        <f>IF(AND(_6k_data[[#This Row],[EKP]]="B6K003",_6k_data[[#This Row],[Currency]]="FCY"),"x",VLOOKUP(_6k_data[[#This Row],[EKP]],map!$B$4:$D$143,3,0))</f>
        <v>25</v>
      </c>
      <c r="I2552" s="27">
        <f>IF(_6k_data[[#This Row],[Currency]]&lt;&gt;"UAH",VLOOKUP(_6k_data[[#This Row],[EKP]],map!$B$4:$E$143,4,0),0)</f>
        <v>26</v>
      </c>
      <c r="J2552" s="27">
        <f>VLOOKUP(_6k_data[[#This Row],[EKP]],map!$B$4:$F$143,5,0)</f>
        <v>1</v>
      </c>
      <c r="K2552" s="41">
        <f>_6k_data[[#This Row],[kUAH]]*J2552</f>
        <v>1717.3496399999999</v>
      </c>
    </row>
    <row r="2553" spans="1:11" x14ac:dyDescent="0.35">
      <c r="A2553" s="27" t="s">
        <v>532</v>
      </c>
      <c r="B2553" s="27" t="s">
        <v>168</v>
      </c>
      <c r="C2553" s="27" t="s">
        <v>243</v>
      </c>
      <c r="D2553" s="27" t="s">
        <v>423</v>
      </c>
      <c r="E2553" s="34">
        <v>2485743575</v>
      </c>
      <c r="F2553" s="49">
        <v>24857.435750000001</v>
      </c>
      <c r="G2553" s="42">
        <f>VLOOKUP(_6k_data[[#This Row],[Source.Name]],Report_date[],2,0)</f>
        <v>45282</v>
      </c>
      <c r="H2553" s="27">
        <f>IF(AND(_6k_data[[#This Row],[EKP]]="B6K003",_6k_data[[#This Row],[Currency]]="FCY"),"x",VLOOKUP(_6k_data[[#This Row],[EKP]],map!$B$4:$D$143,3,0))</f>
        <v>25</v>
      </c>
      <c r="I2553" s="27">
        <f>IF(_6k_data[[#This Row],[Currency]]&lt;&gt;"UAH",VLOOKUP(_6k_data[[#This Row],[EKP]],map!$B$4:$E$143,4,0),0)</f>
        <v>0</v>
      </c>
      <c r="J2553" s="27">
        <f>VLOOKUP(_6k_data[[#This Row],[EKP]],map!$B$4:$F$143,5,0)</f>
        <v>1</v>
      </c>
      <c r="K2553" s="41">
        <f>_6k_data[[#This Row],[kUAH]]*J2553</f>
        <v>24857.435750000001</v>
      </c>
    </row>
    <row r="2554" spans="1:11" x14ac:dyDescent="0.35">
      <c r="A2554" s="27" t="s">
        <v>532</v>
      </c>
      <c r="B2554" s="27" t="s">
        <v>168</v>
      </c>
      <c r="C2554" s="27" t="s">
        <v>261</v>
      </c>
      <c r="D2554" s="27" t="s">
        <v>424</v>
      </c>
      <c r="E2554" s="34">
        <v>1537880837</v>
      </c>
      <c r="F2554" s="49">
        <v>15378.808370000001</v>
      </c>
      <c r="G2554" s="42">
        <f>VLOOKUP(_6k_data[[#This Row],[Source.Name]],Report_date[],2,0)</f>
        <v>45282</v>
      </c>
      <c r="H2554" s="27">
        <f>IF(AND(_6k_data[[#This Row],[EKP]]="B6K003",_6k_data[[#This Row],[Currency]]="FCY"),"x",VLOOKUP(_6k_data[[#This Row],[EKP]],map!$B$4:$D$143,3,0))</f>
        <v>25</v>
      </c>
      <c r="I2554" s="27">
        <f>IF(_6k_data[[#This Row],[Currency]]&lt;&gt;"UAH",VLOOKUP(_6k_data[[#This Row],[EKP]],map!$B$4:$E$143,4,0),0)</f>
        <v>26</v>
      </c>
      <c r="J2554" s="27">
        <f>VLOOKUP(_6k_data[[#This Row],[EKP]],map!$B$4:$F$143,5,0)</f>
        <v>1</v>
      </c>
      <c r="K2554" s="41">
        <f>_6k_data[[#This Row],[kUAH]]*J2554</f>
        <v>15378.808370000001</v>
      </c>
    </row>
    <row r="2555" spans="1:11" x14ac:dyDescent="0.35">
      <c r="A2555" s="27" t="s">
        <v>532</v>
      </c>
      <c r="B2555" s="27" t="s">
        <v>169</v>
      </c>
      <c r="C2555" s="27" t="s">
        <v>262</v>
      </c>
      <c r="D2555" s="27" t="s">
        <v>424</v>
      </c>
      <c r="E2555" s="34">
        <v>5570222727</v>
      </c>
      <c r="F2555" s="49">
        <v>55702.227270000003</v>
      </c>
      <c r="G2555" s="42">
        <f>VLOOKUP(_6k_data[[#This Row],[Source.Name]],Report_date[],2,0)</f>
        <v>45282</v>
      </c>
      <c r="H2555" s="27">
        <f>IF(AND(_6k_data[[#This Row],[EKP]]="B6K003",_6k_data[[#This Row],[Currency]]="FCY"),"x",VLOOKUP(_6k_data[[#This Row],[EKP]],map!$B$4:$D$143,3,0))</f>
        <v>27</v>
      </c>
      <c r="I2555" s="27">
        <f>IF(_6k_data[[#This Row],[Currency]]&lt;&gt;"UAH",VLOOKUP(_6k_data[[#This Row],[EKP]],map!$B$4:$E$143,4,0),0)</f>
        <v>28</v>
      </c>
      <c r="J2555" s="27">
        <f>VLOOKUP(_6k_data[[#This Row],[EKP]],map!$B$4:$F$143,5,0)</f>
        <v>1</v>
      </c>
      <c r="K2555" s="41">
        <f>_6k_data[[#This Row],[kUAH]]*J2555</f>
        <v>55702.227270000003</v>
      </c>
    </row>
    <row r="2556" spans="1:11" x14ac:dyDescent="0.35">
      <c r="A2556" s="27" t="s">
        <v>532</v>
      </c>
      <c r="B2556" s="27" t="s">
        <v>169</v>
      </c>
      <c r="C2556" s="27" t="s">
        <v>251</v>
      </c>
      <c r="D2556" s="27" t="s">
        <v>424</v>
      </c>
      <c r="E2556" s="34">
        <v>3576843716</v>
      </c>
      <c r="F2556" s="49">
        <v>35768.437160000001</v>
      </c>
      <c r="G2556" s="42">
        <f>VLOOKUP(_6k_data[[#This Row],[Source.Name]],Report_date[],2,0)</f>
        <v>45282</v>
      </c>
      <c r="H2556" s="27">
        <f>IF(AND(_6k_data[[#This Row],[EKP]]="B6K003",_6k_data[[#This Row],[Currency]]="FCY"),"x",VLOOKUP(_6k_data[[#This Row],[EKP]],map!$B$4:$D$143,3,0))</f>
        <v>27</v>
      </c>
      <c r="I2556" s="27">
        <f>IF(_6k_data[[#This Row],[Currency]]&lt;&gt;"UAH",VLOOKUP(_6k_data[[#This Row],[EKP]],map!$B$4:$E$143,4,0),0)</f>
        <v>28</v>
      </c>
      <c r="J2556" s="27">
        <f>VLOOKUP(_6k_data[[#This Row],[EKP]],map!$B$4:$F$143,5,0)</f>
        <v>1</v>
      </c>
      <c r="K2556" s="41">
        <f>_6k_data[[#This Row],[kUAH]]*J2556</f>
        <v>35768.437160000001</v>
      </c>
    </row>
    <row r="2557" spans="1:11" x14ac:dyDescent="0.35">
      <c r="A2557" s="27" t="s">
        <v>532</v>
      </c>
      <c r="B2557" s="27" t="s">
        <v>169</v>
      </c>
      <c r="C2557" s="27" t="s">
        <v>255</v>
      </c>
      <c r="D2557" s="27" t="s">
        <v>424</v>
      </c>
      <c r="E2557" s="34">
        <v>813673404018</v>
      </c>
      <c r="F2557" s="49">
        <v>8136734.0401799995</v>
      </c>
      <c r="G2557" s="42">
        <f>VLOOKUP(_6k_data[[#This Row],[Source.Name]],Report_date[],2,0)</f>
        <v>45282</v>
      </c>
      <c r="H2557" s="27">
        <f>IF(AND(_6k_data[[#This Row],[EKP]]="B6K003",_6k_data[[#This Row],[Currency]]="FCY"),"x",VLOOKUP(_6k_data[[#This Row],[EKP]],map!$B$4:$D$143,3,0))</f>
        <v>27</v>
      </c>
      <c r="I2557" s="27">
        <f>IF(_6k_data[[#This Row],[Currency]]&lt;&gt;"UAH",VLOOKUP(_6k_data[[#This Row],[EKP]],map!$B$4:$E$143,4,0),0)</f>
        <v>28</v>
      </c>
      <c r="J2557" s="27">
        <f>VLOOKUP(_6k_data[[#This Row],[EKP]],map!$B$4:$F$143,5,0)</f>
        <v>1</v>
      </c>
      <c r="K2557" s="41">
        <f>_6k_data[[#This Row],[kUAH]]*J2557</f>
        <v>8136734.0401799995</v>
      </c>
    </row>
    <row r="2558" spans="1:11" x14ac:dyDescent="0.35">
      <c r="A2558" s="27" t="s">
        <v>532</v>
      </c>
      <c r="B2558" s="27" t="s">
        <v>169</v>
      </c>
      <c r="C2558" s="27" t="s">
        <v>243</v>
      </c>
      <c r="D2558" s="27" t="s">
        <v>423</v>
      </c>
      <c r="E2558" s="34">
        <v>1966142041983</v>
      </c>
      <c r="F2558" s="49">
        <v>19661420.419829998</v>
      </c>
      <c r="G2558" s="42">
        <f>VLOOKUP(_6k_data[[#This Row],[Source.Name]],Report_date[],2,0)</f>
        <v>45282</v>
      </c>
      <c r="H2558" s="27">
        <f>IF(AND(_6k_data[[#This Row],[EKP]]="B6K003",_6k_data[[#This Row],[Currency]]="FCY"),"x",VLOOKUP(_6k_data[[#This Row],[EKP]],map!$B$4:$D$143,3,0))</f>
        <v>27</v>
      </c>
      <c r="I2558" s="27">
        <f>IF(_6k_data[[#This Row],[Currency]]&lt;&gt;"UAH",VLOOKUP(_6k_data[[#This Row],[EKP]],map!$B$4:$E$143,4,0),0)</f>
        <v>0</v>
      </c>
      <c r="J2558" s="27">
        <f>VLOOKUP(_6k_data[[#This Row],[EKP]],map!$B$4:$F$143,5,0)</f>
        <v>1</v>
      </c>
      <c r="K2558" s="41">
        <f>_6k_data[[#This Row],[kUAH]]*J2558</f>
        <v>19661420.419829998</v>
      </c>
    </row>
    <row r="2559" spans="1:11" x14ac:dyDescent="0.35">
      <c r="A2559" s="27" t="s">
        <v>532</v>
      </c>
      <c r="B2559" s="27" t="s">
        <v>169</v>
      </c>
      <c r="C2559" s="27" t="s">
        <v>250</v>
      </c>
      <c r="D2559" s="27" t="s">
        <v>424</v>
      </c>
      <c r="E2559" s="34">
        <v>71490225</v>
      </c>
      <c r="F2559" s="49">
        <v>714.90224999999998</v>
      </c>
      <c r="G2559" s="42">
        <f>VLOOKUP(_6k_data[[#This Row],[Source.Name]],Report_date[],2,0)</f>
        <v>45282</v>
      </c>
      <c r="H2559" s="27">
        <f>IF(AND(_6k_data[[#This Row],[EKP]]="B6K003",_6k_data[[#This Row],[Currency]]="FCY"),"x",VLOOKUP(_6k_data[[#This Row],[EKP]],map!$B$4:$D$143,3,0))</f>
        <v>27</v>
      </c>
      <c r="I2559" s="27">
        <f>IF(_6k_data[[#This Row],[Currency]]&lt;&gt;"UAH",VLOOKUP(_6k_data[[#This Row],[EKP]],map!$B$4:$E$143,4,0),0)</f>
        <v>28</v>
      </c>
      <c r="J2559" s="27">
        <f>VLOOKUP(_6k_data[[#This Row],[EKP]],map!$B$4:$F$143,5,0)</f>
        <v>1</v>
      </c>
      <c r="K2559" s="41">
        <f>_6k_data[[#This Row],[kUAH]]*J2559</f>
        <v>714.90224999999998</v>
      </c>
    </row>
    <row r="2560" spans="1:11" x14ac:dyDescent="0.35">
      <c r="A2560" s="27" t="s">
        <v>532</v>
      </c>
      <c r="B2560" s="27" t="s">
        <v>169</v>
      </c>
      <c r="C2560" s="27" t="s">
        <v>252</v>
      </c>
      <c r="D2560" s="27" t="s">
        <v>424</v>
      </c>
      <c r="E2560" s="34">
        <v>9381307202</v>
      </c>
      <c r="F2560" s="49">
        <v>93813.072020000007</v>
      </c>
      <c r="G2560" s="42">
        <f>VLOOKUP(_6k_data[[#This Row],[Source.Name]],Report_date[],2,0)</f>
        <v>45282</v>
      </c>
      <c r="H2560" s="27">
        <f>IF(AND(_6k_data[[#This Row],[EKP]]="B6K003",_6k_data[[#This Row],[Currency]]="FCY"),"x",VLOOKUP(_6k_data[[#This Row],[EKP]],map!$B$4:$D$143,3,0))</f>
        <v>27</v>
      </c>
      <c r="I2560" s="27">
        <f>IF(_6k_data[[#This Row],[Currency]]&lt;&gt;"UAH",VLOOKUP(_6k_data[[#This Row],[EKP]],map!$B$4:$E$143,4,0),0)</f>
        <v>28</v>
      </c>
      <c r="J2560" s="27">
        <f>VLOOKUP(_6k_data[[#This Row],[EKP]],map!$B$4:$F$143,5,0)</f>
        <v>1</v>
      </c>
      <c r="K2560" s="41">
        <f>_6k_data[[#This Row],[kUAH]]*J2560</f>
        <v>93813.072020000007</v>
      </c>
    </row>
    <row r="2561" spans="1:11" x14ac:dyDescent="0.35">
      <c r="A2561" s="27" t="s">
        <v>532</v>
      </c>
      <c r="B2561" s="27" t="s">
        <v>169</v>
      </c>
      <c r="C2561" s="27" t="s">
        <v>256</v>
      </c>
      <c r="D2561" s="27" t="s">
        <v>424</v>
      </c>
      <c r="E2561" s="34">
        <v>22768695179</v>
      </c>
      <c r="F2561" s="49">
        <v>227686.95178999999</v>
      </c>
      <c r="G2561" s="42">
        <f>VLOOKUP(_6k_data[[#This Row],[Source.Name]],Report_date[],2,0)</f>
        <v>45282</v>
      </c>
      <c r="H2561" s="27">
        <f>IF(AND(_6k_data[[#This Row],[EKP]]="B6K003",_6k_data[[#This Row],[Currency]]="FCY"),"x",VLOOKUP(_6k_data[[#This Row],[EKP]],map!$B$4:$D$143,3,0))</f>
        <v>27</v>
      </c>
      <c r="I2561" s="27">
        <f>IF(_6k_data[[#This Row],[Currency]]&lt;&gt;"UAH",VLOOKUP(_6k_data[[#This Row],[EKP]],map!$B$4:$E$143,4,0),0)</f>
        <v>28</v>
      </c>
      <c r="J2561" s="27">
        <f>VLOOKUP(_6k_data[[#This Row],[EKP]],map!$B$4:$F$143,5,0)</f>
        <v>1</v>
      </c>
      <c r="K2561" s="41">
        <f>_6k_data[[#This Row],[kUAH]]*J2561</f>
        <v>227686.95178999999</v>
      </c>
    </row>
    <row r="2562" spans="1:11" x14ac:dyDescent="0.35">
      <c r="A2562" s="27" t="s">
        <v>532</v>
      </c>
      <c r="B2562" s="27" t="s">
        <v>169</v>
      </c>
      <c r="C2562" s="27" t="s">
        <v>261</v>
      </c>
      <c r="D2562" s="27" t="s">
        <v>424</v>
      </c>
      <c r="E2562" s="34">
        <v>1871605844799</v>
      </c>
      <c r="F2562" s="49">
        <v>18716058.44799</v>
      </c>
      <c r="G2562" s="42">
        <f>VLOOKUP(_6k_data[[#This Row],[Source.Name]],Report_date[],2,0)</f>
        <v>45282</v>
      </c>
      <c r="H2562" s="27">
        <f>IF(AND(_6k_data[[#This Row],[EKP]]="B6K003",_6k_data[[#This Row],[Currency]]="FCY"),"x",VLOOKUP(_6k_data[[#This Row],[EKP]],map!$B$4:$D$143,3,0))</f>
        <v>27</v>
      </c>
      <c r="I2562" s="27">
        <f>IF(_6k_data[[#This Row],[Currency]]&lt;&gt;"UAH",VLOOKUP(_6k_data[[#This Row],[EKP]],map!$B$4:$E$143,4,0),0)</f>
        <v>28</v>
      </c>
      <c r="J2562" s="27">
        <f>VLOOKUP(_6k_data[[#This Row],[EKP]],map!$B$4:$F$143,5,0)</f>
        <v>1</v>
      </c>
      <c r="K2562" s="41">
        <f>_6k_data[[#This Row],[kUAH]]*J2562</f>
        <v>18716058.44799</v>
      </c>
    </row>
    <row r="2563" spans="1:11" x14ac:dyDescent="0.35">
      <c r="A2563" s="27" t="s">
        <v>532</v>
      </c>
      <c r="B2563" s="27" t="s">
        <v>169</v>
      </c>
      <c r="C2563" s="27" t="s">
        <v>257</v>
      </c>
      <c r="D2563" s="27" t="s">
        <v>424</v>
      </c>
      <c r="E2563" s="34">
        <v>145859240</v>
      </c>
      <c r="F2563" s="49">
        <v>1458.5924</v>
      </c>
      <c r="G2563" s="42">
        <f>VLOOKUP(_6k_data[[#This Row],[Source.Name]],Report_date[],2,0)</f>
        <v>45282</v>
      </c>
      <c r="H2563" s="27">
        <f>IF(AND(_6k_data[[#This Row],[EKP]]="B6K003",_6k_data[[#This Row],[Currency]]="FCY"),"x",VLOOKUP(_6k_data[[#This Row],[EKP]],map!$B$4:$D$143,3,0))</f>
        <v>27</v>
      </c>
      <c r="I2563" s="27">
        <f>IF(_6k_data[[#This Row],[Currency]]&lt;&gt;"UAH",VLOOKUP(_6k_data[[#This Row],[EKP]],map!$B$4:$E$143,4,0),0)</f>
        <v>28</v>
      </c>
      <c r="J2563" s="27">
        <f>VLOOKUP(_6k_data[[#This Row],[EKP]],map!$B$4:$F$143,5,0)</f>
        <v>1</v>
      </c>
      <c r="K2563" s="41">
        <f>_6k_data[[#This Row],[kUAH]]*J2563</f>
        <v>1458.5924</v>
      </c>
    </row>
    <row r="2564" spans="1:11" x14ac:dyDescent="0.35">
      <c r="A2564" s="27" t="s">
        <v>532</v>
      </c>
      <c r="B2564" s="27" t="s">
        <v>169</v>
      </c>
      <c r="C2564" s="27" t="s">
        <v>260</v>
      </c>
      <c r="D2564" s="27" t="s">
        <v>424</v>
      </c>
      <c r="E2564" s="34">
        <v>253534547</v>
      </c>
      <c r="F2564" s="49">
        <v>2535.3454700000002</v>
      </c>
      <c r="G2564" s="42">
        <f>VLOOKUP(_6k_data[[#This Row],[Source.Name]],Report_date[],2,0)</f>
        <v>45282</v>
      </c>
      <c r="H2564" s="27">
        <f>IF(AND(_6k_data[[#This Row],[EKP]]="B6K003",_6k_data[[#This Row],[Currency]]="FCY"),"x",VLOOKUP(_6k_data[[#This Row],[EKP]],map!$B$4:$D$143,3,0))</f>
        <v>27</v>
      </c>
      <c r="I2564" s="27">
        <f>IF(_6k_data[[#This Row],[Currency]]&lt;&gt;"UAH",VLOOKUP(_6k_data[[#This Row],[EKP]],map!$B$4:$E$143,4,0),0)</f>
        <v>28</v>
      </c>
      <c r="J2564" s="27">
        <f>VLOOKUP(_6k_data[[#This Row],[EKP]],map!$B$4:$F$143,5,0)</f>
        <v>1</v>
      </c>
      <c r="K2564" s="41">
        <f>_6k_data[[#This Row],[kUAH]]*J2564</f>
        <v>2535.3454700000002</v>
      </c>
    </row>
    <row r="2565" spans="1:11" x14ac:dyDescent="0.35">
      <c r="A2565" s="27" t="s">
        <v>532</v>
      </c>
      <c r="B2565" s="27" t="s">
        <v>169</v>
      </c>
      <c r="C2565" s="27" t="s">
        <v>259</v>
      </c>
      <c r="D2565" s="27" t="s">
        <v>424</v>
      </c>
      <c r="E2565" s="34">
        <v>3603343469</v>
      </c>
      <c r="F2565" s="49">
        <v>36033.434690000002</v>
      </c>
      <c r="G2565" s="42">
        <f>VLOOKUP(_6k_data[[#This Row],[Source.Name]],Report_date[],2,0)</f>
        <v>45282</v>
      </c>
      <c r="H2565" s="27">
        <f>IF(AND(_6k_data[[#This Row],[EKP]]="B6K003",_6k_data[[#This Row],[Currency]]="FCY"),"x",VLOOKUP(_6k_data[[#This Row],[EKP]],map!$B$4:$D$143,3,0))</f>
        <v>27</v>
      </c>
      <c r="I2565" s="27">
        <f>IF(_6k_data[[#This Row],[Currency]]&lt;&gt;"UAH",VLOOKUP(_6k_data[[#This Row],[EKP]],map!$B$4:$E$143,4,0),0)</f>
        <v>28</v>
      </c>
      <c r="J2565" s="27">
        <f>VLOOKUP(_6k_data[[#This Row],[EKP]],map!$B$4:$F$143,5,0)</f>
        <v>1</v>
      </c>
      <c r="K2565" s="41">
        <f>_6k_data[[#This Row],[kUAH]]*J2565</f>
        <v>36033.434690000002</v>
      </c>
    </row>
    <row r="2566" spans="1:11" x14ac:dyDescent="0.35">
      <c r="A2566" s="27" t="s">
        <v>532</v>
      </c>
      <c r="B2566" s="27" t="s">
        <v>169</v>
      </c>
      <c r="C2566" s="27" t="s">
        <v>253</v>
      </c>
      <c r="D2566" s="27" t="s">
        <v>424</v>
      </c>
      <c r="E2566" s="34">
        <v>195942142</v>
      </c>
      <c r="F2566" s="49">
        <v>1959.4214199999999</v>
      </c>
      <c r="G2566" s="42">
        <f>VLOOKUP(_6k_data[[#This Row],[Source.Name]],Report_date[],2,0)</f>
        <v>45282</v>
      </c>
      <c r="H2566" s="27">
        <f>IF(AND(_6k_data[[#This Row],[EKP]]="B6K003",_6k_data[[#This Row],[Currency]]="FCY"),"x",VLOOKUP(_6k_data[[#This Row],[EKP]],map!$B$4:$D$143,3,0))</f>
        <v>27</v>
      </c>
      <c r="I2566" s="27">
        <f>IF(_6k_data[[#This Row],[Currency]]&lt;&gt;"UAH",VLOOKUP(_6k_data[[#This Row],[EKP]],map!$B$4:$E$143,4,0),0)</f>
        <v>28</v>
      </c>
      <c r="J2566" s="27">
        <f>VLOOKUP(_6k_data[[#This Row],[EKP]],map!$B$4:$F$143,5,0)</f>
        <v>1</v>
      </c>
      <c r="K2566" s="41">
        <f>_6k_data[[#This Row],[kUAH]]*J2566</f>
        <v>1959.4214199999999</v>
      </c>
    </row>
    <row r="2567" spans="1:11" x14ac:dyDescent="0.35">
      <c r="A2567" s="27" t="s">
        <v>532</v>
      </c>
      <c r="B2567" s="27" t="s">
        <v>169</v>
      </c>
      <c r="C2567" s="27" t="s">
        <v>258</v>
      </c>
      <c r="D2567" s="27" t="s">
        <v>424</v>
      </c>
      <c r="E2567" s="34">
        <v>30702822</v>
      </c>
      <c r="F2567" s="49">
        <v>307.02821999999998</v>
      </c>
      <c r="G2567" s="42">
        <f>VLOOKUP(_6k_data[[#This Row],[Source.Name]],Report_date[],2,0)</f>
        <v>45282</v>
      </c>
      <c r="H2567" s="27">
        <f>IF(AND(_6k_data[[#This Row],[EKP]]="B6K003",_6k_data[[#This Row],[Currency]]="FCY"),"x",VLOOKUP(_6k_data[[#This Row],[EKP]],map!$B$4:$D$143,3,0))</f>
        <v>27</v>
      </c>
      <c r="I2567" s="27">
        <f>IF(_6k_data[[#This Row],[Currency]]&lt;&gt;"UAH",VLOOKUP(_6k_data[[#This Row],[EKP]],map!$B$4:$E$143,4,0),0)</f>
        <v>28</v>
      </c>
      <c r="J2567" s="27">
        <f>VLOOKUP(_6k_data[[#This Row],[EKP]],map!$B$4:$F$143,5,0)</f>
        <v>1</v>
      </c>
      <c r="K2567" s="41">
        <f>_6k_data[[#This Row],[kUAH]]*J2567</f>
        <v>307.02821999999998</v>
      </c>
    </row>
    <row r="2568" spans="1:11" x14ac:dyDescent="0.35">
      <c r="A2568" s="27" t="s">
        <v>532</v>
      </c>
      <c r="B2568" s="27" t="s">
        <v>169</v>
      </c>
      <c r="C2568" s="27" t="s">
        <v>254</v>
      </c>
      <c r="D2568" s="27" t="s">
        <v>424</v>
      </c>
      <c r="E2568" s="34">
        <v>248428168</v>
      </c>
      <c r="F2568" s="49">
        <v>2484.2816800000001</v>
      </c>
      <c r="G2568" s="42">
        <f>VLOOKUP(_6k_data[[#This Row],[Source.Name]],Report_date[],2,0)</f>
        <v>45282</v>
      </c>
      <c r="H2568" s="27">
        <f>IF(AND(_6k_data[[#This Row],[EKP]]="B6K003",_6k_data[[#This Row],[Currency]]="FCY"),"x",VLOOKUP(_6k_data[[#This Row],[EKP]],map!$B$4:$D$143,3,0))</f>
        <v>27</v>
      </c>
      <c r="I2568" s="27">
        <f>IF(_6k_data[[#This Row],[Currency]]&lt;&gt;"UAH",VLOOKUP(_6k_data[[#This Row],[EKP]],map!$B$4:$E$143,4,0),0)</f>
        <v>28</v>
      </c>
      <c r="J2568" s="27">
        <f>VLOOKUP(_6k_data[[#This Row],[EKP]],map!$B$4:$F$143,5,0)</f>
        <v>1</v>
      </c>
      <c r="K2568" s="41">
        <f>_6k_data[[#This Row],[kUAH]]*J2568</f>
        <v>2484.2816800000001</v>
      </c>
    </row>
    <row r="2569" spans="1:11" x14ac:dyDescent="0.35">
      <c r="A2569" s="27" t="s">
        <v>532</v>
      </c>
      <c r="B2569" s="27" t="s">
        <v>172</v>
      </c>
      <c r="C2569" s="27" t="s">
        <v>243</v>
      </c>
      <c r="D2569" s="27" t="s">
        <v>423</v>
      </c>
      <c r="E2569" s="34">
        <v>13279659</v>
      </c>
      <c r="F2569" s="49">
        <v>132.79659000000001</v>
      </c>
      <c r="G2569" s="42">
        <f>VLOOKUP(_6k_data[[#This Row],[Source.Name]],Report_date[],2,0)</f>
        <v>45282</v>
      </c>
      <c r="H2569" s="27">
        <f>IF(AND(_6k_data[[#This Row],[EKP]]="B6K003",_6k_data[[#This Row],[Currency]]="FCY"),"x",VLOOKUP(_6k_data[[#This Row],[EKP]],map!$B$4:$D$143,3,0))</f>
        <v>31</v>
      </c>
      <c r="I2569" s="27">
        <f>IF(_6k_data[[#This Row],[Currency]]&lt;&gt;"UAH",VLOOKUP(_6k_data[[#This Row],[EKP]],map!$B$4:$E$143,4,0),0)</f>
        <v>0</v>
      </c>
      <c r="J2569" s="27">
        <f>VLOOKUP(_6k_data[[#This Row],[EKP]],map!$B$4:$F$143,5,0)</f>
        <v>1</v>
      </c>
      <c r="K2569" s="41">
        <f>_6k_data[[#This Row],[kUAH]]*J2569</f>
        <v>132.79659000000001</v>
      </c>
    </row>
    <row r="2570" spans="1:11" x14ac:dyDescent="0.35">
      <c r="A2570" s="27" t="s">
        <v>532</v>
      </c>
      <c r="B2570" s="27" t="s">
        <v>172</v>
      </c>
      <c r="C2570" s="27" t="s">
        <v>255</v>
      </c>
      <c r="D2570" s="27" t="s">
        <v>424</v>
      </c>
      <c r="E2570" s="34">
        <v>398147823</v>
      </c>
      <c r="F2570" s="49">
        <v>3981.4782300000002</v>
      </c>
      <c r="G2570" s="42">
        <f>VLOOKUP(_6k_data[[#This Row],[Source.Name]],Report_date[],2,0)</f>
        <v>45282</v>
      </c>
      <c r="H2570" s="27">
        <f>IF(AND(_6k_data[[#This Row],[EKP]]="B6K003",_6k_data[[#This Row],[Currency]]="FCY"),"x",VLOOKUP(_6k_data[[#This Row],[EKP]],map!$B$4:$D$143,3,0))</f>
        <v>31</v>
      </c>
      <c r="I2570" s="27">
        <f>IF(_6k_data[[#This Row],[Currency]]&lt;&gt;"UAH",VLOOKUP(_6k_data[[#This Row],[EKP]],map!$B$4:$E$143,4,0),0)</f>
        <v>32</v>
      </c>
      <c r="J2570" s="27">
        <f>VLOOKUP(_6k_data[[#This Row],[EKP]],map!$B$4:$F$143,5,0)</f>
        <v>1</v>
      </c>
      <c r="K2570" s="41">
        <f>_6k_data[[#This Row],[kUAH]]*J2570</f>
        <v>3981.4782300000002</v>
      </c>
    </row>
    <row r="2571" spans="1:11" x14ac:dyDescent="0.35">
      <c r="A2571" s="27" t="s">
        <v>532</v>
      </c>
      <c r="B2571" s="27" t="s">
        <v>172</v>
      </c>
      <c r="C2571" s="27" t="s">
        <v>260</v>
      </c>
      <c r="D2571" s="27" t="s">
        <v>424</v>
      </c>
      <c r="E2571" s="34">
        <v>55371000</v>
      </c>
      <c r="F2571" s="49">
        <v>553.71</v>
      </c>
      <c r="G2571" s="42">
        <f>VLOOKUP(_6k_data[[#This Row],[Source.Name]],Report_date[],2,0)</f>
        <v>45282</v>
      </c>
      <c r="H2571" s="27">
        <f>IF(AND(_6k_data[[#This Row],[EKP]]="B6K003",_6k_data[[#This Row],[Currency]]="FCY"),"x",VLOOKUP(_6k_data[[#This Row],[EKP]],map!$B$4:$D$143,3,0))</f>
        <v>31</v>
      </c>
      <c r="I2571" s="27">
        <f>IF(_6k_data[[#This Row],[Currency]]&lt;&gt;"UAH",VLOOKUP(_6k_data[[#This Row],[EKP]],map!$B$4:$E$143,4,0),0)</f>
        <v>32</v>
      </c>
      <c r="J2571" s="27">
        <f>VLOOKUP(_6k_data[[#This Row],[EKP]],map!$B$4:$F$143,5,0)</f>
        <v>1</v>
      </c>
      <c r="K2571" s="41">
        <f>_6k_data[[#This Row],[kUAH]]*J2571</f>
        <v>553.71</v>
      </c>
    </row>
    <row r="2572" spans="1:11" x14ac:dyDescent="0.35">
      <c r="A2572" s="27" t="s">
        <v>532</v>
      </c>
      <c r="B2572" s="27" t="s">
        <v>172</v>
      </c>
      <c r="C2572" s="27" t="s">
        <v>261</v>
      </c>
      <c r="D2572" s="27" t="s">
        <v>424</v>
      </c>
      <c r="E2572" s="34">
        <v>155487732</v>
      </c>
      <c r="F2572" s="49">
        <v>1554.8773200000001</v>
      </c>
      <c r="G2572" s="42">
        <f>VLOOKUP(_6k_data[[#This Row],[Source.Name]],Report_date[],2,0)</f>
        <v>45282</v>
      </c>
      <c r="H2572" s="27">
        <f>IF(AND(_6k_data[[#This Row],[EKP]]="B6K003",_6k_data[[#This Row],[Currency]]="FCY"),"x",VLOOKUP(_6k_data[[#This Row],[EKP]],map!$B$4:$D$143,3,0))</f>
        <v>31</v>
      </c>
      <c r="I2572" s="27">
        <f>IF(_6k_data[[#This Row],[Currency]]&lt;&gt;"UAH",VLOOKUP(_6k_data[[#This Row],[EKP]],map!$B$4:$E$143,4,0),0)</f>
        <v>32</v>
      </c>
      <c r="J2572" s="27">
        <f>VLOOKUP(_6k_data[[#This Row],[EKP]],map!$B$4:$F$143,5,0)</f>
        <v>1</v>
      </c>
      <c r="K2572" s="41">
        <f>_6k_data[[#This Row],[kUAH]]*J2572</f>
        <v>1554.8773200000001</v>
      </c>
    </row>
    <row r="2573" spans="1:11" x14ac:dyDescent="0.35">
      <c r="A2573" s="27" t="s">
        <v>532</v>
      </c>
      <c r="B2573" s="27" t="s">
        <v>175</v>
      </c>
      <c r="C2573" s="27" t="s">
        <v>243</v>
      </c>
      <c r="D2573" s="27" t="s">
        <v>423</v>
      </c>
      <c r="E2573" s="34">
        <v>30724648821</v>
      </c>
      <c r="F2573" s="49">
        <v>307246.48820999998</v>
      </c>
      <c r="G2573" s="42">
        <f>VLOOKUP(_6k_data[[#This Row],[Source.Name]],Report_date[],2,0)</f>
        <v>45282</v>
      </c>
      <c r="H2573" s="27">
        <f>IF(AND(_6k_data[[#This Row],[EKP]]="B6K003",_6k_data[[#This Row],[Currency]]="FCY"),"x",VLOOKUP(_6k_data[[#This Row],[EKP]],map!$B$4:$D$143,3,0))</f>
        <v>33</v>
      </c>
      <c r="I2573" s="27">
        <f>IF(_6k_data[[#This Row],[Currency]]&lt;&gt;"UAH",VLOOKUP(_6k_data[[#This Row],[EKP]],map!$B$4:$E$143,4,0),0)</f>
        <v>0</v>
      </c>
      <c r="J2573" s="27">
        <f>VLOOKUP(_6k_data[[#This Row],[EKP]],map!$B$4:$F$143,5,0)</f>
        <v>1</v>
      </c>
      <c r="K2573" s="41">
        <f>_6k_data[[#This Row],[kUAH]]*J2573</f>
        <v>307246.48820999998</v>
      </c>
    </row>
    <row r="2574" spans="1:11" x14ac:dyDescent="0.35">
      <c r="A2574" s="27" t="s">
        <v>532</v>
      </c>
      <c r="B2574" s="27" t="s">
        <v>175</v>
      </c>
      <c r="C2574" s="27" t="s">
        <v>259</v>
      </c>
      <c r="D2574" s="27" t="s">
        <v>424</v>
      </c>
      <c r="E2574" s="34">
        <v>2085108890</v>
      </c>
      <c r="F2574" s="49">
        <v>20851.088899999999</v>
      </c>
      <c r="G2574" s="42">
        <f>VLOOKUP(_6k_data[[#This Row],[Source.Name]],Report_date[],2,0)</f>
        <v>45282</v>
      </c>
      <c r="H2574" s="27">
        <f>IF(AND(_6k_data[[#This Row],[EKP]]="B6K003",_6k_data[[#This Row],[Currency]]="FCY"),"x",VLOOKUP(_6k_data[[#This Row],[EKP]],map!$B$4:$D$143,3,0))</f>
        <v>33</v>
      </c>
      <c r="I2574" s="27">
        <f>IF(_6k_data[[#This Row],[Currency]]&lt;&gt;"UAH",VLOOKUP(_6k_data[[#This Row],[EKP]],map!$B$4:$E$143,4,0),0)</f>
        <v>34</v>
      </c>
      <c r="J2574" s="27">
        <f>VLOOKUP(_6k_data[[#This Row],[EKP]],map!$B$4:$F$143,5,0)</f>
        <v>1</v>
      </c>
      <c r="K2574" s="41">
        <f>_6k_data[[#This Row],[kUAH]]*J2574</f>
        <v>20851.088899999999</v>
      </c>
    </row>
    <row r="2575" spans="1:11" x14ac:dyDescent="0.35">
      <c r="A2575" s="27" t="s">
        <v>532</v>
      </c>
      <c r="B2575" s="27" t="s">
        <v>175</v>
      </c>
      <c r="C2575" s="27" t="s">
        <v>255</v>
      </c>
      <c r="D2575" s="27" t="s">
        <v>424</v>
      </c>
      <c r="E2575" s="34">
        <v>857360891</v>
      </c>
      <c r="F2575" s="49">
        <v>8573.6089100000008</v>
      </c>
      <c r="G2575" s="42">
        <f>VLOOKUP(_6k_data[[#This Row],[Source.Name]],Report_date[],2,0)</f>
        <v>45282</v>
      </c>
      <c r="H2575" s="27">
        <f>IF(AND(_6k_data[[#This Row],[EKP]]="B6K003",_6k_data[[#This Row],[Currency]]="FCY"),"x",VLOOKUP(_6k_data[[#This Row],[EKP]],map!$B$4:$D$143,3,0))</f>
        <v>33</v>
      </c>
      <c r="I2575" s="27">
        <f>IF(_6k_data[[#This Row],[Currency]]&lt;&gt;"UAH",VLOOKUP(_6k_data[[#This Row],[EKP]],map!$B$4:$E$143,4,0),0)</f>
        <v>34</v>
      </c>
      <c r="J2575" s="27">
        <f>VLOOKUP(_6k_data[[#This Row],[EKP]],map!$B$4:$F$143,5,0)</f>
        <v>1</v>
      </c>
      <c r="K2575" s="41">
        <f>_6k_data[[#This Row],[kUAH]]*J2575</f>
        <v>8573.6089100000008</v>
      </c>
    </row>
    <row r="2576" spans="1:11" x14ac:dyDescent="0.35">
      <c r="A2576" s="27" t="s">
        <v>532</v>
      </c>
      <c r="B2576" s="27" t="s">
        <v>175</v>
      </c>
      <c r="C2576" s="27" t="s">
        <v>262</v>
      </c>
      <c r="D2576" s="27" t="s">
        <v>424</v>
      </c>
      <c r="E2576" s="34">
        <v>303365</v>
      </c>
      <c r="F2576" s="49">
        <v>3.0336500000000002</v>
      </c>
      <c r="G2576" s="42">
        <f>VLOOKUP(_6k_data[[#This Row],[Source.Name]],Report_date[],2,0)</f>
        <v>45282</v>
      </c>
      <c r="H2576" s="27">
        <f>IF(AND(_6k_data[[#This Row],[EKP]]="B6K003",_6k_data[[#This Row],[Currency]]="FCY"),"x",VLOOKUP(_6k_data[[#This Row],[EKP]],map!$B$4:$D$143,3,0))</f>
        <v>33</v>
      </c>
      <c r="I2576" s="27">
        <f>IF(_6k_data[[#This Row],[Currency]]&lt;&gt;"UAH",VLOOKUP(_6k_data[[#This Row],[EKP]],map!$B$4:$E$143,4,0),0)</f>
        <v>34</v>
      </c>
      <c r="J2576" s="27">
        <f>VLOOKUP(_6k_data[[#This Row],[EKP]],map!$B$4:$F$143,5,0)</f>
        <v>1</v>
      </c>
      <c r="K2576" s="41">
        <f>_6k_data[[#This Row],[kUAH]]*J2576</f>
        <v>3.0336500000000002</v>
      </c>
    </row>
    <row r="2577" spans="1:11" x14ac:dyDescent="0.35">
      <c r="A2577" s="27" t="s">
        <v>532</v>
      </c>
      <c r="B2577" s="27" t="s">
        <v>175</v>
      </c>
      <c r="C2577" s="27" t="s">
        <v>261</v>
      </c>
      <c r="D2577" s="27" t="s">
        <v>424</v>
      </c>
      <c r="E2577" s="34">
        <v>27912539015</v>
      </c>
      <c r="F2577" s="49">
        <v>279125.39014999999</v>
      </c>
      <c r="G2577" s="42">
        <f>VLOOKUP(_6k_data[[#This Row],[Source.Name]],Report_date[],2,0)</f>
        <v>45282</v>
      </c>
      <c r="H2577" s="27">
        <f>IF(AND(_6k_data[[#This Row],[EKP]]="B6K003",_6k_data[[#This Row],[Currency]]="FCY"),"x",VLOOKUP(_6k_data[[#This Row],[EKP]],map!$B$4:$D$143,3,0))</f>
        <v>33</v>
      </c>
      <c r="I2577" s="27">
        <f>IF(_6k_data[[#This Row],[Currency]]&lt;&gt;"UAH",VLOOKUP(_6k_data[[#This Row],[EKP]],map!$B$4:$E$143,4,0),0)</f>
        <v>34</v>
      </c>
      <c r="J2577" s="27">
        <f>VLOOKUP(_6k_data[[#This Row],[EKP]],map!$B$4:$F$143,5,0)</f>
        <v>1</v>
      </c>
      <c r="K2577" s="41">
        <f>_6k_data[[#This Row],[kUAH]]*J2577</f>
        <v>279125.39014999999</v>
      </c>
    </row>
    <row r="2578" spans="1:11" x14ac:dyDescent="0.35">
      <c r="A2578" s="27" t="s">
        <v>532</v>
      </c>
      <c r="B2578" s="27" t="s">
        <v>176</v>
      </c>
      <c r="C2578" s="27" t="s">
        <v>243</v>
      </c>
      <c r="D2578" s="27" t="s">
        <v>423</v>
      </c>
      <c r="E2578" s="34">
        <v>60222740</v>
      </c>
      <c r="F2578" s="49">
        <v>602.22739999999999</v>
      </c>
      <c r="G2578" s="42">
        <f>VLOOKUP(_6k_data[[#This Row],[Source.Name]],Report_date[],2,0)</f>
        <v>45282</v>
      </c>
      <c r="H2578" s="27">
        <f>IF(AND(_6k_data[[#This Row],[EKP]]="B6K003",_6k_data[[#This Row],[Currency]]="FCY"),"x",VLOOKUP(_6k_data[[#This Row],[EKP]],map!$B$4:$D$143,3,0))</f>
        <v>33</v>
      </c>
      <c r="I2578" s="27">
        <f>IF(_6k_data[[#This Row],[Currency]]&lt;&gt;"UAH",VLOOKUP(_6k_data[[#This Row],[EKP]],map!$B$4:$E$143,4,0),0)</f>
        <v>0</v>
      </c>
      <c r="J2578" s="27">
        <f>VLOOKUP(_6k_data[[#This Row],[EKP]],map!$B$4:$F$143,5,0)</f>
        <v>1</v>
      </c>
      <c r="K2578" s="41">
        <f>_6k_data[[#This Row],[kUAH]]*J2578</f>
        <v>602.22739999999999</v>
      </c>
    </row>
    <row r="2579" spans="1:11" x14ac:dyDescent="0.35">
      <c r="A2579" s="27" t="s">
        <v>532</v>
      </c>
      <c r="B2579" s="27" t="s">
        <v>176</v>
      </c>
      <c r="C2579" s="27" t="s">
        <v>261</v>
      </c>
      <c r="D2579" s="27" t="s">
        <v>424</v>
      </c>
      <c r="E2579" s="34">
        <v>1613705</v>
      </c>
      <c r="F2579" s="49">
        <v>16.137049999999999</v>
      </c>
      <c r="G2579" s="42">
        <f>VLOOKUP(_6k_data[[#This Row],[Source.Name]],Report_date[],2,0)</f>
        <v>45282</v>
      </c>
      <c r="H2579" s="27">
        <f>IF(AND(_6k_data[[#This Row],[EKP]]="B6K003",_6k_data[[#This Row],[Currency]]="FCY"),"x",VLOOKUP(_6k_data[[#This Row],[EKP]],map!$B$4:$D$143,3,0))</f>
        <v>33</v>
      </c>
      <c r="I2579" s="27">
        <f>IF(_6k_data[[#This Row],[Currency]]&lt;&gt;"UAH",VLOOKUP(_6k_data[[#This Row],[EKP]],map!$B$4:$E$143,4,0),0)</f>
        <v>34</v>
      </c>
      <c r="J2579" s="27">
        <f>VLOOKUP(_6k_data[[#This Row],[EKP]],map!$B$4:$F$143,5,0)</f>
        <v>1</v>
      </c>
      <c r="K2579" s="41">
        <f>_6k_data[[#This Row],[kUAH]]*J2579</f>
        <v>16.137049999999999</v>
      </c>
    </row>
    <row r="2580" spans="1:11" x14ac:dyDescent="0.35">
      <c r="A2580" s="27" t="s">
        <v>532</v>
      </c>
      <c r="B2580" s="27" t="s">
        <v>176</v>
      </c>
      <c r="C2580" s="27" t="s">
        <v>255</v>
      </c>
      <c r="D2580" s="27" t="s">
        <v>424</v>
      </c>
      <c r="E2580" s="34">
        <v>66815</v>
      </c>
      <c r="F2580" s="49">
        <v>0.66815000000000002</v>
      </c>
      <c r="G2580" s="42">
        <f>VLOOKUP(_6k_data[[#This Row],[Source.Name]],Report_date[],2,0)</f>
        <v>45282</v>
      </c>
      <c r="H2580" s="27">
        <f>IF(AND(_6k_data[[#This Row],[EKP]]="B6K003",_6k_data[[#This Row],[Currency]]="FCY"),"x",VLOOKUP(_6k_data[[#This Row],[EKP]],map!$B$4:$D$143,3,0))</f>
        <v>33</v>
      </c>
      <c r="I2580" s="27">
        <f>IF(_6k_data[[#This Row],[Currency]]&lt;&gt;"UAH",VLOOKUP(_6k_data[[#This Row],[EKP]],map!$B$4:$E$143,4,0),0)</f>
        <v>34</v>
      </c>
      <c r="J2580" s="27">
        <f>VLOOKUP(_6k_data[[#This Row],[EKP]],map!$B$4:$F$143,5,0)</f>
        <v>1</v>
      </c>
      <c r="K2580" s="41">
        <f>_6k_data[[#This Row],[kUAH]]*J2580</f>
        <v>0.66815000000000002</v>
      </c>
    </row>
    <row r="2581" spans="1:11" x14ac:dyDescent="0.35">
      <c r="A2581" s="27" t="s">
        <v>532</v>
      </c>
      <c r="B2581" s="27" t="s">
        <v>179</v>
      </c>
      <c r="C2581" s="27" t="s">
        <v>243</v>
      </c>
      <c r="D2581" s="27" t="s">
        <v>423</v>
      </c>
      <c r="E2581" s="34">
        <v>82308</v>
      </c>
      <c r="F2581" s="49">
        <v>0.82308000000000003</v>
      </c>
      <c r="G2581" s="42">
        <f>VLOOKUP(_6k_data[[#This Row],[Source.Name]],Report_date[],2,0)</f>
        <v>45282</v>
      </c>
      <c r="H2581" s="27">
        <f>IF(AND(_6k_data[[#This Row],[EKP]]="B6K003",_6k_data[[#This Row],[Currency]]="FCY"),"x",VLOOKUP(_6k_data[[#This Row],[EKP]],map!$B$4:$D$143,3,0))</f>
        <v>37</v>
      </c>
      <c r="I2581" s="27">
        <f>IF(_6k_data[[#This Row],[Currency]]&lt;&gt;"UAH",VLOOKUP(_6k_data[[#This Row],[EKP]],map!$B$4:$E$143,4,0),0)</f>
        <v>0</v>
      </c>
      <c r="J2581" s="27">
        <f>VLOOKUP(_6k_data[[#This Row],[EKP]],map!$B$4:$F$143,5,0)</f>
        <v>1</v>
      </c>
      <c r="K2581" s="41">
        <f>_6k_data[[#This Row],[kUAH]]*J2581</f>
        <v>0.82308000000000003</v>
      </c>
    </row>
    <row r="2582" spans="1:11" x14ac:dyDescent="0.35">
      <c r="A2582" s="27" t="s">
        <v>532</v>
      </c>
      <c r="B2582" s="27" t="s">
        <v>183</v>
      </c>
      <c r="C2582" s="27" t="s">
        <v>261</v>
      </c>
      <c r="D2582" s="27" t="s">
        <v>424</v>
      </c>
      <c r="E2582" s="34">
        <v>86609649</v>
      </c>
      <c r="F2582" s="49">
        <v>866.09649000000002</v>
      </c>
      <c r="G2582" s="42">
        <f>VLOOKUP(_6k_data[[#This Row],[Source.Name]],Report_date[],2,0)</f>
        <v>45282</v>
      </c>
      <c r="H2582" s="27">
        <f>IF(AND(_6k_data[[#This Row],[EKP]]="B6K003",_6k_data[[#This Row],[Currency]]="FCY"),"x",VLOOKUP(_6k_data[[#This Row],[EKP]],map!$B$4:$D$143,3,0))</f>
        <v>47</v>
      </c>
      <c r="I2582" s="27">
        <f>IF(_6k_data[[#This Row],[Currency]]&lt;&gt;"UAH",VLOOKUP(_6k_data[[#This Row],[EKP]],map!$B$4:$E$143,4,0),0)</f>
        <v>48</v>
      </c>
      <c r="J2582" s="27">
        <f>VLOOKUP(_6k_data[[#This Row],[EKP]],map!$B$4:$F$143,5,0)</f>
        <v>1</v>
      </c>
      <c r="K2582" s="41">
        <f>_6k_data[[#This Row],[kUAH]]*J2582</f>
        <v>866.09649000000002</v>
      </c>
    </row>
    <row r="2583" spans="1:11" x14ac:dyDescent="0.35">
      <c r="A2583" s="27" t="s">
        <v>532</v>
      </c>
      <c r="B2583" s="27" t="s">
        <v>183</v>
      </c>
      <c r="C2583" s="27" t="s">
        <v>243</v>
      </c>
      <c r="D2583" s="27" t="s">
        <v>423</v>
      </c>
      <c r="E2583" s="34">
        <v>16060984141</v>
      </c>
      <c r="F2583" s="49">
        <v>160609.84140999999</v>
      </c>
      <c r="G2583" s="42">
        <f>VLOOKUP(_6k_data[[#This Row],[Source.Name]],Report_date[],2,0)</f>
        <v>45282</v>
      </c>
      <c r="H2583" s="27">
        <f>IF(AND(_6k_data[[#This Row],[EKP]]="B6K003",_6k_data[[#This Row],[Currency]]="FCY"),"x",VLOOKUP(_6k_data[[#This Row],[EKP]],map!$B$4:$D$143,3,0))</f>
        <v>47</v>
      </c>
      <c r="I2583" s="27">
        <f>IF(_6k_data[[#This Row],[Currency]]&lt;&gt;"UAH",VLOOKUP(_6k_data[[#This Row],[EKP]],map!$B$4:$E$143,4,0),0)</f>
        <v>0</v>
      </c>
      <c r="J2583" s="27">
        <f>VLOOKUP(_6k_data[[#This Row],[EKP]],map!$B$4:$F$143,5,0)</f>
        <v>1</v>
      </c>
      <c r="K2583" s="41">
        <f>_6k_data[[#This Row],[kUAH]]*J2583</f>
        <v>160609.84140999999</v>
      </c>
    </row>
    <row r="2584" spans="1:11" x14ac:dyDescent="0.35">
      <c r="A2584" s="27" t="s">
        <v>532</v>
      </c>
      <c r="B2584" s="27" t="s">
        <v>183</v>
      </c>
      <c r="C2584" s="27" t="s">
        <v>255</v>
      </c>
      <c r="D2584" s="27" t="s">
        <v>424</v>
      </c>
      <c r="E2584" s="34">
        <v>50188191</v>
      </c>
      <c r="F2584" s="49">
        <v>501.88191</v>
      </c>
      <c r="G2584" s="42">
        <f>VLOOKUP(_6k_data[[#This Row],[Source.Name]],Report_date[],2,0)</f>
        <v>45282</v>
      </c>
      <c r="H2584" s="27">
        <f>IF(AND(_6k_data[[#This Row],[EKP]]="B6K003",_6k_data[[#This Row],[Currency]]="FCY"),"x",VLOOKUP(_6k_data[[#This Row],[EKP]],map!$B$4:$D$143,3,0))</f>
        <v>47</v>
      </c>
      <c r="I2584" s="27">
        <f>IF(_6k_data[[#This Row],[Currency]]&lt;&gt;"UAH",VLOOKUP(_6k_data[[#This Row],[EKP]],map!$B$4:$E$143,4,0),0)</f>
        <v>48</v>
      </c>
      <c r="J2584" s="27">
        <f>VLOOKUP(_6k_data[[#This Row],[EKP]],map!$B$4:$F$143,5,0)</f>
        <v>1</v>
      </c>
      <c r="K2584" s="41">
        <f>_6k_data[[#This Row],[kUAH]]*J2584</f>
        <v>501.88191</v>
      </c>
    </row>
    <row r="2585" spans="1:11" x14ac:dyDescent="0.35">
      <c r="A2585" s="27" t="s">
        <v>532</v>
      </c>
      <c r="B2585" s="27" t="s">
        <v>200</v>
      </c>
      <c r="C2585" s="27" t="s">
        <v>261</v>
      </c>
      <c r="D2585" s="27" t="s">
        <v>424</v>
      </c>
      <c r="E2585" s="34">
        <v>4886189071</v>
      </c>
      <c r="F2585" s="49">
        <v>48861.89071</v>
      </c>
      <c r="G2585" s="42">
        <f>VLOOKUP(_6k_data[[#This Row],[Source.Name]],Report_date[],2,0)</f>
        <v>45282</v>
      </c>
      <c r="H2585" s="27">
        <f>IF(AND(_6k_data[[#This Row],[EKP]]="B6K003",_6k_data[[#This Row],[Currency]]="FCY"),"x",VLOOKUP(_6k_data[[#This Row],[EKP]],map!$B$4:$D$143,3,0))</f>
        <v>77</v>
      </c>
      <c r="I2585" s="27">
        <f>IF(_6k_data[[#This Row],[Currency]]&lt;&gt;"UAH",VLOOKUP(_6k_data[[#This Row],[EKP]],map!$B$4:$E$143,4,0),0)</f>
        <v>78</v>
      </c>
      <c r="J2585" s="27">
        <f>VLOOKUP(_6k_data[[#This Row],[EKP]],map!$B$4:$F$143,5,0)</f>
        <v>1</v>
      </c>
      <c r="K2585" s="41">
        <f>_6k_data[[#This Row],[kUAH]]*J2585</f>
        <v>48861.89071</v>
      </c>
    </row>
    <row r="2586" spans="1:11" x14ac:dyDescent="0.35">
      <c r="A2586" s="27" t="s">
        <v>532</v>
      </c>
      <c r="B2586" s="27" t="s">
        <v>200</v>
      </c>
      <c r="C2586" s="27" t="s">
        <v>255</v>
      </c>
      <c r="D2586" s="27" t="s">
        <v>424</v>
      </c>
      <c r="E2586" s="34">
        <v>2103938651</v>
      </c>
      <c r="F2586" s="49">
        <v>21039.38651</v>
      </c>
      <c r="G2586" s="42">
        <f>VLOOKUP(_6k_data[[#This Row],[Source.Name]],Report_date[],2,0)</f>
        <v>45282</v>
      </c>
      <c r="H2586" s="27">
        <f>IF(AND(_6k_data[[#This Row],[EKP]]="B6K003",_6k_data[[#This Row],[Currency]]="FCY"),"x",VLOOKUP(_6k_data[[#This Row],[EKP]],map!$B$4:$D$143,3,0))</f>
        <v>77</v>
      </c>
      <c r="I2586" s="27">
        <f>IF(_6k_data[[#This Row],[Currency]]&lt;&gt;"UAH",VLOOKUP(_6k_data[[#This Row],[EKP]],map!$B$4:$E$143,4,0),0)</f>
        <v>78</v>
      </c>
      <c r="J2586" s="27">
        <f>VLOOKUP(_6k_data[[#This Row],[EKP]],map!$B$4:$F$143,5,0)</f>
        <v>1</v>
      </c>
      <c r="K2586" s="41">
        <f>_6k_data[[#This Row],[kUAH]]*J2586</f>
        <v>21039.38651</v>
      </c>
    </row>
    <row r="2587" spans="1:11" x14ac:dyDescent="0.35">
      <c r="A2587" s="27" t="s">
        <v>532</v>
      </c>
      <c r="B2587" s="27" t="s">
        <v>200</v>
      </c>
      <c r="C2587" s="27" t="s">
        <v>243</v>
      </c>
      <c r="D2587" s="27" t="s">
        <v>423</v>
      </c>
      <c r="E2587" s="34">
        <v>15197666361</v>
      </c>
      <c r="F2587" s="49">
        <v>151976.66360999999</v>
      </c>
      <c r="G2587" s="42">
        <f>VLOOKUP(_6k_data[[#This Row],[Source.Name]],Report_date[],2,0)</f>
        <v>45282</v>
      </c>
      <c r="H2587" s="27">
        <f>IF(AND(_6k_data[[#This Row],[EKP]]="B6K003",_6k_data[[#This Row],[Currency]]="FCY"),"x",VLOOKUP(_6k_data[[#This Row],[EKP]],map!$B$4:$D$143,3,0))</f>
        <v>77</v>
      </c>
      <c r="I2587" s="27">
        <f>IF(_6k_data[[#This Row],[Currency]]&lt;&gt;"UAH",VLOOKUP(_6k_data[[#This Row],[EKP]],map!$B$4:$E$143,4,0),0)</f>
        <v>0</v>
      </c>
      <c r="J2587" s="27">
        <f>VLOOKUP(_6k_data[[#This Row],[EKP]],map!$B$4:$F$143,5,0)</f>
        <v>1</v>
      </c>
      <c r="K2587" s="41">
        <f>_6k_data[[#This Row],[kUAH]]*J2587</f>
        <v>151976.66360999999</v>
      </c>
    </row>
    <row r="2588" spans="1:11" x14ac:dyDescent="0.35">
      <c r="A2588" s="27" t="s">
        <v>532</v>
      </c>
      <c r="B2588" s="27" t="s">
        <v>184</v>
      </c>
      <c r="C2588" s="27" t="s">
        <v>261</v>
      </c>
      <c r="D2588" s="27" t="s">
        <v>424</v>
      </c>
      <c r="E2588" s="34">
        <v>236972984</v>
      </c>
      <c r="F2588" s="49">
        <v>2369.72984</v>
      </c>
      <c r="G2588" s="42">
        <f>VLOOKUP(_6k_data[[#This Row],[Source.Name]],Report_date[],2,0)</f>
        <v>45282</v>
      </c>
      <c r="H2588" s="27">
        <f>IF(AND(_6k_data[[#This Row],[EKP]]="B6K003",_6k_data[[#This Row],[Currency]]="FCY"),"x",VLOOKUP(_6k_data[[#This Row],[EKP]],map!$B$4:$D$143,3,0))</f>
        <v>27</v>
      </c>
      <c r="I2588" s="27">
        <f>IF(_6k_data[[#This Row],[Currency]]&lt;&gt;"UAH",VLOOKUP(_6k_data[[#This Row],[EKP]],map!$B$4:$E$143,4,0),0)</f>
        <v>28</v>
      </c>
      <c r="J2588" s="27">
        <f>VLOOKUP(_6k_data[[#This Row],[EKP]],map!$B$4:$F$143,5,0)</f>
        <v>1</v>
      </c>
      <c r="K2588" s="41">
        <f>_6k_data[[#This Row],[kUAH]]*J2588</f>
        <v>2369.72984</v>
      </c>
    </row>
    <row r="2589" spans="1:11" x14ac:dyDescent="0.35">
      <c r="A2589" s="27" t="s">
        <v>532</v>
      </c>
      <c r="B2589" s="27" t="s">
        <v>184</v>
      </c>
      <c r="C2589" s="27" t="s">
        <v>243</v>
      </c>
      <c r="D2589" s="27" t="s">
        <v>423</v>
      </c>
      <c r="E2589" s="34">
        <v>1342681155</v>
      </c>
      <c r="F2589" s="49">
        <v>13426.81155</v>
      </c>
      <c r="G2589" s="42">
        <f>VLOOKUP(_6k_data[[#This Row],[Source.Name]],Report_date[],2,0)</f>
        <v>45282</v>
      </c>
      <c r="H2589" s="27">
        <f>IF(AND(_6k_data[[#This Row],[EKP]]="B6K003",_6k_data[[#This Row],[Currency]]="FCY"),"x",VLOOKUP(_6k_data[[#This Row],[EKP]],map!$B$4:$D$143,3,0))</f>
        <v>27</v>
      </c>
      <c r="I2589" s="27">
        <f>IF(_6k_data[[#This Row],[Currency]]&lt;&gt;"UAH",VLOOKUP(_6k_data[[#This Row],[EKP]],map!$B$4:$E$143,4,0),0)</f>
        <v>0</v>
      </c>
      <c r="J2589" s="27">
        <f>VLOOKUP(_6k_data[[#This Row],[EKP]],map!$B$4:$F$143,5,0)</f>
        <v>1</v>
      </c>
      <c r="K2589" s="41">
        <f>_6k_data[[#This Row],[kUAH]]*J2589</f>
        <v>13426.81155</v>
      </c>
    </row>
    <row r="2590" spans="1:11" x14ac:dyDescent="0.35">
      <c r="A2590" s="27" t="s">
        <v>532</v>
      </c>
      <c r="B2590" s="27" t="s">
        <v>184</v>
      </c>
      <c r="C2590" s="27" t="s">
        <v>255</v>
      </c>
      <c r="D2590" s="27" t="s">
        <v>424</v>
      </c>
      <c r="E2590" s="34">
        <v>16101890</v>
      </c>
      <c r="F2590" s="49">
        <v>161.0189</v>
      </c>
      <c r="G2590" s="42">
        <f>VLOOKUP(_6k_data[[#This Row],[Source.Name]],Report_date[],2,0)</f>
        <v>45282</v>
      </c>
      <c r="H2590" s="27">
        <f>IF(AND(_6k_data[[#This Row],[EKP]]="B6K003",_6k_data[[#This Row],[Currency]]="FCY"),"x",VLOOKUP(_6k_data[[#This Row],[EKP]],map!$B$4:$D$143,3,0))</f>
        <v>27</v>
      </c>
      <c r="I2590" s="27">
        <f>IF(_6k_data[[#This Row],[Currency]]&lt;&gt;"UAH",VLOOKUP(_6k_data[[#This Row],[EKP]],map!$B$4:$E$143,4,0),0)</f>
        <v>28</v>
      </c>
      <c r="J2590" s="27">
        <f>VLOOKUP(_6k_data[[#This Row],[EKP]],map!$B$4:$F$143,5,0)</f>
        <v>1</v>
      </c>
      <c r="K2590" s="41">
        <f>_6k_data[[#This Row],[kUAH]]*J2590</f>
        <v>161.0189</v>
      </c>
    </row>
    <row r="2591" spans="1:11" x14ac:dyDescent="0.35">
      <c r="A2591" s="27" t="s">
        <v>532</v>
      </c>
      <c r="B2591" s="27" t="s">
        <v>185</v>
      </c>
      <c r="C2591" s="27" t="s">
        <v>261</v>
      </c>
      <c r="D2591" s="27" t="s">
        <v>424</v>
      </c>
      <c r="E2591" s="34">
        <v>645601399480</v>
      </c>
      <c r="F2591" s="49">
        <v>6456013.9948000005</v>
      </c>
      <c r="G2591" s="42">
        <f>VLOOKUP(_6k_data[[#This Row],[Source.Name]],Report_date[],2,0)</f>
        <v>45282</v>
      </c>
      <c r="H2591" s="27">
        <f>IF(AND(_6k_data[[#This Row],[EKP]]="B6K003",_6k_data[[#This Row],[Currency]]="FCY"),"x",VLOOKUP(_6k_data[[#This Row],[EKP]],map!$B$4:$D$143,3,0))</f>
        <v>17</v>
      </c>
      <c r="I2591" s="27">
        <f>IF(_6k_data[[#This Row],[Currency]]&lt;&gt;"UAH",VLOOKUP(_6k_data[[#This Row],[EKP]],map!$B$4:$E$143,4,0),0)</f>
        <v>18</v>
      </c>
      <c r="J2591" s="27">
        <f>VLOOKUP(_6k_data[[#This Row],[EKP]],map!$B$4:$F$143,5,0)</f>
        <v>1</v>
      </c>
      <c r="K2591" s="41">
        <f>_6k_data[[#This Row],[kUAH]]*J2591</f>
        <v>6456013.9948000005</v>
      </c>
    </row>
    <row r="2592" spans="1:11" x14ac:dyDescent="0.35">
      <c r="A2592" s="27" t="s">
        <v>532</v>
      </c>
      <c r="B2592" s="27" t="s">
        <v>185</v>
      </c>
      <c r="C2592" s="27" t="s">
        <v>255</v>
      </c>
      <c r="D2592" s="27" t="s">
        <v>424</v>
      </c>
      <c r="E2592" s="34">
        <v>40920614280</v>
      </c>
      <c r="F2592" s="49">
        <v>409206.14279999997</v>
      </c>
      <c r="G2592" s="42">
        <f>VLOOKUP(_6k_data[[#This Row],[Source.Name]],Report_date[],2,0)</f>
        <v>45282</v>
      </c>
      <c r="H2592" s="27">
        <f>IF(AND(_6k_data[[#This Row],[EKP]]="B6K003",_6k_data[[#This Row],[Currency]]="FCY"),"x",VLOOKUP(_6k_data[[#This Row],[EKP]],map!$B$4:$D$143,3,0))</f>
        <v>17</v>
      </c>
      <c r="I2592" s="27">
        <f>IF(_6k_data[[#This Row],[Currency]]&lt;&gt;"UAH",VLOOKUP(_6k_data[[#This Row],[EKP]],map!$B$4:$E$143,4,0),0)</f>
        <v>18</v>
      </c>
      <c r="J2592" s="27">
        <f>VLOOKUP(_6k_data[[#This Row],[EKP]],map!$B$4:$F$143,5,0)</f>
        <v>1</v>
      </c>
      <c r="K2592" s="41">
        <f>_6k_data[[#This Row],[kUAH]]*J2592</f>
        <v>409206.14279999997</v>
      </c>
    </row>
    <row r="2593" spans="1:11" x14ac:dyDescent="0.35">
      <c r="A2593" s="27" t="s">
        <v>532</v>
      </c>
      <c r="B2593" s="27" t="s">
        <v>186</v>
      </c>
      <c r="C2593" s="27" t="s">
        <v>243</v>
      </c>
      <c r="D2593" s="27" t="s">
        <v>423</v>
      </c>
      <c r="E2593" s="34">
        <v>3374900000000</v>
      </c>
      <c r="F2593" s="49">
        <v>33749000</v>
      </c>
      <c r="G2593" s="42">
        <f>VLOOKUP(_6k_data[[#This Row],[Source.Name]],Report_date[],2,0)</f>
        <v>45282</v>
      </c>
      <c r="H2593" s="27">
        <f>IF(AND(_6k_data[[#This Row],[EKP]]="B6K003",_6k_data[[#This Row],[Currency]]="FCY"),"x",VLOOKUP(_6k_data[[#This Row],[EKP]],map!$B$4:$D$143,3,0))</f>
        <v>11</v>
      </c>
      <c r="I2593" s="27">
        <f>IF(_6k_data[[#This Row],[Currency]]&lt;&gt;"UAH",VLOOKUP(_6k_data[[#This Row],[EKP]],map!$B$4:$E$143,4,0),0)</f>
        <v>0</v>
      </c>
      <c r="J2593" s="27">
        <f>VLOOKUP(_6k_data[[#This Row],[EKP]],map!$B$4:$F$143,5,0)</f>
        <v>1</v>
      </c>
      <c r="K2593" s="41">
        <f>_6k_data[[#This Row],[kUAH]]*J2593</f>
        <v>33749000</v>
      </c>
    </row>
    <row r="2594" spans="1:11" x14ac:dyDescent="0.35">
      <c r="A2594" s="27" t="s">
        <v>533</v>
      </c>
      <c r="B2594" s="27" t="s">
        <v>242</v>
      </c>
      <c r="C2594" s="27" t="s">
        <v>243</v>
      </c>
      <c r="D2594" s="27" t="s">
        <v>423</v>
      </c>
      <c r="E2594" s="34">
        <v>4656561251620</v>
      </c>
      <c r="F2594" s="49">
        <v>46565612.516199999</v>
      </c>
      <c r="G2594" s="42">
        <f>VLOOKUP(_6k_data[[#This Row],[Source.Name]],Report_date[],2,0)</f>
        <v>45283</v>
      </c>
      <c r="H2594" s="27" t="str">
        <f>IF(AND(_6k_data[[#This Row],[EKP]]="B6K003",_6k_data[[#This Row],[Currency]]="FCY"),"x",VLOOKUP(_6k_data[[#This Row],[EKP]],map!$B$4:$D$143,3,0))</f>
        <v>x</v>
      </c>
      <c r="I2594" s="27">
        <f>IF(_6k_data[[#This Row],[Currency]]&lt;&gt;"UAH",VLOOKUP(_6k_data[[#This Row],[EKP]],map!$B$4:$E$143,4,0),0)</f>
        <v>0</v>
      </c>
      <c r="J2594" s="27">
        <f>VLOOKUP(_6k_data[[#This Row],[EKP]],map!$B$4:$F$143,5,0)</f>
        <v>0</v>
      </c>
      <c r="K2594" s="41">
        <f>_6k_data[[#This Row],[kUAH]]*J2594</f>
        <v>0</v>
      </c>
    </row>
    <row r="2595" spans="1:11" x14ac:dyDescent="0.35">
      <c r="A2595" s="27" t="s">
        <v>533</v>
      </c>
      <c r="B2595" s="27" t="s">
        <v>244</v>
      </c>
      <c r="C2595" s="27" t="s">
        <v>243</v>
      </c>
      <c r="D2595" s="27" t="s">
        <v>423</v>
      </c>
      <c r="E2595" s="34">
        <v>1990650832578</v>
      </c>
      <c r="F2595" s="49">
        <v>19906508.325780001</v>
      </c>
      <c r="G2595" s="42">
        <f>VLOOKUP(_6k_data[[#This Row],[Source.Name]],Report_date[],2,0)</f>
        <v>45283</v>
      </c>
      <c r="H2595" s="27" t="str">
        <f>IF(AND(_6k_data[[#This Row],[EKP]]="B6K003",_6k_data[[#This Row],[Currency]]="FCY"),"x",VLOOKUP(_6k_data[[#This Row],[EKP]],map!$B$4:$D$143,3,0))</f>
        <v>x</v>
      </c>
      <c r="I2595" s="27">
        <f>IF(_6k_data[[#This Row],[Currency]]&lt;&gt;"UAH",VLOOKUP(_6k_data[[#This Row],[EKP]],map!$B$4:$E$143,4,0),0)</f>
        <v>0</v>
      </c>
      <c r="J2595" s="27">
        <f>VLOOKUP(_6k_data[[#This Row],[EKP]],map!$B$4:$F$143,5,0)</f>
        <v>0</v>
      </c>
      <c r="K2595" s="41">
        <f>_6k_data[[#This Row],[kUAH]]*J2595</f>
        <v>0</v>
      </c>
    </row>
    <row r="2596" spans="1:11" x14ac:dyDescent="0.35">
      <c r="A2596" s="27" t="s">
        <v>533</v>
      </c>
      <c r="B2596" s="27" t="s">
        <v>245</v>
      </c>
      <c r="C2596" s="27" t="s">
        <v>243</v>
      </c>
      <c r="D2596" s="27" t="s">
        <v>423</v>
      </c>
      <c r="E2596" s="34">
        <v>726877843129</v>
      </c>
      <c r="F2596" s="49">
        <v>7268778.4312899997</v>
      </c>
      <c r="G2596" s="42">
        <f>VLOOKUP(_6k_data[[#This Row],[Source.Name]],Report_date[],2,0)</f>
        <v>45283</v>
      </c>
      <c r="H2596" s="27" t="str">
        <f>IF(AND(_6k_data[[#This Row],[EKP]]="B6K003",_6k_data[[#This Row],[Currency]]="FCY"),"x",VLOOKUP(_6k_data[[#This Row],[EKP]],map!$B$4:$D$143,3,0))</f>
        <v>x</v>
      </c>
      <c r="I2596" s="27">
        <f>IF(_6k_data[[#This Row],[Currency]]&lt;&gt;"UAH",VLOOKUP(_6k_data[[#This Row],[EKP]],map!$B$4:$E$143,4,0),0)</f>
        <v>0</v>
      </c>
      <c r="J2596" s="27">
        <f>VLOOKUP(_6k_data[[#This Row],[EKP]],map!$B$4:$F$143,5,0)</f>
        <v>0</v>
      </c>
      <c r="K2596" s="41">
        <f>_6k_data[[#This Row],[kUAH]]*J2596</f>
        <v>0</v>
      </c>
    </row>
    <row r="2597" spans="1:11" x14ac:dyDescent="0.35">
      <c r="A2597" s="27" t="s">
        <v>533</v>
      </c>
      <c r="B2597" s="27" t="s">
        <v>246</v>
      </c>
      <c r="C2597" s="27" t="s">
        <v>243</v>
      </c>
      <c r="D2597" s="27" t="s">
        <v>423</v>
      </c>
      <c r="E2597" s="34">
        <v>1263772989449</v>
      </c>
      <c r="F2597" s="49">
        <v>12637729.89449</v>
      </c>
      <c r="G2597" s="42">
        <f>VLOOKUP(_6k_data[[#This Row],[Source.Name]],Report_date[],2,0)</f>
        <v>45283</v>
      </c>
      <c r="H2597" s="27" t="str">
        <f>IF(AND(_6k_data[[#This Row],[EKP]]="B6K003",_6k_data[[#This Row],[Currency]]="FCY"),"x",VLOOKUP(_6k_data[[#This Row],[EKP]],map!$B$4:$D$143,3,0))</f>
        <v>x</v>
      </c>
      <c r="I2597" s="27">
        <f>IF(_6k_data[[#This Row],[Currency]]&lt;&gt;"UAH",VLOOKUP(_6k_data[[#This Row],[EKP]],map!$B$4:$E$143,4,0),0)</f>
        <v>0</v>
      </c>
      <c r="J2597" s="27">
        <f>VLOOKUP(_6k_data[[#This Row],[EKP]],map!$B$4:$F$143,5,0)</f>
        <v>0</v>
      </c>
      <c r="K2597" s="41">
        <f>_6k_data[[#This Row],[kUAH]]*J2597</f>
        <v>0</v>
      </c>
    </row>
    <row r="2598" spans="1:11" x14ac:dyDescent="0.35">
      <c r="A2598" s="27" t="s">
        <v>533</v>
      </c>
      <c r="B2598" s="27" t="s">
        <v>247</v>
      </c>
      <c r="C2598" s="27" t="s">
        <v>243</v>
      </c>
      <c r="D2598" s="27" t="s">
        <v>423</v>
      </c>
      <c r="E2598" s="34">
        <v>368.46499999999997</v>
      </c>
      <c r="F2598" s="49">
        <v>3.6846499999999998E-3</v>
      </c>
      <c r="G2598" s="42">
        <f>VLOOKUP(_6k_data[[#This Row],[Source.Name]],Report_date[],2,0)</f>
        <v>45283</v>
      </c>
      <c r="H2598" s="27" t="str">
        <f>IF(AND(_6k_data[[#This Row],[EKP]]="B6K003",_6k_data[[#This Row],[Currency]]="FCY"),"x",VLOOKUP(_6k_data[[#This Row],[EKP]],map!$B$4:$D$143,3,0))</f>
        <v>x</v>
      </c>
      <c r="I2598" s="27">
        <f>IF(_6k_data[[#This Row],[Currency]]&lt;&gt;"UAH",VLOOKUP(_6k_data[[#This Row],[EKP]],map!$B$4:$E$143,4,0),0)</f>
        <v>0</v>
      </c>
      <c r="J2598" s="27">
        <f>VLOOKUP(_6k_data[[#This Row],[EKP]],map!$B$4:$F$143,5,0)</f>
        <v>0</v>
      </c>
      <c r="K2598" s="41">
        <f>_6k_data[[#This Row],[kUAH]]*J2598</f>
        <v>0</v>
      </c>
    </row>
    <row r="2599" spans="1:11" x14ac:dyDescent="0.35">
      <c r="A2599" s="27" t="s">
        <v>533</v>
      </c>
      <c r="B2599" s="27" t="s">
        <v>115</v>
      </c>
      <c r="C2599" s="27" t="s">
        <v>248</v>
      </c>
      <c r="D2599" s="27" t="s">
        <v>248</v>
      </c>
      <c r="E2599" s="34">
        <v>9668346675464</v>
      </c>
      <c r="F2599" s="49">
        <v>96683466.754639998</v>
      </c>
      <c r="G2599" s="42">
        <f>VLOOKUP(_6k_data[[#This Row],[Source.Name]],Report_date[],2,0)</f>
        <v>45283</v>
      </c>
      <c r="H2599" s="27">
        <f>IF(AND(_6k_data[[#This Row],[EKP]]="B6K003",_6k_data[[#This Row],[Currency]]="FCY"),"x",VLOOKUP(_6k_data[[#This Row],[EKP]],map!$B$4:$D$143,3,0))</f>
        <v>23</v>
      </c>
      <c r="I2599" s="27" t="str">
        <f>IF(_6k_data[[#This Row],[Currency]]&lt;&gt;"UAH",VLOOKUP(_6k_data[[#This Row],[EKP]],map!$B$4:$E$143,4,0),0)</f>
        <v>x</v>
      </c>
      <c r="J2599" s="27">
        <f>VLOOKUP(_6k_data[[#This Row],[EKP]],map!$B$4:$F$143,5,0)</f>
        <v>1</v>
      </c>
      <c r="K2599" s="41">
        <f>_6k_data[[#This Row],[kUAH]]*J2599</f>
        <v>96683466.754639998</v>
      </c>
    </row>
    <row r="2600" spans="1:11" x14ac:dyDescent="0.35">
      <c r="A2600" s="27" t="s">
        <v>533</v>
      </c>
      <c r="B2600" s="27" t="s">
        <v>116</v>
      </c>
      <c r="C2600" s="27" t="s">
        <v>248</v>
      </c>
      <c r="D2600" s="27" t="s">
        <v>248</v>
      </c>
      <c r="E2600" s="34">
        <v>4279575028105</v>
      </c>
      <c r="F2600" s="49">
        <v>42795750.281049997</v>
      </c>
      <c r="G2600" s="42">
        <f>VLOOKUP(_6k_data[[#This Row],[Source.Name]],Report_date[],2,0)</f>
        <v>45283</v>
      </c>
      <c r="H2600" s="27">
        <f>IF(AND(_6k_data[[#This Row],[EKP]]="B6K003",_6k_data[[#This Row],[Currency]]="FCY"),"x",VLOOKUP(_6k_data[[#This Row],[EKP]],map!$B$4:$D$143,3,0))</f>
        <v>59</v>
      </c>
      <c r="I2600" s="27" t="str">
        <f>IF(_6k_data[[#This Row],[Currency]]&lt;&gt;"UAH",VLOOKUP(_6k_data[[#This Row],[EKP]],map!$B$4:$E$143,4,0),0)</f>
        <v>x</v>
      </c>
      <c r="J2600" s="27">
        <f>VLOOKUP(_6k_data[[#This Row],[EKP]],map!$B$4:$F$143,5,0)</f>
        <v>1</v>
      </c>
      <c r="K2600" s="41">
        <f>_6k_data[[#This Row],[kUAH]]*J2600</f>
        <v>42795750.281049997</v>
      </c>
    </row>
    <row r="2601" spans="1:11" x14ac:dyDescent="0.35">
      <c r="A2601" s="27" t="s">
        <v>533</v>
      </c>
      <c r="B2601" s="27" t="s">
        <v>117</v>
      </c>
      <c r="C2601" s="27" t="s">
        <v>248</v>
      </c>
      <c r="D2601" s="27" t="s">
        <v>248</v>
      </c>
      <c r="E2601" s="34">
        <v>952956611103</v>
      </c>
      <c r="F2601" s="49">
        <v>9529566.1110299993</v>
      </c>
      <c r="G2601" s="42">
        <f>VLOOKUP(_6k_data[[#This Row],[Source.Name]],Report_date[],2,0)</f>
        <v>45283</v>
      </c>
      <c r="H2601" s="27">
        <f>IF(AND(_6k_data[[#This Row],[EKP]]="B6K003",_6k_data[[#This Row],[Currency]]="FCY"),"x",VLOOKUP(_6k_data[[#This Row],[EKP]],map!$B$4:$D$143,3,0))</f>
        <v>79</v>
      </c>
      <c r="I2601" s="27" t="str">
        <f>IF(_6k_data[[#This Row],[Currency]]&lt;&gt;"UAH",VLOOKUP(_6k_data[[#This Row],[EKP]],map!$B$4:$E$143,4,0),0)</f>
        <v>x</v>
      </c>
      <c r="J2601" s="27">
        <f>VLOOKUP(_6k_data[[#This Row],[EKP]],map!$B$4:$F$143,5,0)</f>
        <v>1</v>
      </c>
      <c r="K2601" s="41">
        <f>_6k_data[[#This Row],[kUAH]]*J2601</f>
        <v>9529566.1110299993</v>
      </c>
    </row>
    <row r="2602" spans="1:11" x14ac:dyDescent="0.35">
      <c r="A2602" s="27" t="s">
        <v>533</v>
      </c>
      <c r="B2602" s="27" t="s">
        <v>118</v>
      </c>
      <c r="C2602" s="27" t="s">
        <v>248</v>
      </c>
      <c r="D2602" s="27" t="s">
        <v>248</v>
      </c>
      <c r="E2602" s="34">
        <v>3326618417003</v>
      </c>
      <c r="F2602" s="49">
        <v>33266184.170030002</v>
      </c>
      <c r="G2602" s="42">
        <f>VLOOKUP(_6k_data[[#This Row],[Source.Name]],Report_date[],2,0)</f>
        <v>45283</v>
      </c>
      <c r="H2602" s="27">
        <f>IF(AND(_6k_data[[#This Row],[EKP]]="B6K003",_6k_data[[#This Row],[Currency]]="FCY"),"x",VLOOKUP(_6k_data[[#This Row],[EKP]],map!$B$4:$D$143,3,0))</f>
        <v>81</v>
      </c>
      <c r="I2602" s="27" t="str">
        <f>IF(_6k_data[[#This Row],[Currency]]&lt;&gt;"UAH",VLOOKUP(_6k_data[[#This Row],[EKP]],map!$B$4:$E$143,4,0),0)</f>
        <v>x</v>
      </c>
      <c r="J2602" s="27">
        <f>VLOOKUP(_6k_data[[#This Row],[EKP]],map!$B$4:$F$143,5,0)</f>
        <v>1</v>
      </c>
      <c r="K2602" s="41">
        <f>_6k_data[[#This Row],[kUAH]]*J2602</f>
        <v>33266184.170030002</v>
      </c>
    </row>
    <row r="2603" spans="1:11" x14ac:dyDescent="0.35">
      <c r="A2603" s="27" t="s">
        <v>533</v>
      </c>
      <c r="B2603" s="27" t="s">
        <v>249</v>
      </c>
      <c r="C2603" s="27" t="s">
        <v>248</v>
      </c>
      <c r="D2603" s="27" t="s">
        <v>248</v>
      </c>
      <c r="E2603" s="34">
        <v>290.63589999999999</v>
      </c>
      <c r="F2603" s="49">
        <v>2.9063589999999999E-3</v>
      </c>
      <c r="G2603" s="42">
        <f>VLOOKUP(_6k_data[[#This Row],[Source.Name]],Report_date[],2,0)</f>
        <v>45283</v>
      </c>
      <c r="H2603" s="27">
        <f>IF(AND(_6k_data[[#This Row],[EKP]]="B6K003",_6k_data[[#This Row],[Currency]]="FCY"),"x",VLOOKUP(_6k_data[[#This Row],[EKP]],map!$B$4:$D$143,3,0))</f>
        <v>83</v>
      </c>
      <c r="I2603" s="27" t="str">
        <f>IF(_6k_data[[#This Row],[Currency]]&lt;&gt;"UAH",VLOOKUP(_6k_data[[#This Row],[EKP]],map!$B$4:$E$143,4,0),0)</f>
        <v>x</v>
      </c>
      <c r="J2603" s="27">
        <f>VLOOKUP(_6k_data[[#This Row],[EKP]],map!$B$4:$F$143,5,0)</f>
        <v>1</v>
      </c>
      <c r="K2603" s="41">
        <f>_6k_data[[#This Row],[kUAH]]*J2603</f>
        <v>2.9063589999999999E-3</v>
      </c>
    </row>
    <row r="2604" spans="1:11" x14ac:dyDescent="0.35">
      <c r="A2604" s="27" t="s">
        <v>533</v>
      </c>
      <c r="B2604" s="27" t="s">
        <v>114</v>
      </c>
      <c r="C2604" s="27" t="s">
        <v>243</v>
      </c>
      <c r="D2604" s="27" t="s">
        <v>423</v>
      </c>
      <c r="E2604" s="34">
        <v>1916744842538</v>
      </c>
      <c r="F2604" s="49">
        <v>19167448.425379999</v>
      </c>
      <c r="G2604" s="42">
        <f>VLOOKUP(_6k_data[[#This Row],[Source.Name]],Report_date[],2,0)</f>
        <v>45283</v>
      </c>
      <c r="H2604" s="27">
        <f>IF(AND(_6k_data[[#This Row],[EKP]]="B6K003",_6k_data[[#This Row],[Currency]]="FCY"),"x",VLOOKUP(_6k_data[[#This Row],[EKP]],map!$B$4:$D$143,3,0))</f>
        <v>7</v>
      </c>
      <c r="I2604" s="27">
        <f>IF(_6k_data[[#This Row],[Currency]]&lt;&gt;"UAH",VLOOKUP(_6k_data[[#This Row],[EKP]],map!$B$4:$E$143,4,0),0)</f>
        <v>0</v>
      </c>
      <c r="J2604" s="27">
        <f>VLOOKUP(_6k_data[[#This Row],[EKP]],map!$B$4:$F$143,5,0)</f>
        <v>1</v>
      </c>
      <c r="K2604" s="41">
        <f>_6k_data[[#This Row],[kUAH]]*J2604</f>
        <v>19167448.425379999</v>
      </c>
    </row>
    <row r="2605" spans="1:11" x14ac:dyDescent="0.35">
      <c r="A2605" s="27" t="s">
        <v>533</v>
      </c>
      <c r="B2605" s="27" t="s">
        <v>122</v>
      </c>
      <c r="C2605" s="27" t="s">
        <v>255</v>
      </c>
      <c r="D2605" s="27" t="s">
        <v>424</v>
      </c>
      <c r="E2605" s="34">
        <v>41975497781</v>
      </c>
      <c r="F2605" s="49">
        <v>419754.97781000001</v>
      </c>
      <c r="G2605" s="42">
        <f>VLOOKUP(_6k_data[[#This Row],[Source.Name]],Report_date[],2,0)</f>
        <v>45283</v>
      </c>
      <c r="H2605" s="27">
        <f>IF(AND(_6k_data[[#This Row],[EKP]]="B6K003",_6k_data[[#This Row],[Currency]]="FCY"),"x",VLOOKUP(_6k_data[[#This Row],[EKP]],map!$B$4:$D$143,3,0))</f>
        <v>15</v>
      </c>
      <c r="I2605" s="27">
        <f>IF(_6k_data[[#This Row],[Currency]]&lt;&gt;"UAH",VLOOKUP(_6k_data[[#This Row],[EKP]],map!$B$4:$E$143,4,0),0)</f>
        <v>16</v>
      </c>
      <c r="J2605" s="27">
        <f>VLOOKUP(_6k_data[[#This Row],[EKP]],map!$B$4:$F$143,5,0)</f>
        <v>1</v>
      </c>
      <c r="K2605" s="41">
        <f>_6k_data[[#This Row],[kUAH]]*J2605</f>
        <v>419754.97781000001</v>
      </c>
    </row>
    <row r="2606" spans="1:11" x14ac:dyDescent="0.35">
      <c r="A2606" s="27" t="s">
        <v>533</v>
      </c>
      <c r="B2606" s="27" t="s">
        <v>122</v>
      </c>
      <c r="C2606" s="27" t="s">
        <v>261</v>
      </c>
      <c r="D2606" s="27" t="s">
        <v>424</v>
      </c>
      <c r="E2606" s="34">
        <v>37037905478</v>
      </c>
      <c r="F2606" s="49">
        <v>370379.05478000001</v>
      </c>
      <c r="G2606" s="42">
        <f>VLOOKUP(_6k_data[[#This Row],[Source.Name]],Report_date[],2,0)</f>
        <v>45283</v>
      </c>
      <c r="H2606" s="27">
        <f>IF(AND(_6k_data[[#This Row],[EKP]]="B6K003",_6k_data[[#This Row],[Currency]]="FCY"),"x",VLOOKUP(_6k_data[[#This Row],[EKP]],map!$B$4:$D$143,3,0))</f>
        <v>15</v>
      </c>
      <c r="I2606" s="27">
        <f>IF(_6k_data[[#This Row],[Currency]]&lt;&gt;"UAH",VLOOKUP(_6k_data[[#This Row],[EKP]],map!$B$4:$E$143,4,0),0)</f>
        <v>16</v>
      </c>
      <c r="J2606" s="27">
        <f>VLOOKUP(_6k_data[[#This Row],[EKP]],map!$B$4:$F$143,5,0)</f>
        <v>1</v>
      </c>
      <c r="K2606" s="41">
        <f>_6k_data[[#This Row],[kUAH]]*J2606</f>
        <v>370379.05478000001</v>
      </c>
    </row>
    <row r="2607" spans="1:11" x14ac:dyDescent="0.35">
      <c r="A2607" s="27" t="s">
        <v>533</v>
      </c>
      <c r="B2607" s="27" t="s">
        <v>123</v>
      </c>
      <c r="C2607" s="27" t="s">
        <v>260</v>
      </c>
      <c r="D2607" s="27" t="s">
        <v>424</v>
      </c>
      <c r="E2607" s="34">
        <v>316361538</v>
      </c>
      <c r="F2607" s="49">
        <v>3163.6153800000002</v>
      </c>
      <c r="G2607" s="42">
        <f>VLOOKUP(_6k_data[[#This Row],[Source.Name]],Report_date[],2,0)</f>
        <v>45283</v>
      </c>
      <c r="H2607" s="27">
        <f>IF(AND(_6k_data[[#This Row],[EKP]]="B6K003",_6k_data[[#This Row],[Currency]]="FCY"),"x",VLOOKUP(_6k_data[[#This Row],[EKP]],map!$B$4:$D$143,3,0))</f>
        <v>19</v>
      </c>
      <c r="I2607" s="27">
        <f>IF(_6k_data[[#This Row],[Currency]]&lt;&gt;"UAH",VLOOKUP(_6k_data[[#This Row],[EKP]],map!$B$4:$E$143,4,0),0)</f>
        <v>20</v>
      </c>
      <c r="J2607" s="27">
        <f>VLOOKUP(_6k_data[[#This Row],[EKP]],map!$B$4:$F$143,5,0)</f>
        <v>1</v>
      </c>
      <c r="K2607" s="41">
        <f>_6k_data[[#This Row],[kUAH]]*J2607</f>
        <v>3163.6153800000002</v>
      </c>
    </row>
    <row r="2608" spans="1:11" x14ac:dyDescent="0.35">
      <c r="A2608" s="27" t="s">
        <v>533</v>
      </c>
      <c r="B2608" s="27" t="s">
        <v>123</v>
      </c>
      <c r="C2608" s="27" t="s">
        <v>259</v>
      </c>
      <c r="D2608" s="27" t="s">
        <v>424</v>
      </c>
      <c r="E2608" s="34">
        <v>8255791524</v>
      </c>
      <c r="F2608" s="49">
        <v>82557.915240000002</v>
      </c>
      <c r="G2608" s="42">
        <f>VLOOKUP(_6k_data[[#This Row],[Source.Name]],Report_date[],2,0)</f>
        <v>45283</v>
      </c>
      <c r="H2608" s="27">
        <f>IF(AND(_6k_data[[#This Row],[EKP]]="B6K003",_6k_data[[#This Row],[Currency]]="FCY"),"x",VLOOKUP(_6k_data[[#This Row],[EKP]],map!$B$4:$D$143,3,0))</f>
        <v>19</v>
      </c>
      <c r="I2608" s="27">
        <f>IF(_6k_data[[#This Row],[Currency]]&lt;&gt;"UAH",VLOOKUP(_6k_data[[#This Row],[EKP]],map!$B$4:$E$143,4,0),0)</f>
        <v>20</v>
      </c>
      <c r="J2608" s="27">
        <f>VLOOKUP(_6k_data[[#This Row],[EKP]],map!$B$4:$F$143,5,0)</f>
        <v>1</v>
      </c>
      <c r="K2608" s="41">
        <f>_6k_data[[#This Row],[kUAH]]*J2608</f>
        <v>82557.915240000002</v>
      </c>
    </row>
    <row r="2609" spans="1:11" x14ac:dyDescent="0.35">
      <c r="A2609" s="27" t="s">
        <v>533</v>
      </c>
      <c r="B2609" s="27" t="s">
        <v>123</v>
      </c>
      <c r="C2609" s="27" t="s">
        <v>258</v>
      </c>
      <c r="D2609" s="27" t="s">
        <v>424</v>
      </c>
      <c r="E2609" s="34">
        <v>176361984</v>
      </c>
      <c r="F2609" s="49">
        <v>1763.6198400000001</v>
      </c>
      <c r="G2609" s="42">
        <f>VLOOKUP(_6k_data[[#This Row],[Source.Name]],Report_date[],2,0)</f>
        <v>45283</v>
      </c>
      <c r="H2609" s="27">
        <f>IF(AND(_6k_data[[#This Row],[EKP]]="B6K003",_6k_data[[#This Row],[Currency]]="FCY"),"x",VLOOKUP(_6k_data[[#This Row],[EKP]],map!$B$4:$D$143,3,0))</f>
        <v>19</v>
      </c>
      <c r="I2609" s="27">
        <f>IF(_6k_data[[#This Row],[Currency]]&lt;&gt;"UAH",VLOOKUP(_6k_data[[#This Row],[EKP]],map!$B$4:$E$143,4,0),0)</f>
        <v>20</v>
      </c>
      <c r="J2609" s="27">
        <f>VLOOKUP(_6k_data[[#This Row],[EKP]],map!$B$4:$F$143,5,0)</f>
        <v>1</v>
      </c>
      <c r="K2609" s="41">
        <f>_6k_data[[#This Row],[kUAH]]*J2609</f>
        <v>1763.6198400000001</v>
      </c>
    </row>
    <row r="2610" spans="1:11" x14ac:dyDescent="0.35">
      <c r="A2610" s="27" t="s">
        <v>533</v>
      </c>
      <c r="B2610" s="27" t="s">
        <v>123</v>
      </c>
      <c r="C2610" s="27" t="s">
        <v>252</v>
      </c>
      <c r="D2610" s="27" t="s">
        <v>424</v>
      </c>
      <c r="E2610" s="34">
        <v>14785213506</v>
      </c>
      <c r="F2610" s="49">
        <v>147852.13506</v>
      </c>
      <c r="G2610" s="42">
        <f>VLOOKUP(_6k_data[[#This Row],[Source.Name]],Report_date[],2,0)</f>
        <v>45283</v>
      </c>
      <c r="H2610" s="27">
        <f>IF(AND(_6k_data[[#This Row],[EKP]]="B6K003",_6k_data[[#This Row],[Currency]]="FCY"),"x",VLOOKUP(_6k_data[[#This Row],[EKP]],map!$B$4:$D$143,3,0))</f>
        <v>19</v>
      </c>
      <c r="I2610" s="27">
        <f>IF(_6k_data[[#This Row],[Currency]]&lt;&gt;"UAH",VLOOKUP(_6k_data[[#This Row],[EKP]],map!$B$4:$E$143,4,0),0)</f>
        <v>20</v>
      </c>
      <c r="J2610" s="27">
        <f>VLOOKUP(_6k_data[[#This Row],[EKP]],map!$B$4:$F$143,5,0)</f>
        <v>1</v>
      </c>
      <c r="K2610" s="41">
        <f>_6k_data[[#This Row],[kUAH]]*J2610</f>
        <v>147852.13506</v>
      </c>
    </row>
    <row r="2611" spans="1:11" x14ac:dyDescent="0.35">
      <c r="A2611" s="27" t="s">
        <v>533</v>
      </c>
      <c r="B2611" s="27" t="s">
        <v>123</v>
      </c>
      <c r="C2611" s="27" t="s">
        <v>250</v>
      </c>
      <c r="D2611" s="27" t="s">
        <v>424</v>
      </c>
      <c r="E2611" s="34">
        <v>202446220</v>
      </c>
      <c r="F2611" s="49">
        <v>2024.4621999999999</v>
      </c>
      <c r="G2611" s="42">
        <f>VLOOKUP(_6k_data[[#This Row],[Source.Name]],Report_date[],2,0)</f>
        <v>45283</v>
      </c>
      <c r="H2611" s="27">
        <f>IF(AND(_6k_data[[#This Row],[EKP]]="B6K003",_6k_data[[#This Row],[Currency]]="FCY"),"x",VLOOKUP(_6k_data[[#This Row],[EKP]],map!$B$4:$D$143,3,0))</f>
        <v>19</v>
      </c>
      <c r="I2611" s="27">
        <f>IF(_6k_data[[#This Row],[Currency]]&lt;&gt;"UAH",VLOOKUP(_6k_data[[#This Row],[EKP]],map!$B$4:$E$143,4,0),0)</f>
        <v>20</v>
      </c>
      <c r="J2611" s="27">
        <f>VLOOKUP(_6k_data[[#This Row],[EKP]],map!$B$4:$F$143,5,0)</f>
        <v>1</v>
      </c>
      <c r="K2611" s="41">
        <f>_6k_data[[#This Row],[kUAH]]*J2611</f>
        <v>2024.4621999999999</v>
      </c>
    </row>
    <row r="2612" spans="1:11" x14ac:dyDescent="0.35">
      <c r="A2612" s="27" t="s">
        <v>533</v>
      </c>
      <c r="B2612" s="27" t="s">
        <v>123</v>
      </c>
      <c r="C2612" s="27" t="s">
        <v>261</v>
      </c>
      <c r="D2612" s="27" t="s">
        <v>424</v>
      </c>
      <c r="E2612" s="34">
        <v>2150267748199</v>
      </c>
      <c r="F2612" s="49">
        <v>21502677.481989998</v>
      </c>
      <c r="G2612" s="42">
        <f>VLOOKUP(_6k_data[[#This Row],[Source.Name]],Report_date[],2,0)</f>
        <v>45283</v>
      </c>
      <c r="H2612" s="27">
        <f>IF(AND(_6k_data[[#This Row],[EKP]]="B6K003",_6k_data[[#This Row],[Currency]]="FCY"),"x",VLOOKUP(_6k_data[[#This Row],[EKP]],map!$B$4:$D$143,3,0))</f>
        <v>19</v>
      </c>
      <c r="I2612" s="27">
        <f>IF(_6k_data[[#This Row],[Currency]]&lt;&gt;"UAH",VLOOKUP(_6k_data[[#This Row],[EKP]],map!$B$4:$E$143,4,0),0)</f>
        <v>20</v>
      </c>
      <c r="J2612" s="27">
        <f>VLOOKUP(_6k_data[[#This Row],[EKP]],map!$B$4:$F$143,5,0)</f>
        <v>1</v>
      </c>
      <c r="K2612" s="41">
        <f>_6k_data[[#This Row],[kUAH]]*J2612</f>
        <v>21502677.481989998</v>
      </c>
    </row>
    <row r="2613" spans="1:11" x14ac:dyDescent="0.35">
      <c r="A2613" s="27" t="s">
        <v>533</v>
      </c>
      <c r="B2613" s="27" t="s">
        <v>123</v>
      </c>
      <c r="C2613" s="27" t="s">
        <v>254</v>
      </c>
      <c r="D2613" s="27" t="s">
        <v>424</v>
      </c>
      <c r="E2613" s="34">
        <v>307051147</v>
      </c>
      <c r="F2613" s="49">
        <v>3070.5114699999999</v>
      </c>
      <c r="G2613" s="42">
        <f>VLOOKUP(_6k_data[[#This Row],[Source.Name]],Report_date[],2,0)</f>
        <v>45283</v>
      </c>
      <c r="H2613" s="27">
        <f>IF(AND(_6k_data[[#This Row],[EKP]]="B6K003",_6k_data[[#This Row],[Currency]]="FCY"),"x",VLOOKUP(_6k_data[[#This Row],[EKP]],map!$B$4:$D$143,3,0))</f>
        <v>19</v>
      </c>
      <c r="I2613" s="27">
        <f>IF(_6k_data[[#This Row],[Currency]]&lt;&gt;"UAH",VLOOKUP(_6k_data[[#This Row],[EKP]],map!$B$4:$E$143,4,0),0)</f>
        <v>20</v>
      </c>
      <c r="J2613" s="27">
        <f>VLOOKUP(_6k_data[[#This Row],[EKP]],map!$B$4:$F$143,5,0)</f>
        <v>1</v>
      </c>
      <c r="K2613" s="41">
        <f>_6k_data[[#This Row],[kUAH]]*J2613</f>
        <v>3070.5114699999999</v>
      </c>
    </row>
    <row r="2614" spans="1:11" x14ac:dyDescent="0.35">
      <c r="A2614" s="27" t="s">
        <v>533</v>
      </c>
      <c r="B2614" s="27" t="s">
        <v>123</v>
      </c>
      <c r="C2614" s="27" t="s">
        <v>253</v>
      </c>
      <c r="D2614" s="27" t="s">
        <v>424</v>
      </c>
      <c r="E2614" s="34">
        <v>128998249</v>
      </c>
      <c r="F2614" s="49">
        <v>1289.9824900000001</v>
      </c>
      <c r="G2614" s="42">
        <f>VLOOKUP(_6k_data[[#This Row],[Source.Name]],Report_date[],2,0)</f>
        <v>45283</v>
      </c>
      <c r="H2614" s="27">
        <f>IF(AND(_6k_data[[#This Row],[EKP]]="B6K003",_6k_data[[#This Row],[Currency]]="FCY"),"x",VLOOKUP(_6k_data[[#This Row],[EKP]],map!$B$4:$D$143,3,0))</f>
        <v>19</v>
      </c>
      <c r="I2614" s="27">
        <f>IF(_6k_data[[#This Row],[Currency]]&lt;&gt;"UAH",VLOOKUP(_6k_data[[#This Row],[EKP]],map!$B$4:$E$143,4,0),0)</f>
        <v>20</v>
      </c>
      <c r="J2614" s="27">
        <f>VLOOKUP(_6k_data[[#This Row],[EKP]],map!$B$4:$F$143,5,0)</f>
        <v>1</v>
      </c>
      <c r="K2614" s="41">
        <f>_6k_data[[#This Row],[kUAH]]*J2614</f>
        <v>1289.9824900000001</v>
      </c>
    </row>
    <row r="2615" spans="1:11" x14ac:dyDescent="0.35">
      <c r="A2615" s="27" t="s">
        <v>533</v>
      </c>
      <c r="B2615" s="27" t="s">
        <v>123</v>
      </c>
      <c r="C2615" s="27" t="s">
        <v>251</v>
      </c>
      <c r="D2615" s="27" t="s">
        <v>424</v>
      </c>
      <c r="E2615" s="34">
        <v>3820824152</v>
      </c>
      <c r="F2615" s="49">
        <v>38208.241520000003</v>
      </c>
      <c r="G2615" s="42">
        <f>VLOOKUP(_6k_data[[#This Row],[Source.Name]],Report_date[],2,0)</f>
        <v>45283</v>
      </c>
      <c r="H2615" s="27">
        <f>IF(AND(_6k_data[[#This Row],[EKP]]="B6K003",_6k_data[[#This Row],[Currency]]="FCY"),"x",VLOOKUP(_6k_data[[#This Row],[EKP]],map!$B$4:$D$143,3,0))</f>
        <v>19</v>
      </c>
      <c r="I2615" s="27">
        <f>IF(_6k_data[[#This Row],[Currency]]&lt;&gt;"UAH",VLOOKUP(_6k_data[[#This Row],[EKP]],map!$B$4:$E$143,4,0),0)</f>
        <v>20</v>
      </c>
      <c r="J2615" s="27">
        <f>VLOOKUP(_6k_data[[#This Row],[EKP]],map!$B$4:$F$143,5,0)</f>
        <v>1</v>
      </c>
      <c r="K2615" s="41">
        <f>_6k_data[[#This Row],[kUAH]]*J2615</f>
        <v>38208.241520000003</v>
      </c>
    </row>
    <row r="2616" spans="1:11" x14ac:dyDescent="0.35">
      <c r="A2616" s="27" t="s">
        <v>533</v>
      </c>
      <c r="B2616" s="27" t="s">
        <v>123</v>
      </c>
      <c r="C2616" s="27" t="s">
        <v>257</v>
      </c>
      <c r="D2616" s="27" t="s">
        <v>424</v>
      </c>
      <c r="E2616" s="34">
        <v>1402453778</v>
      </c>
      <c r="F2616" s="49">
        <v>14024.537780000001</v>
      </c>
      <c r="G2616" s="42">
        <f>VLOOKUP(_6k_data[[#This Row],[Source.Name]],Report_date[],2,0)</f>
        <v>45283</v>
      </c>
      <c r="H2616" s="27">
        <f>IF(AND(_6k_data[[#This Row],[EKP]]="B6K003",_6k_data[[#This Row],[Currency]]="FCY"),"x",VLOOKUP(_6k_data[[#This Row],[EKP]],map!$B$4:$D$143,3,0))</f>
        <v>19</v>
      </c>
      <c r="I2616" s="27">
        <f>IF(_6k_data[[#This Row],[Currency]]&lt;&gt;"UAH",VLOOKUP(_6k_data[[#This Row],[EKP]],map!$B$4:$E$143,4,0),0)</f>
        <v>20</v>
      </c>
      <c r="J2616" s="27">
        <f>VLOOKUP(_6k_data[[#This Row],[EKP]],map!$B$4:$F$143,5,0)</f>
        <v>1</v>
      </c>
      <c r="K2616" s="41">
        <f>_6k_data[[#This Row],[kUAH]]*J2616</f>
        <v>14024.537780000001</v>
      </c>
    </row>
    <row r="2617" spans="1:11" x14ac:dyDescent="0.35">
      <c r="A2617" s="27" t="s">
        <v>533</v>
      </c>
      <c r="B2617" s="27" t="s">
        <v>123</v>
      </c>
      <c r="C2617" s="27" t="s">
        <v>256</v>
      </c>
      <c r="D2617" s="27" t="s">
        <v>424</v>
      </c>
      <c r="E2617" s="34">
        <v>26714111295</v>
      </c>
      <c r="F2617" s="49">
        <v>267141.11294999998</v>
      </c>
      <c r="G2617" s="42">
        <f>VLOOKUP(_6k_data[[#This Row],[Source.Name]],Report_date[],2,0)</f>
        <v>45283</v>
      </c>
      <c r="H2617" s="27">
        <f>IF(AND(_6k_data[[#This Row],[EKP]]="B6K003",_6k_data[[#This Row],[Currency]]="FCY"),"x",VLOOKUP(_6k_data[[#This Row],[EKP]],map!$B$4:$D$143,3,0))</f>
        <v>19</v>
      </c>
      <c r="I2617" s="27">
        <f>IF(_6k_data[[#This Row],[Currency]]&lt;&gt;"UAH",VLOOKUP(_6k_data[[#This Row],[EKP]],map!$B$4:$E$143,4,0),0)</f>
        <v>20</v>
      </c>
      <c r="J2617" s="27">
        <f>VLOOKUP(_6k_data[[#This Row],[EKP]],map!$B$4:$F$143,5,0)</f>
        <v>1</v>
      </c>
      <c r="K2617" s="41">
        <f>_6k_data[[#This Row],[kUAH]]*J2617</f>
        <v>267141.11294999998</v>
      </c>
    </row>
    <row r="2618" spans="1:11" x14ac:dyDescent="0.35">
      <c r="A2618" s="27" t="s">
        <v>533</v>
      </c>
      <c r="B2618" s="27" t="s">
        <v>123</v>
      </c>
      <c r="C2618" s="27" t="s">
        <v>255</v>
      </c>
      <c r="D2618" s="27" t="s">
        <v>424</v>
      </c>
      <c r="E2618" s="34">
        <v>863455279543</v>
      </c>
      <c r="F2618" s="49">
        <v>8634552.7954300009</v>
      </c>
      <c r="G2618" s="42">
        <f>VLOOKUP(_6k_data[[#This Row],[Source.Name]],Report_date[],2,0)</f>
        <v>45283</v>
      </c>
      <c r="H2618" s="27">
        <f>IF(AND(_6k_data[[#This Row],[EKP]]="B6K003",_6k_data[[#This Row],[Currency]]="FCY"),"x",VLOOKUP(_6k_data[[#This Row],[EKP]],map!$B$4:$D$143,3,0))</f>
        <v>19</v>
      </c>
      <c r="I2618" s="27">
        <f>IF(_6k_data[[#This Row],[Currency]]&lt;&gt;"UAH",VLOOKUP(_6k_data[[#This Row],[EKP]],map!$B$4:$E$143,4,0),0)</f>
        <v>20</v>
      </c>
      <c r="J2618" s="27">
        <f>VLOOKUP(_6k_data[[#This Row],[EKP]],map!$B$4:$F$143,5,0)</f>
        <v>1</v>
      </c>
      <c r="K2618" s="41">
        <f>_6k_data[[#This Row],[kUAH]]*J2618</f>
        <v>8634552.7954300009</v>
      </c>
    </row>
    <row r="2619" spans="1:11" x14ac:dyDescent="0.35">
      <c r="A2619" s="27" t="s">
        <v>533</v>
      </c>
      <c r="B2619" s="27" t="s">
        <v>124</v>
      </c>
      <c r="C2619" s="27" t="s">
        <v>243</v>
      </c>
      <c r="D2619" s="27" t="s">
        <v>423</v>
      </c>
      <c r="E2619" s="34">
        <v>137879536535</v>
      </c>
      <c r="F2619" s="49">
        <v>1378795.3653500001</v>
      </c>
      <c r="G2619" s="42">
        <f>VLOOKUP(_6k_data[[#This Row],[Source.Name]],Report_date[],2,0)</f>
        <v>45283</v>
      </c>
      <c r="H2619" s="27">
        <f>IF(AND(_6k_data[[#This Row],[EKP]]="B6K003",_6k_data[[#This Row],[Currency]]="FCY"),"x",VLOOKUP(_6k_data[[#This Row],[EKP]],map!$B$4:$D$143,3,0))</f>
        <v>25</v>
      </c>
      <c r="I2619" s="27">
        <f>IF(_6k_data[[#This Row],[Currency]]&lt;&gt;"UAH",VLOOKUP(_6k_data[[#This Row],[EKP]],map!$B$4:$E$143,4,0),0)</f>
        <v>0</v>
      </c>
      <c r="J2619" s="27">
        <f>VLOOKUP(_6k_data[[#This Row],[EKP]],map!$B$4:$F$143,5,0)</f>
        <v>1</v>
      </c>
      <c r="K2619" s="41">
        <f>_6k_data[[#This Row],[kUAH]]*J2619</f>
        <v>1378795.3653500001</v>
      </c>
    </row>
    <row r="2620" spans="1:11" x14ac:dyDescent="0.35">
      <c r="A2620" s="27" t="s">
        <v>533</v>
      </c>
      <c r="B2620" s="27" t="s">
        <v>124</v>
      </c>
      <c r="C2620" s="27" t="s">
        <v>261</v>
      </c>
      <c r="D2620" s="27" t="s">
        <v>424</v>
      </c>
      <c r="E2620" s="34">
        <v>371219400139</v>
      </c>
      <c r="F2620" s="49">
        <v>3712194.0013899999</v>
      </c>
      <c r="G2620" s="42">
        <f>VLOOKUP(_6k_data[[#This Row],[Source.Name]],Report_date[],2,0)</f>
        <v>45283</v>
      </c>
      <c r="H2620" s="27">
        <f>IF(AND(_6k_data[[#This Row],[EKP]]="B6K003",_6k_data[[#This Row],[Currency]]="FCY"),"x",VLOOKUP(_6k_data[[#This Row],[EKP]],map!$B$4:$D$143,3,0))</f>
        <v>25</v>
      </c>
      <c r="I2620" s="27">
        <f>IF(_6k_data[[#This Row],[Currency]]&lt;&gt;"UAH",VLOOKUP(_6k_data[[#This Row],[EKP]],map!$B$4:$E$143,4,0),0)</f>
        <v>26</v>
      </c>
      <c r="J2620" s="27">
        <f>VLOOKUP(_6k_data[[#This Row],[EKP]],map!$B$4:$F$143,5,0)</f>
        <v>1</v>
      </c>
      <c r="K2620" s="41">
        <f>_6k_data[[#This Row],[kUAH]]*J2620</f>
        <v>3712194.0013899999</v>
      </c>
    </row>
    <row r="2621" spans="1:11" x14ac:dyDescent="0.35">
      <c r="A2621" s="27" t="s">
        <v>533</v>
      </c>
      <c r="B2621" s="27" t="s">
        <v>124</v>
      </c>
      <c r="C2621" s="27" t="s">
        <v>255</v>
      </c>
      <c r="D2621" s="27" t="s">
        <v>424</v>
      </c>
      <c r="E2621" s="34">
        <v>61661465457</v>
      </c>
      <c r="F2621" s="49">
        <v>616614.65457000001</v>
      </c>
      <c r="G2621" s="42">
        <f>VLOOKUP(_6k_data[[#This Row],[Source.Name]],Report_date[],2,0)</f>
        <v>45283</v>
      </c>
      <c r="H2621" s="27">
        <f>IF(AND(_6k_data[[#This Row],[EKP]]="B6K003",_6k_data[[#This Row],[Currency]]="FCY"),"x",VLOOKUP(_6k_data[[#This Row],[EKP]],map!$B$4:$D$143,3,0))</f>
        <v>25</v>
      </c>
      <c r="I2621" s="27">
        <f>IF(_6k_data[[#This Row],[Currency]]&lt;&gt;"UAH",VLOOKUP(_6k_data[[#This Row],[EKP]],map!$B$4:$E$143,4,0),0)</f>
        <v>26</v>
      </c>
      <c r="J2621" s="27">
        <f>VLOOKUP(_6k_data[[#This Row],[EKP]],map!$B$4:$F$143,5,0)</f>
        <v>1</v>
      </c>
      <c r="K2621" s="41">
        <f>_6k_data[[#This Row],[kUAH]]*J2621</f>
        <v>616614.65457000001</v>
      </c>
    </row>
    <row r="2622" spans="1:11" x14ac:dyDescent="0.35">
      <c r="A2622" s="27" t="s">
        <v>533</v>
      </c>
      <c r="B2622" s="27" t="s">
        <v>127</v>
      </c>
      <c r="C2622" s="27" t="s">
        <v>261</v>
      </c>
      <c r="D2622" s="27" t="s">
        <v>424</v>
      </c>
      <c r="E2622" s="34">
        <v>191740526131</v>
      </c>
      <c r="F2622" s="49">
        <v>1917405.26131</v>
      </c>
      <c r="G2622" s="42">
        <f>VLOOKUP(_6k_data[[#This Row],[Source.Name]],Report_date[],2,0)</f>
        <v>45283</v>
      </c>
      <c r="H2622" s="27">
        <f>IF(AND(_6k_data[[#This Row],[EKP]]="B6K003",_6k_data[[#This Row],[Currency]]="FCY"),"x",VLOOKUP(_6k_data[[#This Row],[EKP]],map!$B$4:$D$143,3,0))</f>
        <v>25</v>
      </c>
      <c r="I2622" s="27">
        <f>IF(_6k_data[[#This Row],[Currency]]&lt;&gt;"UAH",VLOOKUP(_6k_data[[#This Row],[EKP]],map!$B$4:$E$143,4,0),0)</f>
        <v>26</v>
      </c>
      <c r="J2622" s="27">
        <f>VLOOKUP(_6k_data[[#This Row],[EKP]],map!$B$4:$F$143,5,0)</f>
        <v>1</v>
      </c>
      <c r="K2622" s="41">
        <f>_6k_data[[#This Row],[kUAH]]*J2622</f>
        <v>1917405.26131</v>
      </c>
    </row>
    <row r="2623" spans="1:11" x14ac:dyDescent="0.35">
      <c r="A2623" s="27" t="s">
        <v>533</v>
      </c>
      <c r="B2623" s="27" t="s">
        <v>127</v>
      </c>
      <c r="C2623" s="27" t="s">
        <v>243</v>
      </c>
      <c r="D2623" s="27" t="s">
        <v>423</v>
      </c>
      <c r="E2623" s="34">
        <v>43646508266</v>
      </c>
      <c r="F2623" s="49">
        <v>436465.08266000001</v>
      </c>
      <c r="G2623" s="42">
        <f>VLOOKUP(_6k_data[[#This Row],[Source.Name]],Report_date[],2,0)</f>
        <v>45283</v>
      </c>
      <c r="H2623" s="27">
        <f>IF(AND(_6k_data[[#This Row],[EKP]]="B6K003",_6k_data[[#This Row],[Currency]]="FCY"),"x",VLOOKUP(_6k_data[[#This Row],[EKP]],map!$B$4:$D$143,3,0))</f>
        <v>25</v>
      </c>
      <c r="I2623" s="27">
        <f>IF(_6k_data[[#This Row],[Currency]]&lt;&gt;"UAH",VLOOKUP(_6k_data[[#This Row],[EKP]],map!$B$4:$E$143,4,0),0)</f>
        <v>0</v>
      </c>
      <c r="J2623" s="27">
        <f>VLOOKUP(_6k_data[[#This Row],[EKP]],map!$B$4:$F$143,5,0)</f>
        <v>1</v>
      </c>
      <c r="K2623" s="41">
        <f>_6k_data[[#This Row],[kUAH]]*J2623</f>
        <v>436465.08266000001</v>
      </c>
    </row>
    <row r="2624" spans="1:11" x14ac:dyDescent="0.35">
      <c r="A2624" s="27" t="s">
        <v>533</v>
      </c>
      <c r="B2624" s="27" t="s">
        <v>127</v>
      </c>
      <c r="C2624" s="27" t="s">
        <v>255</v>
      </c>
      <c r="D2624" s="27" t="s">
        <v>424</v>
      </c>
      <c r="E2624" s="34">
        <v>28420527847</v>
      </c>
      <c r="F2624" s="49">
        <v>284205.27847000002</v>
      </c>
      <c r="G2624" s="42">
        <f>VLOOKUP(_6k_data[[#This Row],[Source.Name]],Report_date[],2,0)</f>
        <v>45283</v>
      </c>
      <c r="H2624" s="27">
        <f>IF(AND(_6k_data[[#This Row],[EKP]]="B6K003",_6k_data[[#This Row],[Currency]]="FCY"),"x",VLOOKUP(_6k_data[[#This Row],[EKP]],map!$B$4:$D$143,3,0))</f>
        <v>25</v>
      </c>
      <c r="I2624" s="27">
        <f>IF(_6k_data[[#This Row],[Currency]]&lt;&gt;"UAH",VLOOKUP(_6k_data[[#This Row],[EKP]],map!$B$4:$E$143,4,0),0)</f>
        <v>26</v>
      </c>
      <c r="J2624" s="27">
        <f>VLOOKUP(_6k_data[[#This Row],[EKP]],map!$B$4:$F$143,5,0)</f>
        <v>1</v>
      </c>
      <c r="K2624" s="41">
        <f>_6k_data[[#This Row],[kUAH]]*J2624</f>
        <v>284205.27847000002</v>
      </c>
    </row>
    <row r="2625" spans="1:11" x14ac:dyDescent="0.35">
      <c r="A2625" s="27" t="s">
        <v>533</v>
      </c>
      <c r="B2625" s="27" t="s">
        <v>128</v>
      </c>
      <c r="C2625" s="27" t="s">
        <v>243</v>
      </c>
      <c r="D2625" s="27" t="s">
        <v>423</v>
      </c>
      <c r="E2625" s="34">
        <v>174278566602</v>
      </c>
      <c r="F2625" s="49">
        <v>1742785.6660199999</v>
      </c>
      <c r="G2625" s="42">
        <f>VLOOKUP(_6k_data[[#This Row],[Source.Name]],Report_date[],2,0)</f>
        <v>45283</v>
      </c>
      <c r="H2625" s="27">
        <f>IF(AND(_6k_data[[#This Row],[EKP]]="B6K003",_6k_data[[#This Row],[Currency]]="FCY"),"x",VLOOKUP(_6k_data[[#This Row],[EKP]],map!$B$4:$D$143,3,0))</f>
        <v>27</v>
      </c>
      <c r="I2625" s="27">
        <f>IF(_6k_data[[#This Row],[Currency]]&lt;&gt;"UAH",VLOOKUP(_6k_data[[#This Row],[EKP]],map!$B$4:$E$143,4,0),0)</f>
        <v>0</v>
      </c>
      <c r="J2625" s="27">
        <f>VLOOKUP(_6k_data[[#This Row],[EKP]],map!$B$4:$F$143,5,0)</f>
        <v>1</v>
      </c>
      <c r="K2625" s="41">
        <f>_6k_data[[#This Row],[kUAH]]*J2625</f>
        <v>1742785.6660199999</v>
      </c>
    </row>
    <row r="2626" spans="1:11" x14ac:dyDescent="0.35">
      <c r="A2626" s="27" t="s">
        <v>533</v>
      </c>
      <c r="B2626" s="27" t="s">
        <v>128</v>
      </c>
      <c r="C2626" s="27" t="s">
        <v>261</v>
      </c>
      <c r="D2626" s="27" t="s">
        <v>424</v>
      </c>
      <c r="E2626" s="34">
        <v>310161974094</v>
      </c>
      <c r="F2626" s="49">
        <v>3101619.7409399999</v>
      </c>
      <c r="G2626" s="42">
        <f>VLOOKUP(_6k_data[[#This Row],[Source.Name]],Report_date[],2,0)</f>
        <v>45283</v>
      </c>
      <c r="H2626" s="27">
        <f>IF(AND(_6k_data[[#This Row],[EKP]]="B6K003",_6k_data[[#This Row],[Currency]]="FCY"),"x",VLOOKUP(_6k_data[[#This Row],[EKP]],map!$B$4:$D$143,3,0))</f>
        <v>27</v>
      </c>
      <c r="I2626" s="27">
        <f>IF(_6k_data[[#This Row],[Currency]]&lt;&gt;"UAH",VLOOKUP(_6k_data[[#This Row],[EKP]],map!$B$4:$E$143,4,0),0)</f>
        <v>28</v>
      </c>
      <c r="J2626" s="27">
        <f>VLOOKUP(_6k_data[[#This Row],[EKP]],map!$B$4:$F$143,5,0)</f>
        <v>1</v>
      </c>
      <c r="K2626" s="41">
        <f>_6k_data[[#This Row],[kUAH]]*J2626</f>
        <v>3101619.7409399999</v>
      </c>
    </row>
    <row r="2627" spans="1:11" x14ac:dyDescent="0.35">
      <c r="A2627" s="27" t="s">
        <v>533</v>
      </c>
      <c r="B2627" s="27" t="s">
        <v>128</v>
      </c>
      <c r="C2627" s="27" t="s">
        <v>255</v>
      </c>
      <c r="D2627" s="27" t="s">
        <v>424</v>
      </c>
      <c r="E2627" s="34">
        <v>85801814156</v>
      </c>
      <c r="F2627" s="49">
        <v>858018.14156000002</v>
      </c>
      <c r="G2627" s="42">
        <f>VLOOKUP(_6k_data[[#This Row],[Source.Name]],Report_date[],2,0)</f>
        <v>45283</v>
      </c>
      <c r="H2627" s="27">
        <f>IF(AND(_6k_data[[#This Row],[EKP]]="B6K003",_6k_data[[#This Row],[Currency]]="FCY"),"x",VLOOKUP(_6k_data[[#This Row],[EKP]],map!$B$4:$D$143,3,0))</f>
        <v>27</v>
      </c>
      <c r="I2627" s="27">
        <f>IF(_6k_data[[#This Row],[Currency]]&lt;&gt;"UAH",VLOOKUP(_6k_data[[#This Row],[EKP]],map!$B$4:$E$143,4,0),0)</f>
        <v>28</v>
      </c>
      <c r="J2627" s="27">
        <f>VLOOKUP(_6k_data[[#This Row],[EKP]],map!$B$4:$F$143,5,0)</f>
        <v>1</v>
      </c>
      <c r="K2627" s="41">
        <f>_6k_data[[#This Row],[kUAH]]*J2627</f>
        <v>858018.14156000002</v>
      </c>
    </row>
    <row r="2628" spans="1:11" x14ac:dyDescent="0.35">
      <c r="A2628" s="27" t="s">
        <v>533</v>
      </c>
      <c r="B2628" s="27" t="s">
        <v>131</v>
      </c>
      <c r="C2628" s="27" t="s">
        <v>261</v>
      </c>
      <c r="D2628" s="27" t="s">
        <v>424</v>
      </c>
      <c r="E2628" s="34">
        <v>376340434335</v>
      </c>
      <c r="F2628" s="49">
        <v>3763404.3433500002</v>
      </c>
      <c r="G2628" s="42">
        <f>VLOOKUP(_6k_data[[#This Row],[Source.Name]],Report_date[],2,0)</f>
        <v>45283</v>
      </c>
      <c r="H2628" s="27">
        <f>IF(AND(_6k_data[[#This Row],[EKP]]="B6K003",_6k_data[[#This Row],[Currency]]="FCY"),"x",VLOOKUP(_6k_data[[#This Row],[EKP]],map!$B$4:$D$143,3,0))</f>
        <v>27</v>
      </c>
      <c r="I2628" s="27">
        <f>IF(_6k_data[[#This Row],[Currency]]&lt;&gt;"UAH",VLOOKUP(_6k_data[[#This Row],[EKP]],map!$B$4:$E$143,4,0),0)</f>
        <v>28</v>
      </c>
      <c r="J2628" s="27">
        <f>VLOOKUP(_6k_data[[#This Row],[EKP]],map!$B$4:$F$143,5,0)</f>
        <v>1</v>
      </c>
      <c r="K2628" s="41">
        <f>_6k_data[[#This Row],[kUAH]]*J2628</f>
        <v>3763404.3433500002</v>
      </c>
    </row>
    <row r="2629" spans="1:11" x14ac:dyDescent="0.35">
      <c r="A2629" s="27" t="s">
        <v>533</v>
      </c>
      <c r="B2629" s="27" t="s">
        <v>131</v>
      </c>
      <c r="C2629" s="27" t="s">
        <v>255</v>
      </c>
      <c r="D2629" s="27" t="s">
        <v>424</v>
      </c>
      <c r="E2629" s="34">
        <v>265469974186</v>
      </c>
      <c r="F2629" s="49">
        <v>2654699.74186</v>
      </c>
      <c r="G2629" s="42">
        <f>VLOOKUP(_6k_data[[#This Row],[Source.Name]],Report_date[],2,0)</f>
        <v>45283</v>
      </c>
      <c r="H2629" s="27">
        <f>IF(AND(_6k_data[[#This Row],[EKP]]="B6K003",_6k_data[[#This Row],[Currency]]="FCY"),"x",VLOOKUP(_6k_data[[#This Row],[EKP]],map!$B$4:$D$143,3,0))</f>
        <v>27</v>
      </c>
      <c r="I2629" s="27">
        <f>IF(_6k_data[[#This Row],[Currency]]&lt;&gt;"UAH",VLOOKUP(_6k_data[[#This Row],[EKP]],map!$B$4:$E$143,4,0),0)</f>
        <v>28</v>
      </c>
      <c r="J2629" s="27">
        <f>VLOOKUP(_6k_data[[#This Row],[EKP]],map!$B$4:$F$143,5,0)</f>
        <v>1</v>
      </c>
      <c r="K2629" s="41">
        <f>_6k_data[[#This Row],[kUAH]]*J2629</f>
        <v>2654699.74186</v>
      </c>
    </row>
    <row r="2630" spans="1:11" x14ac:dyDescent="0.35">
      <c r="A2630" s="27" t="s">
        <v>533</v>
      </c>
      <c r="B2630" s="27" t="s">
        <v>131</v>
      </c>
      <c r="C2630" s="27" t="s">
        <v>243</v>
      </c>
      <c r="D2630" s="27" t="s">
        <v>423</v>
      </c>
      <c r="E2630" s="34">
        <v>1736894157875</v>
      </c>
      <c r="F2630" s="49">
        <v>17368941.578749999</v>
      </c>
      <c r="G2630" s="42">
        <f>VLOOKUP(_6k_data[[#This Row],[Source.Name]],Report_date[],2,0)</f>
        <v>45283</v>
      </c>
      <c r="H2630" s="27">
        <f>IF(AND(_6k_data[[#This Row],[EKP]]="B6K003",_6k_data[[#This Row],[Currency]]="FCY"),"x",VLOOKUP(_6k_data[[#This Row],[EKP]],map!$B$4:$D$143,3,0))</f>
        <v>27</v>
      </c>
      <c r="I2630" s="27">
        <f>IF(_6k_data[[#This Row],[Currency]]&lt;&gt;"UAH",VLOOKUP(_6k_data[[#This Row],[EKP]],map!$B$4:$E$143,4,0),0)</f>
        <v>0</v>
      </c>
      <c r="J2630" s="27">
        <f>VLOOKUP(_6k_data[[#This Row],[EKP]],map!$B$4:$F$143,5,0)</f>
        <v>1</v>
      </c>
      <c r="K2630" s="41">
        <f>_6k_data[[#This Row],[kUAH]]*J2630</f>
        <v>17368941.578749999</v>
      </c>
    </row>
    <row r="2631" spans="1:11" x14ac:dyDescent="0.35">
      <c r="A2631" s="27" t="s">
        <v>533</v>
      </c>
      <c r="B2631" s="27" t="s">
        <v>135</v>
      </c>
      <c r="C2631" s="27" t="s">
        <v>243</v>
      </c>
      <c r="D2631" s="27" t="s">
        <v>423</v>
      </c>
      <c r="E2631" s="34">
        <v>11576523578</v>
      </c>
      <c r="F2631" s="49">
        <v>115765.23578</v>
      </c>
      <c r="G2631" s="42">
        <f>VLOOKUP(_6k_data[[#This Row],[Source.Name]],Report_date[],2,0)</f>
        <v>45283</v>
      </c>
      <c r="H2631" s="27">
        <f>IF(AND(_6k_data[[#This Row],[EKP]]="B6K003",_6k_data[[#This Row],[Currency]]="FCY"),"x",VLOOKUP(_6k_data[[#This Row],[EKP]],map!$B$4:$D$143,3,0))</f>
        <v>33</v>
      </c>
      <c r="I2631" s="27">
        <f>IF(_6k_data[[#This Row],[Currency]]&lt;&gt;"UAH",VLOOKUP(_6k_data[[#This Row],[EKP]],map!$B$4:$E$143,4,0),0)</f>
        <v>0</v>
      </c>
      <c r="J2631" s="27">
        <f>VLOOKUP(_6k_data[[#This Row],[EKP]],map!$B$4:$F$143,5,0)</f>
        <v>1</v>
      </c>
      <c r="K2631" s="41">
        <f>_6k_data[[#This Row],[kUAH]]*J2631</f>
        <v>115765.23578</v>
      </c>
    </row>
    <row r="2632" spans="1:11" x14ac:dyDescent="0.35">
      <c r="A2632" s="27" t="s">
        <v>533</v>
      </c>
      <c r="B2632" s="27" t="s">
        <v>135</v>
      </c>
      <c r="C2632" s="27" t="s">
        <v>255</v>
      </c>
      <c r="D2632" s="27" t="s">
        <v>424</v>
      </c>
      <c r="E2632" s="34">
        <v>9805092500</v>
      </c>
      <c r="F2632" s="49">
        <v>98050.925000000003</v>
      </c>
      <c r="G2632" s="42">
        <f>VLOOKUP(_6k_data[[#This Row],[Source.Name]],Report_date[],2,0)</f>
        <v>45283</v>
      </c>
      <c r="H2632" s="27">
        <f>IF(AND(_6k_data[[#This Row],[EKP]]="B6K003",_6k_data[[#This Row],[Currency]]="FCY"),"x",VLOOKUP(_6k_data[[#This Row],[EKP]],map!$B$4:$D$143,3,0))</f>
        <v>33</v>
      </c>
      <c r="I2632" s="27">
        <f>IF(_6k_data[[#This Row],[Currency]]&lt;&gt;"UAH",VLOOKUP(_6k_data[[#This Row],[EKP]],map!$B$4:$E$143,4,0),0)</f>
        <v>34</v>
      </c>
      <c r="J2632" s="27">
        <f>VLOOKUP(_6k_data[[#This Row],[EKP]],map!$B$4:$F$143,5,0)</f>
        <v>1</v>
      </c>
      <c r="K2632" s="41">
        <f>_6k_data[[#This Row],[kUAH]]*J2632</f>
        <v>98050.925000000003</v>
      </c>
    </row>
    <row r="2633" spans="1:11" x14ac:dyDescent="0.35">
      <c r="A2633" s="27" t="s">
        <v>533</v>
      </c>
      <c r="B2633" s="27" t="s">
        <v>135</v>
      </c>
      <c r="C2633" s="27" t="s">
        <v>261</v>
      </c>
      <c r="D2633" s="27" t="s">
        <v>424</v>
      </c>
      <c r="E2633" s="34">
        <v>6437425431</v>
      </c>
      <c r="F2633" s="49">
        <v>64374.254309999997</v>
      </c>
      <c r="G2633" s="42">
        <f>VLOOKUP(_6k_data[[#This Row],[Source.Name]],Report_date[],2,0)</f>
        <v>45283</v>
      </c>
      <c r="H2633" s="27">
        <f>IF(AND(_6k_data[[#This Row],[EKP]]="B6K003",_6k_data[[#This Row],[Currency]]="FCY"),"x",VLOOKUP(_6k_data[[#This Row],[EKP]],map!$B$4:$D$143,3,0))</f>
        <v>33</v>
      </c>
      <c r="I2633" s="27">
        <f>IF(_6k_data[[#This Row],[Currency]]&lt;&gt;"UAH",VLOOKUP(_6k_data[[#This Row],[EKP]],map!$B$4:$E$143,4,0),0)</f>
        <v>34</v>
      </c>
      <c r="J2633" s="27">
        <f>VLOOKUP(_6k_data[[#This Row],[EKP]],map!$B$4:$F$143,5,0)</f>
        <v>1</v>
      </c>
      <c r="K2633" s="41">
        <f>_6k_data[[#This Row],[kUAH]]*J2633</f>
        <v>64374.254309999997</v>
      </c>
    </row>
    <row r="2634" spans="1:11" x14ac:dyDescent="0.35">
      <c r="A2634" s="27" t="s">
        <v>533</v>
      </c>
      <c r="B2634" s="27" t="s">
        <v>144</v>
      </c>
      <c r="C2634" s="27" t="s">
        <v>261</v>
      </c>
      <c r="D2634" s="27" t="s">
        <v>424</v>
      </c>
      <c r="E2634" s="34">
        <v>1347570284</v>
      </c>
      <c r="F2634" s="49">
        <v>13475.70284</v>
      </c>
      <c r="G2634" s="42">
        <f>VLOOKUP(_6k_data[[#This Row],[Source.Name]],Report_date[],2,0)</f>
        <v>45283</v>
      </c>
      <c r="H2634" s="27">
        <f>IF(AND(_6k_data[[#This Row],[EKP]]="B6K003",_6k_data[[#This Row],[Currency]]="FCY"),"x",VLOOKUP(_6k_data[[#This Row],[EKP]],map!$B$4:$D$143,3,0))</f>
        <v>43</v>
      </c>
      <c r="I2634" s="27">
        <f>IF(_6k_data[[#This Row],[Currency]]&lt;&gt;"UAH",VLOOKUP(_6k_data[[#This Row],[EKP]],map!$B$4:$E$143,4,0),0)</f>
        <v>44</v>
      </c>
      <c r="J2634" s="27">
        <f>VLOOKUP(_6k_data[[#This Row],[EKP]],map!$B$4:$F$143,5,0)</f>
        <v>1</v>
      </c>
      <c r="K2634" s="41">
        <f>_6k_data[[#This Row],[kUAH]]*J2634</f>
        <v>13475.70284</v>
      </c>
    </row>
    <row r="2635" spans="1:11" x14ac:dyDescent="0.35">
      <c r="A2635" s="27" t="s">
        <v>533</v>
      </c>
      <c r="B2635" s="27" t="s">
        <v>146</v>
      </c>
      <c r="C2635" s="27" t="s">
        <v>243</v>
      </c>
      <c r="D2635" s="27" t="s">
        <v>423</v>
      </c>
      <c r="E2635" s="34">
        <v>1237262178</v>
      </c>
      <c r="F2635" s="49">
        <v>12372.621779999999</v>
      </c>
      <c r="G2635" s="42">
        <f>VLOOKUP(_6k_data[[#This Row],[Source.Name]],Report_date[],2,0)</f>
        <v>45283</v>
      </c>
      <c r="H2635" s="27">
        <f>IF(AND(_6k_data[[#This Row],[EKP]]="B6K003",_6k_data[[#This Row],[Currency]]="FCY"),"x",VLOOKUP(_6k_data[[#This Row],[EKP]],map!$B$4:$D$143,3,0))</f>
        <v>45</v>
      </c>
      <c r="I2635" s="27">
        <f>IF(_6k_data[[#This Row],[Currency]]&lt;&gt;"UAH",VLOOKUP(_6k_data[[#This Row],[EKP]],map!$B$4:$E$143,4,0),0)</f>
        <v>0</v>
      </c>
      <c r="J2635" s="27">
        <f>VLOOKUP(_6k_data[[#This Row],[EKP]],map!$B$4:$F$143,5,0)</f>
        <v>1</v>
      </c>
      <c r="K2635" s="41">
        <f>_6k_data[[#This Row],[kUAH]]*J2635</f>
        <v>12372.621779999999</v>
      </c>
    </row>
    <row r="2636" spans="1:11" x14ac:dyDescent="0.35">
      <c r="A2636" s="27" t="s">
        <v>533</v>
      </c>
      <c r="B2636" s="27" t="s">
        <v>146</v>
      </c>
      <c r="C2636" s="27" t="s">
        <v>261</v>
      </c>
      <c r="D2636" s="27" t="s">
        <v>424</v>
      </c>
      <c r="E2636" s="34">
        <v>373382932</v>
      </c>
      <c r="F2636" s="49">
        <v>3733.8293199999998</v>
      </c>
      <c r="G2636" s="42">
        <f>VLOOKUP(_6k_data[[#This Row],[Source.Name]],Report_date[],2,0)</f>
        <v>45283</v>
      </c>
      <c r="H2636" s="27">
        <f>IF(AND(_6k_data[[#This Row],[EKP]]="B6K003",_6k_data[[#This Row],[Currency]]="FCY"),"x",VLOOKUP(_6k_data[[#This Row],[EKP]],map!$B$4:$D$143,3,0))</f>
        <v>45</v>
      </c>
      <c r="I2636" s="27">
        <f>IF(_6k_data[[#This Row],[Currency]]&lt;&gt;"UAH",VLOOKUP(_6k_data[[#This Row],[EKP]],map!$B$4:$E$143,4,0),0)</f>
        <v>46</v>
      </c>
      <c r="J2636" s="27">
        <f>VLOOKUP(_6k_data[[#This Row],[EKP]],map!$B$4:$F$143,5,0)</f>
        <v>1</v>
      </c>
      <c r="K2636" s="41">
        <f>_6k_data[[#This Row],[kUAH]]*J2636</f>
        <v>3733.8293199999998</v>
      </c>
    </row>
    <row r="2637" spans="1:11" x14ac:dyDescent="0.35">
      <c r="A2637" s="27" t="s">
        <v>533</v>
      </c>
      <c r="B2637" s="27" t="s">
        <v>146</v>
      </c>
      <c r="C2637" s="27" t="s">
        <v>255</v>
      </c>
      <c r="D2637" s="27" t="s">
        <v>424</v>
      </c>
      <c r="E2637" s="34">
        <v>1102810749</v>
      </c>
      <c r="F2637" s="49">
        <v>11028.10749</v>
      </c>
      <c r="G2637" s="42">
        <f>VLOOKUP(_6k_data[[#This Row],[Source.Name]],Report_date[],2,0)</f>
        <v>45283</v>
      </c>
      <c r="H2637" s="27">
        <f>IF(AND(_6k_data[[#This Row],[EKP]]="B6K003",_6k_data[[#This Row],[Currency]]="FCY"),"x",VLOOKUP(_6k_data[[#This Row],[EKP]],map!$B$4:$D$143,3,0))</f>
        <v>45</v>
      </c>
      <c r="I2637" s="27">
        <f>IF(_6k_data[[#This Row],[Currency]]&lt;&gt;"UAH",VLOOKUP(_6k_data[[#This Row],[EKP]],map!$B$4:$E$143,4,0),0)</f>
        <v>46</v>
      </c>
      <c r="J2637" s="27">
        <f>VLOOKUP(_6k_data[[#This Row],[EKP]],map!$B$4:$F$143,5,0)</f>
        <v>1</v>
      </c>
      <c r="K2637" s="41">
        <f>_6k_data[[#This Row],[kUAH]]*J2637</f>
        <v>11028.10749</v>
      </c>
    </row>
    <row r="2638" spans="1:11" x14ac:dyDescent="0.35">
      <c r="A2638" s="27" t="s">
        <v>533</v>
      </c>
      <c r="B2638" s="27" t="s">
        <v>148</v>
      </c>
      <c r="C2638" s="27" t="s">
        <v>251</v>
      </c>
      <c r="D2638" s="27" t="s">
        <v>424</v>
      </c>
      <c r="E2638" s="34">
        <v>304105320</v>
      </c>
      <c r="F2638" s="49">
        <v>3041.0531999999998</v>
      </c>
      <c r="G2638" s="42">
        <f>VLOOKUP(_6k_data[[#This Row],[Source.Name]],Report_date[],2,0)</f>
        <v>45283</v>
      </c>
      <c r="H2638" s="27">
        <f>IF(AND(_6k_data[[#This Row],[EKP]]="B6K003",_6k_data[[#This Row],[Currency]]="FCY"),"x",VLOOKUP(_6k_data[[#This Row],[EKP]],map!$B$4:$D$143,3,0))</f>
        <v>49</v>
      </c>
      <c r="I2638" s="27">
        <f>IF(_6k_data[[#This Row],[Currency]]&lt;&gt;"UAH",VLOOKUP(_6k_data[[#This Row],[EKP]],map!$B$4:$E$143,4,0),0)</f>
        <v>50</v>
      </c>
      <c r="J2638" s="27">
        <f>VLOOKUP(_6k_data[[#This Row],[EKP]],map!$B$4:$F$143,5,0)</f>
        <v>1</v>
      </c>
      <c r="K2638" s="41">
        <f>_6k_data[[#This Row],[kUAH]]*J2638</f>
        <v>3041.0531999999998</v>
      </c>
    </row>
    <row r="2639" spans="1:11" x14ac:dyDescent="0.35">
      <c r="A2639" s="27" t="s">
        <v>533</v>
      </c>
      <c r="B2639" s="27" t="s">
        <v>148</v>
      </c>
      <c r="C2639" s="27" t="s">
        <v>259</v>
      </c>
      <c r="D2639" s="27" t="s">
        <v>424</v>
      </c>
      <c r="E2639" s="34">
        <v>190222000</v>
      </c>
      <c r="F2639" s="49">
        <v>1902.22</v>
      </c>
      <c r="G2639" s="42">
        <f>VLOOKUP(_6k_data[[#This Row],[Source.Name]],Report_date[],2,0)</f>
        <v>45283</v>
      </c>
      <c r="H2639" s="27">
        <f>IF(AND(_6k_data[[#This Row],[EKP]]="B6K003",_6k_data[[#This Row],[Currency]]="FCY"),"x",VLOOKUP(_6k_data[[#This Row],[EKP]],map!$B$4:$D$143,3,0))</f>
        <v>49</v>
      </c>
      <c r="I2639" s="27">
        <f>IF(_6k_data[[#This Row],[Currency]]&lt;&gt;"UAH",VLOOKUP(_6k_data[[#This Row],[EKP]],map!$B$4:$E$143,4,0),0)</f>
        <v>50</v>
      </c>
      <c r="J2639" s="27">
        <f>VLOOKUP(_6k_data[[#This Row],[EKP]],map!$B$4:$F$143,5,0)</f>
        <v>1</v>
      </c>
      <c r="K2639" s="41">
        <f>_6k_data[[#This Row],[kUAH]]*J2639</f>
        <v>1902.22</v>
      </c>
    </row>
    <row r="2640" spans="1:11" x14ac:dyDescent="0.35">
      <c r="A2640" s="27" t="s">
        <v>533</v>
      </c>
      <c r="B2640" s="27" t="s">
        <v>148</v>
      </c>
      <c r="C2640" s="27" t="s">
        <v>243</v>
      </c>
      <c r="D2640" s="27" t="s">
        <v>423</v>
      </c>
      <c r="E2640" s="34">
        <v>80000000000</v>
      </c>
      <c r="F2640" s="49">
        <v>800000</v>
      </c>
      <c r="G2640" s="42">
        <f>VLOOKUP(_6k_data[[#This Row],[Source.Name]],Report_date[],2,0)</f>
        <v>45283</v>
      </c>
      <c r="H2640" s="27">
        <f>IF(AND(_6k_data[[#This Row],[EKP]]="B6K003",_6k_data[[#This Row],[Currency]]="FCY"),"x",VLOOKUP(_6k_data[[#This Row],[EKP]],map!$B$4:$D$143,3,0))</f>
        <v>49</v>
      </c>
      <c r="I2640" s="27">
        <f>IF(_6k_data[[#This Row],[Currency]]&lt;&gt;"UAH",VLOOKUP(_6k_data[[#This Row],[EKP]],map!$B$4:$E$143,4,0),0)</f>
        <v>0</v>
      </c>
      <c r="J2640" s="27">
        <f>VLOOKUP(_6k_data[[#This Row],[EKP]],map!$B$4:$F$143,5,0)</f>
        <v>1</v>
      </c>
      <c r="K2640" s="41">
        <f>_6k_data[[#This Row],[kUAH]]*J2640</f>
        <v>800000</v>
      </c>
    </row>
    <row r="2641" spans="1:11" x14ac:dyDescent="0.35">
      <c r="A2641" s="27" t="s">
        <v>533</v>
      </c>
      <c r="B2641" s="27" t="s">
        <v>148</v>
      </c>
      <c r="C2641" s="27" t="s">
        <v>252</v>
      </c>
      <c r="D2641" s="27" t="s">
        <v>424</v>
      </c>
      <c r="E2641" s="34">
        <v>569111400</v>
      </c>
      <c r="F2641" s="49">
        <v>5691.1139999999996</v>
      </c>
      <c r="G2641" s="42">
        <f>VLOOKUP(_6k_data[[#This Row],[Source.Name]],Report_date[],2,0)</f>
        <v>45283</v>
      </c>
      <c r="H2641" s="27">
        <f>IF(AND(_6k_data[[#This Row],[EKP]]="B6K003",_6k_data[[#This Row],[Currency]]="FCY"),"x",VLOOKUP(_6k_data[[#This Row],[EKP]],map!$B$4:$D$143,3,0))</f>
        <v>49</v>
      </c>
      <c r="I2641" s="27">
        <f>IF(_6k_data[[#This Row],[Currency]]&lt;&gt;"UAH",VLOOKUP(_6k_data[[#This Row],[EKP]],map!$B$4:$E$143,4,0),0)</f>
        <v>50</v>
      </c>
      <c r="J2641" s="27">
        <f>VLOOKUP(_6k_data[[#This Row],[EKP]],map!$B$4:$F$143,5,0)</f>
        <v>1</v>
      </c>
      <c r="K2641" s="41">
        <f>_6k_data[[#This Row],[kUAH]]*J2641</f>
        <v>5691.1139999999996</v>
      </c>
    </row>
    <row r="2642" spans="1:11" x14ac:dyDescent="0.35">
      <c r="A2642" s="27" t="s">
        <v>533</v>
      </c>
      <c r="B2642" s="27" t="s">
        <v>148</v>
      </c>
      <c r="C2642" s="27" t="s">
        <v>256</v>
      </c>
      <c r="D2642" s="27" t="s">
        <v>424</v>
      </c>
      <c r="E2642" s="34">
        <v>237938000</v>
      </c>
      <c r="F2642" s="49">
        <v>2379.38</v>
      </c>
      <c r="G2642" s="42">
        <f>VLOOKUP(_6k_data[[#This Row],[Source.Name]],Report_date[],2,0)</f>
        <v>45283</v>
      </c>
      <c r="H2642" s="27">
        <f>IF(AND(_6k_data[[#This Row],[EKP]]="B6K003",_6k_data[[#This Row],[Currency]]="FCY"),"x",VLOOKUP(_6k_data[[#This Row],[EKP]],map!$B$4:$D$143,3,0))</f>
        <v>49</v>
      </c>
      <c r="I2642" s="27">
        <f>IF(_6k_data[[#This Row],[Currency]]&lt;&gt;"UAH",VLOOKUP(_6k_data[[#This Row],[EKP]],map!$B$4:$E$143,4,0),0)</f>
        <v>50</v>
      </c>
      <c r="J2642" s="27">
        <f>VLOOKUP(_6k_data[[#This Row],[EKP]],map!$B$4:$F$143,5,0)</f>
        <v>1</v>
      </c>
      <c r="K2642" s="41">
        <f>_6k_data[[#This Row],[kUAH]]*J2642</f>
        <v>2379.38</v>
      </c>
    </row>
    <row r="2643" spans="1:11" x14ac:dyDescent="0.35">
      <c r="A2643" s="27" t="s">
        <v>533</v>
      </c>
      <c r="B2643" s="27" t="s">
        <v>148</v>
      </c>
      <c r="C2643" s="27" t="s">
        <v>261</v>
      </c>
      <c r="D2643" s="27" t="s">
        <v>424</v>
      </c>
      <c r="E2643" s="34">
        <v>340548642093</v>
      </c>
      <c r="F2643" s="49">
        <v>3405486.42093</v>
      </c>
      <c r="G2643" s="42">
        <f>VLOOKUP(_6k_data[[#This Row],[Source.Name]],Report_date[],2,0)</f>
        <v>45283</v>
      </c>
      <c r="H2643" s="27">
        <f>IF(AND(_6k_data[[#This Row],[EKP]]="B6K003",_6k_data[[#This Row],[Currency]]="FCY"),"x",VLOOKUP(_6k_data[[#This Row],[EKP]],map!$B$4:$D$143,3,0))</f>
        <v>49</v>
      </c>
      <c r="I2643" s="27">
        <f>IF(_6k_data[[#This Row],[Currency]]&lt;&gt;"UAH",VLOOKUP(_6k_data[[#This Row],[EKP]],map!$B$4:$E$143,4,0),0)</f>
        <v>50</v>
      </c>
      <c r="J2643" s="27">
        <f>VLOOKUP(_6k_data[[#This Row],[EKP]],map!$B$4:$F$143,5,0)</f>
        <v>1</v>
      </c>
      <c r="K2643" s="41">
        <f>_6k_data[[#This Row],[kUAH]]*J2643</f>
        <v>3405486.42093</v>
      </c>
    </row>
    <row r="2644" spans="1:11" x14ac:dyDescent="0.35">
      <c r="A2644" s="27" t="s">
        <v>533</v>
      </c>
      <c r="B2644" s="27" t="s">
        <v>148</v>
      </c>
      <c r="C2644" s="27" t="s">
        <v>255</v>
      </c>
      <c r="D2644" s="27" t="s">
        <v>424</v>
      </c>
      <c r="E2644" s="34">
        <v>16513840000</v>
      </c>
      <c r="F2644" s="49">
        <v>165138.4</v>
      </c>
      <c r="G2644" s="42">
        <f>VLOOKUP(_6k_data[[#This Row],[Source.Name]],Report_date[],2,0)</f>
        <v>45283</v>
      </c>
      <c r="H2644" s="27">
        <f>IF(AND(_6k_data[[#This Row],[EKP]]="B6K003",_6k_data[[#This Row],[Currency]]="FCY"),"x",VLOOKUP(_6k_data[[#This Row],[EKP]],map!$B$4:$D$143,3,0))</f>
        <v>49</v>
      </c>
      <c r="I2644" s="27">
        <f>IF(_6k_data[[#This Row],[Currency]]&lt;&gt;"UAH",VLOOKUP(_6k_data[[#This Row],[EKP]],map!$B$4:$E$143,4,0),0)</f>
        <v>50</v>
      </c>
      <c r="J2644" s="27">
        <f>VLOOKUP(_6k_data[[#This Row],[EKP]],map!$B$4:$F$143,5,0)</f>
        <v>1</v>
      </c>
      <c r="K2644" s="41">
        <f>_6k_data[[#This Row],[kUAH]]*J2644</f>
        <v>165138.4</v>
      </c>
    </row>
    <row r="2645" spans="1:11" x14ac:dyDescent="0.35">
      <c r="A2645" s="27" t="s">
        <v>533</v>
      </c>
      <c r="B2645" s="27" t="s">
        <v>149</v>
      </c>
      <c r="C2645" s="27" t="s">
        <v>243</v>
      </c>
      <c r="D2645" s="27" t="s">
        <v>423</v>
      </c>
      <c r="E2645" s="34">
        <v>9252625</v>
      </c>
      <c r="F2645" s="49">
        <v>92.526250000000005</v>
      </c>
      <c r="G2645" s="42">
        <f>VLOOKUP(_6k_data[[#This Row],[Source.Name]],Report_date[],2,0)</f>
        <v>45283</v>
      </c>
      <c r="H2645" s="27">
        <f>IF(AND(_6k_data[[#This Row],[EKP]]="B6K003",_6k_data[[#This Row],[Currency]]="FCY"),"x",VLOOKUP(_6k_data[[#This Row],[EKP]],map!$B$4:$D$143,3,0))</f>
        <v>49</v>
      </c>
      <c r="I2645" s="27">
        <f>IF(_6k_data[[#This Row],[Currency]]&lt;&gt;"UAH",VLOOKUP(_6k_data[[#This Row],[EKP]],map!$B$4:$E$143,4,0),0)</f>
        <v>0</v>
      </c>
      <c r="J2645" s="27">
        <f>VLOOKUP(_6k_data[[#This Row],[EKP]],map!$B$4:$F$143,5,0)</f>
        <v>1</v>
      </c>
      <c r="K2645" s="41">
        <f>_6k_data[[#This Row],[kUAH]]*J2645</f>
        <v>92.526250000000005</v>
      </c>
    </row>
    <row r="2646" spans="1:11" x14ac:dyDescent="0.35">
      <c r="A2646" s="27" t="s">
        <v>533</v>
      </c>
      <c r="B2646" s="27" t="s">
        <v>150</v>
      </c>
      <c r="C2646" s="27" t="s">
        <v>260</v>
      </c>
      <c r="D2646" s="27" t="s">
        <v>424</v>
      </c>
      <c r="E2646" s="34">
        <v>141298375</v>
      </c>
      <c r="F2646" s="49">
        <v>1412.9837500000001</v>
      </c>
      <c r="G2646" s="42">
        <f>VLOOKUP(_6k_data[[#This Row],[Source.Name]],Report_date[],2,0)</f>
        <v>45283</v>
      </c>
      <c r="H2646" s="27">
        <f>IF(AND(_6k_data[[#This Row],[EKP]]="B6K003",_6k_data[[#This Row],[Currency]]="FCY"),"x",VLOOKUP(_6k_data[[#This Row],[EKP]],map!$B$4:$D$143,3,0))</f>
        <v>51</v>
      </c>
      <c r="I2646" s="27">
        <f>IF(_6k_data[[#This Row],[Currency]]&lt;&gt;"UAH",VLOOKUP(_6k_data[[#This Row],[EKP]],map!$B$4:$E$143,4,0),0)</f>
        <v>52</v>
      </c>
      <c r="J2646" s="27">
        <f>VLOOKUP(_6k_data[[#This Row],[EKP]],map!$B$4:$F$143,5,0)</f>
        <v>1</v>
      </c>
      <c r="K2646" s="41">
        <f>_6k_data[[#This Row],[kUAH]]*J2646</f>
        <v>1412.9837500000001</v>
      </c>
    </row>
    <row r="2647" spans="1:11" x14ac:dyDescent="0.35">
      <c r="A2647" s="27" t="s">
        <v>533</v>
      </c>
      <c r="B2647" s="27" t="s">
        <v>150</v>
      </c>
      <c r="C2647" s="27" t="s">
        <v>257</v>
      </c>
      <c r="D2647" s="27" t="s">
        <v>424</v>
      </c>
      <c r="E2647" s="34">
        <v>1079430003</v>
      </c>
      <c r="F2647" s="49">
        <v>10794.30003</v>
      </c>
      <c r="G2647" s="42">
        <f>VLOOKUP(_6k_data[[#This Row],[Source.Name]],Report_date[],2,0)</f>
        <v>45283</v>
      </c>
      <c r="H2647" s="27">
        <f>IF(AND(_6k_data[[#This Row],[EKP]]="B6K003",_6k_data[[#This Row],[Currency]]="FCY"),"x",VLOOKUP(_6k_data[[#This Row],[EKP]],map!$B$4:$D$143,3,0))</f>
        <v>51</v>
      </c>
      <c r="I2647" s="27">
        <f>IF(_6k_data[[#This Row],[Currency]]&lt;&gt;"UAH",VLOOKUP(_6k_data[[#This Row],[EKP]],map!$B$4:$E$143,4,0),0)</f>
        <v>52</v>
      </c>
      <c r="J2647" s="27">
        <f>VLOOKUP(_6k_data[[#This Row],[EKP]],map!$B$4:$F$143,5,0)</f>
        <v>1</v>
      </c>
      <c r="K2647" s="41">
        <f>_6k_data[[#This Row],[kUAH]]*J2647</f>
        <v>10794.30003</v>
      </c>
    </row>
    <row r="2648" spans="1:11" x14ac:dyDescent="0.35">
      <c r="A2648" s="27" t="s">
        <v>533</v>
      </c>
      <c r="B2648" s="27" t="s">
        <v>150</v>
      </c>
      <c r="C2648" s="27" t="s">
        <v>259</v>
      </c>
      <c r="D2648" s="27" t="s">
        <v>424</v>
      </c>
      <c r="E2648" s="34">
        <v>315622944</v>
      </c>
      <c r="F2648" s="49">
        <v>3156.2294400000001</v>
      </c>
      <c r="G2648" s="42">
        <f>VLOOKUP(_6k_data[[#This Row],[Source.Name]],Report_date[],2,0)</f>
        <v>45283</v>
      </c>
      <c r="H2648" s="27">
        <f>IF(AND(_6k_data[[#This Row],[EKP]]="B6K003",_6k_data[[#This Row],[Currency]]="FCY"),"x",VLOOKUP(_6k_data[[#This Row],[EKP]],map!$B$4:$D$143,3,0))</f>
        <v>51</v>
      </c>
      <c r="I2648" s="27">
        <f>IF(_6k_data[[#This Row],[Currency]]&lt;&gt;"UAH",VLOOKUP(_6k_data[[#This Row],[EKP]],map!$B$4:$E$143,4,0),0)</f>
        <v>52</v>
      </c>
      <c r="J2648" s="27">
        <f>VLOOKUP(_6k_data[[#This Row],[EKP]],map!$B$4:$F$143,5,0)</f>
        <v>1</v>
      </c>
      <c r="K2648" s="41">
        <f>_6k_data[[#This Row],[kUAH]]*J2648</f>
        <v>3156.2294400000001</v>
      </c>
    </row>
    <row r="2649" spans="1:11" x14ac:dyDescent="0.35">
      <c r="A2649" s="27" t="s">
        <v>533</v>
      </c>
      <c r="B2649" s="27" t="s">
        <v>150</v>
      </c>
      <c r="C2649" s="27" t="s">
        <v>251</v>
      </c>
      <c r="D2649" s="27" t="s">
        <v>424</v>
      </c>
      <c r="E2649" s="34">
        <v>23121860</v>
      </c>
      <c r="F2649" s="49">
        <v>231.21860000000001</v>
      </c>
      <c r="G2649" s="42">
        <f>VLOOKUP(_6k_data[[#This Row],[Source.Name]],Report_date[],2,0)</f>
        <v>45283</v>
      </c>
      <c r="H2649" s="27">
        <f>IF(AND(_6k_data[[#This Row],[EKP]]="B6K003",_6k_data[[#This Row],[Currency]]="FCY"),"x",VLOOKUP(_6k_data[[#This Row],[EKP]],map!$B$4:$D$143,3,0))</f>
        <v>51</v>
      </c>
      <c r="I2649" s="27">
        <f>IF(_6k_data[[#This Row],[Currency]]&lt;&gt;"UAH",VLOOKUP(_6k_data[[#This Row],[EKP]],map!$B$4:$E$143,4,0),0)</f>
        <v>52</v>
      </c>
      <c r="J2649" s="27">
        <f>VLOOKUP(_6k_data[[#This Row],[EKP]],map!$B$4:$F$143,5,0)</f>
        <v>1</v>
      </c>
      <c r="K2649" s="41">
        <f>_6k_data[[#This Row],[kUAH]]*J2649</f>
        <v>231.21860000000001</v>
      </c>
    </row>
    <row r="2650" spans="1:11" x14ac:dyDescent="0.35">
      <c r="A2650" s="27" t="s">
        <v>533</v>
      </c>
      <c r="B2650" s="27" t="s">
        <v>150</v>
      </c>
      <c r="C2650" s="27" t="s">
        <v>262</v>
      </c>
      <c r="D2650" s="27" t="s">
        <v>424</v>
      </c>
      <c r="E2650" s="34">
        <v>1935350707</v>
      </c>
      <c r="F2650" s="49">
        <v>19353.50707</v>
      </c>
      <c r="G2650" s="42">
        <f>VLOOKUP(_6k_data[[#This Row],[Source.Name]],Report_date[],2,0)</f>
        <v>45283</v>
      </c>
      <c r="H2650" s="27">
        <f>IF(AND(_6k_data[[#This Row],[EKP]]="B6K003",_6k_data[[#This Row],[Currency]]="FCY"),"x",VLOOKUP(_6k_data[[#This Row],[EKP]],map!$B$4:$D$143,3,0))</f>
        <v>51</v>
      </c>
      <c r="I2650" s="27">
        <f>IF(_6k_data[[#This Row],[Currency]]&lt;&gt;"UAH",VLOOKUP(_6k_data[[#This Row],[EKP]],map!$B$4:$E$143,4,0),0)</f>
        <v>52</v>
      </c>
      <c r="J2650" s="27">
        <f>VLOOKUP(_6k_data[[#This Row],[EKP]],map!$B$4:$F$143,5,0)</f>
        <v>1</v>
      </c>
      <c r="K2650" s="41">
        <f>_6k_data[[#This Row],[kUAH]]*J2650</f>
        <v>19353.50707</v>
      </c>
    </row>
    <row r="2651" spans="1:11" x14ac:dyDescent="0.35">
      <c r="A2651" s="27" t="s">
        <v>533</v>
      </c>
      <c r="B2651" s="27" t="s">
        <v>150</v>
      </c>
      <c r="C2651" s="27" t="s">
        <v>256</v>
      </c>
      <c r="D2651" s="27" t="s">
        <v>424</v>
      </c>
      <c r="E2651" s="34">
        <v>1083022775</v>
      </c>
      <c r="F2651" s="49">
        <v>10830.22775</v>
      </c>
      <c r="G2651" s="42">
        <f>VLOOKUP(_6k_data[[#This Row],[Source.Name]],Report_date[],2,0)</f>
        <v>45283</v>
      </c>
      <c r="H2651" s="27">
        <f>IF(AND(_6k_data[[#This Row],[EKP]]="B6K003",_6k_data[[#This Row],[Currency]]="FCY"),"x",VLOOKUP(_6k_data[[#This Row],[EKP]],map!$B$4:$D$143,3,0))</f>
        <v>51</v>
      </c>
      <c r="I2651" s="27">
        <f>IF(_6k_data[[#This Row],[Currency]]&lt;&gt;"UAH",VLOOKUP(_6k_data[[#This Row],[EKP]],map!$B$4:$E$143,4,0),0)</f>
        <v>52</v>
      </c>
      <c r="J2651" s="27">
        <f>VLOOKUP(_6k_data[[#This Row],[EKP]],map!$B$4:$F$143,5,0)</f>
        <v>1</v>
      </c>
      <c r="K2651" s="41">
        <f>_6k_data[[#This Row],[kUAH]]*J2651</f>
        <v>10830.22775</v>
      </c>
    </row>
    <row r="2652" spans="1:11" x14ac:dyDescent="0.35">
      <c r="A2652" s="27" t="s">
        <v>533</v>
      </c>
      <c r="B2652" s="27" t="s">
        <v>150</v>
      </c>
      <c r="C2652" s="27" t="s">
        <v>261</v>
      </c>
      <c r="D2652" s="27" t="s">
        <v>424</v>
      </c>
      <c r="E2652" s="34">
        <v>57593060666</v>
      </c>
      <c r="F2652" s="49">
        <v>575930.60666000005</v>
      </c>
      <c r="G2652" s="42">
        <f>VLOOKUP(_6k_data[[#This Row],[Source.Name]],Report_date[],2,0)</f>
        <v>45283</v>
      </c>
      <c r="H2652" s="27">
        <f>IF(AND(_6k_data[[#This Row],[EKP]]="B6K003",_6k_data[[#This Row],[Currency]]="FCY"),"x",VLOOKUP(_6k_data[[#This Row],[EKP]],map!$B$4:$D$143,3,0))</f>
        <v>51</v>
      </c>
      <c r="I2652" s="27">
        <f>IF(_6k_data[[#This Row],[Currency]]&lt;&gt;"UAH",VLOOKUP(_6k_data[[#This Row],[EKP]],map!$B$4:$E$143,4,0),0)</f>
        <v>52</v>
      </c>
      <c r="J2652" s="27">
        <f>VLOOKUP(_6k_data[[#This Row],[EKP]],map!$B$4:$F$143,5,0)</f>
        <v>1</v>
      </c>
      <c r="K2652" s="41">
        <f>_6k_data[[#This Row],[kUAH]]*J2652</f>
        <v>575930.60666000005</v>
      </c>
    </row>
    <row r="2653" spans="1:11" x14ac:dyDescent="0.35">
      <c r="A2653" s="27" t="s">
        <v>533</v>
      </c>
      <c r="B2653" s="27" t="s">
        <v>150</v>
      </c>
      <c r="C2653" s="27" t="s">
        <v>255</v>
      </c>
      <c r="D2653" s="27" t="s">
        <v>424</v>
      </c>
      <c r="E2653" s="34">
        <v>159157633225</v>
      </c>
      <c r="F2653" s="49">
        <v>1591576.33225</v>
      </c>
      <c r="G2653" s="42">
        <f>VLOOKUP(_6k_data[[#This Row],[Source.Name]],Report_date[],2,0)</f>
        <v>45283</v>
      </c>
      <c r="H2653" s="27">
        <f>IF(AND(_6k_data[[#This Row],[EKP]]="B6K003",_6k_data[[#This Row],[Currency]]="FCY"),"x",VLOOKUP(_6k_data[[#This Row],[EKP]],map!$B$4:$D$143,3,0))</f>
        <v>51</v>
      </c>
      <c r="I2653" s="27">
        <f>IF(_6k_data[[#This Row],[Currency]]&lt;&gt;"UAH",VLOOKUP(_6k_data[[#This Row],[EKP]],map!$B$4:$E$143,4,0),0)</f>
        <v>52</v>
      </c>
      <c r="J2653" s="27">
        <f>VLOOKUP(_6k_data[[#This Row],[EKP]],map!$B$4:$F$143,5,0)</f>
        <v>1</v>
      </c>
      <c r="K2653" s="41">
        <f>_6k_data[[#This Row],[kUAH]]*J2653</f>
        <v>1591576.33225</v>
      </c>
    </row>
    <row r="2654" spans="1:11" x14ac:dyDescent="0.35">
      <c r="A2654" s="27" t="s">
        <v>533</v>
      </c>
      <c r="B2654" s="27" t="s">
        <v>150</v>
      </c>
      <c r="C2654" s="27" t="s">
        <v>252</v>
      </c>
      <c r="D2654" s="27" t="s">
        <v>424</v>
      </c>
      <c r="E2654" s="34">
        <v>102239463</v>
      </c>
      <c r="F2654" s="49">
        <v>1022.39463</v>
      </c>
      <c r="G2654" s="42">
        <f>VLOOKUP(_6k_data[[#This Row],[Source.Name]],Report_date[],2,0)</f>
        <v>45283</v>
      </c>
      <c r="H2654" s="27">
        <f>IF(AND(_6k_data[[#This Row],[EKP]]="B6K003",_6k_data[[#This Row],[Currency]]="FCY"),"x",VLOOKUP(_6k_data[[#This Row],[EKP]],map!$B$4:$D$143,3,0))</f>
        <v>51</v>
      </c>
      <c r="I2654" s="27">
        <f>IF(_6k_data[[#This Row],[Currency]]&lt;&gt;"UAH",VLOOKUP(_6k_data[[#This Row],[EKP]],map!$B$4:$E$143,4,0),0)</f>
        <v>52</v>
      </c>
      <c r="J2654" s="27">
        <f>VLOOKUP(_6k_data[[#This Row],[EKP]],map!$B$4:$F$143,5,0)</f>
        <v>1</v>
      </c>
      <c r="K2654" s="41">
        <f>_6k_data[[#This Row],[kUAH]]*J2654</f>
        <v>1022.39463</v>
      </c>
    </row>
    <row r="2655" spans="1:11" x14ac:dyDescent="0.35">
      <c r="A2655" s="27" t="s">
        <v>533</v>
      </c>
      <c r="B2655" s="27" t="s">
        <v>150</v>
      </c>
      <c r="C2655" s="27" t="s">
        <v>243</v>
      </c>
      <c r="D2655" s="27" t="s">
        <v>423</v>
      </c>
      <c r="E2655" s="34">
        <v>39717308887</v>
      </c>
      <c r="F2655" s="49">
        <v>397173.08886999998</v>
      </c>
      <c r="G2655" s="42">
        <f>VLOOKUP(_6k_data[[#This Row],[Source.Name]],Report_date[],2,0)</f>
        <v>45283</v>
      </c>
      <c r="H2655" s="27">
        <f>IF(AND(_6k_data[[#This Row],[EKP]]="B6K003",_6k_data[[#This Row],[Currency]]="FCY"),"x",VLOOKUP(_6k_data[[#This Row],[EKP]],map!$B$4:$D$143,3,0))</f>
        <v>51</v>
      </c>
      <c r="I2655" s="27">
        <f>IF(_6k_data[[#This Row],[Currency]]&lt;&gt;"UAH",VLOOKUP(_6k_data[[#This Row],[EKP]],map!$B$4:$E$143,4,0),0)</f>
        <v>0</v>
      </c>
      <c r="J2655" s="27">
        <f>VLOOKUP(_6k_data[[#This Row],[EKP]],map!$B$4:$F$143,5,0)</f>
        <v>1</v>
      </c>
      <c r="K2655" s="41">
        <f>_6k_data[[#This Row],[kUAH]]*J2655</f>
        <v>397173.08886999998</v>
      </c>
    </row>
    <row r="2656" spans="1:11" x14ac:dyDescent="0.35">
      <c r="A2656" s="27" t="s">
        <v>533</v>
      </c>
      <c r="B2656" s="27" t="s">
        <v>192</v>
      </c>
      <c r="C2656" s="27" t="s">
        <v>261</v>
      </c>
      <c r="D2656" s="27" t="s">
        <v>424</v>
      </c>
      <c r="E2656" s="34">
        <v>11562469</v>
      </c>
      <c r="F2656" s="49">
        <v>115.62469</v>
      </c>
      <c r="G2656" s="42">
        <f>VLOOKUP(_6k_data[[#This Row],[Source.Name]],Report_date[],2,0)</f>
        <v>45283</v>
      </c>
      <c r="H2656" s="27">
        <f>IF(AND(_6k_data[[#This Row],[EKP]]="B6K003",_6k_data[[#This Row],[Currency]]="FCY"),"x",VLOOKUP(_6k_data[[#This Row],[EKP]],map!$B$4:$D$143,3,0))</f>
        <v>61</v>
      </c>
      <c r="I2656" s="27">
        <f>IF(_6k_data[[#This Row],[Currency]]&lt;&gt;"UAH",VLOOKUP(_6k_data[[#This Row],[EKP]],map!$B$4:$E$143,4,0),0)</f>
        <v>62</v>
      </c>
      <c r="J2656" s="27">
        <f>VLOOKUP(_6k_data[[#This Row],[EKP]],map!$B$4:$F$143,5,0)</f>
        <v>1</v>
      </c>
      <c r="K2656" s="41">
        <f>_6k_data[[#This Row],[kUAH]]*J2656</f>
        <v>115.62469</v>
      </c>
    </row>
    <row r="2657" spans="1:11" x14ac:dyDescent="0.35">
      <c r="A2657" s="27" t="s">
        <v>533</v>
      </c>
      <c r="B2657" s="27" t="s">
        <v>192</v>
      </c>
      <c r="C2657" s="27" t="s">
        <v>243</v>
      </c>
      <c r="D2657" s="27" t="s">
        <v>423</v>
      </c>
      <c r="E2657" s="34">
        <v>7464287183</v>
      </c>
      <c r="F2657" s="49">
        <v>74642.871830000004</v>
      </c>
      <c r="G2657" s="42">
        <f>VLOOKUP(_6k_data[[#This Row],[Source.Name]],Report_date[],2,0)</f>
        <v>45283</v>
      </c>
      <c r="H2657" s="27">
        <f>IF(AND(_6k_data[[#This Row],[EKP]]="B6K003",_6k_data[[#This Row],[Currency]]="FCY"),"x",VLOOKUP(_6k_data[[#This Row],[EKP]],map!$B$4:$D$143,3,0))</f>
        <v>61</v>
      </c>
      <c r="I2657" s="27">
        <f>IF(_6k_data[[#This Row],[Currency]]&lt;&gt;"UAH",VLOOKUP(_6k_data[[#This Row],[EKP]],map!$B$4:$E$143,4,0),0)</f>
        <v>0</v>
      </c>
      <c r="J2657" s="27">
        <f>VLOOKUP(_6k_data[[#This Row],[EKP]],map!$B$4:$F$143,5,0)</f>
        <v>1</v>
      </c>
      <c r="K2657" s="41">
        <f>_6k_data[[#This Row],[kUAH]]*J2657</f>
        <v>74642.871830000004</v>
      </c>
    </row>
    <row r="2658" spans="1:11" x14ac:dyDescent="0.35">
      <c r="A2658" s="27" t="s">
        <v>533</v>
      </c>
      <c r="B2658" s="27" t="s">
        <v>211</v>
      </c>
      <c r="C2658" s="27" t="s">
        <v>261</v>
      </c>
      <c r="D2658" s="27" t="s">
        <v>424</v>
      </c>
      <c r="E2658" s="34">
        <v>272799674</v>
      </c>
      <c r="F2658" s="49">
        <v>2727.99674</v>
      </c>
      <c r="G2658" s="42">
        <f>VLOOKUP(_6k_data[[#This Row],[Source.Name]],Report_date[],2,0)</f>
        <v>45283</v>
      </c>
      <c r="H2658" s="27">
        <f>IF(AND(_6k_data[[#This Row],[EKP]]="B6K003",_6k_data[[#This Row],[Currency]]="FCY"),"x",VLOOKUP(_6k_data[[#This Row],[EKP]],map!$B$4:$D$143,3,0))</f>
        <v>61</v>
      </c>
      <c r="I2658" s="27">
        <f>IF(_6k_data[[#This Row],[Currency]]&lt;&gt;"UAH",VLOOKUP(_6k_data[[#This Row],[EKP]],map!$B$4:$E$143,4,0),0)</f>
        <v>62</v>
      </c>
      <c r="J2658" s="27">
        <f>VLOOKUP(_6k_data[[#This Row],[EKP]],map!$B$4:$F$143,5,0)</f>
        <v>1</v>
      </c>
      <c r="K2658" s="41">
        <f>_6k_data[[#This Row],[kUAH]]*J2658</f>
        <v>2727.99674</v>
      </c>
    </row>
    <row r="2659" spans="1:11" x14ac:dyDescent="0.35">
      <c r="A2659" s="27" t="s">
        <v>533</v>
      </c>
      <c r="B2659" s="27" t="s">
        <v>211</v>
      </c>
      <c r="C2659" s="27" t="s">
        <v>243</v>
      </c>
      <c r="D2659" s="27" t="s">
        <v>423</v>
      </c>
      <c r="E2659" s="34">
        <v>301669905</v>
      </c>
      <c r="F2659" s="49">
        <v>3016.6990500000002</v>
      </c>
      <c r="G2659" s="42">
        <f>VLOOKUP(_6k_data[[#This Row],[Source.Name]],Report_date[],2,0)</f>
        <v>45283</v>
      </c>
      <c r="H2659" s="27">
        <f>IF(AND(_6k_data[[#This Row],[EKP]]="B6K003",_6k_data[[#This Row],[Currency]]="FCY"),"x",VLOOKUP(_6k_data[[#This Row],[EKP]],map!$B$4:$D$143,3,0))</f>
        <v>61</v>
      </c>
      <c r="I2659" s="27">
        <f>IF(_6k_data[[#This Row],[Currency]]&lt;&gt;"UAH",VLOOKUP(_6k_data[[#This Row],[EKP]],map!$B$4:$E$143,4,0),0)</f>
        <v>0</v>
      </c>
      <c r="J2659" s="27">
        <f>VLOOKUP(_6k_data[[#This Row],[EKP]],map!$B$4:$F$143,5,0)</f>
        <v>1</v>
      </c>
      <c r="K2659" s="41">
        <f>_6k_data[[#This Row],[kUAH]]*J2659</f>
        <v>3016.6990500000002</v>
      </c>
    </row>
    <row r="2660" spans="1:11" x14ac:dyDescent="0.35">
      <c r="A2660" s="27" t="s">
        <v>533</v>
      </c>
      <c r="B2660" s="27" t="s">
        <v>211</v>
      </c>
      <c r="C2660" s="27" t="s">
        <v>255</v>
      </c>
      <c r="D2660" s="27" t="s">
        <v>424</v>
      </c>
      <c r="E2660" s="34">
        <v>518658</v>
      </c>
      <c r="F2660" s="49">
        <v>5.1865800000000002</v>
      </c>
      <c r="G2660" s="42">
        <f>VLOOKUP(_6k_data[[#This Row],[Source.Name]],Report_date[],2,0)</f>
        <v>45283</v>
      </c>
      <c r="H2660" s="27">
        <f>IF(AND(_6k_data[[#This Row],[EKP]]="B6K003",_6k_data[[#This Row],[Currency]]="FCY"),"x",VLOOKUP(_6k_data[[#This Row],[EKP]],map!$B$4:$D$143,3,0))</f>
        <v>61</v>
      </c>
      <c r="I2660" s="27">
        <f>IF(_6k_data[[#This Row],[Currency]]&lt;&gt;"UAH",VLOOKUP(_6k_data[[#This Row],[EKP]],map!$B$4:$E$143,4,0),0)</f>
        <v>62</v>
      </c>
      <c r="J2660" s="27">
        <f>VLOOKUP(_6k_data[[#This Row],[EKP]],map!$B$4:$F$143,5,0)</f>
        <v>1</v>
      </c>
      <c r="K2660" s="41">
        <f>_6k_data[[#This Row],[kUAH]]*J2660</f>
        <v>5.1865800000000002</v>
      </c>
    </row>
    <row r="2661" spans="1:11" x14ac:dyDescent="0.35">
      <c r="A2661" s="27" t="s">
        <v>533</v>
      </c>
      <c r="B2661" s="27" t="s">
        <v>211</v>
      </c>
      <c r="C2661" s="27" t="s">
        <v>252</v>
      </c>
      <c r="D2661" s="27" t="s">
        <v>424</v>
      </c>
      <c r="E2661" s="34">
        <v>28566852</v>
      </c>
      <c r="F2661" s="49">
        <v>285.66852</v>
      </c>
      <c r="G2661" s="42">
        <f>VLOOKUP(_6k_data[[#This Row],[Source.Name]],Report_date[],2,0)</f>
        <v>45283</v>
      </c>
      <c r="H2661" s="27">
        <f>IF(AND(_6k_data[[#This Row],[EKP]]="B6K003",_6k_data[[#This Row],[Currency]]="FCY"),"x",VLOOKUP(_6k_data[[#This Row],[EKP]],map!$B$4:$D$143,3,0))</f>
        <v>61</v>
      </c>
      <c r="I2661" s="27">
        <f>IF(_6k_data[[#This Row],[Currency]]&lt;&gt;"UAH",VLOOKUP(_6k_data[[#This Row],[EKP]],map!$B$4:$E$143,4,0),0)</f>
        <v>62</v>
      </c>
      <c r="J2661" s="27">
        <f>VLOOKUP(_6k_data[[#This Row],[EKP]],map!$B$4:$F$143,5,0)</f>
        <v>1</v>
      </c>
      <c r="K2661" s="41">
        <f>_6k_data[[#This Row],[kUAH]]*J2661</f>
        <v>285.66852</v>
      </c>
    </row>
    <row r="2662" spans="1:11" x14ac:dyDescent="0.35">
      <c r="A2662" s="27" t="s">
        <v>533</v>
      </c>
      <c r="B2662" s="27" t="s">
        <v>214</v>
      </c>
      <c r="C2662" s="27" t="s">
        <v>252</v>
      </c>
      <c r="D2662" s="27" t="s">
        <v>424</v>
      </c>
      <c r="E2662" s="34">
        <v>1550479</v>
      </c>
      <c r="F2662" s="49">
        <v>15.50479</v>
      </c>
      <c r="G2662" s="42">
        <f>VLOOKUP(_6k_data[[#This Row],[Source.Name]],Report_date[],2,0)</f>
        <v>45283</v>
      </c>
      <c r="H2662" s="27">
        <f>IF(AND(_6k_data[[#This Row],[EKP]]="B6K003",_6k_data[[#This Row],[Currency]]="FCY"),"x",VLOOKUP(_6k_data[[#This Row],[EKP]],map!$B$4:$D$143,3,0))</f>
        <v>61</v>
      </c>
      <c r="I2662" s="27">
        <f>IF(_6k_data[[#This Row],[Currency]]&lt;&gt;"UAH",VLOOKUP(_6k_data[[#This Row],[EKP]],map!$B$4:$E$143,4,0),0)</f>
        <v>62</v>
      </c>
      <c r="J2662" s="27">
        <f>VLOOKUP(_6k_data[[#This Row],[EKP]],map!$B$4:$F$143,5,0)</f>
        <v>1</v>
      </c>
      <c r="K2662" s="41">
        <f>_6k_data[[#This Row],[kUAH]]*J2662</f>
        <v>15.50479</v>
      </c>
    </row>
    <row r="2663" spans="1:11" x14ac:dyDescent="0.35">
      <c r="A2663" s="27" t="s">
        <v>533</v>
      </c>
      <c r="B2663" s="27" t="s">
        <v>214</v>
      </c>
      <c r="C2663" s="27" t="s">
        <v>243</v>
      </c>
      <c r="D2663" s="27" t="s">
        <v>423</v>
      </c>
      <c r="E2663" s="34">
        <v>3320319858</v>
      </c>
      <c r="F2663" s="49">
        <v>33203.198579999997</v>
      </c>
      <c r="G2663" s="42">
        <f>VLOOKUP(_6k_data[[#This Row],[Source.Name]],Report_date[],2,0)</f>
        <v>45283</v>
      </c>
      <c r="H2663" s="27">
        <f>IF(AND(_6k_data[[#This Row],[EKP]]="B6K003",_6k_data[[#This Row],[Currency]]="FCY"),"x",VLOOKUP(_6k_data[[#This Row],[EKP]],map!$B$4:$D$143,3,0))</f>
        <v>61</v>
      </c>
      <c r="I2663" s="27">
        <f>IF(_6k_data[[#This Row],[Currency]]&lt;&gt;"UAH",VLOOKUP(_6k_data[[#This Row],[EKP]],map!$B$4:$E$143,4,0),0)</f>
        <v>0</v>
      </c>
      <c r="J2663" s="27">
        <f>VLOOKUP(_6k_data[[#This Row],[EKP]],map!$B$4:$F$143,5,0)</f>
        <v>1</v>
      </c>
      <c r="K2663" s="41">
        <f>_6k_data[[#This Row],[kUAH]]*J2663</f>
        <v>33203.198579999997</v>
      </c>
    </row>
    <row r="2664" spans="1:11" x14ac:dyDescent="0.35">
      <c r="A2664" s="27" t="s">
        <v>533</v>
      </c>
      <c r="B2664" s="27" t="s">
        <v>214</v>
      </c>
      <c r="C2664" s="27" t="s">
        <v>261</v>
      </c>
      <c r="D2664" s="27" t="s">
        <v>424</v>
      </c>
      <c r="E2664" s="34">
        <v>25683901</v>
      </c>
      <c r="F2664" s="49">
        <v>256.83900999999997</v>
      </c>
      <c r="G2664" s="42">
        <f>VLOOKUP(_6k_data[[#This Row],[Source.Name]],Report_date[],2,0)</f>
        <v>45283</v>
      </c>
      <c r="H2664" s="27">
        <f>IF(AND(_6k_data[[#This Row],[EKP]]="B6K003",_6k_data[[#This Row],[Currency]]="FCY"),"x",VLOOKUP(_6k_data[[#This Row],[EKP]],map!$B$4:$D$143,3,0))</f>
        <v>61</v>
      </c>
      <c r="I2664" s="27">
        <f>IF(_6k_data[[#This Row],[Currency]]&lt;&gt;"UAH",VLOOKUP(_6k_data[[#This Row],[EKP]],map!$B$4:$E$143,4,0),0)</f>
        <v>62</v>
      </c>
      <c r="J2664" s="27">
        <f>VLOOKUP(_6k_data[[#This Row],[EKP]],map!$B$4:$F$143,5,0)</f>
        <v>1</v>
      </c>
      <c r="K2664" s="41">
        <f>_6k_data[[#This Row],[kUAH]]*J2664</f>
        <v>256.83900999999997</v>
      </c>
    </row>
    <row r="2665" spans="1:11" x14ac:dyDescent="0.35">
      <c r="A2665" s="27" t="s">
        <v>533</v>
      </c>
      <c r="B2665" s="27" t="s">
        <v>193</v>
      </c>
      <c r="C2665" s="27" t="s">
        <v>243</v>
      </c>
      <c r="D2665" s="27" t="s">
        <v>423</v>
      </c>
      <c r="E2665" s="34">
        <v>677773701578</v>
      </c>
      <c r="F2665" s="49">
        <v>6777737.01578</v>
      </c>
      <c r="G2665" s="42">
        <f>VLOOKUP(_6k_data[[#This Row],[Source.Name]],Report_date[],2,0)</f>
        <v>45283</v>
      </c>
      <c r="H2665" s="27">
        <f>IF(AND(_6k_data[[#This Row],[EKP]]="B6K003",_6k_data[[#This Row],[Currency]]="FCY"),"x",VLOOKUP(_6k_data[[#This Row],[EKP]],map!$B$4:$D$143,3,0))</f>
        <v>63</v>
      </c>
      <c r="I2665" s="27">
        <f>IF(_6k_data[[#This Row],[Currency]]&lt;&gt;"UAH",VLOOKUP(_6k_data[[#This Row],[EKP]],map!$B$4:$E$143,4,0),0)</f>
        <v>0</v>
      </c>
      <c r="J2665" s="27">
        <f>VLOOKUP(_6k_data[[#This Row],[EKP]],map!$B$4:$F$143,5,0)</f>
        <v>1</v>
      </c>
      <c r="K2665" s="41">
        <f>_6k_data[[#This Row],[kUAH]]*J2665</f>
        <v>6777737.01578</v>
      </c>
    </row>
    <row r="2666" spans="1:11" x14ac:dyDescent="0.35">
      <c r="A2666" s="27" t="s">
        <v>533</v>
      </c>
      <c r="B2666" s="27" t="s">
        <v>193</v>
      </c>
      <c r="C2666" s="27" t="s">
        <v>261</v>
      </c>
      <c r="D2666" s="27" t="s">
        <v>424</v>
      </c>
      <c r="E2666" s="34">
        <v>40489593366</v>
      </c>
      <c r="F2666" s="49">
        <v>404895.93365999998</v>
      </c>
      <c r="G2666" s="42">
        <f>VLOOKUP(_6k_data[[#This Row],[Source.Name]],Report_date[],2,0)</f>
        <v>45283</v>
      </c>
      <c r="H2666" s="27">
        <f>IF(AND(_6k_data[[#This Row],[EKP]]="B6K003",_6k_data[[#This Row],[Currency]]="FCY"),"x",VLOOKUP(_6k_data[[#This Row],[EKP]],map!$B$4:$D$143,3,0))</f>
        <v>63</v>
      </c>
      <c r="I2666" s="27">
        <f>IF(_6k_data[[#This Row],[Currency]]&lt;&gt;"UAH",VLOOKUP(_6k_data[[#This Row],[EKP]],map!$B$4:$E$143,4,0),0)</f>
        <v>64</v>
      </c>
      <c r="J2666" s="27">
        <f>VLOOKUP(_6k_data[[#This Row],[EKP]],map!$B$4:$F$143,5,0)</f>
        <v>1</v>
      </c>
      <c r="K2666" s="41">
        <f>_6k_data[[#This Row],[kUAH]]*J2666</f>
        <v>404895.93365999998</v>
      </c>
    </row>
    <row r="2667" spans="1:11" x14ac:dyDescent="0.35">
      <c r="A2667" s="27" t="s">
        <v>533</v>
      </c>
      <c r="B2667" s="27" t="s">
        <v>193</v>
      </c>
      <c r="C2667" s="27" t="s">
        <v>252</v>
      </c>
      <c r="D2667" s="27" t="s">
        <v>424</v>
      </c>
      <c r="E2667" s="34">
        <v>419216</v>
      </c>
      <c r="F2667" s="49">
        <v>4.1921600000000003</v>
      </c>
      <c r="G2667" s="42">
        <f>VLOOKUP(_6k_data[[#This Row],[Source.Name]],Report_date[],2,0)</f>
        <v>45283</v>
      </c>
      <c r="H2667" s="27">
        <f>IF(AND(_6k_data[[#This Row],[EKP]]="B6K003",_6k_data[[#This Row],[Currency]]="FCY"),"x",VLOOKUP(_6k_data[[#This Row],[EKP]],map!$B$4:$D$143,3,0))</f>
        <v>63</v>
      </c>
      <c r="I2667" s="27">
        <f>IF(_6k_data[[#This Row],[Currency]]&lt;&gt;"UAH",VLOOKUP(_6k_data[[#This Row],[EKP]],map!$B$4:$E$143,4,0),0)</f>
        <v>64</v>
      </c>
      <c r="J2667" s="27">
        <f>VLOOKUP(_6k_data[[#This Row],[EKP]],map!$B$4:$F$143,5,0)</f>
        <v>1</v>
      </c>
      <c r="K2667" s="41">
        <f>_6k_data[[#This Row],[kUAH]]*J2667</f>
        <v>4.1921600000000003</v>
      </c>
    </row>
    <row r="2668" spans="1:11" x14ac:dyDescent="0.35">
      <c r="A2668" s="27" t="s">
        <v>533</v>
      </c>
      <c r="B2668" s="27" t="s">
        <v>193</v>
      </c>
      <c r="C2668" s="27" t="s">
        <v>255</v>
      </c>
      <c r="D2668" s="27" t="s">
        <v>424</v>
      </c>
      <c r="E2668" s="34">
        <v>145334497997</v>
      </c>
      <c r="F2668" s="49">
        <v>1453344.97997</v>
      </c>
      <c r="G2668" s="42">
        <f>VLOOKUP(_6k_data[[#This Row],[Source.Name]],Report_date[],2,0)</f>
        <v>45283</v>
      </c>
      <c r="H2668" s="27">
        <f>IF(AND(_6k_data[[#This Row],[EKP]]="B6K003",_6k_data[[#This Row],[Currency]]="FCY"),"x",VLOOKUP(_6k_data[[#This Row],[EKP]],map!$B$4:$D$143,3,0))</f>
        <v>63</v>
      </c>
      <c r="I2668" s="27">
        <f>IF(_6k_data[[#This Row],[Currency]]&lt;&gt;"UAH",VLOOKUP(_6k_data[[#This Row],[EKP]],map!$B$4:$E$143,4,0),0)</f>
        <v>64</v>
      </c>
      <c r="J2668" s="27">
        <f>VLOOKUP(_6k_data[[#This Row],[EKP]],map!$B$4:$F$143,5,0)</f>
        <v>1</v>
      </c>
      <c r="K2668" s="41">
        <f>_6k_data[[#This Row],[kUAH]]*J2668</f>
        <v>1453344.97997</v>
      </c>
    </row>
    <row r="2669" spans="1:11" x14ac:dyDescent="0.35">
      <c r="A2669" s="27" t="s">
        <v>533</v>
      </c>
      <c r="B2669" s="27" t="s">
        <v>215</v>
      </c>
      <c r="C2669" s="27" t="s">
        <v>243</v>
      </c>
      <c r="D2669" s="27" t="s">
        <v>423</v>
      </c>
      <c r="E2669" s="34">
        <v>55556499</v>
      </c>
      <c r="F2669" s="49">
        <v>555.56498999999997</v>
      </c>
      <c r="G2669" s="42">
        <f>VLOOKUP(_6k_data[[#This Row],[Source.Name]],Report_date[],2,0)</f>
        <v>45283</v>
      </c>
      <c r="H2669" s="27">
        <f>IF(AND(_6k_data[[#This Row],[EKP]]="B6K003",_6k_data[[#This Row],[Currency]]="FCY"),"x",VLOOKUP(_6k_data[[#This Row],[EKP]],map!$B$4:$D$143,3,0))</f>
        <v>63</v>
      </c>
      <c r="I2669" s="27">
        <f>IF(_6k_data[[#This Row],[Currency]]&lt;&gt;"UAH",VLOOKUP(_6k_data[[#This Row],[EKP]],map!$B$4:$E$143,4,0),0)</f>
        <v>0</v>
      </c>
      <c r="J2669" s="27">
        <f>VLOOKUP(_6k_data[[#This Row],[EKP]],map!$B$4:$F$143,5,0)</f>
        <v>1</v>
      </c>
      <c r="K2669" s="41">
        <f>_6k_data[[#This Row],[kUAH]]*J2669</f>
        <v>555.56498999999997</v>
      </c>
    </row>
    <row r="2670" spans="1:11" x14ac:dyDescent="0.35">
      <c r="A2670" s="27" t="s">
        <v>533</v>
      </c>
      <c r="B2670" s="27" t="s">
        <v>215</v>
      </c>
      <c r="C2670" s="27" t="s">
        <v>261</v>
      </c>
      <c r="D2670" s="27" t="s">
        <v>424</v>
      </c>
      <c r="E2670" s="34">
        <v>902313600</v>
      </c>
      <c r="F2670" s="49">
        <v>9023.1360000000004</v>
      </c>
      <c r="G2670" s="42">
        <f>VLOOKUP(_6k_data[[#This Row],[Source.Name]],Report_date[],2,0)</f>
        <v>45283</v>
      </c>
      <c r="H2670" s="27">
        <f>IF(AND(_6k_data[[#This Row],[EKP]]="B6K003",_6k_data[[#This Row],[Currency]]="FCY"),"x",VLOOKUP(_6k_data[[#This Row],[EKP]],map!$B$4:$D$143,3,0))</f>
        <v>63</v>
      </c>
      <c r="I2670" s="27">
        <f>IF(_6k_data[[#This Row],[Currency]]&lt;&gt;"UAH",VLOOKUP(_6k_data[[#This Row],[EKP]],map!$B$4:$E$143,4,0),0)</f>
        <v>64</v>
      </c>
      <c r="J2670" s="27">
        <f>VLOOKUP(_6k_data[[#This Row],[EKP]],map!$B$4:$F$143,5,0)</f>
        <v>1</v>
      </c>
      <c r="K2670" s="41">
        <f>_6k_data[[#This Row],[kUAH]]*J2670</f>
        <v>9023.1360000000004</v>
      </c>
    </row>
    <row r="2671" spans="1:11" x14ac:dyDescent="0.35">
      <c r="A2671" s="27" t="s">
        <v>533</v>
      </c>
      <c r="B2671" s="27" t="s">
        <v>217</v>
      </c>
      <c r="C2671" s="27" t="s">
        <v>243</v>
      </c>
      <c r="D2671" s="27" t="s">
        <v>423</v>
      </c>
      <c r="E2671" s="34">
        <v>1555747920</v>
      </c>
      <c r="F2671" s="49">
        <v>15557.4792</v>
      </c>
      <c r="G2671" s="42">
        <f>VLOOKUP(_6k_data[[#This Row],[Source.Name]],Report_date[],2,0)</f>
        <v>45283</v>
      </c>
      <c r="H2671" s="27">
        <f>IF(AND(_6k_data[[#This Row],[EKP]]="B6K003",_6k_data[[#This Row],[Currency]]="FCY"),"x",VLOOKUP(_6k_data[[#This Row],[EKP]],map!$B$4:$D$143,3,0))</f>
        <v>63</v>
      </c>
      <c r="I2671" s="27">
        <f>IF(_6k_data[[#This Row],[Currency]]&lt;&gt;"UAH",VLOOKUP(_6k_data[[#This Row],[EKP]],map!$B$4:$E$143,4,0),0)</f>
        <v>0</v>
      </c>
      <c r="J2671" s="27">
        <f>VLOOKUP(_6k_data[[#This Row],[EKP]],map!$B$4:$F$143,5,0)</f>
        <v>1</v>
      </c>
      <c r="K2671" s="41">
        <f>_6k_data[[#This Row],[kUAH]]*J2671</f>
        <v>15557.4792</v>
      </c>
    </row>
    <row r="2672" spans="1:11" x14ac:dyDescent="0.35">
      <c r="A2672" s="27" t="s">
        <v>533</v>
      </c>
      <c r="B2672" s="27" t="s">
        <v>219</v>
      </c>
      <c r="C2672" s="27" t="s">
        <v>243</v>
      </c>
      <c r="D2672" s="27" t="s">
        <v>423</v>
      </c>
      <c r="E2672" s="34">
        <v>919689817</v>
      </c>
      <c r="F2672" s="49">
        <v>9196.8981700000004</v>
      </c>
      <c r="G2672" s="42">
        <f>VLOOKUP(_6k_data[[#This Row],[Source.Name]],Report_date[],2,0)</f>
        <v>45283</v>
      </c>
      <c r="H2672" s="27">
        <f>IF(AND(_6k_data[[#This Row],[EKP]]="B6K003",_6k_data[[#This Row],[Currency]]="FCY"),"x",VLOOKUP(_6k_data[[#This Row],[EKP]],map!$B$4:$D$143,3,0))</f>
        <v>63</v>
      </c>
      <c r="I2672" s="27">
        <f>IF(_6k_data[[#This Row],[Currency]]&lt;&gt;"UAH",VLOOKUP(_6k_data[[#This Row],[EKP]],map!$B$4:$E$143,4,0),0)</f>
        <v>0</v>
      </c>
      <c r="J2672" s="27">
        <f>VLOOKUP(_6k_data[[#This Row],[EKP]],map!$B$4:$F$143,5,0)</f>
        <v>1</v>
      </c>
      <c r="K2672" s="41">
        <f>_6k_data[[#This Row],[kUAH]]*J2672</f>
        <v>9196.8981700000004</v>
      </c>
    </row>
    <row r="2673" spans="1:11" x14ac:dyDescent="0.35">
      <c r="A2673" s="27" t="s">
        <v>533</v>
      </c>
      <c r="B2673" s="27" t="s">
        <v>219</v>
      </c>
      <c r="C2673" s="27" t="s">
        <v>255</v>
      </c>
      <c r="D2673" s="27" t="s">
        <v>424</v>
      </c>
      <c r="E2673" s="34">
        <v>1565673584</v>
      </c>
      <c r="F2673" s="49">
        <v>15656.735839999999</v>
      </c>
      <c r="G2673" s="42">
        <f>VLOOKUP(_6k_data[[#This Row],[Source.Name]],Report_date[],2,0)</f>
        <v>45283</v>
      </c>
      <c r="H2673" s="27">
        <f>IF(AND(_6k_data[[#This Row],[EKP]]="B6K003",_6k_data[[#This Row],[Currency]]="FCY"),"x",VLOOKUP(_6k_data[[#This Row],[EKP]],map!$B$4:$D$143,3,0))</f>
        <v>63</v>
      </c>
      <c r="I2673" s="27">
        <f>IF(_6k_data[[#This Row],[Currency]]&lt;&gt;"UAH",VLOOKUP(_6k_data[[#This Row],[EKP]],map!$B$4:$E$143,4,0),0)</f>
        <v>64</v>
      </c>
      <c r="J2673" s="27">
        <f>VLOOKUP(_6k_data[[#This Row],[EKP]],map!$B$4:$F$143,5,0)</f>
        <v>1</v>
      </c>
      <c r="K2673" s="41">
        <f>_6k_data[[#This Row],[kUAH]]*J2673</f>
        <v>15656.735839999999</v>
      </c>
    </row>
    <row r="2674" spans="1:11" x14ac:dyDescent="0.35">
      <c r="A2674" s="27" t="s">
        <v>533</v>
      </c>
      <c r="B2674" s="27" t="s">
        <v>196</v>
      </c>
      <c r="C2674" s="27" t="s">
        <v>243</v>
      </c>
      <c r="D2674" s="27" t="s">
        <v>423</v>
      </c>
      <c r="E2674" s="34">
        <v>549400</v>
      </c>
      <c r="F2674" s="49">
        <v>5.4939999999999998</v>
      </c>
      <c r="G2674" s="42">
        <f>VLOOKUP(_6k_data[[#This Row],[Source.Name]],Report_date[],2,0)</f>
        <v>45283</v>
      </c>
      <c r="H2674" s="27">
        <f>IF(AND(_6k_data[[#This Row],[EKP]]="B6K003",_6k_data[[#This Row],[Currency]]="FCY"),"x",VLOOKUP(_6k_data[[#This Row],[EKP]],map!$B$4:$D$143,3,0))</f>
        <v>69</v>
      </c>
      <c r="I2674" s="27">
        <f>IF(_6k_data[[#This Row],[Currency]]&lt;&gt;"UAH",VLOOKUP(_6k_data[[#This Row],[EKP]],map!$B$4:$E$143,4,0),0)</f>
        <v>0</v>
      </c>
      <c r="J2674" s="27">
        <f>VLOOKUP(_6k_data[[#This Row],[EKP]],map!$B$4:$F$143,5,0)</f>
        <v>1</v>
      </c>
      <c r="K2674" s="41">
        <f>_6k_data[[#This Row],[kUAH]]*J2674</f>
        <v>5.4939999999999998</v>
      </c>
    </row>
    <row r="2675" spans="1:11" x14ac:dyDescent="0.35">
      <c r="A2675" s="27" t="s">
        <v>533</v>
      </c>
      <c r="B2675" s="27" t="s">
        <v>235</v>
      </c>
      <c r="C2675" s="27" t="s">
        <v>255</v>
      </c>
      <c r="D2675" s="27" t="s">
        <v>424</v>
      </c>
      <c r="E2675" s="34">
        <v>83283844601</v>
      </c>
      <c r="F2675" s="49">
        <v>832838.44600999996</v>
      </c>
      <c r="G2675" s="42">
        <f>VLOOKUP(_6k_data[[#This Row],[Source.Name]],Report_date[],2,0)</f>
        <v>45283</v>
      </c>
      <c r="H2675" s="27">
        <f>IF(AND(_6k_data[[#This Row],[EKP]]="B6K003",_6k_data[[#This Row],[Currency]]="FCY"),"x",VLOOKUP(_6k_data[[#This Row],[EKP]],map!$B$4:$D$143,3,0))</f>
        <v>75</v>
      </c>
      <c r="I2675" s="27">
        <f>IF(_6k_data[[#This Row],[Currency]]&lt;&gt;"UAH",VLOOKUP(_6k_data[[#This Row],[EKP]],map!$B$4:$E$143,4,0),0)</f>
        <v>76</v>
      </c>
      <c r="J2675" s="27">
        <f>VLOOKUP(_6k_data[[#This Row],[EKP]],map!$B$4:$F$143,5,0)</f>
        <v>1</v>
      </c>
      <c r="K2675" s="41">
        <f>_6k_data[[#This Row],[kUAH]]*J2675</f>
        <v>832838.44600999996</v>
      </c>
    </row>
    <row r="2676" spans="1:11" x14ac:dyDescent="0.35">
      <c r="A2676" s="27" t="s">
        <v>533</v>
      </c>
      <c r="B2676" s="27" t="s">
        <v>235</v>
      </c>
      <c r="C2676" s="27" t="s">
        <v>243</v>
      </c>
      <c r="D2676" s="27" t="s">
        <v>423</v>
      </c>
      <c r="E2676" s="34">
        <v>335419500000</v>
      </c>
      <c r="F2676" s="49">
        <v>3354195</v>
      </c>
      <c r="G2676" s="42">
        <f>VLOOKUP(_6k_data[[#This Row],[Source.Name]],Report_date[],2,0)</f>
        <v>45283</v>
      </c>
      <c r="H2676" s="27">
        <f>IF(AND(_6k_data[[#This Row],[EKP]]="B6K003",_6k_data[[#This Row],[Currency]]="FCY"),"x",VLOOKUP(_6k_data[[#This Row],[EKP]],map!$B$4:$D$143,3,0))</f>
        <v>75</v>
      </c>
      <c r="I2676" s="27">
        <f>IF(_6k_data[[#This Row],[Currency]]&lt;&gt;"UAH",VLOOKUP(_6k_data[[#This Row],[EKP]],map!$B$4:$E$143,4,0),0)</f>
        <v>0</v>
      </c>
      <c r="J2676" s="27">
        <f>VLOOKUP(_6k_data[[#This Row],[EKP]],map!$B$4:$F$143,5,0)</f>
        <v>1</v>
      </c>
      <c r="K2676" s="41">
        <f>_6k_data[[#This Row],[kUAH]]*J2676</f>
        <v>3354195</v>
      </c>
    </row>
    <row r="2677" spans="1:11" x14ac:dyDescent="0.35">
      <c r="A2677" s="27" t="s">
        <v>533</v>
      </c>
      <c r="B2677" s="27" t="s">
        <v>235</v>
      </c>
      <c r="C2677" s="27" t="s">
        <v>261</v>
      </c>
      <c r="D2677" s="27" t="s">
        <v>424</v>
      </c>
      <c r="E2677" s="34">
        <v>16556176283</v>
      </c>
      <c r="F2677" s="49">
        <v>165561.76282999999</v>
      </c>
      <c r="G2677" s="42">
        <f>VLOOKUP(_6k_data[[#This Row],[Source.Name]],Report_date[],2,0)</f>
        <v>45283</v>
      </c>
      <c r="H2677" s="27">
        <f>IF(AND(_6k_data[[#This Row],[EKP]]="B6K003",_6k_data[[#This Row],[Currency]]="FCY"),"x",VLOOKUP(_6k_data[[#This Row],[EKP]],map!$B$4:$D$143,3,0))</f>
        <v>75</v>
      </c>
      <c r="I2677" s="27">
        <f>IF(_6k_data[[#This Row],[Currency]]&lt;&gt;"UAH",VLOOKUP(_6k_data[[#This Row],[EKP]],map!$B$4:$E$143,4,0),0)</f>
        <v>76</v>
      </c>
      <c r="J2677" s="27">
        <f>VLOOKUP(_6k_data[[#This Row],[EKP]],map!$B$4:$F$143,5,0)</f>
        <v>1</v>
      </c>
      <c r="K2677" s="41">
        <f>_6k_data[[#This Row],[kUAH]]*J2677</f>
        <v>165561.76282999999</v>
      </c>
    </row>
    <row r="2678" spans="1:11" x14ac:dyDescent="0.35">
      <c r="A2678" s="27" t="s">
        <v>533</v>
      </c>
      <c r="B2678" s="27" t="s">
        <v>235</v>
      </c>
      <c r="C2678" s="27" t="s">
        <v>260</v>
      </c>
      <c r="D2678" s="27" t="s">
        <v>424</v>
      </c>
      <c r="E2678" s="34">
        <v>109318020</v>
      </c>
      <c r="F2678" s="49">
        <v>1093.1802</v>
      </c>
      <c r="G2678" s="42">
        <f>VLOOKUP(_6k_data[[#This Row],[Source.Name]],Report_date[],2,0)</f>
        <v>45283</v>
      </c>
      <c r="H2678" s="27">
        <f>IF(AND(_6k_data[[#This Row],[EKP]]="B6K003",_6k_data[[#This Row],[Currency]]="FCY"),"x",VLOOKUP(_6k_data[[#This Row],[EKP]],map!$B$4:$D$143,3,0))</f>
        <v>75</v>
      </c>
      <c r="I2678" s="27">
        <f>IF(_6k_data[[#This Row],[Currency]]&lt;&gt;"UAH",VLOOKUP(_6k_data[[#This Row],[EKP]],map!$B$4:$E$143,4,0),0)</f>
        <v>76</v>
      </c>
      <c r="J2678" s="27">
        <f>VLOOKUP(_6k_data[[#This Row],[EKP]],map!$B$4:$F$143,5,0)</f>
        <v>1</v>
      </c>
      <c r="K2678" s="41">
        <f>_6k_data[[#This Row],[kUAH]]*J2678</f>
        <v>1093.1802</v>
      </c>
    </row>
    <row r="2679" spans="1:11" x14ac:dyDescent="0.35">
      <c r="A2679" s="27" t="s">
        <v>533</v>
      </c>
      <c r="B2679" s="27" t="s">
        <v>199</v>
      </c>
      <c r="C2679" s="27" t="s">
        <v>243</v>
      </c>
      <c r="D2679" s="27" t="s">
        <v>423</v>
      </c>
      <c r="E2679" s="34">
        <v>44440751</v>
      </c>
      <c r="F2679" s="49">
        <v>444.40751</v>
      </c>
      <c r="G2679" s="42">
        <f>VLOOKUP(_6k_data[[#This Row],[Source.Name]],Report_date[],2,0)</f>
        <v>45283</v>
      </c>
      <c r="H2679" s="27">
        <f>IF(AND(_6k_data[[#This Row],[EKP]]="B6K003",_6k_data[[#This Row],[Currency]]="FCY"),"x",VLOOKUP(_6k_data[[#This Row],[EKP]],map!$B$4:$D$143,3,0))</f>
        <v>75</v>
      </c>
      <c r="I2679" s="27">
        <f>IF(_6k_data[[#This Row],[Currency]]&lt;&gt;"UAH",VLOOKUP(_6k_data[[#This Row],[EKP]],map!$B$4:$E$143,4,0),0)</f>
        <v>0</v>
      </c>
      <c r="J2679" s="27">
        <f>VLOOKUP(_6k_data[[#This Row],[EKP]],map!$B$4:$F$143,5,0)</f>
        <v>1</v>
      </c>
      <c r="K2679" s="41">
        <f>_6k_data[[#This Row],[kUAH]]*J2679</f>
        <v>444.40751</v>
      </c>
    </row>
    <row r="2680" spans="1:11" x14ac:dyDescent="0.35">
      <c r="A2680" s="27" t="s">
        <v>533</v>
      </c>
      <c r="B2680" s="27" t="s">
        <v>236</v>
      </c>
      <c r="C2680" s="27" t="s">
        <v>262</v>
      </c>
      <c r="D2680" s="27" t="s">
        <v>424</v>
      </c>
      <c r="E2680" s="34">
        <v>342744315</v>
      </c>
      <c r="F2680" s="49">
        <v>3427.4431500000001</v>
      </c>
      <c r="G2680" s="42">
        <f>VLOOKUP(_6k_data[[#This Row],[Source.Name]],Report_date[],2,0)</f>
        <v>45283</v>
      </c>
      <c r="H2680" s="27">
        <f>IF(AND(_6k_data[[#This Row],[EKP]]="B6K003",_6k_data[[#This Row],[Currency]]="FCY"),"x",VLOOKUP(_6k_data[[#This Row],[EKP]],map!$B$4:$D$143,3,0))</f>
        <v>77</v>
      </c>
      <c r="I2680" s="27">
        <f>IF(_6k_data[[#This Row],[Currency]]&lt;&gt;"UAH",VLOOKUP(_6k_data[[#This Row],[EKP]],map!$B$4:$E$143,4,0),0)</f>
        <v>78</v>
      </c>
      <c r="J2680" s="27">
        <f>VLOOKUP(_6k_data[[#This Row],[EKP]],map!$B$4:$F$143,5,0)</f>
        <v>1</v>
      </c>
      <c r="K2680" s="41">
        <f>_6k_data[[#This Row],[kUAH]]*J2680</f>
        <v>3427.4431500000001</v>
      </c>
    </row>
    <row r="2681" spans="1:11" x14ac:dyDescent="0.35">
      <c r="A2681" s="27" t="s">
        <v>533</v>
      </c>
      <c r="B2681" s="27" t="s">
        <v>236</v>
      </c>
      <c r="C2681" s="27" t="s">
        <v>255</v>
      </c>
      <c r="D2681" s="27" t="s">
        <v>424</v>
      </c>
      <c r="E2681" s="34">
        <v>2701341176</v>
      </c>
      <c r="F2681" s="49">
        <v>27013.411759999999</v>
      </c>
      <c r="G2681" s="42">
        <f>VLOOKUP(_6k_data[[#This Row],[Source.Name]],Report_date[],2,0)</f>
        <v>45283</v>
      </c>
      <c r="H2681" s="27">
        <f>IF(AND(_6k_data[[#This Row],[EKP]]="B6K003",_6k_data[[#This Row],[Currency]]="FCY"),"x",VLOOKUP(_6k_data[[#This Row],[EKP]],map!$B$4:$D$143,3,0))</f>
        <v>77</v>
      </c>
      <c r="I2681" s="27">
        <f>IF(_6k_data[[#This Row],[Currency]]&lt;&gt;"UAH",VLOOKUP(_6k_data[[#This Row],[EKP]],map!$B$4:$E$143,4,0),0)</f>
        <v>78</v>
      </c>
      <c r="J2681" s="27">
        <f>VLOOKUP(_6k_data[[#This Row],[EKP]],map!$B$4:$F$143,5,0)</f>
        <v>1</v>
      </c>
      <c r="K2681" s="41">
        <f>_6k_data[[#This Row],[kUAH]]*J2681</f>
        <v>27013.411759999999</v>
      </c>
    </row>
    <row r="2682" spans="1:11" x14ac:dyDescent="0.35">
      <c r="A2682" s="27" t="s">
        <v>533</v>
      </c>
      <c r="B2682" s="27" t="s">
        <v>236</v>
      </c>
      <c r="C2682" s="27" t="s">
        <v>243</v>
      </c>
      <c r="D2682" s="27" t="s">
        <v>423</v>
      </c>
      <c r="E2682" s="34">
        <v>29096451953</v>
      </c>
      <c r="F2682" s="49">
        <v>290964.51952999999</v>
      </c>
      <c r="G2682" s="42">
        <f>VLOOKUP(_6k_data[[#This Row],[Source.Name]],Report_date[],2,0)</f>
        <v>45283</v>
      </c>
      <c r="H2682" s="27">
        <f>IF(AND(_6k_data[[#This Row],[EKP]]="B6K003",_6k_data[[#This Row],[Currency]]="FCY"),"x",VLOOKUP(_6k_data[[#This Row],[EKP]],map!$B$4:$D$143,3,0))</f>
        <v>77</v>
      </c>
      <c r="I2682" s="27">
        <f>IF(_6k_data[[#This Row],[Currency]]&lt;&gt;"UAH",VLOOKUP(_6k_data[[#This Row],[EKP]],map!$B$4:$E$143,4,0),0)</f>
        <v>0</v>
      </c>
      <c r="J2682" s="27">
        <f>VLOOKUP(_6k_data[[#This Row],[EKP]],map!$B$4:$F$143,5,0)</f>
        <v>1</v>
      </c>
      <c r="K2682" s="41">
        <f>_6k_data[[#This Row],[kUAH]]*J2682</f>
        <v>290964.51952999999</v>
      </c>
    </row>
    <row r="2683" spans="1:11" x14ac:dyDescent="0.35">
      <c r="A2683" s="27" t="s">
        <v>533</v>
      </c>
      <c r="B2683" s="27" t="s">
        <v>236</v>
      </c>
      <c r="C2683" s="27" t="s">
        <v>261</v>
      </c>
      <c r="D2683" s="27" t="s">
        <v>424</v>
      </c>
      <c r="E2683" s="34">
        <v>21747906212</v>
      </c>
      <c r="F2683" s="49">
        <v>217479.06211999999</v>
      </c>
      <c r="G2683" s="42">
        <f>VLOOKUP(_6k_data[[#This Row],[Source.Name]],Report_date[],2,0)</f>
        <v>45283</v>
      </c>
      <c r="H2683" s="27">
        <f>IF(AND(_6k_data[[#This Row],[EKP]]="B6K003",_6k_data[[#This Row],[Currency]]="FCY"),"x",VLOOKUP(_6k_data[[#This Row],[EKP]],map!$B$4:$D$143,3,0))</f>
        <v>77</v>
      </c>
      <c r="I2683" s="27">
        <f>IF(_6k_data[[#This Row],[Currency]]&lt;&gt;"UAH",VLOOKUP(_6k_data[[#This Row],[EKP]],map!$B$4:$E$143,4,0),0)</f>
        <v>78</v>
      </c>
      <c r="J2683" s="27">
        <f>VLOOKUP(_6k_data[[#This Row],[EKP]],map!$B$4:$F$143,5,0)</f>
        <v>1</v>
      </c>
      <c r="K2683" s="41">
        <f>_6k_data[[#This Row],[kUAH]]*J2683</f>
        <v>217479.06211999999</v>
      </c>
    </row>
    <row r="2684" spans="1:11" x14ac:dyDescent="0.35">
      <c r="A2684" s="27" t="s">
        <v>533</v>
      </c>
      <c r="B2684" s="27" t="s">
        <v>263</v>
      </c>
      <c r="C2684" s="27" t="s">
        <v>248</v>
      </c>
      <c r="D2684" s="27" t="s">
        <v>248</v>
      </c>
      <c r="E2684" s="34">
        <v>284.87779999999998</v>
      </c>
      <c r="F2684" s="49">
        <v>2.8487779999999997E-3</v>
      </c>
      <c r="G2684" s="42">
        <f>VLOOKUP(_6k_data[[#This Row],[Source.Name]],Report_date[],2,0)</f>
        <v>45283</v>
      </c>
      <c r="H2684" s="27" t="str">
        <f>IF(AND(_6k_data[[#This Row],[EKP]]="B6K003",_6k_data[[#This Row],[Currency]]="FCY"),"x",VLOOKUP(_6k_data[[#This Row],[EKP]],map!$B$4:$D$143,3,0))</f>
        <v>x</v>
      </c>
      <c r="I2684" s="27" t="str">
        <f>IF(_6k_data[[#This Row],[Currency]]&lt;&gt;"UAH",VLOOKUP(_6k_data[[#This Row],[EKP]],map!$B$4:$E$143,4,0),0)</f>
        <v>x</v>
      </c>
      <c r="J2684" s="27">
        <f>VLOOKUP(_6k_data[[#This Row],[EKP]],map!$B$4:$F$143,5,0)</f>
        <v>1</v>
      </c>
      <c r="K2684" s="41">
        <f>_6k_data[[#This Row],[kUAH]]*J2684</f>
        <v>2.8487779999999997E-3</v>
      </c>
    </row>
    <row r="2685" spans="1:11" x14ac:dyDescent="0.35">
      <c r="A2685" s="27" t="s">
        <v>533</v>
      </c>
      <c r="B2685" s="27" t="s">
        <v>264</v>
      </c>
      <c r="C2685" s="27" t="s">
        <v>248</v>
      </c>
      <c r="D2685" s="27" t="s">
        <v>248</v>
      </c>
      <c r="E2685" s="34">
        <v>236.7028</v>
      </c>
      <c r="F2685" s="49">
        <v>2.3670279999999998E-3</v>
      </c>
      <c r="G2685" s="42">
        <f>VLOOKUP(_6k_data[[#This Row],[Source.Name]],Report_date[],2,0)</f>
        <v>45283</v>
      </c>
      <c r="H2685" s="27" t="str">
        <f>IF(AND(_6k_data[[#This Row],[EKP]]="B6K003",_6k_data[[#This Row],[Currency]]="FCY"),"x",VLOOKUP(_6k_data[[#This Row],[EKP]],map!$B$4:$D$143,3,0))</f>
        <v>x</v>
      </c>
      <c r="I2685" s="27" t="str">
        <f>IF(_6k_data[[#This Row],[Currency]]&lt;&gt;"UAH",VLOOKUP(_6k_data[[#This Row],[EKP]],map!$B$4:$E$143,4,0),0)</f>
        <v>x</v>
      </c>
      <c r="J2685" s="27">
        <f>VLOOKUP(_6k_data[[#This Row],[EKP]],map!$B$4:$F$143,5,0)</f>
        <v>1</v>
      </c>
      <c r="K2685" s="41">
        <f>_6k_data[[#This Row],[kUAH]]*J2685</f>
        <v>2.3670279999999998E-3</v>
      </c>
    </row>
    <row r="2686" spans="1:11" x14ac:dyDescent="0.35">
      <c r="A2686" s="27" t="s">
        <v>533</v>
      </c>
      <c r="B2686" s="27" t="s">
        <v>155</v>
      </c>
      <c r="C2686" s="27" t="s">
        <v>248</v>
      </c>
      <c r="D2686" s="27" t="s">
        <v>248</v>
      </c>
      <c r="E2686" s="34">
        <v>5011785423844</v>
      </c>
      <c r="F2686" s="49">
        <v>50117854.23844</v>
      </c>
      <c r="G2686" s="42">
        <f>VLOOKUP(_6k_data[[#This Row],[Source.Name]],Report_date[],2,0)</f>
        <v>45283</v>
      </c>
      <c r="H2686" s="27" t="str">
        <f>IF(AND(_6k_data[[#This Row],[EKP]]="B6K003",_6k_data[[#This Row],[Currency]]="FCY"),"x",VLOOKUP(_6k_data[[#This Row],[EKP]],map!$B$4:$D$143,3,0))</f>
        <v>x</v>
      </c>
      <c r="I2686" s="27">
        <f>IF(_6k_data[[#This Row],[Currency]]&lt;&gt;"UAH",VLOOKUP(_6k_data[[#This Row],[EKP]],map!$B$4:$E$143,4,0),0)</f>
        <v>24</v>
      </c>
      <c r="J2686" s="27">
        <f>VLOOKUP(_6k_data[[#This Row],[EKP]],map!$B$4:$F$143,5,0)</f>
        <v>1</v>
      </c>
      <c r="K2686" s="41">
        <f>_6k_data[[#This Row],[kUAH]]*J2686</f>
        <v>50117854.23844</v>
      </c>
    </row>
    <row r="2687" spans="1:11" x14ac:dyDescent="0.35">
      <c r="A2687" s="27" t="s">
        <v>533</v>
      </c>
      <c r="B2687" s="27" t="s">
        <v>156</v>
      </c>
      <c r="C2687" s="27" t="s">
        <v>248</v>
      </c>
      <c r="D2687" s="27" t="s">
        <v>248</v>
      </c>
      <c r="E2687" s="34">
        <v>2288924195527</v>
      </c>
      <c r="F2687" s="49">
        <v>22889241.95527</v>
      </c>
      <c r="G2687" s="42">
        <f>VLOOKUP(_6k_data[[#This Row],[Source.Name]],Report_date[],2,0)</f>
        <v>45283</v>
      </c>
      <c r="H2687" s="27" t="str">
        <f>IF(AND(_6k_data[[#This Row],[EKP]]="B6K003",_6k_data[[#This Row],[Currency]]="FCY"),"x",VLOOKUP(_6k_data[[#This Row],[EKP]],map!$B$4:$D$143,3,0))</f>
        <v>x</v>
      </c>
      <c r="I2687" s="27">
        <f>IF(_6k_data[[#This Row],[Currency]]&lt;&gt;"UAH",VLOOKUP(_6k_data[[#This Row],[EKP]],map!$B$4:$E$143,4,0),0)</f>
        <v>60</v>
      </c>
      <c r="J2687" s="27">
        <f>VLOOKUP(_6k_data[[#This Row],[EKP]],map!$B$4:$F$143,5,0)</f>
        <v>1</v>
      </c>
      <c r="K2687" s="41">
        <f>_6k_data[[#This Row],[kUAH]]*J2687</f>
        <v>22889241.95527</v>
      </c>
    </row>
    <row r="2688" spans="1:11" x14ac:dyDescent="0.35">
      <c r="A2688" s="27" t="s">
        <v>533</v>
      </c>
      <c r="B2688" s="27" t="s">
        <v>157</v>
      </c>
      <c r="C2688" s="27" t="s">
        <v>248</v>
      </c>
      <c r="D2688" s="27" t="s">
        <v>248</v>
      </c>
      <c r="E2688" s="34">
        <v>226078767974</v>
      </c>
      <c r="F2688" s="49">
        <v>2260787.6797400001</v>
      </c>
      <c r="G2688" s="42">
        <f>VLOOKUP(_6k_data[[#This Row],[Source.Name]],Report_date[],2,0)</f>
        <v>45283</v>
      </c>
      <c r="H2688" s="27" t="str">
        <f>IF(AND(_6k_data[[#This Row],[EKP]]="B6K003",_6k_data[[#This Row],[Currency]]="FCY"),"x",VLOOKUP(_6k_data[[#This Row],[EKP]],map!$B$4:$D$143,3,0))</f>
        <v>x</v>
      </c>
      <c r="I2688" s="27">
        <f>IF(_6k_data[[#This Row],[Currency]]&lt;&gt;"UAH",VLOOKUP(_6k_data[[#This Row],[EKP]],map!$B$4:$E$143,4,0),0)</f>
        <v>80</v>
      </c>
      <c r="J2688" s="27">
        <f>VLOOKUP(_6k_data[[#This Row],[EKP]],map!$B$4:$F$143,5,0)</f>
        <v>1</v>
      </c>
      <c r="K2688" s="41">
        <f>_6k_data[[#This Row],[kUAH]]*J2688</f>
        <v>2260787.6797400001</v>
      </c>
    </row>
    <row r="2689" spans="1:11" x14ac:dyDescent="0.35">
      <c r="A2689" s="27" t="s">
        <v>533</v>
      </c>
      <c r="B2689" s="27" t="s">
        <v>158</v>
      </c>
      <c r="C2689" s="27" t="s">
        <v>248</v>
      </c>
      <c r="D2689" s="27" t="s">
        <v>248</v>
      </c>
      <c r="E2689" s="34">
        <v>2062845427554</v>
      </c>
      <c r="F2689" s="49">
        <v>20628454.275540002</v>
      </c>
      <c r="G2689" s="42">
        <f>VLOOKUP(_6k_data[[#This Row],[Source.Name]],Report_date[],2,0)</f>
        <v>45283</v>
      </c>
      <c r="H2689" s="27" t="str">
        <f>IF(AND(_6k_data[[#This Row],[EKP]]="B6K003",_6k_data[[#This Row],[Currency]]="FCY"),"x",VLOOKUP(_6k_data[[#This Row],[EKP]],map!$B$4:$D$143,3,0))</f>
        <v>x</v>
      </c>
      <c r="I2689" s="27">
        <f>IF(_6k_data[[#This Row],[Currency]]&lt;&gt;"UAH",VLOOKUP(_6k_data[[#This Row],[EKP]],map!$B$4:$E$143,4,0),0)</f>
        <v>82</v>
      </c>
      <c r="J2689" s="27">
        <f>VLOOKUP(_6k_data[[#This Row],[EKP]],map!$B$4:$F$143,5,0)</f>
        <v>1</v>
      </c>
      <c r="K2689" s="41">
        <f>_6k_data[[#This Row],[kUAH]]*J2689</f>
        <v>20628454.275540002</v>
      </c>
    </row>
    <row r="2690" spans="1:11" x14ac:dyDescent="0.35">
      <c r="A2690" s="27" t="s">
        <v>533</v>
      </c>
      <c r="B2690" s="27" t="s">
        <v>265</v>
      </c>
      <c r="C2690" s="27" t="s">
        <v>248</v>
      </c>
      <c r="D2690" s="27" t="s">
        <v>248</v>
      </c>
      <c r="E2690" s="34">
        <v>242.95500000000001</v>
      </c>
      <c r="F2690" s="49">
        <v>2.4295499999999999E-3</v>
      </c>
      <c r="G2690" s="42">
        <f>VLOOKUP(_6k_data[[#This Row],[Source.Name]],Report_date[],2,0)</f>
        <v>45283</v>
      </c>
      <c r="H2690" s="27" t="str">
        <f>IF(AND(_6k_data[[#This Row],[EKP]]="B6K003",_6k_data[[#This Row],[Currency]]="FCY"),"x",VLOOKUP(_6k_data[[#This Row],[EKP]],map!$B$4:$D$143,3,0))</f>
        <v>x</v>
      </c>
      <c r="I2690" s="27">
        <f>IF(_6k_data[[#This Row],[Currency]]&lt;&gt;"UAH",VLOOKUP(_6k_data[[#This Row],[EKP]],map!$B$4:$E$143,4,0),0)</f>
        <v>84</v>
      </c>
      <c r="J2690" s="27">
        <f>VLOOKUP(_6k_data[[#This Row],[EKP]],map!$B$4:$F$143,5,0)</f>
        <v>1</v>
      </c>
      <c r="K2690" s="41">
        <f>_6k_data[[#This Row],[kUAH]]*J2690</f>
        <v>2.4295499999999999E-3</v>
      </c>
    </row>
    <row r="2691" spans="1:11" x14ac:dyDescent="0.35">
      <c r="A2691" s="27" t="s">
        <v>533</v>
      </c>
      <c r="B2691" s="27" t="s">
        <v>228</v>
      </c>
      <c r="C2691" s="27" t="s">
        <v>243</v>
      </c>
      <c r="D2691" s="27" t="s">
        <v>423</v>
      </c>
      <c r="E2691" s="34">
        <v>2000000</v>
      </c>
      <c r="F2691" s="49">
        <v>20</v>
      </c>
      <c r="G2691" s="42">
        <f>VLOOKUP(_6k_data[[#This Row],[Source.Name]],Report_date[],2,0)</f>
        <v>45283</v>
      </c>
      <c r="H2691" s="27">
        <f>IF(AND(_6k_data[[#This Row],[EKP]]="B6K003",_6k_data[[#This Row],[Currency]]="FCY"),"x",VLOOKUP(_6k_data[[#This Row],[EKP]],map!$B$4:$D$143,3,0))</f>
        <v>69</v>
      </c>
      <c r="I2691" s="27">
        <f>IF(_6k_data[[#This Row],[Currency]]&lt;&gt;"UAH",VLOOKUP(_6k_data[[#This Row],[EKP]],map!$B$4:$E$143,4,0),0)</f>
        <v>0</v>
      </c>
      <c r="J2691" s="27">
        <f>VLOOKUP(_6k_data[[#This Row],[EKP]],map!$B$4:$F$143,5,0)</f>
        <v>1</v>
      </c>
      <c r="K2691" s="41">
        <f>_6k_data[[#This Row],[kUAH]]*J2691</f>
        <v>20</v>
      </c>
    </row>
    <row r="2692" spans="1:11" x14ac:dyDescent="0.35">
      <c r="A2692" s="27" t="s">
        <v>533</v>
      </c>
      <c r="B2692" s="27" t="s">
        <v>161</v>
      </c>
      <c r="C2692" s="27" t="s">
        <v>261</v>
      </c>
      <c r="D2692" s="27" t="s">
        <v>424</v>
      </c>
      <c r="E2692" s="34">
        <v>1086355697011</v>
      </c>
      <c r="F2692" s="49">
        <v>10863556.970109999</v>
      </c>
      <c r="G2692" s="42">
        <f>VLOOKUP(_6k_data[[#This Row],[Source.Name]],Report_date[],2,0)</f>
        <v>45283</v>
      </c>
      <c r="H2692" s="27">
        <f>IF(AND(_6k_data[[#This Row],[EKP]]="B6K003",_6k_data[[#This Row],[Currency]]="FCY"),"x",VLOOKUP(_6k_data[[#This Row],[EKP]],map!$B$4:$D$143,3,0))</f>
        <v>15</v>
      </c>
      <c r="I2692" s="27">
        <f>IF(_6k_data[[#This Row],[Currency]]&lt;&gt;"UAH",VLOOKUP(_6k_data[[#This Row],[EKP]],map!$B$4:$E$143,4,0),0)</f>
        <v>16</v>
      </c>
      <c r="J2692" s="27">
        <f>VLOOKUP(_6k_data[[#This Row],[EKP]],map!$B$4:$F$143,5,0)</f>
        <v>1</v>
      </c>
      <c r="K2692" s="41">
        <f>_6k_data[[#This Row],[kUAH]]*J2692</f>
        <v>10863556.970109999</v>
      </c>
    </row>
    <row r="2693" spans="1:11" x14ac:dyDescent="0.35">
      <c r="A2693" s="27" t="s">
        <v>533</v>
      </c>
      <c r="B2693" s="27" t="s">
        <v>238</v>
      </c>
      <c r="C2693" s="27" t="s">
        <v>243</v>
      </c>
      <c r="D2693" s="27" t="s">
        <v>423</v>
      </c>
      <c r="E2693" s="34">
        <v>199197</v>
      </c>
      <c r="F2693" s="49">
        <v>1.99197</v>
      </c>
      <c r="G2693" s="42">
        <f>VLOOKUP(_6k_data[[#This Row],[Source.Name]],Report_date[],2,0)</f>
        <v>45283</v>
      </c>
      <c r="H2693" s="27">
        <f>IF(AND(_6k_data[[#This Row],[EKP]]="B6K003",_6k_data[[#This Row],[Currency]]="FCY"),"x",VLOOKUP(_6k_data[[#This Row],[EKP]],map!$B$4:$D$143,3,0))</f>
        <v>77</v>
      </c>
      <c r="I2693" s="27">
        <f>IF(_6k_data[[#This Row],[Currency]]&lt;&gt;"UAH",VLOOKUP(_6k_data[[#This Row],[EKP]],map!$B$4:$E$143,4,0),0)</f>
        <v>0</v>
      </c>
      <c r="J2693" s="27">
        <f>VLOOKUP(_6k_data[[#This Row],[EKP]],map!$B$4:$F$143,5,0)</f>
        <v>1</v>
      </c>
      <c r="K2693" s="41">
        <f>_6k_data[[#This Row],[kUAH]]*J2693</f>
        <v>1.99197</v>
      </c>
    </row>
    <row r="2694" spans="1:11" x14ac:dyDescent="0.35">
      <c r="A2694" s="27" t="s">
        <v>533</v>
      </c>
      <c r="B2694" s="27" t="s">
        <v>113</v>
      </c>
      <c r="C2694" s="27" t="s">
        <v>261</v>
      </c>
      <c r="D2694" s="27" t="s">
        <v>424</v>
      </c>
      <c r="E2694" s="34">
        <v>63944615057</v>
      </c>
      <c r="F2694" s="49">
        <v>639446.15057000006</v>
      </c>
      <c r="G2694" s="42">
        <f>VLOOKUP(_6k_data[[#This Row],[Source.Name]],Report_date[],2,0)</f>
        <v>45283</v>
      </c>
      <c r="H2694" s="27">
        <f>IF(AND(_6k_data[[#This Row],[EKP]]="B6K003",_6k_data[[#This Row],[Currency]]="FCY"),"x",VLOOKUP(_6k_data[[#This Row],[EKP]],map!$B$4:$D$143,3,0))</f>
        <v>3</v>
      </c>
      <c r="I2694" s="27">
        <f>IF(_6k_data[[#This Row],[Currency]]&lt;&gt;"UAH",VLOOKUP(_6k_data[[#This Row],[EKP]],map!$B$4:$E$143,4,0),0)</f>
        <v>4</v>
      </c>
      <c r="J2694" s="27">
        <f>VLOOKUP(_6k_data[[#This Row],[EKP]],map!$B$4:$F$143,5,0)</f>
        <v>1</v>
      </c>
      <c r="K2694" s="41">
        <f>_6k_data[[#This Row],[kUAH]]*J2694</f>
        <v>639446.15057000006</v>
      </c>
    </row>
    <row r="2695" spans="1:11" x14ac:dyDescent="0.35">
      <c r="A2695" s="27" t="s">
        <v>533</v>
      </c>
      <c r="B2695" s="27" t="s">
        <v>113</v>
      </c>
      <c r="C2695" s="27" t="s">
        <v>255</v>
      </c>
      <c r="D2695" s="27" t="s">
        <v>424</v>
      </c>
      <c r="E2695" s="34">
        <v>23087690073</v>
      </c>
      <c r="F2695" s="49">
        <v>230876.90072999999</v>
      </c>
      <c r="G2695" s="42">
        <f>VLOOKUP(_6k_data[[#This Row],[Source.Name]],Report_date[],2,0)</f>
        <v>45283</v>
      </c>
      <c r="H2695" s="27">
        <f>IF(AND(_6k_data[[#This Row],[EKP]]="B6K003",_6k_data[[#This Row],[Currency]]="FCY"),"x",VLOOKUP(_6k_data[[#This Row],[EKP]],map!$B$4:$D$143,3,0))</f>
        <v>3</v>
      </c>
      <c r="I2695" s="27">
        <f>IF(_6k_data[[#This Row],[Currency]]&lt;&gt;"UAH",VLOOKUP(_6k_data[[#This Row],[EKP]],map!$B$4:$E$143,4,0),0)</f>
        <v>4</v>
      </c>
      <c r="J2695" s="27">
        <f>VLOOKUP(_6k_data[[#This Row],[EKP]],map!$B$4:$F$143,5,0)</f>
        <v>1</v>
      </c>
      <c r="K2695" s="41">
        <f>_6k_data[[#This Row],[kUAH]]*J2695</f>
        <v>230876.90072999999</v>
      </c>
    </row>
    <row r="2696" spans="1:11" x14ac:dyDescent="0.35">
      <c r="A2696" s="27" t="s">
        <v>533</v>
      </c>
      <c r="B2696" s="27" t="s">
        <v>113</v>
      </c>
      <c r="C2696" s="27" t="s">
        <v>243</v>
      </c>
      <c r="D2696" s="27" t="s">
        <v>423</v>
      </c>
      <c r="E2696" s="34">
        <v>194646780020</v>
      </c>
      <c r="F2696" s="49">
        <v>1946467.8001999999</v>
      </c>
      <c r="G2696" s="42">
        <f>VLOOKUP(_6k_data[[#This Row],[Source.Name]],Report_date[],2,0)</f>
        <v>45283</v>
      </c>
      <c r="H2696" s="27">
        <f>IF(AND(_6k_data[[#This Row],[EKP]]="B6K003",_6k_data[[#This Row],[Currency]]="FCY"),"x",VLOOKUP(_6k_data[[#This Row],[EKP]],map!$B$4:$D$143,3,0))</f>
        <v>3</v>
      </c>
      <c r="I2696" s="27">
        <f>IF(_6k_data[[#This Row],[Currency]]&lt;&gt;"UAH",VLOOKUP(_6k_data[[#This Row],[EKP]],map!$B$4:$E$143,4,0),0)</f>
        <v>0</v>
      </c>
      <c r="J2696" s="27">
        <f>VLOOKUP(_6k_data[[#This Row],[EKP]],map!$B$4:$F$143,5,0)</f>
        <v>1</v>
      </c>
      <c r="K2696" s="41">
        <f>_6k_data[[#This Row],[kUAH]]*J2696</f>
        <v>1946467.8001999999</v>
      </c>
    </row>
    <row r="2697" spans="1:11" x14ac:dyDescent="0.35">
      <c r="A2697" s="27" t="s">
        <v>533</v>
      </c>
      <c r="B2697" s="27" t="s">
        <v>113</v>
      </c>
      <c r="C2697" s="27" t="s">
        <v>256</v>
      </c>
      <c r="D2697" s="27" t="s">
        <v>424</v>
      </c>
      <c r="E2697" s="34">
        <v>1252648396</v>
      </c>
      <c r="F2697" s="49">
        <v>12526.48396</v>
      </c>
      <c r="G2697" s="42">
        <f>VLOOKUP(_6k_data[[#This Row],[Source.Name]],Report_date[],2,0)</f>
        <v>45283</v>
      </c>
      <c r="H2697" s="27">
        <f>IF(AND(_6k_data[[#This Row],[EKP]]="B6K003",_6k_data[[#This Row],[Currency]]="FCY"),"x",VLOOKUP(_6k_data[[#This Row],[EKP]],map!$B$4:$D$143,3,0))</f>
        <v>3</v>
      </c>
      <c r="I2697" s="27">
        <f>IF(_6k_data[[#This Row],[Currency]]&lt;&gt;"UAH",VLOOKUP(_6k_data[[#This Row],[EKP]],map!$B$4:$E$143,4,0),0)</f>
        <v>4</v>
      </c>
      <c r="J2697" s="27">
        <f>VLOOKUP(_6k_data[[#This Row],[EKP]],map!$B$4:$F$143,5,0)</f>
        <v>1</v>
      </c>
      <c r="K2697" s="41">
        <f>_6k_data[[#This Row],[kUAH]]*J2697</f>
        <v>12526.48396</v>
      </c>
    </row>
    <row r="2698" spans="1:11" x14ac:dyDescent="0.35">
      <c r="A2698" s="27" t="s">
        <v>533</v>
      </c>
      <c r="B2698" s="27" t="s">
        <v>113</v>
      </c>
      <c r="C2698" s="27" t="s">
        <v>262</v>
      </c>
      <c r="D2698" s="27" t="s">
        <v>424</v>
      </c>
      <c r="E2698" s="34">
        <v>3844251</v>
      </c>
      <c r="F2698" s="49">
        <v>38.442509999999999</v>
      </c>
      <c r="G2698" s="42">
        <f>VLOOKUP(_6k_data[[#This Row],[Source.Name]],Report_date[],2,0)</f>
        <v>45283</v>
      </c>
      <c r="H2698" s="27">
        <f>IF(AND(_6k_data[[#This Row],[EKP]]="B6K003",_6k_data[[#This Row],[Currency]]="FCY"),"x",VLOOKUP(_6k_data[[#This Row],[EKP]],map!$B$4:$D$143,3,0))</f>
        <v>3</v>
      </c>
      <c r="I2698" s="27">
        <f>IF(_6k_data[[#This Row],[Currency]]&lt;&gt;"UAH",VLOOKUP(_6k_data[[#This Row],[EKP]],map!$B$4:$E$143,4,0),0)</f>
        <v>4</v>
      </c>
      <c r="J2698" s="27">
        <f>VLOOKUP(_6k_data[[#This Row],[EKP]],map!$B$4:$F$143,5,0)</f>
        <v>1</v>
      </c>
      <c r="K2698" s="41">
        <f>_6k_data[[#This Row],[kUAH]]*J2698</f>
        <v>38.442509999999999</v>
      </c>
    </row>
    <row r="2699" spans="1:11" x14ac:dyDescent="0.35">
      <c r="A2699" s="27" t="s">
        <v>533</v>
      </c>
      <c r="B2699" s="27" t="s">
        <v>113</v>
      </c>
      <c r="C2699" s="27" t="s">
        <v>252</v>
      </c>
      <c r="D2699" s="27" t="s">
        <v>424</v>
      </c>
      <c r="E2699" s="34">
        <v>704122134</v>
      </c>
      <c r="F2699" s="49">
        <v>7041.2213400000001</v>
      </c>
      <c r="G2699" s="42">
        <f>VLOOKUP(_6k_data[[#This Row],[Source.Name]],Report_date[],2,0)</f>
        <v>45283</v>
      </c>
      <c r="H2699" s="27">
        <f>IF(AND(_6k_data[[#This Row],[EKP]]="B6K003",_6k_data[[#This Row],[Currency]]="FCY"),"x",VLOOKUP(_6k_data[[#This Row],[EKP]],map!$B$4:$D$143,3,0))</f>
        <v>3</v>
      </c>
      <c r="I2699" s="27">
        <f>IF(_6k_data[[#This Row],[Currency]]&lt;&gt;"UAH",VLOOKUP(_6k_data[[#This Row],[EKP]],map!$B$4:$E$143,4,0),0)</f>
        <v>4</v>
      </c>
      <c r="J2699" s="27">
        <f>VLOOKUP(_6k_data[[#This Row],[EKP]],map!$B$4:$F$143,5,0)</f>
        <v>1</v>
      </c>
      <c r="K2699" s="41">
        <f>_6k_data[[#This Row],[kUAH]]*J2699</f>
        <v>7041.2213400000001</v>
      </c>
    </row>
    <row r="2700" spans="1:11" x14ac:dyDescent="0.35">
      <c r="A2700" s="27" t="s">
        <v>533</v>
      </c>
      <c r="B2700" s="27" t="s">
        <v>203</v>
      </c>
      <c r="C2700" s="27" t="s">
        <v>262</v>
      </c>
      <c r="D2700" s="27" t="s">
        <v>424</v>
      </c>
      <c r="E2700" s="34">
        <v>2036150</v>
      </c>
      <c r="F2700" s="49">
        <v>20.361499999999999</v>
      </c>
      <c r="G2700" s="42">
        <f>VLOOKUP(_6k_data[[#This Row],[Source.Name]],Report_date[],2,0)</f>
        <v>45283</v>
      </c>
      <c r="H2700" s="27">
        <f>IF(AND(_6k_data[[#This Row],[EKP]]="B6K003",_6k_data[[#This Row],[Currency]]="FCY"),"x",VLOOKUP(_6k_data[[#This Row],[EKP]],map!$B$4:$D$143,3,0))</f>
        <v>3</v>
      </c>
      <c r="I2700" s="27">
        <f>IF(_6k_data[[#This Row],[Currency]]&lt;&gt;"UAH",VLOOKUP(_6k_data[[#This Row],[EKP]],map!$B$4:$E$143,4,0),0)</f>
        <v>4</v>
      </c>
      <c r="J2700" s="27">
        <f>VLOOKUP(_6k_data[[#This Row],[EKP]],map!$B$4:$F$143,5,0)</f>
        <v>-1</v>
      </c>
      <c r="K2700" s="41">
        <f>_6k_data[[#This Row],[kUAH]]*J2700</f>
        <v>-20.361499999999999</v>
      </c>
    </row>
    <row r="2701" spans="1:11" x14ac:dyDescent="0.35">
      <c r="A2701" s="27" t="s">
        <v>533</v>
      </c>
      <c r="B2701" s="27" t="s">
        <v>203</v>
      </c>
      <c r="C2701" s="27" t="s">
        <v>243</v>
      </c>
      <c r="D2701" s="27" t="s">
        <v>423</v>
      </c>
      <c r="E2701" s="34">
        <v>242697880</v>
      </c>
      <c r="F2701" s="49">
        <v>2426.9787999999999</v>
      </c>
      <c r="G2701" s="42">
        <f>VLOOKUP(_6k_data[[#This Row],[Source.Name]],Report_date[],2,0)</f>
        <v>45283</v>
      </c>
      <c r="H2701" s="27">
        <f>IF(AND(_6k_data[[#This Row],[EKP]]="B6K003",_6k_data[[#This Row],[Currency]]="FCY"),"x",VLOOKUP(_6k_data[[#This Row],[EKP]],map!$B$4:$D$143,3,0))</f>
        <v>3</v>
      </c>
      <c r="I2701" s="27">
        <f>IF(_6k_data[[#This Row],[Currency]]&lt;&gt;"UAH",VLOOKUP(_6k_data[[#This Row],[EKP]],map!$B$4:$E$143,4,0),0)</f>
        <v>0</v>
      </c>
      <c r="J2701" s="27">
        <f>VLOOKUP(_6k_data[[#This Row],[EKP]],map!$B$4:$F$143,5,0)</f>
        <v>-1</v>
      </c>
      <c r="K2701" s="41">
        <f>_6k_data[[#This Row],[kUAH]]*J2701</f>
        <v>-2426.9787999999999</v>
      </c>
    </row>
    <row r="2702" spans="1:11" x14ac:dyDescent="0.35">
      <c r="A2702" s="27" t="s">
        <v>533</v>
      </c>
      <c r="B2702" s="27" t="s">
        <v>203</v>
      </c>
      <c r="C2702" s="27" t="s">
        <v>261</v>
      </c>
      <c r="D2702" s="27" t="s">
        <v>424</v>
      </c>
      <c r="E2702" s="34">
        <v>1462500</v>
      </c>
      <c r="F2702" s="49">
        <v>14.625</v>
      </c>
      <c r="G2702" s="42">
        <f>VLOOKUP(_6k_data[[#This Row],[Source.Name]],Report_date[],2,0)</f>
        <v>45283</v>
      </c>
      <c r="H2702" s="27">
        <f>IF(AND(_6k_data[[#This Row],[EKP]]="B6K003",_6k_data[[#This Row],[Currency]]="FCY"),"x",VLOOKUP(_6k_data[[#This Row],[EKP]],map!$B$4:$D$143,3,0))</f>
        <v>3</v>
      </c>
      <c r="I2702" s="27">
        <f>IF(_6k_data[[#This Row],[Currency]]&lt;&gt;"UAH",VLOOKUP(_6k_data[[#This Row],[EKP]],map!$B$4:$E$143,4,0),0)</f>
        <v>4</v>
      </c>
      <c r="J2702" s="27">
        <f>VLOOKUP(_6k_data[[#This Row],[EKP]],map!$B$4:$F$143,5,0)</f>
        <v>-1</v>
      </c>
      <c r="K2702" s="41">
        <f>_6k_data[[#This Row],[kUAH]]*J2702</f>
        <v>-14.625</v>
      </c>
    </row>
    <row r="2703" spans="1:11" x14ac:dyDescent="0.35">
      <c r="A2703" s="27" t="s">
        <v>533</v>
      </c>
      <c r="B2703" s="27" t="s">
        <v>195</v>
      </c>
      <c r="C2703" s="27" t="s">
        <v>243</v>
      </c>
      <c r="D2703" s="27" t="s">
        <v>423</v>
      </c>
      <c r="E2703" s="34">
        <v>1102173873221</v>
      </c>
      <c r="F2703" s="49">
        <v>11021738.732209999</v>
      </c>
      <c r="G2703" s="42">
        <f>VLOOKUP(_6k_data[[#This Row],[Source.Name]],Report_date[],2,0)</f>
        <v>45283</v>
      </c>
      <c r="H2703" s="27">
        <f>IF(AND(_6k_data[[#This Row],[EKP]]="B6K003",_6k_data[[#This Row],[Currency]]="FCY"),"x",VLOOKUP(_6k_data[[#This Row],[EKP]],map!$B$4:$D$143,3,0))</f>
        <v>5</v>
      </c>
      <c r="I2703" s="27">
        <f>IF(_6k_data[[#This Row],[Currency]]&lt;&gt;"UAH",VLOOKUP(_6k_data[[#This Row],[EKP]],map!$B$4:$E$143,4,0),0)</f>
        <v>0</v>
      </c>
      <c r="J2703" s="27">
        <f>VLOOKUP(_6k_data[[#This Row],[EKP]],map!$B$4:$F$143,5,0)</f>
        <v>1</v>
      </c>
      <c r="K2703" s="41">
        <f>_6k_data[[#This Row],[kUAH]]*J2703</f>
        <v>11021738.732209999</v>
      </c>
    </row>
    <row r="2704" spans="1:11" x14ac:dyDescent="0.35">
      <c r="A2704" s="27" t="s">
        <v>533</v>
      </c>
      <c r="B2704" s="27" t="s">
        <v>167</v>
      </c>
      <c r="C2704" s="27" t="s">
        <v>256</v>
      </c>
      <c r="D2704" s="27" t="s">
        <v>424</v>
      </c>
      <c r="E2704" s="34">
        <v>2555212856</v>
      </c>
      <c r="F2704" s="49">
        <v>25552.128560000001</v>
      </c>
      <c r="G2704" s="42">
        <f>VLOOKUP(_6k_data[[#This Row],[Source.Name]],Report_date[],2,0)</f>
        <v>45283</v>
      </c>
      <c r="H2704" s="27">
        <f>IF(AND(_6k_data[[#This Row],[EKP]]="B6K003",_6k_data[[#This Row],[Currency]]="FCY"),"x",VLOOKUP(_6k_data[[#This Row],[EKP]],map!$B$4:$D$143,3,0))</f>
        <v>25</v>
      </c>
      <c r="I2704" s="27">
        <f>IF(_6k_data[[#This Row],[Currency]]&lt;&gt;"UAH",VLOOKUP(_6k_data[[#This Row],[EKP]],map!$B$4:$E$143,4,0),0)</f>
        <v>26</v>
      </c>
      <c r="J2704" s="27">
        <f>VLOOKUP(_6k_data[[#This Row],[EKP]],map!$B$4:$F$143,5,0)</f>
        <v>1</v>
      </c>
      <c r="K2704" s="41">
        <f>_6k_data[[#This Row],[kUAH]]*J2704</f>
        <v>25552.128560000001</v>
      </c>
    </row>
    <row r="2705" spans="1:11" x14ac:dyDescent="0.35">
      <c r="A2705" s="27" t="s">
        <v>533</v>
      </c>
      <c r="B2705" s="27" t="s">
        <v>167</v>
      </c>
      <c r="C2705" s="27" t="s">
        <v>251</v>
      </c>
      <c r="D2705" s="27" t="s">
        <v>424</v>
      </c>
      <c r="E2705" s="34">
        <v>41291534</v>
      </c>
      <c r="F2705" s="49">
        <v>412.91534000000001</v>
      </c>
      <c r="G2705" s="42">
        <f>VLOOKUP(_6k_data[[#This Row],[Source.Name]],Report_date[],2,0)</f>
        <v>45283</v>
      </c>
      <c r="H2705" s="27">
        <f>IF(AND(_6k_data[[#This Row],[EKP]]="B6K003",_6k_data[[#This Row],[Currency]]="FCY"),"x",VLOOKUP(_6k_data[[#This Row],[EKP]],map!$B$4:$D$143,3,0))</f>
        <v>25</v>
      </c>
      <c r="I2705" s="27">
        <f>IF(_6k_data[[#This Row],[Currency]]&lt;&gt;"UAH",VLOOKUP(_6k_data[[#This Row],[EKP]],map!$B$4:$E$143,4,0),0)</f>
        <v>26</v>
      </c>
      <c r="J2705" s="27">
        <f>VLOOKUP(_6k_data[[#This Row],[EKP]],map!$B$4:$F$143,5,0)</f>
        <v>1</v>
      </c>
      <c r="K2705" s="41">
        <f>_6k_data[[#This Row],[kUAH]]*J2705</f>
        <v>412.91534000000001</v>
      </c>
    </row>
    <row r="2706" spans="1:11" x14ac:dyDescent="0.35">
      <c r="A2706" s="27" t="s">
        <v>533</v>
      </c>
      <c r="B2706" s="27" t="s">
        <v>167</v>
      </c>
      <c r="C2706" s="27" t="s">
        <v>261</v>
      </c>
      <c r="D2706" s="27" t="s">
        <v>424</v>
      </c>
      <c r="E2706" s="34">
        <v>1141809059587</v>
      </c>
      <c r="F2706" s="49">
        <v>11418090.595869999</v>
      </c>
      <c r="G2706" s="42">
        <f>VLOOKUP(_6k_data[[#This Row],[Source.Name]],Report_date[],2,0)</f>
        <v>45283</v>
      </c>
      <c r="H2706" s="27">
        <f>IF(AND(_6k_data[[#This Row],[EKP]]="B6K003",_6k_data[[#This Row],[Currency]]="FCY"),"x",VLOOKUP(_6k_data[[#This Row],[EKP]],map!$B$4:$D$143,3,0))</f>
        <v>25</v>
      </c>
      <c r="I2706" s="27">
        <f>IF(_6k_data[[#This Row],[Currency]]&lt;&gt;"UAH",VLOOKUP(_6k_data[[#This Row],[EKP]],map!$B$4:$E$143,4,0),0)</f>
        <v>26</v>
      </c>
      <c r="J2706" s="27">
        <f>VLOOKUP(_6k_data[[#This Row],[EKP]],map!$B$4:$F$143,5,0)</f>
        <v>1</v>
      </c>
      <c r="K2706" s="41">
        <f>_6k_data[[#This Row],[kUAH]]*J2706</f>
        <v>11418090.595869999</v>
      </c>
    </row>
    <row r="2707" spans="1:11" x14ac:dyDescent="0.35">
      <c r="A2707" s="27" t="s">
        <v>533</v>
      </c>
      <c r="B2707" s="27" t="s">
        <v>167</v>
      </c>
      <c r="C2707" s="27" t="s">
        <v>255</v>
      </c>
      <c r="D2707" s="27" t="s">
        <v>424</v>
      </c>
      <c r="E2707" s="34">
        <v>278537605258</v>
      </c>
      <c r="F2707" s="49">
        <v>2785376.0525799999</v>
      </c>
      <c r="G2707" s="42">
        <f>VLOOKUP(_6k_data[[#This Row],[Source.Name]],Report_date[],2,0)</f>
        <v>45283</v>
      </c>
      <c r="H2707" s="27">
        <f>IF(AND(_6k_data[[#This Row],[EKP]]="B6K003",_6k_data[[#This Row],[Currency]]="FCY"),"x",VLOOKUP(_6k_data[[#This Row],[EKP]],map!$B$4:$D$143,3,0))</f>
        <v>25</v>
      </c>
      <c r="I2707" s="27">
        <f>IF(_6k_data[[#This Row],[Currency]]&lt;&gt;"UAH",VLOOKUP(_6k_data[[#This Row],[EKP]],map!$B$4:$E$143,4,0),0)</f>
        <v>26</v>
      </c>
      <c r="J2707" s="27">
        <f>VLOOKUP(_6k_data[[#This Row],[EKP]],map!$B$4:$F$143,5,0)</f>
        <v>1</v>
      </c>
      <c r="K2707" s="41">
        <f>_6k_data[[#This Row],[kUAH]]*J2707</f>
        <v>2785376.0525799999</v>
      </c>
    </row>
    <row r="2708" spans="1:11" x14ac:dyDescent="0.35">
      <c r="A2708" s="27" t="s">
        <v>533</v>
      </c>
      <c r="B2708" s="27" t="s">
        <v>167</v>
      </c>
      <c r="C2708" s="27" t="s">
        <v>258</v>
      </c>
      <c r="D2708" s="27" t="s">
        <v>424</v>
      </c>
      <c r="E2708" s="34">
        <v>152026</v>
      </c>
      <c r="F2708" s="49">
        <v>1.5202599999999999</v>
      </c>
      <c r="G2708" s="42">
        <f>VLOOKUP(_6k_data[[#This Row],[Source.Name]],Report_date[],2,0)</f>
        <v>45283</v>
      </c>
      <c r="H2708" s="27">
        <f>IF(AND(_6k_data[[#This Row],[EKP]]="B6K003",_6k_data[[#This Row],[Currency]]="FCY"),"x",VLOOKUP(_6k_data[[#This Row],[EKP]],map!$B$4:$D$143,3,0))</f>
        <v>25</v>
      </c>
      <c r="I2708" s="27">
        <f>IF(_6k_data[[#This Row],[Currency]]&lt;&gt;"UAH",VLOOKUP(_6k_data[[#This Row],[EKP]],map!$B$4:$E$143,4,0),0)</f>
        <v>26</v>
      </c>
      <c r="J2708" s="27">
        <f>VLOOKUP(_6k_data[[#This Row],[EKP]],map!$B$4:$F$143,5,0)</f>
        <v>1</v>
      </c>
      <c r="K2708" s="41">
        <f>_6k_data[[#This Row],[kUAH]]*J2708</f>
        <v>1.5202599999999999</v>
      </c>
    </row>
    <row r="2709" spans="1:11" x14ac:dyDescent="0.35">
      <c r="A2709" s="27" t="s">
        <v>533</v>
      </c>
      <c r="B2709" s="27" t="s">
        <v>167</v>
      </c>
      <c r="C2709" s="27" t="s">
        <v>262</v>
      </c>
      <c r="D2709" s="27" t="s">
        <v>424</v>
      </c>
      <c r="E2709" s="34">
        <v>58900864</v>
      </c>
      <c r="F2709" s="49">
        <v>589.00864000000001</v>
      </c>
      <c r="G2709" s="42">
        <f>VLOOKUP(_6k_data[[#This Row],[Source.Name]],Report_date[],2,0)</f>
        <v>45283</v>
      </c>
      <c r="H2709" s="27">
        <f>IF(AND(_6k_data[[#This Row],[EKP]]="B6K003",_6k_data[[#This Row],[Currency]]="FCY"),"x",VLOOKUP(_6k_data[[#This Row],[EKP]],map!$B$4:$D$143,3,0))</f>
        <v>25</v>
      </c>
      <c r="I2709" s="27">
        <f>IF(_6k_data[[#This Row],[Currency]]&lt;&gt;"UAH",VLOOKUP(_6k_data[[#This Row],[EKP]],map!$B$4:$E$143,4,0),0)</f>
        <v>26</v>
      </c>
      <c r="J2709" s="27">
        <f>VLOOKUP(_6k_data[[#This Row],[EKP]],map!$B$4:$F$143,5,0)</f>
        <v>1</v>
      </c>
      <c r="K2709" s="41">
        <f>_6k_data[[#This Row],[kUAH]]*J2709</f>
        <v>589.00864000000001</v>
      </c>
    </row>
    <row r="2710" spans="1:11" x14ac:dyDescent="0.35">
      <c r="A2710" s="27" t="s">
        <v>533</v>
      </c>
      <c r="B2710" s="27" t="s">
        <v>167</v>
      </c>
      <c r="C2710" s="27" t="s">
        <v>243</v>
      </c>
      <c r="D2710" s="27" t="s">
        <v>423</v>
      </c>
      <c r="E2710" s="34">
        <v>1785041724213</v>
      </c>
      <c r="F2710" s="49">
        <v>17850417.24213</v>
      </c>
      <c r="G2710" s="42">
        <f>VLOOKUP(_6k_data[[#This Row],[Source.Name]],Report_date[],2,0)</f>
        <v>45283</v>
      </c>
      <c r="H2710" s="27">
        <f>IF(AND(_6k_data[[#This Row],[EKP]]="B6K003",_6k_data[[#This Row],[Currency]]="FCY"),"x",VLOOKUP(_6k_data[[#This Row],[EKP]],map!$B$4:$D$143,3,0))</f>
        <v>25</v>
      </c>
      <c r="I2710" s="27">
        <f>IF(_6k_data[[#This Row],[Currency]]&lt;&gt;"UAH",VLOOKUP(_6k_data[[#This Row],[EKP]],map!$B$4:$E$143,4,0),0)</f>
        <v>0</v>
      </c>
      <c r="J2710" s="27">
        <f>VLOOKUP(_6k_data[[#This Row],[EKP]],map!$B$4:$F$143,5,0)</f>
        <v>1</v>
      </c>
      <c r="K2710" s="41">
        <f>_6k_data[[#This Row],[kUAH]]*J2710</f>
        <v>17850417.24213</v>
      </c>
    </row>
    <row r="2711" spans="1:11" x14ac:dyDescent="0.35">
      <c r="A2711" s="27" t="s">
        <v>533</v>
      </c>
      <c r="B2711" s="27" t="s">
        <v>167</v>
      </c>
      <c r="C2711" s="27" t="s">
        <v>259</v>
      </c>
      <c r="D2711" s="27" t="s">
        <v>424</v>
      </c>
      <c r="E2711" s="34">
        <v>1844181140</v>
      </c>
      <c r="F2711" s="49">
        <v>18441.811399999999</v>
      </c>
      <c r="G2711" s="42">
        <f>VLOOKUP(_6k_data[[#This Row],[Source.Name]],Report_date[],2,0)</f>
        <v>45283</v>
      </c>
      <c r="H2711" s="27">
        <f>IF(AND(_6k_data[[#This Row],[EKP]]="B6K003",_6k_data[[#This Row],[Currency]]="FCY"),"x",VLOOKUP(_6k_data[[#This Row],[EKP]],map!$B$4:$D$143,3,0))</f>
        <v>25</v>
      </c>
      <c r="I2711" s="27">
        <f>IF(_6k_data[[#This Row],[Currency]]&lt;&gt;"UAH",VLOOKUP(_6k_data[[#This Row],[EKP]],map!$B$4:$E$143,4,0),0)</f>
        <v>26</v>
      </c>
      <c r="J2711" s="27">
        <f>VLOOKUP(_6k_data[[#This Row],[EKP]],map!$B$4:$F$143,5,0)</f>
        <v>1</v>
      </c>
      <c r="K2711" s="41">
        <f>_6k_data[[#This Row],[kUAH]]*J2711</f>
        <v>18441.811399999999</v>
      </c>
    </row>
    <row r="2712" spans="1:11" x14ac:dyDescent="0.35">
      <c r="A2712" s="27" t="s">
        <v>533</v>
      </c>
      <c r="B2712" s="27" t="s">
        <v>167</v>
      </c>
      <c r="C2712" s="27" t="s">
        <v>252</v>
      </c>
      <c r="D2712" s="27" t="s">
        <v>424</v>
      </c>
      <c r="E2712" s="34">
        <v>6016867900</v>
      </c>
      <c r="F2712" s="49">
        <v>60168.678999999996</v>
      </c>
      <c r="G2712" s="42">
        <f>VLOOKUP(_6k_data[[#This Row],[Source.Name]],Report_date[],2,0)</f>
        <v>45283</v>
      </c>
      <c r="H2712" s="27">
        <f>IF(AND(_6k_data[[#This Row],[EKP]]="B6K003",_6k_data[[#This Row],[Currency]]="FCY"),"x",VLOOKUP(_6k_data[[#This Row],[EKP]],map!$B$4:$D$143,3,0))</f>
        <v>25</v>
      </c>
      <c r="I2712" s="27">
        <f>IF(_6k_data[[#This Row],[Currency]]&lt;&gt;"UAH",VLOOKUP(_6k_data[[#This Row],[EKP]],map!$B$4:$E$143,4,0),0)</f>
        <v>26</v>
      </c>
      <c r="J2712" s="27">
        <f>VLOOKUP(_6k_data[[#This Row],[EKP]],map!$B$4:$F$143,5,0)</f>
        <v>1</v>
      </c>
      <c r="K2712" s="41">
        <f>_6k_data[[#This Row],[kUAH]]*J2712</f>
        <v>60168.678999999996</v>
      </c>
    </row>
    <row r="2713" spans="1:11" x14ac:dyDescent="0.35">
      <c r="A2713" s="27" t="s">
        <v>533</v>
      </c>
      <c r="B2713" s="27" t="s">
        <v>168</v>
      </c>
      <c r="C2713" s="27" t="s">
        <v>255</v>
      </c>
      <c r="D2713" s="27" t="s">
        <v>424</v>
      </c>
      <c r="E2713" s="34">
        <v>170850516</v>
      </c>
      <c r="F2713" s="49">
        <v>1708.5051599999999</v>
      </c>
      <c r="G2713" s="42">
        <f>VLOOKUP(_6k_data[[#This Row],[Source.Name]],Report_date[],2,0)</f>
        <v>45283</v>
      </c>
      <c r="H2713" s="27">
        <f>IF(AND(_6k_data[[#This Row],[EKP]]="B6K003",_6k_data[[#This Row],[Currency]]="FCY"),"x",VLOOKUP(_6k_data[[#This Row],[EKP]],map!$B$4:$D$143,3,0))</f>
        <v>25</v>
      </c>
      <c r="I2713" s="27">
        <f>IF(_6k_data[[#This Row],[Currency]]&lt;&gt;"UAH",VLOOKUP(_6k_data[[#This Row],[EKP]],map!$B$4:$E$143,4,0),0)</f>
        <v>26</v>
      </c>
      <c r="J2713" s="27">
        <f>VLOOKUP(_6k_data[[#This Row],[EKP]],map!$B$4:$F$143,5,0)</f>
        <v>1</v>
      </c>
      <c r="K2713" s="41">
        <f>_6k_data[[#This Row],[kUAH]]*J2713</f>
        <v>1708.5051599999999</v>
      </c>
    </row>
    <row r="2714" spans="1:11" x14ac:dyDescent="0.35">
      <c r="A2714" s="27" t="s">
        <v>533</v>
      </c>
      <c r="B2714" s="27" t="s">
        <v>168</v>
      </c>
      <c r="C2714" s="27" t="s">
        <v>261</v>
      </c>
      <c r="D2714" s="27" t="s">
        <v>424</v>
      </c>
      <c r="E2714" s="34">
        <v>1522130042</v>
      </c>
      <c r="F2714" s="49">
        <v>15221.30042</v>
      </c>
      <c r="G2714" s="42">
        <f>VLOOKUP(_6k_data[[#This Row],[Source.Name]],Report_date[],2,0)</f>
        <v>45283</v>
      </c>
      <c r="H2714" s="27">
        <f>IF(AND(_6k_data[[#This Row],[EKP]]="B6K003",_6k_data[[#This Row],[Currency]]="FCY"),"x",VLOOKUP(_6k_data[[#This Row],[EKP]],map!$B$4:$D$143,3,0))</f>
        <v>25</v>
      </c>
      <c r="I2714" s="27">
        <f>IF(_6k_data[[#This Row],[Currency]]&lt;&gt;"UAH",VLOOKUP(_6k_data[[#This Row],[EKP]],map!$B$4:$E$143,4,0),0)</f>
        <v>26</v>
      </c>
      <c r="J2714" s="27">
        <f>VLOOKUP(_6k_data[[#This Row],[EKP]],map!$B$4:$F$143,5,0)</f>
        <v>1</v>
      </c>
      <c r="K2714" s="41">
        <f>_6k_data[[#This Row],[kUAH]]*J2714</f>
        <v>15221.30042</v>
      </c>
    </row>
    <row r="2715" spans="1:11" x14ac:dyDescent="0.35">
      <c r="A2715" s="27" t="s">
        <v>533</v>
      </c>
      <c r="B2715" s="27" t="s">
        <v>168</v>
      </c>
      <c r="C2715" s="27" t="s">
        <v>243</v>
      </c>
      <c r="D2715" s="27" t="s">
        <v>423</v>
      </c>
      <c r="E2715" s="34">
        <v>2442719755</v>
      </c>
      <c r="F2715" s="49">
        <v>24427.197550000001</v>
      </c>
      <c r="G2715" s="42">
        <f>VLOOKUP(_6k_data[[#This Row],[Source.Name]],Report_date[],2,0)</f>
        <v>45283</v>
      </c>
      <c r="H2715" s="27">
        <f>IF(AND(_6k_data[[#This Row],[EKP]]="B6K003",_6k_data[[#This Row],[Currency]]="FCY"),"x",VLOOKUP(_6k_data[[#This Row],[EKP]],map!$B$4:$D$143,3,0))</f>
        <v>25</v>
      </c>
      <c r="I2715" s="27">
        <f>IF(_6k_data[[#This Row],[Currency]]&lt;&gt;"UAH",VLOOKUP(_6k_data[[#This Row],[EKP]],map!$B$4:$E$143,4,0),0)</f>
        <v>0</v>
      </c>
      <c r="J2715" s="27">
        <f>VLOOKUP(_6k_data[[#This Row],[EKP]],map!$B$4:$F$143,5,0)</f>
        <v>1</v>
      </c>
      <c r="K2715" s="41">
        <f>_6k_data[[#This Row],[kUAH]]*J2715</f>
        <v>24427.197550000001</v>
      </c>
    </row>
    <row r="2716" spans="1:11" x14ac:dyDescent="0.35">
      <c r="A2716" s="27" t="s">
        <v>533</v>
      </c>
      <c r="B2716" s="27" t="s">
        <v>169</v>
      </c>
      <c r="C2716" s="27" t="s">
        <v>262</v>
      </c>
      <c r="D2716" s="27" t="s">
        <v>424</v>
      </c>
      <c r="E2716" s="34">
        <v>5494929383</v>
      </c>
      <c r="F2716" s="49">
        <v>54949.293830000002</v>
      </c>
      <c r="G2716" s="42">
        <f>VLOOKUP(_6k_data[[#This Row],[Source.Name]],Report_date[],2,0)</f>
        <v>45283</v>
      </c>
      <c r="H2716" s="27">
        <f>IF(AND(_6k_data[[#This Row],[EKP]]="B6K003",_6k_data[[#This Row],[Currency]]="FCY"),"x",VLOOKUP(_6k_data[[#This Row],[EKP]],map!$B$4:$D$143,3,0))</f>
        <v>27</v>
      </c>
      <c r="I2716" s="27">
        <f>IF(_6k_data[[#This Row],[Currency]]&lt;&gt;"UAH",VLOOKUP(_6k_data[[#This Row],[EKP]],map!$B$4:$E$143,4,0),0)</f>
        <v>28</v>
      </c>
      <c r="J2716" s="27">
        <f>VLOOKUP(_6k_data[[#This Row],[EKP]],map!$B$4:$F$143,5,0)</f>
        <v>1</v>
      </c>
      <c r="K2716" s="41">
        <f>_6k_data[[#This Row],[kUAH]]*J2716</f>
        <v>54949.293830000002</v>
      </c>
    </row>
    <row r="2717" spans="1:11" x14ac:dyDescent="0.35">
      <c r="A2717" s="27" t="s">
        <v>533</v>
      </c>
      <c r="B2717" s="27" t="s">
        <v>169</v>
      </c>
      <c r="C2717" s="27" t="s">
        <v>259</v>
      </c>
      <c r="D2717" s="27" t="s">
        <v>424</v>
      </c>
      <c r="E2717" s="34">
        <v>3476669726</v>
      </c>
      <c r="F2717" s="49">
        <v>34766.697260000001</v>
      </c>
      <c r="G2717" s="42">
        <f>VLOOKUP(_6k_data[[#This Row],[Source.Name]],Report_date[],2,0)</f>
        <v>45283</v>
      </c>
      <c r="H2717" s="27">
        <f>IF(AND(_6k_data[[#This Row],[EKP]]="B6K003",_6k_data[[#This Row],[Currency]]="FCY"),"x",VLOOKUP(_6k_data[[#This Row],[EKP]],map!$B$4:$D$143,3,0))</f>
        <v>27</v>
      </c>
      <c r="I2717" s="27">
        <f>IF(_6k_data[[#This Row],[Currency]]&lt;&gt;"UAH",VLOOKUP(_6k_data[[#This Row],[EKP]],map!$B$4:$E$143,4,0),0)</f>
        <v>28</v>
      </c>
      <c r="J2717" s="27">
        <f>VLOOKUP(_6k_data[[#This Row],[EKP]],map!$B$4:$F$143,5,0)</f>
        <v>1</v>
      </c>
      <c r="K2717" s="41">
        <f>_6k_data[[#This Row],[kUAH]]*J2717</f>
        <v>34766.697260000001</v>
      </c>
    </row>
    <row r="2718" spans="1:11" x14ac:dyDescent="0.35">
      <c r="A2718" s="27" t="s">
        <v>533</v>
      </c>
      <c r="B2718" s="27" t="s">
        <v>169</v>
      </c>
      <c r="C2718" s="27" t="s">
        <v>250</v>
      </c>
      <c r="D2718" s="27" t="s">
        <v>424</v>
      </c>
      <c r="E2718" s="34">
        <v>71564856</v>
      </c>
      <c r="F2718" s="49">
        <v>715.64855999999997</v>
      </c>
      <c r="G2718" s="42">
        <f>VLOOKUP(_6k_data[[#This Row],[Source.Name]],Report_date[],2,0)</f>
        <v>45283</v>
      </c>
      <c r="H2718" s="27">
        <f>IF(AND(_6k_data[[#This Row],[EKP]]="B6K003",_6k_data[[#This Row],[Currency]]="FCY"),"x",VLOOKUP(_6k_data[[#This Row],[EKP]],map!$B$4:$D$143,3,0))</f>
        <v>27</v>
      </c>
      <c r="I2718" s="27">
        <f>IF(_6k_data[[#This Row],[Currency]]&lt;&gt;"UAH",VLOOKUP(_6k_data[[#This Row],[EKP]],map!$B$4:$E$143,4,0),0)</f>
        <v>28</v>
      </c>
      <c r="J2718" s="27">
        <f>VLOOKUP(_6k_data[[#This Row],[EKP]],map!$B$4:$F$143,5,0)</f>
        <v>1</v>
      </c>
      <c r="K2718" s="41">
        <f>_6k_data[[#This Row],[kUAH]]*J2718</f>
        <v>715.64855999999997</v>
      </c>
    </row>
    <row r="2719" spans="1:11" x14ac:dyDescent="0.35">
      <c r="A2719" s="27" t="s">
        <v>533</v>
      </c>
      <c r="B2719" s="27" t="s">
        <v>169</v>
      </c>
      <c r="C2719" s="27" t="s">
        <v>243</v>
      </c>
      <c r="D2719" s="27" t="s">
        <v>423</v>
      </c>
      <c r="E2719" s="34">
        <v>1877087729176</v>
      </c>
      <c r="F2719" s="49">
        <v>18770877.291760001</v>
      </c>
      <c r="G2719" s="42">
        <f>VLOOKUP(_6k_data[[#This Row],[Source.Name]],Report_date[],2,0)</f>
        <v>45283</v>
      </c>
      <c r="H2719" s="27">
        <f>IF(AND(_6k_data[[#This Row],[EKP]]="B6K003",_6k_data[[#This Row],[Currency]]="FCY"),"x",VLOOKUP(_6k_data[[#This Row],[EKP]],map!$B$4:$D$143,3,0))</f>
        <v>27</v>
      </c>
      <c r="I2719" s="27">
        <f>IF(_6k_data[[#This Row],[Currency]]&lt;&gt;"UAH",VLOOKUP(_6k_data[[#This Row],[EKP]],map!$B$4:$E$143,4,0),0)</f>
        <v>0</v>
      </c>
      <c r="J2719" s="27">
        <f>VLOOKUP(_6k_data[[#This Row],[EKP]],map!$B$4:$F$143,5,0)</f>
        <v>1</v>
      </c>
      <c r="K2719" s="41">
        <f>_6k_data[[#This Row],[kUAH]]*J2719</f>
        <v>18770877.291760001</v>
      </c>
    </row>
    <row r="2720" spans="1:11" x14ac:dyDescent="0.35">
      <c r="A2720" s="27" t="s">
        <v>533</v>
      </c>
      <c r="B2720" s="27" t="s">
        <v>169</v>
      </c>
      <c r="C2720" s="27" t="s">
        <v>255</v>
      </c>
      <c r="D2720" s="27" t="s">
        <v>424</v>
      </c>
      <c r="E2720" s="34">
        <v>803683752120</v>
      </c>
      <c r="F2720" s="49">
        <v>8036837.5212000003</v>
      </c>
      <c r="G2720" s="42">
        <f>VLOOKUP(_6k_data[[#This Row],[Source.Name]],Report_date[],2,0)</f>
        <v>45283</v>
      </c>
      <c r="H2720" s="27">
        <f>IF(AND(_6k_data[[#This Row],[EKP]]="B6K003",_6k_data[[#This Row],[Currency]]="FCY"),"x",VLOOKUP(_6k_data[[#This Row],[EKP]],map!$B$4:$D$143,3,0))</f>
        <v>27</v>
      </c>
      <c r="I2720" s="27">
        <f>IF(_6k_data[[#This Row],[Currency]]&lt;&gt;"UAH",VLOOKUP(_6k_data[[#This Row],[EKP]],map!$B$4:$E$143,4,0),0)</f>
        <v>28</v>
      </c>
      <c r="J2720" s="27">
        <f>VLOOKUP(_6k_data[[#This Row],[EKP]],map!$B$4:$F$143,5,0)</f>
        <v>1</v>
      </c>
      <c r="K2720" s="41">
        <f>_6k_data[[#This Row],[kUAH]]*J2720</f>
        <v>8036837.5212000003</v>
      </c>
    </row>
    <row r="2721" spans="1:11" x14ac:dyDescent="0.35">
      <c r="A2721" s="27" t="s">
        <v>533</v>
      </c>
      <c r="B2721" s="27" t="s">
        <v>169</v>
      </c>
      <c r="C2721" s="27" t="s">
        <v>251</v>
      </c>
      <c r="D2721" s="27" t="s">
        <v>424</v>
      </c>
      <c r="E2721" s="34">
        <v>3464193650</v>
      </c>
      <c r="F2721" s="49">
        <v>34641.936500000003</v>
      </c>
      <c r="G2721" s="42">
        <f>VLOOKUP(_6k_data[[#This Row],[Source.Name]],Report_date[],2,0)</f>
        <v>45283</v>
      </c>
      <c r="H2721" s="27">
        <f>IF(AND(_6k_data[[#This Row],[EKP]]="B6K003",_6k_data[[#This Row],[Currency]]="FCY"),"x",VLOOKUP(_6k_data[[#This Row],[EKP]],map!$B$4:$D$143,3,0))</f>
        <v>27</v>
      </c>
      <c r="I2721" s="27">
        <f>IF(_6k_data[[#This Row],[Currency]]&lt;&gt;"UAH",VLOOKUP(_6k_data[[#This Row],[EKP]],map!$B$4:$E$143,4,0),0)</f>
        <v>28</v>
      </c>
      <c r="J2721" s="27">
        <f>VLOOKUP(_6k_data[[#This Row],[EKP]],map!$B$4:$F$143,5,0)</f>
        <v>1</v>
      </c>
      <c r="K2721" s="41">
        <f>_6k_data[[#This Row],[kUAH]]*J2721</f>
        <v>34641.936500000003</v>
      </c>
    </row>
    <row r="2722" spans="1:11" x14ac:dyDescent="0.35">
      <c r="A2722" s="27" t="s">
        <v>533</v>
      </c>
      <c r="B2722" s="27" t="s">
        <v>169</v>
      </c>
      <c r="C2722" s="27" t="s">
        <v>257</v>
      </c>
      <c r="D2722" s="27" t="s">
        <v>424</v>
      </c>
      <c r="E2722" s="34">
        <v>147799448</v>
      </c>
      <c r="F2722" s="49">
        <v>1477.9944800000001</v>
      </c>
      <c r="G2722" s="42">
        <f>VLOOKUP(_6k_data[[#This Row],[Source.Name]],Report_date[],2,0)</f>
        <v>45283</v>
      </c>
      <c r="H2722" s="27">
        <f>IF(AND(_6k_data[[#This Row],[EKP]]="B6K003",_6k_data[[#This Row],[Currency]]="FCY"),"x",VLOOKUP(_6k_data[[#This Row],[EKP]],map!$B$4:$D$143,3,0))</f>
        <v>27</v>
      </c>
      <c r="I2722" s="27">
        <f>IF(_6k_data[[#This Row],[Currency]]&lt;&gt;"UAH",VLOOKUP(_6k_data[[#This Row],[EKP]],map!$B$4:$E$143,4,0),0)</f>
        <v>28</v>
      </c>
      <c r="J2722" s="27">
        <f>VLOOKUP(_6k_data[[#This Row],[EKP]],map!$B$4:$F$143,5,0)</f>
        <v>1</v>
      </c>
      <c r="K2722" s="41">
        <f>_6k_data[[#This Row],[kUAH]]*J2722</f>
        <v>1477.9944800000001</v>
      </c>
    </row>
    <row r="2723" spans="1:11" x14ac:dyDescent="0.35">
      <c r="A2723" s="27" t="s">
        <v>533</v>
      </c>
      <c r="B2723" s="27" t="s">
        <v>169</v>
      </c>
      <c r="C2723" s="27" t="s">
        <v>258</v>
      </c>
      <c r="D2723" s="27" t="s">
        <v>424</v>
      </c>
      <c r="E2723" s="34">
        <v>30909401</v>
      </c>
      <c r="F2723" s="49">
        <v>309.09401000000003</v>
      </c>
      <c r="G2723" s="42">
        <f>VLOOKUP(_6k_data[[#This Row],[Source.Name]],Report_date[],2,0)</f>
        <v>45283</v>
      </c>
      <c r="H2723" s="27">
        <f>IF(AND(_6k_data[[#This Row],[EKP]]="B6K003",_6k_data[[#This Row],[Currency]]="FCY"),"x",VLOOKUP(_6k_data[[#This Row],[EKP]],map!$B$4:$D$143,3,0))</f>
        <v>27</v>
      </c>
      <c r="I2723" s="27">
        <f>IF(_6k_data[[#This Row],[Currency]]&lt;&gt;"UAH",VLOOKUP(_6k_data[[#This Row],[EKP]],map!$B$4:$E$143,4,0),0)</f>
        <v>28</v>
      </c>
      <c r="J2723" s="27">
        <f>VLOOKUP(_6k_data[[#This Row],[EKP]],map!$B$4:$F$143,5,0)</f>
        <v>1</v>
      </c>
      <c r="K2723" s="41">
        <f>_6k_data[[#This Row],[kUAH]]*J2723</f>
        <v>309.09401000000003</v>
      </c>
    </row>
    <row r="2724" spans="1:11" x14ac:dyDescent="0.35">
      <c r="A2724" s="27" t="s">
        <v>533</v>
      </c>
      <c r="B2724" s="27" t="s">
        <v>169</v>
      </c>
      <c r="C2724" s="27" t="s">
        <v>253</v>
      </c>
      <c r="D2724" s="27" t="s">
        <v>424</v>
      </c>
      <c r="E2724" s="34">
        <v>196091128</v>
      </c>
      <c r="F2724" s="49">
        <v>1960.91128</v>
      </c>
      <c r="G2724" s="42">
        <f>VLOOKUP(_6k_data[[#This Row],[Source.Name]],Report_date[],2,0)</f>
        <v>45283</v>
      </c>
      <c r="H2724" s="27">
        <f>IF(AND(_6k_data[[#This Row],[EKP]]="B6K003",_6k_data[[#This Row],[Currency]]="FCY"),"x",VLOOKUP(_6k_data[[#This Row],[EKP]],map!$B$4:$D$143,3,0))</f>
        <v>27</v>
      </c>
      <c r="I2724" s="27">
        <f>IF(_6k_data[[#This Row],[Currency]]&lt;&gt;"UAH",VLOOKUP(_6k_data[[#This Row],[EKP]],map!$B$4:$E$143,4,0),0)</f>
        <v>28</v>
      </c>
      <c r="J2724" s="27">
        <f>VLOOKUP(_6k_data[[#This Row],[EKP]],map!$B$4:$F$143,5,0)</f>
        <v>1</v>
      </c>
      <c r="K2724" s="41">
        <f>_6k_data[[#This Row],[kUAH]]*J2724</f>
        <v>1960.91128</v>
      </c>
    </row>
    <row r="2725" spans="1:11" x14ac:dyDescent="0.35">
      <c r="A2725" s="27" t="s">
        <v>533</v>
      </c>
      <c r="B2725" s="27" t="s">
        <v>169</v>
      </c>
      <c r="C2725" s="27" t="s">
        <v>254</v>
      </c>
      <c r="D2725" s="27" t="s">
        <v>424</v>
      </c>
      <c r="E2725" s="34">
        <v>249754370</v>
      </c>
      <c r="F2725" s="49">
        <v>2497.5437000000002</v>
      </c>
      <c r="G2725" s="42">
        <f>VLOOKUP(_6k_data[[#This Row],[Source.Name]],Report_date[],2,0)</f>
        <v>45283</v>
      </c>
      <c r="H2725" s="27">
        <f>IF(AND(_6k_data[[#This Row],[EKP]]="B6K003",_6k_data[[#This Row],[Currency]]="FCY"),"x",VLOOKUP(_6k_data[[#This Row],[EKP]],map!$B$4:$D$143,3,0))</f>
        <v>27</v>
      </c>
      <c r="I2725" s="27">
        <f>IF(_6k_data[[#This Row],[Currency]]&lt;&gt;"UAH",VLOOKUP(_6k_data[[#This Row],[EKP]],map!$B$4:$E$143,4,0),0)</f>
        <v>28</v>
      </c>
      <c r="J2725" s="27">
        <f>VLOOKUP(_6k_data[[#This Row],[EKP]],map!$B$4:$F$143,5,0)</f>
        <v>1</v>
      </c>
      <c r="K2725" s="41">
        <f>_6k_data[[#This Row],[kUAH]]*J2725</f>
        <v>2497.5437000000002</v>
      </c>
    </row>
    <row r="2726" spans="1:11" x14ac:dyDescent="0.35">
      <c r="A2726" s="27" t="s">
        <v>533</v>
      </c>
      <c r="B2726" s="27" t="s">
        <v>169</v>
      </c>
      <c r="C2726" s="27" t="s">
        <v>252</v>
      </c>
      <c r="D2726" s="27" t="s">
        <v>424</v>
      </c>
      <c r="E2726" s="34">
        <v>9397581754</v>
      </c>
      <c r="F2726" s="49">
        <v>93975.817540000004</v>
      </c>
      <c r="G2726" s="42">
        <f>VLOOKUP(_6k_data[[#This Row],[Source.Name]],Report_date[],2,0)</f>
        <v>45283</v>
      </c>
      <c r="H2726" s="27">
        <f>IF(AND(_6k_data[[#This Row],[EKP]]="B6K003",_6k_data[[#This Row],[Currency]]="FCY"),"x",VLOOKUP(_6k_data[[#This Row],[EKP]],map!$B$4:$D$143,3,0))</f>
        <v>27</v>
      </c>
      <c r="I2726" s="27">
        <f>IF(_6k_data[[#This Row],[Currency]]&lt;&gt;"UAH",VLOOKUP(_6k_data[[#This Row],[EKP]],map!$B$4:$E$143,4,0),0)</f>
        <v>28</v>
      </c>
      <c r="J2726" s="27">
        <f>VLOOKUP(_6k_data[[#This Row],[EKP]],map!$B$4:$F$143,5,0)</f>
        <v>1</v>
      </c>
      <c r="K2726" s="41">
        <f>_6k_data[[#This Row],[kUAH]]*J2726</f>
        <v>93975.817540000004</v>
      </c>
    </row>
    <row r="2727" spans="1:11" x14ac:dyDescent="0.35">
      <c r="A2727" s="27" t="s">
        <v>533</v>
      </c>
      <c r="B2727" s="27" t="s">
        <v>169</v>
      </c>
      <c r="C2727" s="27" t="s">
        <v>261</v>
      </c>
      <c r="D2727" s="27" t="s">
        <v>424</v>
      </c>
      <c r="E2727" s="34">
        <v>1884826003019</v>
      </c>
      <c r="F2727" s="49">
        <v>18848260.030189998</v>
      </c>
      <c r="G2727" s="42">
        <f>VLOOKUP(_6k_data[[#This Row],[Source.Name]],Report_date[],2,0)</f>
        <v>45283</v>
      </c>
      <c r="H2727" s="27">
        <f>IF(AND(_6k_data[[#This Row],[EKP]]="B6K003",_6k_data[[#This Row],[Currency]]="FCY"),"x",VLOOKUP(_6k_data[[#This Row],[EKP]],map!$B$4:$D$143,3,0))</f>
        <v>27</v>
      </c>
      <c r="I2727" s="27">
        <f>IF(_6k_data[[#This Row],[Currency]]&lt;&gt;"UAH",VLOOKUP(_6k_data[[#This Row],[EKP]],map!$B$4:$E$143,4,0),0)</f>
        <v>28</v>
      </c>
      <c r="J2727" s="27">
        <f>VLOOKUP(_6k_data[[#This Row],[EKP]],map!$B$4:$F$143,5,0)</f>
        <v>1</v>
      </c>
      <c r="K2727" s="41">
        <f>_6k_data[[#This Row],[kUAH]]*J2727</f>
        <v>18848260.030189998</v>
      </c>
    </row>
    <row r="2728" spans="1:11" x14ac:dyDescent="0.35">
      <c r="A2728" s="27" t="s">
        <v>533</v>
      </c>
      <c r="B2728" s="27" t="s">
        <v>169</v>
      </c>
      <c r="C2728" s="27" t="s">
        <v>256</v>
      </c>
      <c r="D2728" s="27" t="s">
        <v>424</v>
      </c>
      <c r="E2728" s="34">
        <v>22894789192</v>
      </c>
      <c r="F2728" s="49">
        <v>228947.89191999999</v>
      </c>
      <c r="G2728" s="42">
        <f>VLOOKUP(_6k_data[[#This Row],[Source.Name]],Report_date[],2,0)</f>
        <v>45283</v>
      </c>
      <c r="H2728" s="27">
        <f>IF(AND(_6k_data[[#This Row],[EKP]]="B6K003",_6k_data[[#This Row],[Currency]]="FCY"),"x",VLOOKUP(_6k_data[[#This Row],[EKP]],map!$B$4:$D$143,3,0))</f>
        <v>27</v>
      </c>
      <c r="I2728" s="27">
        <f>IF(_6k_data[[#This Row],[Currency]]&lt;&gt;"UAH",VLOOKUP(_6k_data[[#This Row],[EKP]],map!$B$4:$E$143,4,0),0)</f>
        <v>28</v>
      </c>
      <c r="J2728" s="27">
        <f>VLOOKUP(_6k_data[[#This Row],[EKP]],map!$B$4:$F$143,5,0)</f>
        <v>1</v>
      </c>
      <c r="K2728" s="41">
        <f>_6k_data[[#This Row],[kUAH]]*J2728</f>
        <v>228947.89191999999</v>
      </c>
    </row>
    <row r="2729" spans="1:11" x14ac:dyDescent="0.35">
      <c r="A2729" s="27" t="s">
        <v>533</v>
      </c>
      <c r="B2729" s="27" t="s">
        <v>169</v>
      </c>
      <c r="C2729" s="27" t="s">
        <v>260</v>
      </c>
      <c r="D2729" s="27" t="s">
        <v>424</v>
      </c>
      <c r="E2729" s="34">
        <v>255382107</v>
      </c>
      <c r="F2729" s="49">
        <v>2553.82107</v>
      </c>
      <c r="G2729" s="42">
        <f>VLOOKUP(_6k_data[[#This Row],[Source.Name]],Report_date[],2,0)</f>
        <v>45283</v>
      </c>
      <c r="H2729" s="27">
        <f>IF(AND(_6k_data[[#This Row],[EKP]]="B6K003",_6k_data[[#This Row],[Currency]]="FCY"),"x",VLOOKUP(_6k_data[[#This Row],[EKP]],map!$B$4:$D$143,3,0))</f>
        <v>27</v>
      </c>
      <c r="I2729" s="27">
        <f>IF(_6k_data[[#This Row],[Currency]]&lt;&gt;"UAH",VLOOKUP(_6k_data[[#This Row],[EKP]],map!$B$4:$E$143,4,0),0)</f>
        <v>28</v>
      </c>
      <c r="J2729" s="27">
        <f>VLOOKUP(_6k_data[[#This Row],[EKP]],map!$B$4:$F$143,5,0)</f>
        <v>1</v>
      </c>
      <c r="K2729" s="41">
        <f>_6k_data[[#This Row],[kUAH]]*J2729</f>
        <v>2553.82107</v>
      </c>
    </row>
    <row r="2730" spans="1:11" x14ac:dyDescent="0.35">
      <c r="A2730" s="27" t="s">
        <v>533</v>
      </c>
      <c r="B2730" s="27" t="s">
        <v>172</v>
      </c>
      <c r="C2730" s="27" t="s">
        <v>261</v>
      </c>
      <c r="D2730" s="27" t="s">
        <v>424</v>
      </c>
      <c r="E2730" s="34">
        <v>155673233</v>
      </c>
      <c r="F2730" s="49">
        <v>1556.73233</v>
      </c>
      <c r="G2730" s="42">
        <f>VLOOKUP(_6k_data[[#This Row],[Source.Name]],Report_date[],2,0)</f>
        <v>45283</v>
      </c>
      <c r="H2730" s="27">
        <f>IF(AND(_6k_data[[#This Row],[EKP]]="B6K003",_6k_data[[#This Row],[Currency]]="FCY"),"x",VLOOKUP(_6k_data[[#This Row],[EKP]],map!$B$4:$D$143,3,0))</f>
        <v>31</v>
      </c>
      <c r="I2730" s="27">
        <f>IF(_6k_data[[#This Row],[Currency]]&lt;&gt;"UAH",VLOOKUP(_6k_data[[#This Row],[EKP]],map!$B$4:$E$143,4,0),0)</f>
        <v>32</v>
      </c>
      <c r="J2730" s="27">
        <f>VLOOKUP(_6k_data[[#This Row],[EKP]],map!$B$4:$F$143,5,0)</f>
        <v>1</v>
      </c>
      <c r="K2730" s="41">
        <f>_6k_data[[#This Row],[kUAH]]*J2730</f>
        <v>1556.73233</v>
      </c>
    </row>
    <row r="2731" spans="1:11" x14ac:dyDescent="0.35">
      <c r="A2731" s="27" t="s">
        <v>533</v>
      </c>
      <c r="B2731" s="27" t="s">
        <v>172</v>
      </c>
      <c r="C2731" s="27" t="s">
        <v>255</v>
      </c>
      <c r="D2731" s="27" t="s">
        <v>424</v>
      </c>
      <c r="E2731" s="34">
        <v>532489639</v>
      </c>
      <c r="F2731" s="49">
        <v>5324.8963899999999</v>
      </c>
      <c r="G2731" s="42">
        <f>VLOOKUP(_6k_data[[#This Row],[Source.Name]],Report_date[],2,0)</f>
        <v>45283</v>
      </c>
      <c r="H2731" s="27">
        <f>IF(AND(_6k_data[[#This Row],[EKP]]="B6K003",_6k_data[[#This Row],[Currency]]="FCY"),"x",VLOOKUP(_6k_data[[#This Row],[EKP]],map!$B$4:$D$143,3,0))</f>
        <v>31</v>
      </c>
      <c r="I2731" s="27">
        <f>IF(_6k_data[[#This Row],[Currency]]&lt;&gt;"UAH",VLOOKUP(_6k_data[[#This Row],[EKP]],map!$B$4:$E$143,4,0),0)</f>
        <v>32</v>
      </c>
      <c r="J2731" s="27">
        <f>VLOOKUP(_6k_data[[#This Row],[EKP]],map!$B$4:$F$143,5,0)</f>
        <v>1</v>
      </c>
      <c r="K2731" s="41">
        <f>_6k_data[[#This Row],[kUAH]]*J2731</f>
        <v>5324.8963899999999</v>
      </c>
    </row>
    <row r="2732" spans="1:11" x14ac:dyDescent="0.35">
      <c r="A2732" s="27" t="s">
        <v>533</v>
      </c>
      <c r="B2732" s="27" t="s">
        <v>172</v>
      </c>
      <c r="C2732" s="27" t="s">
        <v>243</v>
      </c>
      <c r="D2732" s="27" t="s">
        <v>423</v>
      </c>
      <c r="E2732" s="34">
        <v>6164082</v>
      </c>
      <c r="F2732" s="49">
        <v>61.640819999999998</v>
      </c>
      <c r="G2732" s="42">
        <f>VLOOKUP(_6k_data[[#This Row],[Source.Name]],Report_date[],2,0)</f>
        <v>45283</v>
      </c>
      <c r="H2732" s="27">
        <f>IF(AND(_6k_data[[#This Row],[EKP]]="B6K003",_6k_data[[#This Row],[Currency]]="FCY"),"x",VLOOKUP(_6k_data[[#This Row],[EKP]],map!$B$4:$D$143,3,0))</f>
        <v>31</v>
      </c>
      <c r="I2732" s="27">
        <f>IF(_6k_data[[#This Row],[Currency]]&lt;&gt;"UAH",VLOOKUP(_6k_data[[#This Row],[EKP]],map!$B$4:$E$143,4,0),0)</f>
        <v>0</v>
      </c>
      <c r="J2732" s="27">
        <f>VLOOKUP(_6k_data[[#This Row],[EKP]],map!$B$4:$F$143,5,0)</f>
        <v>1</v>
      </c>
      <c r="K2732" s="41">
        <f>_6k_data[[#This Row],[kUAH]]*J2732</f>
        <v>61.640819999999998</v>
      </c>
    </row>
    <row r="2733" spans="1:11" x14ac:dyDescent="0.35">
      <c r="A2733" s="27" t="s">
        <v>533</v>
      </c>
      <c r="B2733" s="27" t="s">
        <v>172</v>
      </c>
      <c r="C2733" s="27" t="s">
        <v>260</v>
      </c>
      <c r="D2733" s="27" t="s">
        <v>424</v>
      </c>
      <c r="E2733" s="34">
        <v>55774500</v>
      </c>
      <c r="F2733" s="49">
        <v>557.745</v>
      </c>
      <c r="G2733" s="42">
        <f>VLOOKUP(_6k_data[[#This Row],[Source.Name]],Report_date[],2,0)</f>
        <v>45283</v>
      </c>
      <c r="H2733" s="27">
        <f>IF(AND(_6k_data[[#This Row],[EKP]]="B6K003",_6k_data[[#This Row],[Currency]]="FCY"),"x",VLOOKUP(_6k_data[[#This Row],[EKP]],map!$B$4:$D$143,3,0))</f>
        <v>31</v>
      </c>
      <c r="I2733" s="27">
        <f>IF(_6k_data[[#This Row],[Currency]]&lt;&gt;"UAH",VLOOKUP(_6k_data[[#This Row],[EKP]],map!$B$4:$E$143,4,0),0)</f>
        <v>32</v>
      </c>
      <c r="J2733" s="27">
        <f>VLOOKUP(_6k_data[[#This Row],[EKP]],map!$B$4:$F$143,5,0)</f>
        <v>1</v>
      </c>
      <c r="K2733" s="41">
        <f>_6k_data[[#This Row],[kUAH]]*J2733</f>
        <v>557.745</v>
      </c>
    </row>
    <row r="2734" spans="1:11" x14ac:dyDescent="0.35">
      <c r="A2734" s="27" t="s">
        <v>533</v>
      </c>
      <c r="B2734" s="27" t="s">
        <v>175</v>
      </c>
      <c r="C2734" s="27" t="s">
        <v>243</v>
      </c>
      <c r="D2734" s="27" t="s">
        <v>423</v>
      </c>
      <c r="E2734" s="34">
        <v>27633415046</v>
      </c>
      <c r="F2734" s="49">
        <v>276334.15045999998</v>
      </c>
      <c r="G2734" s="42">
        <f>VLOOKUP(_6k_data[[#This Row],[Source.Name]],Report_date[],2,0)</f>
        <v>45283</v>
      </c>
      <c r="H2734" s="27">
        <f>IF(AND(_6k_data[[#This Row],[EKP]]="B6K003",_6k_data[[#This Row],[Currency]]="FCY"),"x",VLOOKUP(_6k_data[[#This Row],[EKP]],map!$B$4:$D$143,3,0))</f>
        <v>33</v>
      </c>
      <c r="I2734" s="27">
        <f>IF(_6k_data[[#This Row],[Currency]]&lt;&gt;"UAH",VLOOKUP(_6k_data[[#This Row],[EKP]],map!$B$4:$E$143,4,0),0)</f>
        <v>0</v>
      </c>
      <c r="J2734" s="27">
        <f>VLOOKUP(_6k_data[[#This Row],[EKP]],map!$B$4:$F$143,5,0)</f>
        <v>1</v>
      </c>
      <c r="K2734" s="41">
        <f>_6k_data[[#This Row],[kUAH]]*J2734</f>
        <v>276334.15045999998</v>
      </c>
    </row>
    <row r="2735" spans="1:11" x14ac:dyDescent="0.35">
      <c r="A2735" s="27" t="s">
        <v>533</v>
      </c>
      <c r="B2735" s="27" t="s">
        <v>175</v>
      </c>
      <c r="C2735" s="27" t="s">
        <v>259</v>
      </c>
      <c r="D2735" s="27" t="s">
        <v>424</v>
      </c>
      <c r="E2735" s="34">
        <v>2097569348</v>
      </c>
      <c r="F2735" s="49">
        <v>20975.693480000002</v>
      </c>
      <c r="G2735" s="42">
        <f>VLOOKUP(_6k_data[[#This Row],[Source.Name]],Report_date[],2,0)</f>
        <v>45283</v>
      </c>
      <c r="H2735" s="27">
        <f>IF(AND(_6k_data[[#This Row],[EKP]]="B6K003",_6k_data[[#This Row],[Currency]]="FCY"),"x",VLOOKUP(_6k_data[[#This Row],[EKP]],map!$B$4:$D$143,3,0))</f>
        <v>33</v>
      </c>
      <c r="I2735" s="27">
        <f>IF(_6k_data[[#This Row],[Currency]]&lt;&gt;"UAH",VLOOKUP(_6k_data[[#This Row],[EKP]],map!$B$4:$E$143,4,0),0)</f>
        <v>34</v>
      </c>
      <c r="J2735" s="27">
        <f>VLOOKUP(_6k_data[[#This Row],[EKP]],map!$B$4:$F$143,5,0)</f>
        <v>1</v>
      </c>
      <c r="K2735" s="41">
        <f>_6k_data[[#This Row],[kUAH]]*J2735</f>
        <v>20975.693480000002</v>
      </c>
    </row>
    <row r="2736" spans="1:11" x14ac:dyDescent="0.35">
      <c r="A2736" s="27" t="s">
        <v>533</v>
      </c>
      <c r="B2736" s="27" t="s">
        <v>175</v>
      </c>
      <c r="C2736" s="27" t="s">
        <v>261</v>
      </c>
      <c r="D2736" s="27" t="s">
        <v>424</v>
      </c>
      <c r="E2736" s="34">
        <v>28346899686</v>
      </c>
      <c r="F2736" s="49">
        <v>283468.99686000001</v>
      </c>
      <c r="G2736" s="42">
        <f>VLOOKUP(_6k_data[[#This Row],[Source.Name]],Report_date[],2,0)</f>
        <v>45283</v>
      </c>
      <c r="H2736" s="27">
        <f>IF(AND(_6k_data[[#This Row],[EKP]]="B6K003",_6k_data[[#This Row],[Currency]]="FCY"),"x",VLOOKUP(_6k_data[[#This Row],[EKP]],map!$B$4:$D$143,3,0))</f>
        <v>33</v>
      </c>
      <c r="I2736" s="27">
        <f>IF(_6k_data[[#This Row],[Currency]]&lt;&gt;"UAH",VLOOKUP(_6k_data[[#This Row],[EKP]],map!$B$4:$E$143,4,0),0)</f>
        <v>34</v>
      </c>
      <c r="J2736" s="27">
        <f>VLOOKUP(_6k_data[[#This Row],[EKP]],map!$B$4:$F$143,5,0)</f>
        <v>1</v>
      </c>
      <c r="K2736" s="41">
        <f>_6k_data[[#This Row],[kUAH]]*J2736</f>
        <v>283468.99686000001</v>
      </c>
    </row>
    <row r="2737" spans="1:11" x14ac:dyDescent="0.35">
      <c r="A2737" s="27" t="s">
        <v>533</v>
      </c>
      <c r="B2737" s="27" t="s">
        <v>175</v>
      </c>
      <c r="C2737" s="27" t="s">
        <v>262</v>
      </c>
      <c r="D2737" s="27" t="s">
        <v>424</v>
      </c>
      <c r="E2737" s="34">
        <v>299264</v>
      </c>
      <c r="F2737" s="49">
        <v>2.9926400000000002</v>
      </c>
      <c r="G2737" s="42">
        <f>VLOOKUP(_6k_data[[#This Row],[Source.Name]],Report_date[],2,0)</f>
        <v>45283</v>
      </c>
      <c r="H2737" s="27">
        <f>IF(AND(_6k_data[[#This Row],[EKP]]="B6K003",_6k_data[[#This Row],[Currency]]="FCY"),"x",VLOOKUP(_6k_data[[#This Row],[EKP]],map!$B$4:$D$143,3,0))</f>
        <v>33</v>
      </c>
      <c r="I2737" s="27">
        <f>IF(_6k_data[[#This Row],[Currency]]&lt;&gt;"UAH",VLOOKUP(_6k_data[[#This Row],[EKP]],map!$B$4:$E$143,4,0),0)</f>
        <v>34</v>
      </c>
      <c r="J2737" s="27">
        <f>VLOOKUP(_6k_data[[#This Row],[EKP]],map!$B$4:$F$143,5,0)</f>
        <v>1</v>
      </c>
      <c r="K2737" s="41">
        <f>_6k_data[[#This Row],[kUAH]]*J2737</f>
        <v>2.9926400000000002</v>
      </c>
    </row>
    <row r="2738" spans="1:11" x14ac:dyDescent="0.35">
      <c r="A2738" s="27" t="s">
        <v>533</v>
      </c>
      <c r="B2738" s="27" t="s">
        <v>175</v>
      </c>
      <c r="C2738" s="27" t="s">
        <v>255</v>
      </c>
      <c r="D2738" s="27" t="s">
        <v>424</v>
      </c>
      <c r="E2738" s="34">
        <v>846939450</v>
      </c>
      <c r="F2738" s="49">
        <v>8469.3945000000003</v>
      </c>
      <c r="G2738" s="42">
        <f>VLOOKUP(_6k_data[[#This Row],[Source.Name]],Report_date[],2,0)</f>
        <v>45283</v>
      </c>
      <c r="H2738" s="27">
        <f>IF(AND(_6k_data[[#This Row],[EKP]]="B6K003",_6k_data[[#This Row],[Currency]]="FCY"),"x",VLOOKUP(_6k_data[[#This Row],[EKP]],map!$B$4:$D$143,3,0))</f>
        <v>33</v>
      </c>
      <c r="I2738" s="27">
        <f>IF(_6k_data[[#This Row],[Currency]]&lt;&gt;"UAH",VLOOKUP(_6k_data[[#This Row],[EKP]],map!$B$4:$E$143,4,0),0)</f>
        <v>34</v>
      </c>
      <c r="J2738" s="27">
        <f>VLOOKUP(_6k_data[[#This Row],[EKP]],map!$B$4:$F$143,5,0)</f>
        <v>1</v>
      </c>
      <c r="K2738" s="41">
        <f>_6k_data[[#This Row],[kUAH]]*J2738</f>
        <v>8469.3945000000003</v>
      </c>
    </row>
    <row r="2739" spans="1:11" x14ac:dyDescent="0.35">
      <c r="A2739" s="27" t="s">
        <v>533</v>
      </c>
      <c r="B2739" s="27" t="s">
        <v>176</v>
      </c>
      <c r="C2739" s="27" t="s">
        <v>261</v>
      </c>
      <c r="D2739" s="27" t="s">
        <v>424</v>
      </c>
      <c r="E2739" s="34">
        <v>1615630</v>
      </c>
      <c r="F2739" s="49">
        <v>16.156300000000002</v>
      </c>
      <c r="G2739" s="42">
        <f>VLOOKUP(_6k_data[[#This Row],[Source.Name]],Report_date[],2,0)</f>
        <v>45283</v>
      </c>
      <c r="H2739" s="27">
        <f>IF(AND(_6k_data[[#This Row],[EKP]]="B6K003",_6k_data[[#This Row],[Currency]]="FCY"),"x",VLOOKUP(_6k_data[[#This Row],[EKP]],map!$B$4:$D$143,3,0))</f>
        <v>33</v>
      </c>
      <c r="I2739" s="27">
        <f>IF(_6k_data[[#This Row],[Currency]]&lt;&gt;"UAH",VLOOKUP(_6k_data[[#This Row],[EKP]],map!$B$4:$E$143,4,0),0)</f>
        <v>34</v>
      </c>
      <c r="J2739" s="27">
        <f>VLOOKUP(_6k_data[[#This Row],[EKP]],map!$B$4:$F$143,5,0)</f>
        <v>1</v>
      </c>
      <c r="K2739" s="41">
        <f>_6k_data[[#This Row],[kUAH]]*J2739</f>
        <v>16.156300000000002</v>
      </c>
    </row>
    <row r="2740" spans="1:11" x14ac:dyDescent="0.35">
      <c r="A2740" s="27" t="s">
        <v>533</v>
      </c>
      <c r="B2740" s="27" t="s">
        <v>176</v>
      </c>
      <c r="C2740" s="27" t="s">
        <v>243</v>
      </c>
      <c r="D2740" s="27" t="s">
        <v>423</v>
      </c>
      <c r="E2740" s="34">
        <v>60222740</v>
      </c>
      <c r="F2740" s="49">
        <v>602.22739999999999</v>
      </c>
      <c r="G2740" s="42">
        <f>VLOOKUP(_6k_data[[#This Row],[Source.Name]],Report_date[],2,0)</f>
        <v>45283</v>
      </c>
      <c r="H2740" s="27">
        <f>IF(AND(_6k_data[[#This Row],[EKP]]="B6K003",_6k_data[[#This Row],[Currency]]="FCY"),"x",VLOOKUP(_6k_data[[#This Row],[EKP]],map!$B$4:$D$143,3,0))</f>
        <v>33</v>
      </c>
      <c r="I2740" s="27">
        <f>IF(_6k_data[[#This Row],[Currency]]&lt;&gt;"UAH",VLOOKUP(_6k_data[[#This Row],[EKP]],map!$B$4:$E$143,4,0),0)</f>
        <v>0</v>
      </c>
      <c r="J2740" s="27">
        <f>VLOOKUP(_6k_data[[#This Row],[EKP]],map!$B$4:$F$143,5,0)</f>
        <v>1</v>
      </c>
      <c r="K2740" s="41">
        <f>_6k_data[[#This Row],[kUAH]]*J2740</f>
        <v>602.22739999999999</v>
      </c>
    </row>
    <row r="2741" spans="1:11" x14ac:dyDescent="0.35">
      <c r="A2741" s="27" t="s">
        <v>533</v>
      </c>
      <c r="B2741" s="27" t="s">
        <v>176</v>
      </c>
      <c r="C2741" s="27" t="s">
        <v>255</v>
      </c>
      <c r="D2741" s="27" t="s">
        <v>424</v>
      </c>
      <c r="E2741" s="34">
        <v>67170</v>
      </c>
      <c r="F2741" s="49">
        <v>0.67169999999999996</v>
      </c>
      <c r="G2741" s="42">
        <f>VLOOKUP(_6k_data[[#This Row],[Source.Name]],Report_date[],2,0)</f>
        <v>45283</v>
      </c>
      <c r="H2741" s="27">
        <f>IF(AND(_6k_data[[#This Row],[EKP]]="B6K003",_6k_data[[#This Row],[Currency]]="FCY"),"x",VLOOKUP(_6k_data[[#This Row],[EKP]],map!$B$4:$D$143,3,0))</f>
        <v>33</v>
      </c>
      <c r="I2741" s="27">
        <f>IF(_6k_data[[#This Row],[Currency]]&lt;&gt;"UAH",VLOOKUP(_6k_data[[#This Row],[EKP]],map!$B$4:$E$143,4,0),0)</f>
        <v>34</v>
      </c>
      <c r="J2741" s="27">
        <f>VLOOKUP(_6k_data[[#This Row],[EKP]],map!$B$4:$F$143,5,0)</f>
        <v>1</v>
      </c>
      <c r="K2741" s="41">
        <f>_6k_data[[#This Row],[kUAH]]*J2741</f>
        <v>0.67169999999999996</v>
      </c>
    </row>
    <row r="2742" spans="1:11" x14ac:dyDescent="0.35">
      <c r="A2742" s="27" t="s">
        <v>533</v>
      </c>
      <c r="B2742" s="27" t="s">
        <v>179</v>
      </c>
      <c r="C2742" s="27" t="s">
        <v>243</v>
      </c>
      <c r="D2742" s="27" t="s">
        <v>423</v>
      </c>
      <c r="E2742" s="34">
        <v>82308</v>
      </c>
      <c r="F2742" s="49">
        <v>0.82308000000000003</v>
      </c>
      <c r="G2742" s="42">
        <f>VLOOKUP(_6k_data[[#This Row],[Source.Name]],Report_date[],2,0)</f>
        <v>45283</v>
      </c>
      <c r="H2742" s="27">
        <f>IF(AND(_6k_data[[#This Row],[EKP]]="B6K003",_6k_data[[#This Row],[Currency]]="FCY"),"x",VLOOKUP(_6k_data[[#This Row],[EKP]],map!$B$4:$D$143,3,0))</f>
        <v>37</v>
      </c>
      <c r="I2742" s="27">
        <f>IF(_6k_data[[#This Row],[Currency]]&lt;&gt;"UAH",VLOOKUP(_6k_data[[#This Row],[EKP]],map!$B$4:$E$143,4,0),0)</f>
        <v>0</v>
      </c>
      <c r="J2742" s="27">
        <f>VLOOKUP(_6k_data[[#This Row],[EKP]],map!$B$4:$F$143,5,0)</f>
        <v>1</v>
      </c>
      <c r="K2742" s="41">
        <f>_6k_data[[#This Row],[kUAH]]*J2742</f>
        <v>0.82308000000000003</v>
      </c>
    </row>
    <row r="2743" spans="1:11" x14ac:dyDescent="0.35">
      <c r="A2743" s="27" t="s">
        <v>533</v>
      </c>
      <c r="B2743" s="27" t="s">
        <v>183</v>
      </c>
      <c r="C2743" s="27" t="s">
        <v>261</v>
      </c>
      <c r="D2743" s="27" t="s">
        <v>424</v>
      </c>
      <c r="E2743" s="34">
        <v>157427256</v>
      </c>
      <c r="F2743" s="49">
        <v>1574.2725600000001</v>
      </c>
      <c r="G2743" s="42">
        <f>VLOOKUP(_6k_data[[#This Row],[Source.Name]],Report_date[],2,0)</f>
        <v>45283</v>
      </c>
      <c r="H2743" s="27">
        <f>IF(AND(_6k_data[[#This Row],[EKP]]="B6K003",_6k_data[[#This Row],[Currency]]="FCY"),"x",VLOOKUP(_6k_data[[#This Row],[EKP]],map!$B$4:$D$143,3,0))</f>
        <v>47</v>
      </c>
      <c r="I2743" s="27">
        <f>IF(_6k_data[[#This Row],[Currency]]&lt;&gt;"UAH",VLOOKUP(_6k_data[[#This Row],[EKP]],map!$B$4:$E$143,4,0),0)</f>
        <v>48</v>
      </c>
      <c r="J2743" s="27">
        <f>VLOOKUP(_6k_data[[#This Row],[EKP]],map!$B$4:$F$143,5,0)</f>
        <v>1</v>
      </c>
      <c r="K2743" s="41">
        <f>_6k_data[[#This Row],[kUAH]]*J2743</f>
        <v>1574.2725600000001</v>
      </c>
    </row>
    <row r="2744" spans="1:11" x14ac:dyDescent="0.35">
      <c r="A2744" s="27" t="s">
        <v>533</v>
      </c>
      <c r="B2744" s="27" t="s">
        <v>183</v>
      </c>
      <c r="C2744" s="27" t="s">
        <v>243</v>
      </c>
      <c r="D2744" s="27" t="s">
        <v>423</v>
      </c>
      <c r="E2744" s="34">
        <v>20537499853</v>
      </c>
      <c r="F2744" s="49">
        <v>205374.99853000001</v>
      </c>
      <c r="G2744" s="42">
        <f>VLOOKUP(_6k_data[[#This Row],[Source.Name]],Report_date[],2,0)</f>
        <v>45283</v>
      </c>
      <c r="H2744" s="27">
        <f>IF(AND(_6k_data[[#This Row],[EKP]]="B6K003",_6k_data[[#This Row],[Currency]]="FCY"),"x",VLOOKUP(_6k_data[[#This Row],[EKP]],map!$B$4:$D$143,3,0))</f>
        <v>47</v>
      </c>
      <c r="I2744" s="27">
        <f>IF(_6k_data[[#This Row],[Currency]]&lt;&gt;"UAH",VLOOKUP(_6k_data[[#This Row],[EKP]],map!$B$4:$E$143,4,0),0)</f>
        <v>0</v>
      </c>
      <c r="J2744" s="27">
        <f>VLOOKUP(_6k_data[[#This Row],[EKP]],map!$B$4:$F$143,5,0)</f>
        <v>1</v>
      </c>
      <c r="K2744" s="41">
        <f>_6k_data[[#This Row],[kUAH]]*J2744</f>
        <v>205374.99853000001</v>
      </c>
    </row>
    <row r="2745" spans="1:11" x14ac:dyDescent="0.35">
      <c r="A2745" s="27" t="s">
        <v>533</v>
      </c>
      <c r="B2745" s="27" t="s">
        <v>183</v>
      </c>
      <c r="C2745" s="27" t="s">
        <v>255</v>
      </c>
      <c r="D2745" s="27" t="s">
        <v>424</v>
      </c>
      <c r="E2745" s="34">
        <v>36504503</v>
      </c>
      <c r="F2745" s="49">
        <v>365.04503</v>
      </c>
      <c r="G2745" s="42">
        <f>VLOOKUP(_6k_data[[#This Row],[Source.Name]],Report_date[],2,0)</f>
        <v>45283</v>
      </c>
      <c r="H2745" s="27">
        <f>IF(AND(_6k_data[[#This Row],[EKP]]="B6K003",_6k_data[[#This Row],[Currency]]="FCY"),"x",VLOOKUP(_6k_data[[#This Row],[EKP]],map!$B$4:$D$143,3,0))</f>
        <v>47</v>
      </c>
      <c r="I2745" s="27">
        <f>IF(_6k_data[[#This Row],[Currency]]&lt;&gt;"UAH",VLOOKUP(_6k_data[[#This Row],[EKP]],map!$B$4:$E$143,4,0),0)</f>
        <v>48</v>
      </c>
      <c r="J2745" s="27">
        <f>VLOOKUP(_6k_data[[#This Row],[EKP]],map!$B$4:$F$143,5,0)</f>
        <v>1</v>
      </c>
      <c r="K2745" s="41">
        <f>_6k_data[[#This Row],[kUAH]]*J2745</f>
        <v>365.04503</v>
      </c>
    </row>
    <row r="2746" spans="1:11" x14ac:dyDescent="0.35">
      <c r="A2746" s="27" t="s">
        <v>533</v>
      </c>
      <c r="B2746" s="27" t="s">
        <v>200</v>
      </c>
      <c r="C2746" s="27" t="s">
        <v>243</v>
      </c>
      <c r="D2746" s="27" t="s">
        <v>423</v>
      </c>
      <c r="E2746" s="34">
        <v>16619215448</v>
      </c>
      <c r="F2746" s="49">
        <v>166192.15448</v>
      </c>
      <c r="G2746" s="42">
        <f>VLOOKUP(_6k_data[[#This Row],[Source.Name]],Report_date[],2,0)</f>
        <v>45283</v>
      </c>
      <c r="H2746" s="27">
        <f>IF(AND(_6k_data[[#This Row],[EKP]]="B6K003",_6k_data[[#This Row],[Currency]]="FCY"),"x",VLOOKUP(_6k_data[[#This Row],[EKP]],map!$B$4:$D$143,3,0))</f>
        <v>77</v>
      </c>
      <c r="I2746" s="27">
        <f>IF(_6k_data[[#This Row],[Currency]]&lt;&gt;"UAH",VLOOKUP(_6k_data[[#This Row],[EKP]],map!$B$4:$E$143,4,0),0)</f>
        <v>0</v>
      </c>
      <c r="J2746" s="27">
        <f>VLOOKUP(_6k_data[[#This Row],[EKP]],map!$B$4:$F$143,5,0)</f>
        <v>1</v>
      </c>
      <c r="K2746" s="41">
        <f>_6k_data[[#This Row],[kUAH]]*J2746</f>
        <v>166192.15448</v>
      </c>
    </row>
    <row r="2747" spans="1:11" x14ac:dyDescent="0.35">
      <c r="A2747" s="27" t="s">
        <v>533</v>
      </c>
      <c r="B2747" s="27" t="s">
        <v>200</v>
      </c>
      <c r="C2747" s="27" t="s">
        <v>261</v>
      </c>
      <c r="D2747" s="27" t="s">
        <v>424</v>
      </c>
      <c r="E2747" s="34">
        <v>4788065272</v>
      </c>
      <c r="F2747" s="49">
        <v>47880.652719999998</v>
      </c>
      <c r="G2747" s="42">
        <f>VLOOKUP(_6k_data[[#This Row],[Source.Name]],Report_date[],2,0)</f>
        <v>45283</v>
      </c>
      <c r="H2747" s="27">
        <f>IF(AND(_6k_data[[#This Row],[EKP]]="B6K003",_6k_data[[#This Row],[Currency]]="FCY"),"x",VLOOKUP(_6k_data[[#This Row],[EKP]],map!$B$4:$D$143,3,0))</f>
        <v>77</v>
      </c>
      <c r="I2747" s="27">
        <f>IF(_6k_data[[#This Row],[Currency]]&lt;&gt;"UAH",VLOOKUP(_6k_data[[#This Row],[EKP]],map!$B$4:$E$143,4,0),0)</f>
        <v>78</v>
      </c>
      <c r="J2747" s="27">
        <f>VLOOKUP(_6k_data[[#This Row],[EKP]],map!$B$4:$F$143,5,0)</f>
        <v>1</v>
      </c>
      <c r="K2747" s="41">
        <f>_6k_data[[#This Row],[kUAH]]*J2747</f>
        <v>47880.652719999998</v>
      </c>
    </row>
    <row r="2748" spans="1:11" x14ac:dyDescent="0.35">
      <c r="A2748" s="27" t="s">
        <v>533</v>
      </c>
      <c r="B2748" s="27" t="s">
        <v>200</v>
      </c>
      <c r="C2748" s="27" t="s">
        <v>255</v>
      </c>
      <c r="D2748" s="27" t="s">
        <v>424</v>
      </c>
      <c r="E2748" s="34">
        <v>2062441180</v>
      </c>
      <c r="F2748" s="49">
        <v>20624.411800000002</v>
      </c>
      <c r="G2748" s="42">
        <f>VLOOKUP(_6k_data[[#This Row],[Source.Name]],Report_date[],2,0)</f>
        <v>45283</v>
      </c>
      <c r="H2748" s="27">
        <f>IF(AND(_6k_data[[#This Row],[EKP]]="B6K003",_6k_data[[#This Row],[Currency]]="FCY"),"x",VLOOKUP(_6k_data[[#This Row],[EKP]],map!$B$4:$D$143,3,0))</f>
        <v>77</v>
      </c>
      <c r="I2748" s="27">
        <f>IF(_6k_data[[#This Row],[Currency]]&lt;&gt;"UAH",VLOOKUP(_6k_data[[#This Row],[EKP]],map!$B$4:$E$143,4,0),0)</f>
        <v>78</v>
      </c>
      <c r="J2748" s="27">
        <f>VLOOKUP(_6k_data[[#This Row],[EKP]],map!$B$4:$F$143,5,0)</f>
        <v>1</v>
      </c>
      <c r="K2748" s="41">
        <f>_6k_data[[#This Row],[kUAH]]*J2748</f>
        <v>20624.411800000002</v>
      </c>
    </row>
    <row r="2749" spans="1:11" x14ac:dyDescent="0.35">
      <c r="A2749" s="27" t="s">
        <v>533</v>
      </c>
      <c r="B2749" s="27" t="s">
        <v>184</v>
      </c>
      <c r="C2749" s="27" t="s">
        <v>261</v>
      </c>
      <c r="D2749" s="27" t="s">
        <v>424</v>
      </c>
      <c r="E2749" s="34">
        <v>227177051</v>
      </c>
      <c r="F2749" s="49">
        <v>2271.7705099999998</v>
      </c>
      <c r="G2749" s="42">
        <f>VLOOKUP(_6k_data[[#This Row],[Source.Name]],Report_date[],2,0)</f>
        <v>45283</v>
      </c>
      <c r="H2749" s="27">
        <f>IF(AND(_6k_data[[#This Row],[EKP]]="B6K003",_6k_data[[#This Row],[Currency]]="FCY"),"x",VLOOKUP(_6k_data[[#This Row],[EKP]],map!$B$4:$D$143,3,0))</f>
        <v>27</v>
      </c>
      <c r="I2749" s="27">
        <f>IF(_6k_data[[#This Row],[Currency]]&lt;&gt;"UAH",VLOOKUP(_6k_data[[#This Row],[EKP]],map!$B$4:$E$143,4,0),0)</f>
        <v>28</v>
      </c>
      <c r="J2749" s="27">
        <f>VLOOKUP(_6k_data[[#This Row],[EKP]],map!$B$4:$F$143,5,0)</f>
        <v>1</v>
      </c>
      <c r="K2749" s="41">
        <f>_6k_data[[#This Row],[kUAH]]*J2749</f>
        <v>2271.7705099999998</v>
      </c>
    </row>
    <row r="2750" spans="1:11" x14ac:dyDescent="0.35">
      <c r="A2750" s="27" t="s">
        <v>533</v>
      </c>
      <c r="B2750" s="27" t="s">
        <v>184</v>
      </c>
      <c r="C2750" s="27" t="s">
        <v>243</v>
      </c>
      <c r="D2750" s="27" t="s">
        <v>423</v>
      </c>
      <c r="E2750" s="34">
        <v>1330714561</v>
      </c>
      <c r="F2750" s="49">
        <v>13307.14561</v>
      </c>
      <c r="G2750" s="42">
        <f>VLOOKUP(_6k_data[[#This Row],[Source.Name]],Report_date[],2,0)</f>
        <v>45283</v>
      </c>
      <c r="H2750" s="27">
        <f>IF(AND(_6k_data[[#This Row],[EKP]]="B6K003",_6k_data[[#This Row],[Currency]]="FCY"),"x",VLOOKUP(_6k_data[[#This Row],[EKP]],map!$B$4:$D$143,3,0))</f>
        <v>27</v>
      </c>
      <c r="I2750" s="27">
        <f>IF(_6k_data[[#This Row],[Currency]]&lt;&gt;"UAH",VLOOKUP(_6k_data[[#This Row],[EKP]],map!$B$4:$E$143,4,0),0)</f>
        <v>0</v>
      </c>
      <c r="J2750" s="27">
        <f>VLOOKUP(_6k_data[[#This Row],[EKP]],map!$B$4:$F$143,5,0)</f>
        <v>1</v>
      </c>
      <c r="K2750" s="41">
        <f>_6k_data[[#This Row],[kUAH]]*J2750</f>
        <v>13307.14561</v>
      </c>
    </row>
    <row r="2751" spans="1:11" x14ac:dyDescent="0.35">
      <c r="A2751" s="27" t="s">
        <v>533</v>
      </c>
      <c r="B2751" s="27" t="s">
        <v>184</v>
      </c>
      <c r="C2751" s="27" t="s">
        <v>255</v>
      </c>
      <c r="D2751" s="27" t="s">
        <v>424</v>
      </c>
      <c r="E2751" s="34">
        <v>15677667</v>
      </c>
      <c r="F2751" s="49">
        <v>156.77667</v>
      </c>
      <c r="G2751" s="42">
        <f>VLOOKUP(_6k_data[[#This Row],[Source.Name]],Report_date[],2,0)</f>
        <v>45283</v>
      </c>
      <c r="H2751" s="27">
        <f>IF(AND(_6k_data[[#This Row],[EKP]]="B6K003",_6k_data[[#This Row],[Currency]]="FCY"),"x",VLOOKUP(_6k_data[[#This Row],[EKP]],map!$B$4:$D$143,3,0))</f>
        <v>27</v>
      </c>
      <c r="I2751" s="27">
        <f>IF(_6k_data[[#This Row],[Currency]]&lt;&gt;"UAH",VLOOKUP(_6k_data[[#This Row],[EKP]],map!$B$4:$E$143,4,0),0)</f>
        <v>28</v>
      </c>
      <c r="J2751" s="27">
        <f>VLOOKUP(_6k_data[[#This Row],[EKP]],map!$B$4:$F$143,5,0)</f>
        <v>1</v>
      </c>
      <c r="K2751" s="41">
        <f>_6k_data[[#This Row],[kUAH]]*J2751</f>
        <v>156.77667</v>
      </c>
    </row>
    <row r="2752" spans="1:11" x14ac:dyDescent="0.35">
      <c r="A2752" s="27" t="s">
        <v>533</v>
      </c>
      <c r="B2752" s="27" t="s">
        <v>185</v>
      </c>
      <c r="C2752" s="27" t="s">
        <v>261</v>
      </c>
      <c r="D2752" s="27" t="s">
        <v>424</v>
      </c>
      <c r="E2752" s="34">
        <v>646456221508</v>
      </c>
      <c r="F2752" s="49">
        <v>6464562.2150800005</v>
      </c>
      <c r="G2752" s="42">
        <f>VLOOKUP(_6k_data[[#This Row],[Source.Name]],Report_date[],2,0)</f>
        <v>45283</v>
      </c>
      <c r="H2752" s="27">
        <f>IF(AND(_6k_data[[#This Row],[EKP]]="B6K003",_6k_data[[#This Row],[Currency]]="FCY"),"x",VLOOKUP(_6k_data[[#This Row],[EKP]],map!$B$4:$D$143,3,0))</f>
        <v>17</v>
      </c>
      <c r="I2752" s="27">
        <f>IF(_6k_data[[#This Row],[Currency]]&lt;&gt;"UAH",VLOOKUP(_6k_data[[#This Row],[EKP]],map!$B$4:$E$143,4,0),0)</f>
        <v>18</v>
      </c>
      <c r="J2752" s="27">
        <f>VLOOKUP(_6k_data[[#This Row],[EKP]],map!$B$4:$F$143,5,0)</f>
        <v>1</v>
      </c>
      <c r="K2752" s="41">
        <f>_6k_data[[#This Row],[kUAH]]*J2752</f>
        <v>6464562.2150800005</v>
      </c>
    </row>
    <row r="2753" spans="1:11" x14ac:dyDescent="0.35">
      <c r="A2753" s="27" t="s">
        <v>533</v>
      </c>
      <c r="B2753" s="27" t="s">
        <v>185</v>
      </c>
      <c r="C2753" s="27" t="s">
        <v>255</v>
      </c>
      <c r="D2753" s="27" t="s">
        <v>424</v>
      </c>
      <c r="E2753" s="34">
        <v>41138039670</v>
      </c>
      <c r="F2753" s="49">
        <v>411380.39669999998</v>
      </c>
      <c r="G2753" s="42">
        <f>VLOOKUP(_6k_data[[#This Row],[Source.Name]],Report_date[],2,0)</f>
        <v>45283</v>
      </c>
      <c r="H2753" s="27">
        <f>IF(AND(_6k_data[[#This Row],[EKP]]="B6K003",_6k_data[[#This Row],[Currency]]="FCY"),"x",VLOOKUP(_6k_data[[#This Row],[EKP]],map!$B$4:$D$143,3,0))</f>
        <v>17</v>
      </c>
      <c r="I2753" s="27">
        <f>IF(_6k_data[[#This Row],[Currency]]&lt;&gt;"UAH",VLOOKUP(_6k_data[[#This Row],[EKP]],map!$B$4:$E$143,4,0),0)</f>
        <v>18</v>
      </c>
      <c r="J2753" s="27">
        <f>VLOOKUP(_6k_data[[#This Row],[EKP]],map!$B$4:$F$143,5,0)</f>
        <v>1</v>
      </c>
      <c r="K2753" s="41">
        <f>_6k_data[[#This Row],[kUAH]]*J2753</f>
        <v>411380.39669999998</v>
      </c>
    </row>
    <row r="2754" spans="1:11" x14ac:dyDescent="0.35">
      <c r="A2754" s="27" t="s">
        <v>533</v>
      </c>
      <c r="B2754" s="27" t="s">
        <v>186</v>
      </c>
      <c r="C2754" s="27" t="s">
        <v>243</v>
      </c>
      <c r="D2754" s="27" t="s">
        <v>423</v>
      </c>
      <c r="E2754" s="34">
        <v>3379100000000</v>
      </c>
      <c r="F2754" s="49">
        <v>33791000</v>
      </c>
      <c r="G2754" s="42">
        <f>VLOOKUP(_6k_data[[#This Row],[Source.Name]],Report_date[],2,0)</f>
        <v>45283</v>
      </c>
      <c r="H2754" s="27">
        <f>IF(AND(_6k_data[[#This Row],[EKP]]="B6K003",_6k_data[[#This Row],[Currency]]="FCY"),"x",VLOOKUP(_6k_data[[#This Row],[EKP]],map!$B$4:$D$143,3,0))</f>
        <v>11</v>
      </c>
      <c r="I2754" s="27">
        <f>IF(_6k_data[[#This Row],[Currency]]&lt;&gt;"UAH",VLOOKUP(_6k_data[[#This Row],[EKP]],map!$B$4:$E$143,4,0),0)</f>
        <v>0</v>
      </c>
      <c r="J2754" s="27">
        <f>VLOOKUP(_6k_data[[#This Row],[EKP]],map!$B$4:$F$143,5,0)</f>
        <v>1</v>
      </c>
      <c r="K2754" s="41">
        <f>_6k_data[[#This Row],[kUAH]]*J2754</f>
        <v>33791000</v>
      </c>
    </row>
    <row r="2755" spans="1:11" x14ac:dyDescent="0.35">
      <c r="A2755" s="27" t="s">
        <v>534</v>
      </c>
      <c r="B2755" s="27" t="s">
        <v>242</v>
      </c>
      <c r="C2755" s="27" t="s">
        <v>243</v>
      </c>
      <c r="D2755" s="27" t="s">
        <v>423</v>
      </c>
      <c r="E2755" s="34">
        <v>4813396209700</v>
      </c>
      <c r="F2755" s="49">
        <v>48133962.097000003</v>
      </c>
      <c r="G2755" s="42">
        <f>VLOOKUP(_6k_data[[#This Row],[Source.Name]],Report_date[],2,0)</f>
        <v>45286</v>
      </c>
      <c r="H2755" s="27" t="str">
        <f>IF(AND(_6k_data[[#This Row],[EKP]]="B6K003",_6k_data[[#This Row],[Currency]]="FCY"),"x",VLOOKUP(_6k_data[[#This Row],[EKP]],map!$B$4:$D$143,3,0))</f>
        <v>x</v>
      </c>
      <c r="I2755" s="27">
        <f>IF(_6k_data[[#This Row],[Currency]]&lt;&gt;"UAH",VLOOKUP(_6k_data[[#This Row],[EKP]],map!$B$4:$E$143,4,0),0)</f>
        <v>0</v>
      </c>
      <c r="J2755" s="27">
        <f>VLOOKUP(_6k_data[[#This Row],[EKP]],map!$B$4:$F$143,5,0)</f>
        <v>0</v>
      </c>
      <c r="K2755" s="41">
        <f>_6k_data[[#This Row],[kUAH]]*J2755</f>
        <v>0</v>
      </c>
    </row>
    <row r="2756" spans="1:11" x14ac:dyDescent="0.35">
      <c r="A2756" s="27" t="s">
        <v>534</v>
      </c>
      <c r="B2756" s="27" t="s">
        <v>244</v>
      </c>
      <c r="C2756" s="27" t="s">
        <v>243</v>
      </c>
      <c r="D2756" s="27" t="s">
        <v>423</v>
      </c>
      <c r="E2756" s="34">
        <v>2131054452763</v>
      </c>
      <c r="F2756" s="49">
        <v>21310544.527630001</v>
      </c>
      <c r="G2756" s="42">
        <f>VLOOKUP(_6k_data[[#This Row],[Source.Name]],Report_date[],2,0)</f>
        <v>45286</v>
      </c>
      <c r="H2756" s="27" t="str">
        <f>IF(AND(_6k_data[[#This Row],[EKP]]="B6K003",_6k_data[[#This Row],[Currency]]="FCY"),"x",VLOOKUP(_6k_data[[#This Row],[EKP]],map!$B$4:$D$143,3,0))</f>
        <v>x</v>
      </c>
      <c r="I2756" s="27">
        <f>IF(_6k_data[[#This Row],[Currency]]&lt;&gt;"UAH",VLOOKUP(_6k_data[[#This Row],[EKP]],map!$B$4:$E$143,4,0),0)</f>
        <v>0</v>
      </c>
      <c r="J2756" s="27">
        <f>VLOOKUP(_6k_data[[#This Row],[EKP]],map!$B$4:$F$143,5,0)</f>
        <v>0</v>
      </c>
      <c r="K2756" s="41">
        <f>_6k_data[[#This Row],[kUAH]]*J2756</f>
        <v>0</v>
      </c>
    </row>
    <row r="2757" spans="1:11" x14ac:dyDescent="0.35">
      <c r="A2757" s="27" t="s">
        <v>534</v>
      </c>
      <c r="B2757" s="27" t="s">
        <v>245</v>
      </c>
      <c r="C2757" s="27" t="s">
        <v>243</v>
      </c>
      <c r="D2757" s="27" t="s">
        <v>423</v>
      </c>
      <c r="E2757" s="34">
        <v>776602996070</v>
      </c>
      <c r="F2757" s="49">
        <v>7766029.9606999997</v>
      </c>
      <c r="G2757" s="42">
        <f>VLOOKUP(_6k_data[[#This Row],[Source.Name]],Report_date[],2,0)</f>
        <v>45286</v>
      </c>
      <c r="H2757" s="27" t="str">
        <f>IF(AND(_6k_data[[#This Row],[EKP]]="B6K003",_6k_data[[#This Row],[Currency]]="FCY"),"x",VLOOKUP(_6k_data[[#This Row],[EKP]],map!$B$4:$D$143,3,0))</f>
        <v>x</v>
      </c>
      <c r="I2757" s="27">
        <f>IF(_6k_data[[#This Row],[Currency]]&lt;&gt;"UAH",VLOOKUP(_6k_data[[#This Row],[EKP]],map!$B$4:$E$143,4,0),0)</f>
        <v>0</v>
      </c>
      <c r="J2757" s="27">
        <f>VLOOKUP(_6k_data[[#This Row],[EKP]],map!$B$4:$F$143,5,0)</f>
        <v>0</v>
      </c>
      <c r="K2757" s="41">
        <f>_6k_data[[#This Row],[kUAH]]*J2757</f>
        <v>0</v>
      </c>
    </row>
    <row r="2758" spans="1:11" x14ac:dyDescent="0.35">
      <c r="A2758" s="27" t="s">
        <v>534</v>
      </c>
      <c r="B2758" s="27" t="s">
        <v>246</v>
      </c>
      <c r="C2758" s="27" t="s">
        <v>243</v>
      </c>
      <c r="D2758" s="27" t="s">
        <v>423</v>
      </c>
      <c r="E2758" s="34">
        <v>1354451456694</v>
      </c>
      <c r="F2758" s="49">
        <v>13544514.56694</v>
      </c>
      <c r="G2758" s="42">
        <f>VLOOKUP(_6k_data[[#This Row],[Source.Name]],Report_date[],2,0)</f>
        <v>45286</v>
      </c>
      <c r="H2758" s="27" t="str">
        <f>IF(AND(_6k_data[[#This Row],[EKP]]="B6K003",_6k_data[[#This Row],[Currency]]="FCY"),"x",VLOOKUP(_6k_data[[#This Row],[EKP]],map!$B$4:$D$143,3,0))</f>
        <v>x</v>
      </c>
      <c r="I2758" s="27">
        <f>IF(_6k_data[[#This Row],[Currency]]&lt;&gt;"UAH",VLOOKUP(_6k_data[[#This Row],[EKP]],map!$B$4:$E$143,4,0),0)</f>
        <v>0</v>
      </c>
      <c r="J2758" s="27">
        <f>VLOOKUP(_6k_data[[#This Row],[EKP]],map!$B$4:$F$143,5,0)</f>
        <v>0</v>
      </c>
      <c r="K2758" s="41">
        <f>_6k_data[[#This Row],[kUAH]]*J2758</f>
        <v>0</v>
      </c>
    </row>
    <row r="2759" spans="1:11" x14ac:dyDescent="0.35">
      <c r="A2759" s="27" t="s">
        <v>534</v>
      </c>
      <c r="B2759" s="27" t="s">
        <v>247</v>
      </c>
      <c r="C2759" s="27" t="s">
        <v>243</v>
      </c>
      <c r="D2759" s="27" t="s">
        <v>423</v>
      </c>
      <c r="E2759" s="34">
        <v>355.37610000000001</v>
      </c>
      <c r="F2759" s="49">
        <v>3.5537609999999999E-3</v>
      </c>
      <c r="G2759" s="42">
        <f>VLOOKUP(_6k_data[[#This Row],[Source.Name]],Report_date[],2,0)</f>
        <v>45286</v>
      </c>
      <c r="H2759" s="27" t="str">
        <f>IF(AND(_6k_data[[#This Row],[EKP]]="B6K003",_6k_data[[#This Row],[Currency]]="FCY"),"x",VLOOKUP(_6k_data[[#This Row],[EKP]],map!$B$4:$D$143,3,0))</f>
        <v>x</v>
      </c>
      <c r="I2759" s="27">
        <f>IF(_6k_data[[#This Row],[Currency]]&lt;&gt;"UAH",VLOOKUP(_6k_data[[#This Row],[EKP]],map!$B$4:$E$143,4,0),0)</f>
        <v>0</v>
      </c>
      <c r="J2759" s="27">
        <f>VLOOKUP(_6k_data[[#This Row],[EKP]],map!$B$4:$F$143,5,0)</f>
        <v>0</v>
      </c>
      <c r="K2759" s="41">
        <f>_6k_data[[#This Row],[kUAH]]*J2759</f>
        <v>0</v>
      </c>
    </row>
    <row r="2760" spans="1:11" x14ac:dyDescent="0.35">
      <c r="A2760" s="27" t="s">
        <v>534</v>
      </c>
      <c r="B2760" s="27" t="s">
        <v>115</v>
      </c>
      <c r="C2760" s="27" t="s">
        <v>248</v>
      </c>
      <c r="D2760" s="27" t="s">
        <v>248</v>
      </c>
      <c r="E2760" s="34">
        <v>9699345883590</v>
      </c>
      <c r="F2760" s="49">
        <v>96993458.835899994</v>
      </c>
      <c r="G2760" s="42">
        <f>VLOOKUP(_6k_data[[#This Row],[Source.Name]],Report_date[],2,0)</f>
        <v>45286</v>
      </c>
      <c r="H2760" s="27">
        <f>IF(AND(_6k_data[[#This Row],[EKP]]="B6K003",_6k_data[[#This Row],[Currency]]="FCY"),"x",VLOOKUP(_6k_data[[#This Row],[EKP]],map!$B$4:$D$143,3,0))</f>
        <v>23</v>
      </c>
      <c r="I2760" s="27" t="str">
        <f>IF(_6k_data[[#This Row],[Currency]]&lt;&gt;"UAH",VLOOKUP(_6k_data[[#This Row],[EKP]],map!$B$4:$E$143,4,0),0)</f>
        <v>x</v>
      </c>
      <c r="J2760" s="27">
        <f>VLOOKUP(_6k_data[[#This Row],[EKP]],map!$B$4:$F$143,5,0)</f>
        <v>1</v>
      </c>
      <c r="K2760" s="41">
        <f>_6k_data[[#This Row],[kUAH]]*J2760</f>
        <v>96993458.835899994</v>
      </c>
    </row>
    <row r="2761" spans="1:11" x14ac:dyDescent="0.35">
      <c r="A2761" s="27" t="s">
        <v>534</v>
      </c>
      <c r="B2761" s="27" t="s">
        <v>116</v>
      </c>
      <c r="C2761" s="27" t="s">
        <v>248</v>
      </c>
      <c r="D2761" s="27" t="s">
        <v>248</v>
      </c>
      <c r="E2761" s="34">
        <v>4300953038810</v>
      </c>
      <c r="F2761" s="49">
        <v>43009530.388099998</v>
      </c>
      <c r="G2761" s="42">
        <f>VLOOKUP(_6k_data[[#This Row],[Source.Name]],Report_date[],2,0)</f>
        <v>45286</v>
      </c>
      <c r="H2761" s="27">
        <f>IF(AND(_6k_data[[#This Row],[EKP]]="B6K003",_6k_data[[#This Row],[Currency]]="FCY"),"x",VLOOKUP(_6k_data[[#This Row],[EKP]],map!$B$4:$D$143,3,0))</f>
        <v>59</v>
      </c>
      <c r="I2761" s="27" t="str">
        <f>IF(_6k_data[[#This Row],[Currency]]&lt;&gt;"UAH",VLOOKUP(_6k_data[[#This Row],[EKP]],map!$B$4:$E$143,4,0),0)</f>
        <v>x</v>
      </c>
      <c r="J2761" s="27">
        <f>VLOOKUP(_6k_data[[#This Row],[EKP]],map!$B$4:$F$143,5,0)</f>
        <v>1</v>
      </c>
      <c r="K2761" s="41">
        <f>_6k_data[[#This Row],[kUAH]]*J2761</f>
        <v>43009530.388099998</v>
      </c>
    </row>
    <row r="2762" spans="1:11" x14ac:dyDescent="0.35">
      <c r="A2762" s="27" t="s">
        <v>534</v>
      </c>
      <c r="B2762" s="27" t="s">
        <v>117</v>
      </c>
      <c r="C2762" s="27" t="s">
        <v>248</v>
      </c>
      <c r="D2762" s="27" t="s">
        <v>248</v>
      </c>
      <c r="E2762" s="34">
        <v>995958265051</v>
      </c>
      <c r="F2762" s="49">
        <v>9959582.6505100001</v>
      </c>
      <c r="G2762" s="42">
        <f>VLOOKUP(_6k_data[[#This Row],[Source.Name]],Report_date[],2,0)</f>
        <v>45286</v>
      </c>
      <c r="H2762" s="27">
        <f>IF(AND(_6k_data[[#This Row],[EKP]]="B6K003",_6k_data[[#This Row],[Currency]]="FCY"),"x",VLOOKUP(_6k_data[[#This Row],[EKP]],map!$B$4:$D$143,3,0))</f>
        <v>79</v>
      </c>
      <c r="I2762" s="27" t="str">
        <f>IF(_6k_data[[#This Row],[Currency]]&lt;&gt;"UAH",VLOOKUP(_6k_data[[#This Row],[EKP]],map!$B$4:$E$143,4,0),0)</f>
        <v>x</v>
      </c>
      <c r="J2762" s="27">
        <f>VLOOKUP(_6k_data[[#This Row],[EKP]],map!$B$4:$F$143,5,0)</f>
        <v>1</v>
      </c>
      <c r="K2762" s="41">
        <f>_6k_data[[#This Row],[kUAH]]*J2762</f>
        <v>9959582.6505100001</v>
      </c>
    </row>
    <row r="2763" spans="1:11" x14ac:dyDescent="0.35">
      <c r="A2763" s="27" t="s">
        <v>534</v>
      </c>
      <c r="B2763" s="27" t="s">
        <v>118</v>
      </c>
      <c r="C2763" s="27" t="s">
        <v>248</v>
      </c>
      <c r="D2763" s="27" t="s">
        <v>248</v>
      </c>
      <c r="E2763" s="34">
        <v>3304994773758</v>
      </c>
      <c r="F2763" s="49">
        <v>33049947.737580001</v>
      </c>
      <c r="G2763" s="42">
        <f>VLOOKUP(_6k_data[[#This Row],[Source.Name]],Report_date[],2,0)</f>
        <v>45286</v>
      </c>
      <c r="H2763" s="27">
        <f>IF(AND(_6k_data[[#This Row],[EKP]]="B6K003",_6k_data[[#This Row],[Currency]]="FCY"),"x",VLOOKUP(_6k_data[[#This Row],[EKP]],map!$B$4:$D$143,3,0))</f>
        <v>81</v>
      </c>
      <c r="I2763" s="27" t="str">
        <f>IF(_6k_data[[#This Row],[Currency]]&lt;&gt;"UAH",VLOOKUP(_6k_data[[#This Row],[EKP]],map!$B$4:$E$143,4,0),0)</f>
        <v>x</v>
      </c>
      <c r="J2763" s="27">
        <f>VLOOKUP(_6k_data[[#This Row],[EKP]],map!$B$4:$F$143,5,0)</f>
        <v>1</v>
      </c>
      <c r="K2763" s="41">
        <f>_6k_data[[#This Row],[kUAH]]*J2763</f>
        <v>33049947.737580001</v>
      </c>
    </row>
    <row r="2764" spans="1:11" x14ac:dyDescent="0.35">
      <c r="A2764" s="27" t="s">
        <v>534</v>
      </c>
      <c r="B2764" s="27" t="s">
        <v>249</v>
      </c>
      <c r="C2764" s="27" t="s">
        <v>248</v>
      </c>
      <c r="D2764" s="27" t="s">
        <v>248</v>
      </c>
      <c r="E2764" s="34">
        <v>293.47539999999998</v>
      </c>
      <c r="F2764" s="49">
        <v>2.9347539999999999E-3</v>
      </c>
      <c r="G2764" s="42">
        <f>VLOOKUP(_6k_data[[#This Row],[Source.Name]],Report_date[],2,0)</f>
        <v>45286</v>
      </c>
      <c r="H2764" s="27">
        <f>IF(AND(_6k_data[[#This Row],[EKP]]="B6K003",_6k_data[[#This Row],[Currency]]="FCY"),"x",VLOOKUP(_6k_data[[#This Row],[EKP]],map!$B$4:$D$143,3,0))</f>
        <v>83</v>
      </c>
      <c r="I2764" s="27" t="str">
        <f>IF(_6k_data[[#This Row],[Currency]]&lt;&gt;"UAH",VLOOKUP(_6k_data[[#This Row],[EKP]],map!$B$4:$E$143,4,0),0)</f>
        <v>x</v>
      </c>
      <c r="J2764" s="27">
        <f>VLOOKUP(_6k_data[[#This Row],[EKP]],map!$B$4:$F$143,5,0)</f>
        <v>1</v>
      </c>
      <c r="K2764" s="41">
        <f>_6k_data[[#This Row],[kUAH]]*J2764</f>
        <v>2.9347539999999999E-3</v>
      </c>
    </row>
    <row r="2765" spans="1:11" x14ac:dyDescent="0.35">
      <c r="A2765" s="27" t="s">
        <v>534</v>
      </c>
      <c r="B2765" s="27" t="s">
        <v>114</v>
      </c>
      <c r="C2765" s="27" t="s">
        <v>243</v>
      </c>
      <c r="D2765" s="27" t="s">
        <v>423</v>
      </c>
      <c r="E2765" s="34">
        <v>1917230823376</v>
      </c>
      <c r="F2765" s="49">
        <v>19172308.233759999</v>
      </c>
      <c r="G2765" s="42">
        <f>VLOOKUP(_6k_data[[#This Row],[Source.Name]],Report_date[],2,0)</f>
        <v>45286</v>
      </c>
      <c r="H2765" s="27">
        <f>IF(AND(_6k_data[[#This Row],[EKP]]="B6K003",_6k_data[[#This Row],[Currency]]="FCY"),"x",VLOOKUP(_6k_data[[#This Row],[EKP]],map!$B$4:$D$143,3,0))</f>
        <v>7</v>
      </c>
      <c r="I2765" s="27">
        <f>IF(_6k_data[[#This Row],[Currency]]&lt;&gt;"UAH",VLOOKUP(_6k_data[[#This Row],[EKP]],map!$B$4:$E$143,4,0),0)</f>
        <v>0</v>
      </c>
      <c r="J2765" s="27">
        <f>VLOOKUP(_6k_data[[#This Row],[EKP]],map!$B$4:$F$143,5,0)</f>
        <v>1</v>
      </c>
      <c r="K2765" s="41">
        <f>_6k_data[[#This Row],[kUAH]]*J2765</f>
        <v>19172308.233759999</v>
      </c>
    </row>
    <row r="2766" spans="1:11" x14ac:dyDescent="0.35">
      <c r="A2766" s="27" t="s">
        <v>534</v>
      </c>
      <c r="B2766" s="27" t="s">
        <v>122</v>
      </c>
      <c r="C2766" s="27" t="s">
        <v>261</v>
      </c>
      <c r="D2766" s="27" t="s">
        <v>424</v>
      </c>
      <c r="E2766" s="34">
        <v>36994657613</v>
      </c>
      <c r="F2766" s="49">
        <v>369946.57613</v>
      </c>
      <c r="G2766" s="42">
        <f>VLOOKUP(_6k_data[[#This Row],[Source.Name]],Report_date[],2,0)</f>
        <v>45286</v>
      </c>
      <c r="H2766" s="27">
        <f>IF(AND(_6k_data[[#This Row],[EKP]]="B6K003",_6k_data[[#This Row],[Currency]]="FCY"),"x",VLOOKUP(_6k_data[[#This Row],[EKP]],map!$B$4:$D$143,3,0))</f>
        <v>15</v>
      </c>
      <c r="I2766" s="27">
        <f>IF(_6k_data[[#This Row],[Currency]]&lt;&gt;"UAH",VLOOKUP(_6k_data[[#This Row],[EKP]],map!$B$4:$E$143,4,0),0)</f>
        <v>16</v>
      </c>
      <c r="J2766" s="27">
        <f>VLOOKUP(_6k_data[[#This Row],[EKP]],map!$B$4:$F$143,5,0)</f>
        <v>1</v>
      </c>
      <c r="K2766" s="41">
        <f>_6k_data[[#This Row],[kUAH]]*J2766</f>
        <v>369946.57613</v>
      </c>
    </row>
    <row r="2767" spans="1:11" x14ac:dyDescent="0.35">
      <c r="A2767" s="27" t="s">
        <v>534</v>
      </c>
      <c r="B2767" s="27" t="s">
        <v>122</v>
      </c>
      <c r="C2767" s="27" t="s">
        <v>255</v>
      </c>
      <c r="D2767" s="27" t="s">
        <v>424</v>
      </c>
      <c r="E2767" s="34">
        <v>42067715646</v>
      </c>
      <c r="F2767" s="49">
        <v>420677.15646000003</v>
      </c>
      <c r="G2767" s="42">
        <f>VLOOKUP(_6k_data[[#This Row],[Source.Name]],Report_date[],2,0)</f>
        <v>45286</v>
      </c>
      <c r="H2767" s="27">
        <f>IF(AND(_6k_data[[#This Row],[EKP]]="B6K003",_6k_data[[#This Row],[Currency]]="FCY"),"x",VLOOKUP(_6k_data[[#This Row],[EKP]],map!$B$4:$D$143,3,0))</f>
        <v>15</v>
      </c>
      <c r="I2767" s="27">
        <f>IF(_6k_data[[#This Row],[Currency]]&lt;&gt;"UAH",VLOOKUP(_6k_data[[#This Row],[EKP]],map!$B$4:$E$143,4,0),0)</f>
        <v>16</v>
      </c>
      <c r="J2767" s="27">
        <f>VLOOKUP(_6k_data[[#This Row],[EKP]],map!$B$4:$F$143,5,0)</f>
        <v>1</v>
      </c>
      <c r="K2767" s="41">
        <f>_6k_data[[#This Row],[kUAH]]*J2767</f>
        <v>420677.15646000003</v>
      </c>
    </row>
    <row r="2768" spans="1:11" x14ac:dyDescent="0.35">
      <c r="A2768" s="27" t="s">
        <v>534</v>
      </c>
      <c r="B2768" s="27" t="s">
        <v>123</v>
      </c>
      <c r="C2768" s="27" t="s">
        <v>260</v>
      </c>
      <c r="D2768" s="27" t="s">
        <v>424</v>
      </c>
      <c r="E2768" s="34">
        <v>203582214</v>
      </c>
      <c r="F2768" s="49">
        <v>2035.82214</v>
      </c>
      <c r="G2768" s="42">
        <f>VLOOKUP(_6k_data[[#This Row],[Source.Name]],Report_date[],2,0)</f>
        <v>45286</v>
      </c>
      <c r="H2768" s="27">
        <f>IF(AND(_6k_data[[#This Row],[EKP]]="B6K003",_6k_data[[#This Row],[Currency]]="FCY"),"x",VLOOKUP(_6k_data[[#This Row],[EKP]],map!$B$4:$D$143,3,0))</f>
        <v>19</v>
      </c>
      <c r="I2768" s="27">
        <f>IF(_6k_data[[#This Row],[Currency]]&lt;&gt;"UAH",VLOOKUP(_6k_data[[#This Row],[EKP]],map!$B$4:$E$143,4,0),0)</f>
        <v>20</v>
      </c>
      <c r="J2768" s="27">
        <f>VLOOKUP(_6k_data[[#This Row],[EKP]],map!$B$4:$F$143,5,0)</f>
        <v>1</v>
      </c>
      <c r="K2768" s="41">
        <f>_6k_data[[#This Row],[kUAH]]*J2768</f>
        <v>2035.82214</v>
      </c>
    </row>
    <row r="2769" spans="1:11" x14ac:dyDescent="0.35">
      <c r="A2769" s="27" t="s">
        <v>534</v>
      </c>
      <c r="B2769" s="27" t="s">
        <v>123</v>
      </c>
      <c r="C2769" s="27" t="s">
        <v>259</v>
      </c>
      <c r="D2769" s="27" t="s">
        <v>424</v>
      </c>
      <c r="E2769" s="34">
        <v>8134648960</v>
      </c>
      <c r="F2769" s="49">
        <v>81346.489600000001</v>
      </c>
      <c r="G2769" s="42">
        <f>VLOOKUP(_6k_data[[#This Row],[Source.Name]],Report_date[],2,0)</f>
        <v>45286</v>
      </c>
      <c r="H2769" s="27">
        <f>IF(AND(_6k_data[[#This Row],[EKP]]="B6K003",_6k_data[[#This Row],[Currency]]="FCY"),"x",VLOOKUP(_6k_data[[#This Row],[EKP]],map!$B$4:$D$143,3,0))</f>
        <v>19</v>
      </c>
      <c r="I2769" s="27">
        <f>IF(_6k_data[[#This Row],[Currency]]&lt;&gt;"UAH",VLOOKUP(_6k_data[[#This Row],[EKP]],map!$B$4:$E$143,4,0),0)</f>
        <v>20</v>
      </c>
      <c r="J2769" s="27">
        <f>VLOOKUP(_6k_data[[#This Row],[EKP]],map!$B$4:$F$143,5,0)</f>
        <v>1</v>
      </c>
      <c r="K2769" s="41">
        <f>_6k_data[[#This Row],[kUAH]]*J2769</f>
        <v>81346.489600000001</v>
      </c>
    </row>
    <row r="2770" spans="1:11" x14ac:dyDescent="0.35">
      <c r="A2770" s="27" t="s">
        <v>534</v>
      </c>
      <c r="B2770" s="27" t="s">
        <v>123</v>
      </c>
      <c r="C2770" s="27" t="s">
        <v>251</v>
      </c>
      <c r="D2770" s="27" t="s">
        <v>424</v>
      </c>
      <c r="E2770" s="34">
        <v>3934388745</v>
      </c>
      <c r="F2770" s="49">
        <v>39343.887450000002</v>
      </c>
      <c r="G2770" s="42">
        <f>VLOOKUP(_6k_data[[#This Row],[Source.Name]],Report_date[],2,0)</f>
        <v>45286</v>
      </c>
      <c r="H2770" s="27">
        <f>IF(AND(_6k_data[[#This Row],[EKP]]="B6K003",_6k_data[[#This Row],[Currency]]="FCY"),"x",VLOOKUP(_6k_data[[#This Row],[EKP]],map!$B$4:$D$143,3,0))</f>
        <v>19</v>
      </c>
      <c r="I2770" s="27">
        <f>IF(_6k_data[[#This Row],[Currency]]&lt;&gt;"UAH",VLOOKUP(_6k_data[[#This Row],[EKP]],map!$B$4:$E$143,4,0),0)</f>
        <v>20</v>
      </c>
      <c r="J2770" s="27">
        <f>VLOOKUP(_6k_data[[#This Row],[EKP]],map!$B$4:$F$143,5,0)</f>
        <v>1</v>
      </c>
      <c r="K2770" s="41">
        <f>_6k_data[[#This Row],[kUAH]]*J2770</f>
        <v>39343.887450000002</v>
      </c>
    </row>
    <row r="2771" spans="1:11" x14ac:dyDescent="0.35">
      <c r="A2771" s="27" t="s">
        <v>534</v>
      </c>
      <c r="B2771" s="27" t="s">
        <v>123</v>
      </c>
      <c r="C2771" s="27" t="s">
        <v>250</v>
      </c>
      <c r="D2771" s="27" t="s">
        <v>424</v>
      </c>
      <c r="E2771" s="34">
        <v>203555988</v>
      </c>
      <c r="F2771" s="49">
        <v>2035.55988</v>
      </c>
      <c r="G2771" s="42">
        <f>VLOOKUP(_6k_data[[#This Row],[Source.Name]],Report_date[],2,0)</f>
        <v>45286</v>
      </c>
      <c r="H2771" s="27">
        <f>IF(AND(_6k_data[[#This Row],[EKP]]="B6K003",_6k_data[[#This Row],[Currency]]="FCY"),"x",VLOOKUP(_6k_data[[#This Row],[EKP]],map!$B$4:$D$143,3,0))</f>
        <v>19</v>
      </c>
      <c r="I2771" s="27">
        <f>IF(_6k_data[[#This Row],[Currency]]&lt;&gt;"UAH",VLOOKUP(_6k_data[[#This Row],[EKP]],map!$B$4:$E$143,4,0),0)</f>
        <v>20</v>
      </c>
      <c r="J2771" s="27">
        <f>VLOOKUP(_6k_data[[#This Row],[EKP]],map!$B$4:$F$143,5,0)</f>
        <v>1</v>
      </c>
      <c r="K2771" s="41">
        <f>_6k_data[[#This Row],[kUAH]]*J2771</f>
        <v>2035.55988</v>
      </c>
    </row>
    <row r="2772" spans="1:11" x14ac:dyDescent="0.35">
      <c r="A2772" s="27" t="s">
        <v>534</v>
      </c>
      <c r="B2772" s="27" t="s">
        <v>123</v>
      </c>
      <c r="C2772" s="27" t="s">
        <v>258</v>
      </c>
      <c r="D2772" s="27" t="s">
        <v>424</v>
      </c>
      <c r="E2772" s="34">
        <v>176924543</v>
      </c>
      <c r="F2772" s="49">
        <v>1769.2454299999999</v>
      </c>
      <c r="G2772" s="42">
        <f>VLOOKUP(_6k_data[[#This Row],[Source.Name]],Report_date[],2,0)</f>
        <v>45286</v>
      </c>
      <c r="H2772" s="27">
        <f>IF(AND(_6k_data[[#This Row],[EKP]]="B6K003",_6k_data[[#This Row],[Currency]]="FCY"),"x",VLOOKUP(_6k_data[[#This Row],[EKP]],map!$B$4:$D$143,3,0))</f>
        <v>19</v>
      </c>
      <c r="I2772" s="27">
        <f>IF(_6k_data[[#This Row],[Currency]]&lt;&gt;"UAH",VLOOKUP(_6k_data[[#This Row],[EKP]],map!$B$4:$E$143,4,0),0)</f>
        <v>20</v>
      </c>
      <c r="J2772" s="27">
        <f>VLOOKUP(_6k_data[[#This Row],[EKP]],map!$B$4:$F$143,5,0)</f>
        <v>1</v>
      </c>
      <c r="K2772" s="41">
        <f>_6k_data[[#This Row],[kUAH]]*J2772</f>
        <v>1769.2454299999999</v>
      </c>
    </row>
    <row r="2773" spans="1:11" x14ac:dyDescent="0.35">
      <c r="A2773" s="27" t="s">
        <v>534</v>
      </c>
      <c r="B2773" s="27" t="s">
        <v>123</v>
      </c>
      <c r="C2773" s="27" t="s">
        <v>261</v>
      </c>
      <c r="D2773" s="27" t="s">
        <v>424</v>
      </c>
      <c r="E2773" s="34">
        <v>2154041956319</v>
      </c>
      <c r="F2773" s="49">
        <v>21540419.563189998</v>
      </c>
      <c r="G2773" s="42">
        <f>VLOOKUP(_6k_data[[#This Row],[Source.Name]],Report_date[],2,0)</f>
        <v>45286</v>
      </c>
      <c r="H2773" s="27">
        <f>IF(AND(_6k_data[[#This Row],[EKP]]="B6K003",_6k_data[[#This Row],[Currency]]="FCY"),"x",VLOOKUP(_6k_data[[#This Row],[EKP]],map!$B$4:$D$143,3,0))</f>
        <v>19</v>
      </c>
      <c r="I2773" s="27">
        <f>IF(_6k_data[[#This Row],[Currency]]&lt;&gt;"UAH",VLOOKUP(_6k_data[[#This Row],[EKP]],map!$B$4:$E$143,4,0),0)</f>
        <v>20</v>
      </c>
      <c r="J2773" s="27">
        <f>VLOOKUP(_6k_data[[#This Row],[EKP]],map!$B$4:$F$143,5,0)</f>
        <v>1</v>
      </c>
      <c r="K2773" s="41">
        <f>_6k_data[[#This Row],[kUAH]]*J2773</f>
        <v>21540419.563189998</v>
      </c>
    </row>
    <row r="2774" spans="1:11" x14ac:dyDescent="0.35">
      <c r="A2774" s="27" t="s">
        <v>534</v>
      </c>
      <c r="B2774" s="27" t="s">
        <v>123</v>
      </c>
      <c r="C2774" s="27" t="s">
        <v>254</v>
      </c>
      <c r="D2774" s="27" t="s">
        <v>424</v>
      </c>
      <c r="E2774" s="34">
        <v>307744365</v>
      </c>
      <c r="F2774" s="49">
        <v>3077.4436500000002</v>
      </c>
      <c r="G2774" s="42">
        <f>VLOOKUP(_6k_data[[#This Row],[Source.Name]],Report_date[],2,0)</f>
        <v>45286</v>
      </c>
      <c r="H2774" s="27">
        <f>IF(AND(_6k_data[[#This Row],[EKP]]="B6K003",_6k_data[[#This Row],[Currency]]="FCY"),"x",VLOOKUP(_6k_data[[#This Row],[EKP]],map!$B$4:$D$143,3,0))</f>
        <v>19</v>
      </c>
      <c r="I2774" s="27">
        <f>IF(_6k_data[[#This Row],[Currency]]&lt;&gt;"UAH",VLOOKUP(_6k_data[[#This Row],[EKP]],map!$B$4:$E$143,4,0),0)</f>
        <v>20</v>
      </c>
      <c r="J2774" s="27">
        <f>VLOOKUP(_6k_data[[#This Row],[EKP]],map!$B$4:$F$143,5,0)</f>
        <v>1</v>
      </c>
      <c r="K2774" s="41">
        <f>_6k_data[[#This Row],[kUAH]]*J2774</f>
        <v>3077.4436500000002</v>
      </c>
    </row>
    <row r="2775" spans="1:11" x14ac:dyDescent="0.35">
      <c r="A2775" s="27" t="s">
        <v>534</v>
      </c>
      <c r="B2775" s="27" t="s">
        <v>123</v>
      </c>
      <c r="C2775" s="27" t="s">
        <v>253</v>
      </c>
      <c r="D2775" s="27" t="s">
        <v>424</v>
      </c>
      <c r="E2775" s="34">
        <v>128983547</v>
      </c>
      <c r="F2775" s="49">
        <v>1289.83547</v>
      </c>
      <c r="G2775" s="42">
        <f>VLOOKUP(_6k_data[[#This Row],[Source.Name]],Report_date[],2,0)</f>
        <v>45286</v>
      </c>
      <c r="H2775" s="27">
        <f>IF(AND(_6k_data[[#This Row],[EKP]]="B6K003",_6k_data[[#This Row],[Currency]]="FCY"),"x",VLOOKUP(_6k_data[[#This Row],[EKP]],map!$B$4:$D$143,3,0))</f>
        <v>19</v>
      </c>
      <c r="I2775" s="27">
        <f>IF(_6k_data[[#This Row],[Currency]]&lt;&gt;"UAH",VLOOKUP(_6k_data[[#This Row],[EKP]],map!$B$4:$E$143,4,0),0)</f>
        <v>20</v>
      </c>
      <c r="J2775" s="27">
        <f>VLOOKUP(_6k_data[[#This Row],[EKP]],map!$B$4:$F$143,5,0)</f>
        <v>1</v>
      </c>
      <c r="K2775" s="41">
        <f>_6k_data[[#This Row],[kUAH]]*J2775</f>
        <v>1289.83547</v>
      </c>
    </row>
    <row r="2776" spans="1:11" x14ac:dyDescent="0.35">
      <c r="A2776" s="27" t="s">
        <v>534</v>
      </c>
      <c r="B2776" s="27" t="s">
        <v>123</v>
      </c>
      <c r="C2776" s="27" t="s">
        <v>252</v>
      </c>
      <c r="D2776" s="27" t="s">
        <v>424</v>
      </c>
      <c r="E2776" s="34">
        <v>15101991872</v>
      </c>
      <c r="F2776" s="49">
        <v>151019.91871999999</v>
      </c>
      <c r="G2776" s="42">
        <f>VLOOKUP(_6k_data[[#This Row],[Source.Name]],Report_date[],2,0)</f>
        <v>45286</v>
      </c>
      <c r="H2776" s="27">
        <f>IF(AND(_6k_data[[#This Row],[EKP]]="B6K003",_6k_data[[#This Row],[Currency]]="FCY"),"x",VLOOKUP(_6k_data[[#This Row],[EKP]],map!$B$4:$D$143,3,0))</f>
        <v>19</v>
      </c>
      <c r="I2776" s="27">
        <f>IF(_6k_data[[#This Row],[Currency]]&lt;&gt;"UAH",VLOOKUP(_6k_data[[#This Row],[EKP]],map!$B$4:$E$143,4,0),0)</f>
        <v>20</v>
      </c>
      <c r="J2776" s="27">
        <f>VLOOKUP(_6k_data[[#This Row],[EKP]],map!$B$4:$F$143,5,0)</f>
        <v>1</v>
      </c>
      <c r="K2776" s="41">
        <f>_6k_data[[#This Row],[kUAH]]*J2776</f>
        <v>151019.91871999999</v>
      </c>
    </row>
    <row r="2777" spans="1:11" x14ac:dyDescent="0.35">
      <c r="A2777" s="27" t="s">
        <v>534</v>
      </c>
      <c r="B2777" s="27" t="s">
        <v>123</v>
      </c>
      <c r="C2777" s="27" t="s">
        <v>257</v>
      </c>
      <c r="D2777" s="27" t="s">
        <v>424</v>
      </c>
      <c r="E2777" s="34">
        <v>324059197</v>
      </c>
      <c r="F2777" s="49">
        <v>3240.5919699999999</v>
      </c>
      <c r="G2777" s="42">
        <f>VLOOKUP(_6k_data[[#This Row],[Source.Name]],Report_date[],2,0)</f>
        <v>45286</v>
      </c>
      <c r="H2777" s="27">
        <f>IF(AND(_6k_data[[#This Row],[EKP]]="B6K003",_6k_data[[#This Row],[Currency]]="FCY"),"x",VLOOKUP(_6k_data[[#This Row],[EKP]],map!$B$4:$D$143,3,0))</f>
        <v>19</v>
      </c>
      <c r="I2777" s="27">
        <f>IF(_6k_data[[#This Row],[Currency]]&lt;&gt;"UAH",VLOOKUP(_6k_data[[#This Row],[EKP]],map!$B$4:$E$143,4,0),0)</f>
        <v>20</v>
      </c>
      <c r="J2777" s="27">
        <f>VLOOKUP(_6k_data[[#This Row],[EKP]],map!$B$4:$F$143,5,0)</f>
        <v>1</v>
      </c>
      <c r="K2777" s="41">
        <f>_6k_data[[#This Row],[kUAH]]*J2777</f>
        <v>3240.5919699999999</v>
      </c>
    </row>
    <row r="2778" spans="1:11" x14ac:dyDescent="0.35">
      <c r="A2778" s="27" t="s">
        <v>534</v>
      </c>
      <c r="B2778" s="27" t="s">
        <v>123</v>
      </c>
      <c r="C2778" s="27" t="s">
        <v>256</v>
      </c>
      <c r="D2778" s="27" t="s">
        <v>424</v>
      </c>
      <c r="E2778" s="34">
        <v>25992509478</v>
      </c>
      <c r="F2778" s="49">
        <v>259925.09478000001</v>
      </c>
      <c r="G2778" s="42">
        <f>VLOOKUP(_6k_data[[#This Row],[Source.Name]],Report_date[],2,0)</f>
        <v>45286</v>
      </c>
      <c r="H2778" s="27">
        <f>IF(AND(_6k_data[[#This Row],[EKP]]="B6K003",_6k_data[[#This Row],[Currency]]="FCY"),"x",VLOOKUP(_6k_data[[#This Row],[EKP]],map!$B$4:$D$143,3,0))</f>
        <v>19</v>
      </c>
      <c r="I2778" s="27">
        <f>IF(_6k_data[[#This Row],[Currency]]&lt;&gt;"UAH",VLOOKUP(_6k_data[[#This Row],[EKP]],map!$B$4:$E$143,4,0),0)</f>
        <v>20</v>
      </c>
      <c r="J2778" s="27">
        <f>VLOOKUP(_6k_data[[#This Row],[EKP]],map!$B$4:$F$143,5,0)</f>
        <v>1</v>
      </c>
      <c r="K2778" s="41">
        <f>_6k_data[[#This Row],[kUAH]]*J2778</f>
        <v>259925.09478000001</v>
      </c>
    </row>
    <row r="2779" spans="1:11" x14ac:dyDescent="0.35">
      <c r="A2779" s="27" t="s">
        <v>534</v>
      </c>
      <c r="B2779" s="27" t="s">
        <v>123</v>
      </c>
      <c r="C2779" s="27" t="s">
        <v>255</v>
      </c>
      <c r="D2779" s="27" t="s">
        <v>424</v>
      </c>
      <c r="E2779" s="34">
        <v>734242979755</v>
      </c>
      <c r="F2779" s="49">
        <v>7342429.7975500003</v>
      </c>
      <c r="G2779" s="42">
        <f>VLOOKUP(_6k_data[[#This Row],[Source.Name]],Report_date[],2,0)</f>
        <v>45286</v>
      </c>
      <c r="H2779" s="27">
        <f>IF(AND(_6k_data[[#This Row],[EKP]]="B6K003",_6k_data[[#This Row],[Currency]]="FCY"),"x",VLOOKUP(_6k_data[[#This Row],[EKP]],map!$B$4:$D$143,3,0))</f>
        <v>19</v>
      </c>
      <c r="I2779" s="27">
        <f>IF(_6k_data[[#This Row],[Currency]]&lt;&gt;"UAH",VLOOKUP(_6k_data[[#This Row],[EKP]],map!$B$4:$E$143,4,0),0)</f>
        <v>20</v>
      </c>
      <c r="J2779" s="27">
        <f>VLOOKUP(_6k_data[[#This Row],[EKP]],map!$B$4:$F$143,5,0)</f>
        <v>1</v>
      </c>
      <c r="K2779" s="41">
        <f>_6k_data[[#This Row],[kUAH]]*J2779</f>
        <v>7342429.7975500003</v>
      </c>
    </row>
    <row r="2780" spans="1:11" x14ac:dyDescent="0.35">
      <c r="A2780" s="27" t="s">
        <v>534</v>
      </c>
      <c r="B2780" s="27" t="s">
        <v>124</v>
      </c>
      <c r="C2780" s="27" t="s">
        <v>261</v>
      </c>
      <c r="D2780" s="27" t="s">
        <v>424</v>
      </c>
      <c r="E2780" s="34">
        <v>383912998602</v>
      </c>
      <c r="F2780" s="49">
        <v>3839129.9860200002</v>
      </c>
      <c r="G2780" s="42">
        <f>VLOOKUP(_6k_data[[#This Row],[Source.Name]],Report_date[],2,0)</f>
        <v>45286</v>
      </c>
      <c r="H2780" s="27">
        <f>IF(AND(_6k_data[[#This Row],[EKP]]="B6K003",_6k_data[[#This Row],[Currency]]="FCY"),"x",VLOOKUP(_6k_data[[#This Row],[EKP]],map!$B$4:$D$143,3,0))</f>
        <v>25</v>
      </c>
      <c r="I2780" s="27">
        <f>IF(_6k_data[[#This Row],[Currency]]&lt;&gt;"UAH",VLOOKUP(_6k_data[[#This Row],[EKP]],map!$B$4:$E$143,4,0),0)</f>
        <v>26</v>
      </c>
      <c r="J2780" s="27">
        <f>VLOOKUP(_6k_data[[#This Row],[EKP]],map!$B$4:$F$143,5,0)</f>
        <v>1</v>
      </c>
      <c r="K2780" s="41">
        <f>_6k_data[[#This Row],[kUAH]]*J2780</f>
        <v>3839129.9860200002</v>
      </c>
    </row>
    <row r="2781" spans="1:11" x14ac:dyDescent="0.35">
      <c r="A2781" s="27" t="s">
        <v>534</v>
      </c>
      <c r="B2781" s="27" t="s">
        <v>124</v>
      </c>
      <c r="C2781" s="27" t="s">
        <v>255</v>
      </c>
      <c r="D2781" s="27" t="s">
        <v>424</v>
      </c>
      <c r="E2781" s="34">
        <v>64065020825</v>
      </c>
      <c r="F2781" s="49">
        <v>640650.20825000003</v>
      </c>
      <c r="G2781" s="42">
        <f>VLOOKUP(_6k_data[[#This Row],[Source.Name]],Report_date[],2,0)</f>
        <v>45286</v>
      </c>
      <c r="H2781" s="27">
        <f>IF(AND(_6k_data[[#This Row],[EKP]]="B6K003",_6k_data[[#This Row],[Currency]]="FCY"),"x",VLOOKUP(_6k_data[[#This Row],[EKP]],map!$B$4:$D$143,3,0))</f>
        <v>25</v>
      </c>
      <c r="I2781" s="27">
        <f>IF(_6k_data[[#This Row],[Currency]]&lt;&gt;"UAH",VLOOKUP(_6k_data[[#This Row],[EKP]],map!$B$4:$E$143,4,0),0)</f>
        <v>26</v>
      </c>
      <c r="J2781" s="27">
        <f>VLOOKUP(_6k_data[[#This Row],[EKP]],map!$B$4:$F$143,5,0)</f>
        <v>1</v>
      </c>
      <c r="K2781" s="41">
        <f>_6k_data[[#This Row],[kUAH]]*J2781</f>
        <v>640650.20825000003</v>
      </c>
    </row>
    <row r="2782" spans="1:11" x14ac:dyDescent="0.35">
      <c r="A2782" s="27" t="s">
        <v>534</v>
      </c>
      <c r="B2782" s="27" t="s">
        <v>124</v>
      </c>
      <c r="C2782" s="27" t="s">
        <v>243</v>
      </c>
      <c r="D2782" s="27" t="s">
        <v>423</v>
      </c>
      <c r="E2782" s="34">
        <v>140402808757</v>
      </c>
      <c r="F2782" s="49">
        <v>1404028.08757</v>
      </c>
      <c r="G2782" s="42">
        <f>VLOOKUP(_6k_data[[#This Row],[Source.Name]],Report_date[],2,0)</f>
        <v>45286</v>
      </c>
      <c r="H2782" s="27">
        <f>IF(AND(_6k_data[[#This Row],[EKP]]="B6K003",_6k_data[[#This Row],[Currency]]="FCY"),"x",VLOOKUP(_6k_data[[#This Row],[EKP]],map!$B$4:$D$143,3,0))</f>
        <v>25</v>
      </c>
      <c r="I2782" s="27">
        <f>IF(_6k_data[[#This Row],[Currency]]&lt;&gt;"UAH",VLOOKUP(_6k_data[[#This Row],[EKP]],map!$B$4:$E$143,4,0),0)</f>
        <v>0</v>
      </c>
      <c r="J2782" s="27">
        <f>VLOOKUP(_6k_data[[#This Row],[EKP]],map!$B$4:$F$143,5,0)</f>
        <v>1</v>
      </c>
      <c r="K2782" s="41">
        <f>_6k_data[[#This Row],[kUAH]]*J2782</f>
        <v>1404028.08757</v>
      </c>
    </row>
    <row r="2783" spans="1:11" x14ac:dyDescent="0.35">
      <c r="A2783" s="27" t="s">
        <v>534</v>
      </c>
      <c r="B2783" s="27" t="s">
        <v>127</v>
      </c>
      <c r="C2783" s="27" t="s">
        <v>261</v>
      </c>
      <c r="D2783" s="27" t="s">
        <v>424</v>
      </c>
      <c r="E2783" s="34">
        <v>176917737922</v>
      </c>
      <c r="F2783" s="49">
        <v>1769177.37922</v>
      </c>
      <c r="G2783" s="42">
        <f>VLOOKUP(_6k_data[[#This Row],[Source.Name]],Report_date[],2,0)</f>
        <v>45286</v>
      </c>
      <c r="H2783" s="27">
        <f>IF(AND(_6k_data[[#This Row],[EKP]]="B6K003",_6k_data[[#This Row],[Currency]]="FCY"),"x",VLOOKUP(_6k_data[[#This Row],[EKP]],map!$B$4:$D$143,3,0))</f>
        <v>25</v>
      </c>
      <c r="I2783" s="27">
        <f>IF(_6k_data[[#This Row],[Currency]]&lt;&gt;"UAH",VLOOKUP(_6k_data[[#This Row],[EKP]],map!$B$4:$E$143,4,0),0)</f>
        <v>26</v>
      </c>
      <c r="J2783" s="27">
        <f>VLOOKUP(_6k_data[[#This Row],[EKP]],map!$B$4:$F$143,5,0)</f>
        <v>1</v>
      </c>
      <c r="K2783" s="41">
        <f>_6k_data[[#This Row],[kUAH]]*J2783</f>
        <v>1769177.37922</v>
      </c>
    </row>
    <row r="2784" spans="1:11" x14ac:dyDescent="0.35">
      <c r="A2784" s="27" t="s">
        <v>534</v>
      </c>
      <c r="B2784" s="27" t="s">
        <v>127</v>
      </c>
      <c r="C2784" s="27" t="s">
        <v>255</v>
      </c>
      <c r="D2784" s="27" t="s">
        <v>424</v>
      </c>
      <c r="E2784" s="34">
        <v>25777675496</v>
      </c>
      <c r="F2784" s="49">
        <v>257776.75495999999</v>
      </c>
      <c r="G2784" s="42">
        <f>VLOOKUP(_6k_data[[#This Row],[Source.Name]],Report_date[],2,0)</f>
        <v>45286</v>
      </c>
      <c r="H2784" s="27">
        <f>IF(AND(_6k_data[[#This Row],[EKP]]="B6K003",_6k_data[[#This Row],[Currency]]="FCY"),"x",VLOOKUP(_6k_data[[#This Row],[EKP]],map!$B$4:$D$143,3,0))</f>
        <v>25</v>
      </c>
      <c r="I2784" s="27">
        <f>IF(_6k_data[[#This Row],[Currency]]&lt;&gt;"UAH",VLOOKUP(_6k_data[[#This Row],[EKP]],map!$B$4:$E$143,4,0),0)</f>
        <v>26</v>
      </c>
      <c r="J2784" s="27">
        <f>VLOOKUP(_6k_data[[#This Row],[EKP]],map!$B$4:$F$143,5,0)</f>
        <v>1</v>
      </c>
      <c r="K2784" s="41">
        <f>_6k_data[[#This Row],[kUAH]]*J2784</f>
        <v>257776.75495999999</v>
      </c>
    </row>
    <row r="2785" spans="1:11" x14ac:dyDescent="0.35">
      <c r="A2785" s="27" t="s">
        <v>534</v>
      </c>
      <c r="B2785" s="27" t="s">
        <v>127</v>
      </c>
      <c r="C2785" s="27" t="s">
        <v>243</v>
      </c>
      <c r="D2785" s="27" t="s">
        <v>423</v>
      </c>
      <c r="E2785" s="34">
        <v>40153362269</v>
      </c>
      <c r="F2785" s="49">
        <v>401533.62268999999</v>
      </c>
      <c r="G2785" s="42">
        <f>VLOOKUP(_6k_data[[#This Row],[Source.Name]],Report_date[],2,0)</f>
        <v>45286</v>
      </c>
      <c r="H2785" s="27">
        <f>IF(AND(_6k_data[[#This Row],[EKP]]="B6K003",_6k_data[[#This Row],[Currency]]="FCY"),"x",VLOOKUP(_6k_data[[#This Row],[EKP]],map!$B$4:$D$143,3,0))</f>
        <v>25</v>
      </c>
      <c r="I2785" s="27">
        <f>IF(_6k_data[[#This Row],[Currency]]&lt;&gt;"UAH",VLOOKUP(_6k_data[[#This Row],[EKP]],map!$B$4:$E$143,4,0),0)</f>
        <v>0</v>
      </c>
      <c r="J2785" s="27">
        <f>VLOOKUP(_6k_data[[#This Row],[EKP]],map!$B$4:$F$143,5,0)</f>
        <v>1</v>
      </c>
      <c r="K2785" s="41">
        <f>_6k_data[[#This Row],[kUAH]]*J2785</f>
        <v>401533.62268999999</v>
      </c>
    </row>
    <row r="2786" spans="1:11" x14ac:dyDescent="0.35">
      <c r="A2786" s="27" t="s">
        <v>534</v>
      </c>
      <c r="B2786" s="27" t="s">
        <v>128</v>
      </c>
      <c r="C2786" s="27" t="s">
        <v>261</v>
      </c>
      <c r="D2786" s="27" t="s">
        <v>424</v>
      </c>
      <c r="E2786" s="34">
        <v>297007524754</v>
      </c>
      <c r="F2786" s="49">
        <v>2970075.2475399999</v>
      </c>
      <c r="G2786" s="42">
        <f>VLOOKUP(_6k_data[[#This Row],[Source.Name]],Report_date[],2,0)</f>
        <v>45286</v>
      </c>
      <c r="H2786" s="27">
        <f>IF(AND(_6k_data[[#This Row],[EKP]]="B6K003",_6k_data[[#This Row],[Currency]]="FCY"),"x",VLOOKUP(_6k_data[[#This Row],[EKP]],map!$B$4:$D$143,3,0))</f>
        <v>27</v>
      </c>
      <c r="I2786" s="27">
        <f>IF(_6k_data[[#This Row],[Currency]]&lt;&gt;"UAH",VLOOKUP(_6k_data[[#This Row],[EKP]],map!$B$4:$E$143,4,0),0)</f>
        <v>28</v>
      </c>
      <c r="J2786" s="27">
        <f>VLOOKUP(_6k_data[[#This Row],[EKP]],map!$B$4:$F$143,5,0)</f>
        <v>1</v>
      </c>
      <c r="K2786" s="41">
        <f>_6k_data[[#This Row],[kUAH]]*J2786</f>
        <v>2970075.2475399999</v>
      </c>
    </row>
    <row r="2787" spans="1:11" x14ac:dyDescent="0.35">
      <c r="A2787" s="27" t="s">
        <v>534</v>
      </c>
      <c r="B2787" s="27" t="s">
        <v>128</v>
      </c>
      <c r="C2787" s="27" t="s">
        <v>255</v>
      </c>
      <c r="D2787" s="27" t="s">
        <v>424</v>
      </c>
      <c r="E2787" s="34">
        <v>80809314743</v>
      </c>
      <c r="F2787" s="49">
        <v>808093.14743000001</v>
      </c>
      <c r="G2787" s="42">
        <f>VLOOKUP(_6k_data[[#This Row],[Source.Name]],Report_date[],2,0)</f>
        <v>45286</v>
      </c>
      <c r="H2787" s="27">
        <f>IF(AND(_6k_data[[#This Row],[EKP]]="B6K003",_6k_data[[#This Row],[Currency]]="FCY"),"x",VLOOKUP(_6k_data[[#This Row],[EKP]],map!$B$4:$D$143,3,0))</f>
        <v>27</v>
      </c>
      <c r="I2787" s="27">
        <f>IF(_6k_data[[#This Row],[Currency]]&lt;&gt;"UAH",VLOOKUP(_6k_data[[#This Row],[EKP]],map!$B$4:$E$143,4,0),0)</f>
        <v>28</v>
      </c>
      <c r="J2787" s="27">
        <f>VLOOKUP(_6k_data[[#This Row],[EKP]],map!$B$4:$F$143,5,0)</f>
        <v>1</v>
      </c>
      <c r="K2787" s="41">
        <f>_6k_data[[#This Row],[kUAH]]*J2787</f>
        <v>808093.14743000001</v>
      </c>
    </row>
    <row r="2788" spans="1:11" x14ac:dyDescent="0.35">
      <c r="A2788" s="27" t="s">
        <v>534</v>
      </c>
      <c r="B2788" s="27" t="s">
        <v>128</v>
      </c>
      <c r="C2788" s="27" t="s">
        <v>243</v>
      </c>
      <c r="D2788" s="27" t="s">
        <v>423</v>
      </c>
      <c r="E2788" s="34">
        <v>168287566602</v>
      </c>
      <c r="F2788" s="49">
        <v>1682875.6660199999</v>
      </c>
      <c r="G2788" s="42">
        <f>VLOOKUP(_6k_data[[#This Row],[Source.Name]],Report_date[],2,0)</f>
        <v>45286</v>
      </c>
      <c r="H2788" s="27">
        <f>IF(AND(_6k_data[[#This Row],[EKP]]="B6K003",_6k_data[[#This Row],[Currency]]="FCY"),"x",VLOOKUP(_6k_data[[#This Row],[EKP]],map!$B$4:$D$143,3,0))</f>
        <v>27</v>
      </c>
      <c r="I2788" s="27">
        <f>IF(_6k_data[[#This Row],[Currency]]&lt;&gt;"UAH",VLOOKUP(_6k_data[[#This Row],[EKP]],map!$B$4:$E$143,4,0),0)</f>
        <v>0</v>
      </c>
      <c r="J2788" s="27">
        <f>VLOOKUP(_6k_data[[#This Row],[EKP]],map!$B$4:$F$143,5,0)</f>
        <v>1</v>
      </c>
      <c r="K2788" s="41">
        <f>_6k_data[[#This Row],[kUAH]]*J2788</f>
        <v>1682875.6660199999</v>
      </c>
    </row>
    <row r="2789" spans="1:11" x14ac:dyDescent="0.35">
      <c r="A2789" s="27" t="s">
        <v>534</v>
      </c>
      <c r="B2789" s="27" t="s">
        <v>131</v>
      </c>
      <c r="C2789" s="27" t="s">
        <v>243</v>
      </c>
      <c r="D2789" s="27" t="s">
        <v>423</v>
      </c>
      <c r="E2789" s="34">
        <v>1800632189561</v>
      </c>
      <c r="F2789" s="49">
        <v>18006321.895610001</v>
      </c>
      <c r="G2789" s="42">
        <f>VLOOKUP(_6k_data[[#This Row],[Source.Name]],Report_date[],2,0)</f>
        <v>45286</v>
      </c>
      <c r="H2789" s="27">
        <f>IF(AND(_6k_data[[#This Row],[EKP]]="B6K003",_6k_data[[#This Row],[Currency]]="FCY"),"x",VLOOKUP(_6k_data[[#This Row],[EKP]],map!$B$4:$D$143,3,0))</f>
        <v>27</v>
      </c>
      <c r="I2789" s="27">
        <f>IF(_6k_data[[#This Row],[Currency]]&lt;&gt;"UAH",VLOOKUP(_6k_data[[#This Row],[EKP]],map!$B$4:$E$143,4,0),0)</f>
        <v>0</v>
      </c>
      <c r="J2789" s="27">
        <f>VLOOKUP(_6k_data[[#This Row],[EKP]],map!$B$4:$F$143,5,0)</f>
        <v>1</v>
      </c>
      <c r="K2789" s="41">
        <f>_6k_data[[#This Row],[kUAH]]*J2789</f>
        <v>18006321.895610001</v>
      </c>
    </row>
    <row r="2790" spans="1:11" x14ac:dyDescent="0.35">
      <c r="A2790" s="27" t="s">
        <v>534</v>
      </c>
      <c r="B2790" s="27" t="s">
        <v>131</v>
      </c>
      <c r="C2790" s="27" t="s">
        <v>261</v>
      </c>
      <c r="D2790" s="27" t="s">
        <v>424</v>
      </c>
      <c r="E2790" s="34">
        <v>380289583396</v>
      </c>
      <c r="F2790" s="49">
        <v>3802895.83396</v>
      </c>
      <c r="G2790" s="42">
        <f>VLOOKUP(_6k_data[[#This Row],[Source.Name]],Report_date[],2,0)</f>
        <v>45286</v>
      </c>
      <c r="H2790" s="27">
        <f>IF(AND(_6k_data[[#This Row],[EKP]]="B6K003",_6k_data[[#This Row],[Currency]]="FCY"),"x",VLOOKUP(_6k_data[[#This Row],[EKP]],map!$B$4:$D$143,3,0))</f>
        <v>27</v>
      </c>
      <c r="I2790" s="27">
        <f>IF(_6k_data[[#This Row],[Currency]]&lt;&gt;"UAH",VLOOKUP(_6k_data[[#This Row],[EKP]],map!$B$4:$E$143,4,0),0)</f>
        <v>28</v>
      </c>
      <c r="J2790" s="27">
        <f>VLOOKUP(_6k_data[[#This Row],[EKP]],map!$B$4:$F$143,5,0)</f>
        <v>1</v>
      </c>
      <c r="K2790" s="41">
        <f>_6k_data[[#This Row],[kUAH]]*J2790</f>
        <v>3802895.83396</v>
      </c>
    </row>
    <row r="2791" spans="1:11" x14ac:dyDescent="0.35">
      <c r="A2791" s="27" t="s">
        <v>534</v>
      </c>
      <c r="B2791" s="27" t="s">
        <v>131</v>
      </c>
      <c r="C2791" s="27" t="s">
        <v>255</v>
      </c>
      <c r="D2791" s="27" t="s">
        <v>424</v>
      </c>
      <c r="E2791" s="34">
        <v>266162160181</v>
      </c>
      <c r="F2791" s="49">
        <v>2661621.6018099999</v>
      </c>
      <c r="G2791" s="42">
        <f>VLOOKUP(_6k_data[[#This Row],[Source.Name]],Report_date[],2,0)</f>
        <v>45286</v>
      </c>
      <c r="H2791" s="27">
        <f>IF(AND(_6k_data[[#This Row],[EKP]]="B6K003",_6k_data[[#This Row],[Currency]]="FCY"),"x",VLOOKUP(_6k_data[[#This Row],[EKP]],map!$B$4:$D$143,3,0))</f>
        <v>27</v>
      </c>
      <c r="I2791" s="27">
        <f>IF(_6k_data[[#This Row],[Currency]]&lt;&gt;"UAH",VLOOKUP(_6k_data[[#This Row],[EKP]],map!$B$4:$E$143,4,0),0)</f>
        <v>28</v>
      </c>
      <c r="J2791" s="27">
        <f>VLOOKUP(_6k_data[[#This Row],[EKP]],map!$B$4:$F$143,5,0)</f>
        <v>1</v>
      </c>
      <c r="K2791" s="41">
        <f>_6k_data[[#This Row],[kUAH]]*J2791</f>
        <v>2661621.6018099999</v>
      </c>
    </row>
    <row r="2792" spans="1:11" x14ac:dyDescent="0.35">
      <c r="A2792" s="27" t="s">
        <v>534</v>
      </c>
      <c r="B2792" s="27" t="s">
        <v>135</v>
      </c>
      <c r="C2792" s="27" t="s">
        <v>261</v>
      </c>
      <c r="D2792" s="27" t="s">
        <v>424</v>
      </c>
      <c r="E2792" s="34">
        <v>6429908675</v>
      </c>
      <c r="F2792" s="49">
        <v>64299.086750000002</v>
      </c>
      <c r="G2792" s="42">
        <f>VLOOKUP(_6k_data[[#This Row],[Source.Name]],Report_date[],2,0)</f>
        <v>45286</v>
      </c>
      <c r="H2792" s="27">
        <f>IF(AND(_6k_data[[#This Row],[EKP]]="B6K003",_6k_data[[#This Row],[Currency]]="FCY"),"x",VLOOKUP(_6k_data[[#This Row],[EKP]],map!$B$4:$D$143,3,0))</f>
        <v>33</v>
      </c>
      <c r="I2792" s="27">
        <f>IF(_6k_data[[#This Row],[Currency]]&lt;&gt;"UAH",VLOOKUP(_6k_data[[#This Row],[EKP]],map!$B$4:$E$143,4,0),0)</f>
        <v>34</v>
      </c>
      <c r="J2792" s="27">
        <f>VLOOKUP(_6k_data[[#This Row],[EKP]],map!$B$4:$F$143,5,0)</f>
        <v>1</v>
      </c>
      <c r="K2792" s="41">
        <f>_6k_data[[#This Row],[kUAH]]*J2792</f>
        <v>64299.086750000002</v>
      </c>
    </row>
    <row r="2793" spans="1:11" x14ac:dyDescent="0.35">
      <c r="A2793" s="27" t="s">
        <v>534</v>
      </c>
      <c r="B2793" s="27" t="s">
        <v>135</v>
      </c>
      <c r="C2793" s="27" t="s">
        <v>255</v>
      </c>
      <c r="D2793" s="27" t="s">
        <v>424</v>
      </c>
      <c r="E2793" s="34">
        <v>9826633750</v>
      </c>
      <c r="F2793" s="49">
        <v>98266.337499999994</v>
      </c>
      <c r="G2793" s="42">
        <f>VLOOKUP(_6k_data[[#This Row],[Source.Name]],Report_date[],2,0)</f>
        <v>45286</v>
      </c>
      <c r="H2793" s="27">
        <f>IF(AND(_6k_data[[#This Row],[EKP]]="B6K003",_6k_data[[#This Row],[Currency]]="FCY"),"x",VLOOKUP(_6k_data[[#This Row],[EKP]],map!$B$4:$D$143,3,0))</f>
        <v>33</v>
      </c>
      <c r="I2793" s="27">
        <f>IF(_6k_data[[#This Row],[Currency]]&lt;&gt;"UAH",VLOOKUP(_6k_data[[#This Row],[EKP]],map!$B$4:$E$143,4,0),0)</f>
        <v>34</v>
      </c>
      <c r="J2793" s="27">
        <f>VLOOKUP(_6k_data[[#This Row],[EKP]],map!$B$4:$F$143,5,0)</f>
        <v>1</v>
      </c>
      <c r="K2793" s="41">
        <f>_6k_data[[#This Row],[kUAH]]*J2793</f>
        <v>98266.337499999994</v>
      </c>
    </row>
    <row r="2794" spans="1:11" x14ac:dyDescent="0.35">
      <c r="A2794" s="27" t="s">
        <v>534</v>
      </c>
      <c r="B2794" s="27" t="s">
        <v>135</v>
      </c>
      <c r="C2794" s="27" t="s">
        <v>243</v>
      </c>
      <c r="D2794" s="27" t="s">
        <v>423</v>
      </c>
      <c r="E2794" s="34">
        <v>12976523578</v>
      </c>
      <c r="F2794" s="49">
        <v>129765.23578</v>
      </c>
      <c r="G2794" s="42">
        <f>VLOOKUP(_6k_data[[#This Row],[Source.Name]],Report_date[],2,0)</f>
        <v>45286</v>
      </c>
      <c r="H2794" s="27">
        <f>IF(AND(_6k_data[[#This Row],[EKP]]="B6K003",_6k_data[[#This Row],[Currency]]="FCY"),"x",VLOOKUP(_6k_data[[#This Row],[EKP]],map!$B$4:$D$143,3,0))</f>
        <v>33</v>
      </c>
      <c r="I2794" s="27">
        <f>IF(_6k_data[[#This Row],[Currency]]&lt;&gt;"UAH",VLOOKUP(_6k_data[[#This Row],[EKP]],map!$B$4:$E$143,4,0),0)</f>
        <v>0</v>
      </c>
      <c r="J2794" s="27">
        <f>VLOOKUP(_6k_data[[#This Row],[EKP]],map!$B$4:$F$143,5,0)</f>
        <v>1</v>
      </c>
      <c r="K2794" s="41">
        <f>_6k_data[[#This Row],[kUAH]]*J2794</f>
        <v>129765.23578</v>
      </c>
    </row>
    <row r="2795" spans="1:11" x14ac:dyDescent="0.35">
      <c r="A2795" s="27" t="s">
        <v>534</v>
      </c>
      <c r="B2795" s="27" t="s">
        <v>144</v>
      </c>
      <c r="C2795" s="27" t="s">
        <v>261</v>
      </c>
      <c r="D2795" s="27" t="s">
        <v>424</v>
      </c>
      <c r="E2795" s="34">
        <v>1345996774</v>
      </c>
      <c r="F2795" s="49">
        <v>13459.96774</v>
      </c>
      <c r="G2795" s="42">
        <f>VLOOKUP(_6k_data[[#This Row],[Source.Name]],Report_date[],2,0)</f>
        <v>45286</v>
      </c>
      <c r="H2795" s="27">
        <f>IF(AND(_6k_data[[#This Row],[EKP]]="B6K003",_6k_data[[#This Row],[Currency]]="FCY"),"x",VLOOKUP(_6k_data[[#This Row],[EKP]],map!$B$4:$D$143,3,0))</f>
        <v>43</v>
      </c>
      <c r="I2795" s="27">
        <f>IF(_6k_data[[#This Row],[Currency]]&lt;&gt;"UAH",VLOOKUP(_6k_data[[#This Row],[EKP]],map!$B$4:$E$143,4,0),0)</f>
        <v>44</v>
      </c>
      <c r="J2795" s="27">
        <f>VLOOKUP(_6k_data[[#This Row],[EKP]],map!$B$4:$F$143,5,0)</f>
        <v>1</v>
      </c>
      <c r="K2795" s="41">
        <f>_6k_data[[#This Row],[kUAH]]*J2795</f>
        <v>13459.96774</v>
      </c>
    </row>
    <row r="2796" spans="1:11" x14ac:dyDescent="0.35">
      <c r="A2796" s="27" t="s">
        <v>534</v>
      </c>
      <c r="B2796" s="27" t="s">
        <v>146</v>
      </c>
      <c r="C2796" s="27" t="s">
        <v>261</v>
      </c>
      <c r="D2796" s="27" t="s">
        <v>424</v>
      </c>
      <c r="E2796" s="34">
        <v>372946946</v>
      </c>
      <c r="F2796" s="49">
        <v>3729.4694599999998</v>
      </c>
      <c r="G2796" s="42">
        <f>VLOOKUP(_6k_data[[#This Row],[Source.Name]],Report_date[],2,0)</f>
        <v>45286</v>
      </c>
      <c r="H2796" s="27">
        <f>IF(AND(_6k_data[[#This Row],[EKP]]="B6K003",_6k_data[[#This Row],[Currency]]="FCY"),"x",VLOOKUP(_6k_data[[#This Row],[EKP]],map!$B$4:$D$143,3,0))</f>
        <v>45</v>
      </c>
      <c r="I2796" s="27">
        <f>IF(_6k_data[[#This Row],[Currency]]&lt;&gt;"UAH",VLOOKUP(_6k_data[[#This Row],[EKP]],map!$B$4:$E$143,4,0),0)</f>
        <v>46</v>
      </c>
      <c r="J2796" s="27">
        <f>VLOOKUP(_6k_data[[#This Row],[EKP]],map!$B$4:$F$143,5,0)</f>
        <v>1</v>
      </c>
      <c r="K2796" s="41">
        <f>_6k_data[[#This Row],[kUAH]]*J2796</f>
        <v>3729.4694599999998</v>
      </c>
    </row>
    <row r="2797" spans="1:11" x14ac:dyDescent="0.35">
      <c r="A2797" s="27" t="s">
        <v>534</v>
      </c>
      <c r="B2797" s="27" t="s">
        <v>146</v>
      </c>
      <c r="C2797" s="27" t="s">
        <v>255</v>
      </c>
      <c r="D2797" s="27" t="s">
        <v>424</v>
      </c>
      <c r="E2797" s="34">
        <v>1105233564</v>
      </c>
      <c r="F2797" s="49">
        <v>11052.335639999999</v>
      </c>
      <c r="G2797" s="42">
        <f>VLOOKUP(_6k_data[[#This Row],[Source.Name]],Report_date[],2,0)</f>
        <v>45286</v>
      </c>
      <c r="H2797" s="27">
        <f>IF(AND(_6k_data[[#This Row],[EKP]]="B6K003",_6k_data[[#This Row],[Currency]]="FCY"),"x",VLOOKUP(_6k_data[[#This Row],[EKP]],map!$B$4:$D$143,3,0))</f>
        <v>45</v>
      </c>
      <c r="I2797" s="27">
        <f>IF(_6k_data[[#This Row],[Currency]]&lt;&gt;"UAH",VLOOKUP(_6k_data[[#This Row],[EKP]],map!$B$4:$E$143,4,0),0)</f>
        <v>46</v>
      </c>
      <c r="J2797" s="27">
        <f>VLOOKUP(_6k_data[[#This Row],[EKP]],map!$B$4:$F$143,5,0)</f>
        <v>1</v>
      </c>
      <c r="K2797" s="41">
        <f>_6k_data[[#This Row],[kUAH]]*J2797</f>
        <v>11052.335639999999</v>
      </c>
    </row>
    <row r="2798" spans="1:11" x14ac:dyDescent="0.35">
      <c r="A2798" s="27" t="s">
        <v>534</v>
      </c>
      <c r="B2798" s="27" t="s">
        <v>146</v>
      </c>
      <c r="C2798" s="27" t="s">
        <v>243</v>
      </c>
      <c r="D2798" s="27" t="s">
        <v>423</v>
      </c>
      <c r="E2798" s="34">
        <v>1182361978</v>
      </c>
      <c r="F2798" s="49">
        <v>11823.619780000001</v>
      </c>
      <c r="G2798" s="42">
        <f>VLOOKUP(_6k_data[[#This Row],[Source.Name]],Report_date[],2,0)</f>
        <v>45286</v>
      </c>
      <c r="H2798" s="27">
        <f>IF(AND(_6k_data[[#This Row],[EKP]]="B6K003",_6k_data[[#This Row],[Currency]]="FCY"),"x",VLOOKUP(_6k_data[[#This Row],[EKP]],map!$B$4:$D$143,3,0))</f>
        <v>45</v>
      </c>
      <c r="I2798" s="27">
        <f>IF(_6k_data[[#This Row],[Currency]]&lt;&gt;"UAH",VLOOKUP(_6k_data[[#This Row],[EKP]],map!$B$4:$E$143,4,0),0)</f>
        <v>0</v>
      </c>
      <c r="J2798" s="27">
        <f>VLOOKUP(_6k_data[[#This Row],[EKP]],map!$B$4:$F$143,5,0)</f>
        <v>1</v>
      </c>
      <c r="K2798" s="41">
        <f>_6k_data[[#This Row],[kUAH]]*J2798</f>
        <v>11823.619780000001</v>
      </c>
    </row>
    <row r="2799" spans="1:11" x14ac:dyDescent="0.35">
      <c r="A2799" s="27" t="s">
        <v>534</v>
      </c>
      <c r="B2799" s="27" t="s">
        <v>148</v>
      </c>
      <c r="C2799" s="27" t="s">
        <v>251</v>
      </c>
      <c r="D2799" s="27" t="s">
        <v>424</v>
      </c>
      <c r="E2799" s="34">
        <v>305419680</v>
      </c>
      <c r="F2799" s="49">
        <v>3054.1968000000002</v>
      </c>
      <c r="G2799" s="42">
        <f>VLOOKUP(_6k_data[[#This Row],[Source.Name]],Report_date[],2,0)</f>
        <v>45286</v>
      </c>
      <c r="H2799" s="27">
        <f>IF(AND(_6k_data[[#This Row],[EKP]]="B6K003",_6k_data[[#This Row],[Currency]]="FCY"),"x",VLOOKUP(_6k_data[[#This Row],[EKP]],map!$B$4:$D$143,3,0))</f>
        <v>49</v>
      </c>
      <c r="I2799" s="27">
        <f>IF(_6k_data[[#This Row],[Currency]]&lt;&gt;"UAH",VLOOKUP(_6k_data[[#This Row],[EKP]],map!$B$4:$E$143,4,0),0)</f>
        <v>50</v>
      </c>
      <c r="J2799" s="27">
        <f>VLOOKUP(_6k_data[[#This Row],[EKP]],map!$B$4:$F$143,5,0)</f>
        <v>1</v>
      </c>
      <c r="K2799" s="41">
        <f>_6k_data[[#This Row],[kUAH]]*J2799</f>
        <v>3054.1968000000002</v>
      </c>
    </row>
    <row r="2800" spans="1:11" x14ac:dyDescent="0.35">
      <c r="A2800" s="27" t="s">
        <v>534</v>
      </c>
      <c r="B2800" s="27" t="s">
        <v>148</v>
      </c>
      <c r="C2800" s="27" t="s">
        <v>259</v>
      </c>
      <c r="D2800" s="27" t="s">
        <v>424</v>
      </c>
      <c r="E2800" s="34">
        <v>190558000</v>
      </c>
      <c r="F2800" s="49">
        <v>1905.58</v>
      </c>
      <c r="G2800" s="42">
        <f>VLOOKUP(_6k_data[[#This Row],[Source.Name]],Report_date[],2,0)</f>
        <v>45286</v>
      </c>
      <c r="H2800" s="27">
        <f>IF(AND(_6k_data[[#This Row],[EKP]]="B6K003",_6k_data[[#This Row],[Currency]]="FCY"),"x",VLOOKUP(_6k_data[[#This Row],[EKP]],map!$B$4:$D$143,3,0))</f>
        <v>49</v>
      </c>
      <c r="I2800" s="27">
        <f>IF(_6k_data[[#This Row],[Currency]]&lt;&gt;"UAH",VLOOKUP(_6k_data[[#This Row],[EKP]],map!$B$4:$E$143,4,0),0)</f>
        <v>50</v>
      </c>
      <c r="J2800" s="27">
        <f>VLOOKUP(_6k_data[[#This Row],[EKP]],map!$B$4:$F$143,5,0)</f>
        <v>1</v>
      </c>
      <c r="K2800" s="41">
        <f>_6k_data[[#This Row],[kUAH]]*J2800</f>
        <v>1905.58</v>
      </c>
    </row>
    <row r="2801" spans="1:11" x14ac:dyDescent="0.35">
      <c r="A2801" s="27" t="s">
        <v>534</v>
      </c>
      <c r="B2801" s="27" t="s">
        <v>148</v>
      </c>
      <c r="C2801" s="27" t="s">
        <v>252</v>
      </c>
      <c r="D2801" s="27" t="s">
        <v>424</v>
      </c>
      <c r="E2801" s="34">
        <v>571174500</v>
      </c>
      <c r="F2801" s="49">
        <v>5711.7449999999999</v>
      </c>
      <c r="G2801" s="42">
        <f>VLOOKUP(_6k_data[[#This Row],[Source.Name]],Report_date[],2,0)</f>
        <v>45286</v>
      </c>
      <c r="H2801" s="27">
        <f>IF(AND(_6k_data[[#This Row],[EKP]]="B6K003",_6k_data[[#This Row],[Currency]]="FCY"),"x",VLOOKUP(_6k_data[[#This Row],[EKP]],map!$B$4:$D$143,3,0))</f>
        <v>49</v>
      </c>
      <c r="I2801" s="27">
        <f>IF(_6k_data[[#This Row],[Currency]]&lt;&gt;"UAH",VLOOKUP(_6k_data[[#This Row],[EKP]],map!$B$4:$E$143,4,0),0)</f>
        <v>50</v>
      </c>
      <c r="J2801" s="27">
        <f>VLOOKUP(_6k_data[[#This Row],[EKP]],map!$B$4:$F$143,5,0)</f>
        <v>1</v>
      </c>
      <c r="K2801" s="41">
        <f>_6k_data[[#This Row],[kUAH]]*J2801</f>
        <v>5711.7449999999999</v>
      </c>
    </row>
    <row r="2802" spans="1:11" x14ac:dyDescent="0.35">
      <c r="A2802" s="27" t="s">
        <v>534</v>
      </c>
      <c r="B2802" s="27" t="s">
        <v>148</v>
      </c>
      <c r="C2802" s="27" t="s">
        <v>261</v>
      </c>
      <c r="D2802" s="27" t="s">
        <v>424</v>
      </c>
      <c r="E2802" s="34">
        <v>343173971617</v>
      </c>
      <c r="F2802" s="49">
        <v>3431739.7161699999</v>
      </c>
      <c r="G2802" s="42">
        <f>VLOOKUP(_6k_data[[#This Row],[Source.Name]],Report_date[],2,0)</f>
        <v>45286</v>
      </c>
      <c r="H2802" s="27">
        <f>IF(AND(_6k_data[[#This Row],[EKP]]="B6K003",_6k_data[[#This Row],[Currency]]="FCY"),"x",VLOOKUP(_6k_data[[#This Row],[EKP]],map!$B$4:$D$143,3,0))</f>
        <v>49</v>
      </c>
      <c r="I2802" s="27">
        <f>IF(_6k_data[[#This Row],[Currency]]&lt;&gt;"UAH",VLOOKUP(_6k_data[[#This Row],[EKP]],map!$B$4:$E$143,4,0),0)</f>
        <v>50</v>
      </c>
      <c r="J2802" s="27">
        <f>VLOOKUP(_6k_data[[#This Row],[EKP]],map!$B$4:$F$143,5,0)</f>
        <v>1</v>
      </c>
      <c r="K2802" s="41">
        <f>_6k_data[[#This Row],[kUAH]]*J2802</f>
        <v>3431739.7161699999</v>
      </c>
    </row>
    <row r="2803" spans="1:11" x14ac:dyDescent="0.35">
      <c r="A2803" s="27" t="s">
        <v>534</v>
      </c>
      <c r="B2803" s="27" t="s">
        <v>148</v>
      </c>
      <c r="C2803" s="27" t="s">
        <v>256</v>
      </c>
      <c r="D2803" s="27" t="s">
        <v>424</v>
      </c>
      <c r="E2803" s="34">
        <v>238740000</v>
      </c>
      <c r="F2803" s="49">
        <v>2387.4</v>
      </c>
      <c r="G2803" s="42">
        <f>VLOOKUP(_6k_data[[#This Row],[Source.Name]],Report_date[],2,0)</f>
        <v>45286</v>
      </c>
      <c r="H2803" s="27">
        <f>IF(AND(_6k_data[[#This Row],[EKP]]="B6K003",_6k_data[[#This Row],[Currency]]="FCY"),"x",VLOOKUP(_6k_data[[#This Row],[EKP]],map!$B$4:$D$143,3,0))</f>
        <v>49</v>
      </c>
      <c r="I2803" s="27">
        <f>IF(_6k_data[[#This Row],[Currency]]&lt;&gt;"UAH",VLOOKUP(_6k_data[[#This Row],[EKP]],map!$B$4:$E$143,4,0),0)</f>
        <v>50</v>
      </c>
      <c r="J2803" s="27">
        <f>VLOOKUP(_6k_data[[#This Row],[EKP]],map!$B$4:$F$143,5,0)</f>
        <v>1</v>
      </c>
      <c r="K2803" s="41">
        <f>_6k_data[[#This Row],[kUAH]]*J2803</f>
        <v>2387.4</v>
      </c>
    </row>
    <row r="2804" spans="1:11" x14ac:dyDescent="0.35">
      <c r="A2804" s="27" t="s">
        <v>534</v>
      </c>
      <c r="B2804" s="27" t="s">
        <v>148</v>
      </c>
      <c r="C2804" s="27" t="s">
        <v>243</v>
      </c>
      <c r="D2804" s="27" t="s">
        <v>423</v>
      </c>
      <c r="E2804" s="34">
        <v>91226130000</v>
      </c>
      <c r="F2804" s="49">
        <v>912261.3</v>
      </c>
      <c r="G2804" s="42">
        <f>VLOOKUP(_6k_data[[#This Row],[Source.Name]],Report_date[],2,0)</f>
        <v>45286</v>
      </c>
      <c r="H2804" s="27">
        <f>IF(AND(_6k_data[[#This Row],[EKP]]="B6K003",_6k_data[[#This Row],[Currency]]="FCY"),"x",VLOOKUP(_6k_data[[#This Row],[EKP]],map!$B$4:$D$143,3,0))</f>
        <v>49</v>
      </c>
      <c r="I2804" s="27">
        <f>IF(_6k_data[[#This Row],[Currency]]&lt;&gt;"UAH",VLOOKUP(_6k_data[[#This Row],[EKP]],map!$B$4:$E$143,4,0),0)</f>
        <v>0</v>
      </c>
      <c r="J2804" s="27">
        <f>VLOOKUP(_6k_data[[#This Row],[EKP]],map!$B$4:$F$143,5,0)</f>
        <v>1</v>
      </c>
      <c r="K2804" s="41">
        <f>_6k_data[[#This Row],[kUAH]]*J2804</f>
        <v>912261.3</v>
      </c>
    </row>
    <row r="2805" spans="1:11" x14ac:dyDescent="0.35">
      <c r="A2805" s="27" t="s">
        <v>534</v>
      </c>
      <c r="B2805" s="27" t="s">
        <v>148</v>
      </c>
      <c r="C2805" s="27" t="s">
        <v>255</v>
      </c>
      <c r="D2805" s="27" t="s">
        <v>424</v>
      </c>
      <c r="E2805" s="34">
        <v>16550120000</v>
      </c>
      <c r="F2805" s="49">
        <v>165501.20000000001</v>
      </c>
      <c r="G2805" s="42">
        <f>VLOOKUP(_6k_data[[#This Row],[Source.Name]],Report_date[],2,0)</f>
        <v>45286</v>
      </c>
      <c r="H2805" s="27">
        <f>IF(AND(_6k_data[[#This Row],[EKP]]="B6K003",_6k_data[[#This Row],[Currency]]="FCY"),"x",VLOOKUP(_6k_data[[#This Row],[EKP]],map!$B$4:$D$143,3,0))</f>
        <v>49</v>
      </c>
      <c r="I2805" s="27">
        <f>IF(_6k_data[[#This Row],[Currency]]&lt;&gt;"UAH",VLOOKUP(_6k_data[[#This Row],[EKP]],map!$B$4:$E$143,4,0),0)</f>
        <v>50</v>
      </c>
      <c r="J2805" s="27">
        <f>VLOOKUP(_6k_data[[#This Row],[EKP]],map!$B$4:$F$143,5,0)</f>
        <v>1</v>
      </c>
      <c r="K2805" s="41">
        <f>_6k_data[[#This Row],[kUAH]]*J2805</f>
        <v>165501.20000000001</v>
      </c>
    </row>
    <row r="2806" spans="1:11" x14ac:dyDescent="0.35">
      <c r="A2806" s="27" t="s">
        <v>534</v>
      </c>
      <c r="B2806" s="27" t="s">
        <v>149</v>
      </c>
      <c r="C2806" s="27" t="s">
        <v>243</v>
      </c>
      <c r="D2806" s="27" t="s">
        <v>423</v>
      </c>
      <c r="E2806" s="34">
        <v>20083233</v>
      </c>
      <c r="F2806" s="49">
        <v>200.83233000000001</v>
      </c>
      <c r="G2806" s="42">
        <f>VLOOKUP(_6k_data[[#This Row],[Source.Name]],Report_date[],2,0)</f>
        <v>45286</v>
      </c>
      <c r="H2806" s="27">
        <f>IF(AND(_6k_data[[#This Row],[EKP]]="B6K003",_6k_data[[#This Row],[Currency]]="FCY"),"x",VLOOKUP(_6k_data[[#This Row],[EKP]],map!$B$4:$D$143,3,0))</f>
        <v>49</v>
      </c>
      <c r="I2806" s="27">
        <f>IF(_6k_data[[#This Row],[Currency]]&lt;&gt;"UAH",VLOOKUP(_6k_data[[#This Row],[EKP]],map!$B$4:$E$143,4,0),0)</f>
        <v>0</v>
      </c>
      <c r="J2806" s="27">
        <f>VLOOKUP(_6k_data[[#This Row],[EKP]],map!$B$4:$F$143,5,0)</f>
        <v>1</v>
      </c>
      <c r="K2806" s="41">
        <f>_6k_data[[#This Row],[kUAH]]*J2806</f>
        <v>200.83233000000001</v>
      </c>
    </row>
    <row r="2807" spans="1:11" x14ac:dyDescent="0.35">
      <c r="A2807" s="27" t="s">
        <v>534</v>
      </c>
      <c r="B2807" s="27" t="s">
        <v>150</v>
      </c>
      <c r="C2807" s="27" t="s">
        <v>260</v>
      </c>
      <c r="D2807" s="27" t="s">
        <v>424</v>
      </c>
      <c r="E2807" s="34">
        <v>27459716</v>
      </c>
      <c r="F2807" s="49">
        <v>274.59715999999997</v>
      </c>
      <c r="G2807" s="42">
        <f>VLOOKUP(_6k_data[[#This Row],[Source.Name]],Report_date[],2,0)</f>
        <v>45286</v>
      </c>
      <c r="H2807" s="27">
        <f>IF(AND(_6k_data[[#This Row],[EKP]]="B6K003",_6k_data[[#This Row],[Currency]]="FCY"),"x",VLOOKUP(_6k_data[[#This Row],[EKP]],map!$B$4:$D$143,3,0))</f>
        <v>51</v>
      </c>
      <c r="I2807" s="27">
        <f>IF(_6k_data[[#This Row],[Currency]]&lt;&gt;"UAH",VLOOKUP(_6k_data[[#This Row],[EKP]],map!$B$4:$E$143,4,0),0)</f>
        <v>52</v>
      </c>
      <c r="J2807" s="27">
        <f>VLOOKUP(_6k_data[[#This Row],[EKP]],map!$B$4:$F$143,5,0)</f>
        <v>1</v>
      </c>
      <c r="K2807" s="41">
        <f>_6k_data[[#This Row],[kUAH]]*J2807</f>
        <v>274.59715999999997</v>
      </c>
    </row>
    <row r="2808" spans="1:11" x14ac:dyDescent="0.35">
      <c r="A2808" s="27" t="s">
        <v>534</v>
      </c>
      <c r="B2808" s="27" t="s">
        <v>150</v>
      </c>
      <c r="C2808" s="27" t="s">
        <v>257</v>
      </c>
      <c r="D2808" s="27" t="s">
        <v>424</v>
      </c>
      <c r="E2808" s="34">
        <v>3</v>
      </c>
      <c r="F2808" s="49">
        <v>3.0000000000000001E-5</v>
      </c>
      <c r="G2808" s="42">
        <f>VLOOKUP(_6k_data[[#This Row],[Source.Name]],Report_date[],2,0)</f>
        <v>45286</v>
      </c>
      <c r="H2808" s="27">
        <f>IF(AND(_6k_data[[#This Row],[EKP]]="B6K003",_6k_data[[#This Row],[Currency]]="FCY"),"x",VLOOKUP(_6k_data[[#This Row],[EKP]],map!$B$4:$D$143,3,0))</f>
        <v>51</v>
      </c>
      <c r="I2808" s="27">
        <f>IF(_6k_data[[#This Row],[Currency]]&lt;&gt;"UAH",VLOOKUP(_6k_data[[#This Row],[EKP]],map!$B$4:$E$143,4,0),0)</f>
        <v>52</v>
      </c>
      <c r="J2808" s="27">
        <f>VLOOKUP(_6k_data[[#This Row],[EKP]],map!$B$4:$F$143,5,0)</f>
        <v>1</v>
      </c>
      <c r="K2808" s="41">
        <f>_6k_data[[#This Row],[kUAH]]*J2808</f>
        <v>3.0000000000000001E-5</v>
      </c>
    </row>
    <row r="2809" spans="1:11" x14ac:dyDescent="0.35">
      <c r="A2809" s="27" t="s">
        <v>534</v>
      </c>
      <c r="B2809" s="27" t="s">
        <v>150</v>
      </c>
      <c r="C2809" s="27" t="s">
        <v>262</v>
      </c>
      <c r="D2809" s="27" t="s">
        <v>424</v>
      </c>
      <c r="E2809" s="34">
        <v>1934305161</v>
      </c>
      <c r="F2809" s="49">
        <v>19343.051609999999</v>
      </c>
      <c r="G2809" s="42">
        <f>VLOOKUP(_6k_data[[#This Row],[Source.Name]],Report_date[],2,0)</f>
        <v>45286</v>
      </c>
      <c r="H2809" s="27">
        <f>IF(AND(_6k_data[[#This Row],[EKP]]="B6K003",_6k_data[[#This Row],[Currency]]="FCY"),"x",VLOOKUP(_6k_data[[#This Row],[EKP]],map!$B$4:$D$143,3,0))</f>
        <v>51</v>
      </c>
      <c r="I2809" s="27">
        <f>IF(_6k_data[[#This Row],[Currency]]&lt;&gt;"UAH",VLOOKUP(_6k_data[[#This Row],[EKP]],map!$B$4:$E$143,4,0),0)</f>
        <v>52</v>
      </c>
      <c r="J2809" s="27">
        <f>VLOOKUP(_6k_data[[#This Row],[EKP]],map!$B$4:$F$143,5,0)</f>
        <v>1</v>
      </c>
      <c r="K2809" s="41">
        <f>_6k_data[[#This Row],[kUAH]]*J2809</f>
        <v>19343.051609999999</v>
      </c>
    </row>
    <row r="2810" spans="1:11" x14ac:dyDescent="0.35">
      <c r="A2810" s="27" t="s">
        <v>534</v>
      </c>
      <c r="B2810" s="27" t="s">
        <v>150</v>
      </c>
      <c r="C2810" s="27" t="s">
        <v>259</v>
      </c>
      <c r="D2810" s="27" t="s">
        <v>424</v>
      </c>
      <c r="E2810" s="34">
        <v>367482995</v>
      </c>
      <c r="F2810" s="49">
        <v>3674.8299499999998</v>
      </c>
      <c r="G2810" s="42">
        <f>VLOOKUP(_6k_data[[#This Row],[Source.Name]],Report_date[],2,0)</f>
        <v>45286</v>
      </c>
      <c r="H2810" s="27">
        <f>IF(AND(_6k_data[[#This Row],[EKP]]="B6K003",_6k_data[[#This Row],[Currency]]="FCY"),"x",VLOOKUP(_6k_data[[#This Row],[EKP]],map!$B$4:$D$143,3,0))</f>
        <v>51</v>
      </c>
      <c r="I2810" s="27">
        <f>IF(_6k_data[[#This Row],[Currency]]&lt;&gt;"UAH",VLOOKUP(_6k_data[[#This Row],[EKP]],map!$B$4:$E$143,4,0),0)</f>
        <v>52</v>
      </c>
      <c r="J2810" s="27">
        <f>VLOOKUP(_6k_data[[#This Row],[EKP]],map!$B$4:$F$143,5,0)</f>
        <v>1</v>
      </c>
      <c r="K2810" s="41">
        <f>_6k_data[[#This Row],[kUAH]]*J2810</f>
        <v>3674.8299499999998</v>
      </c>
    </row>
    <row r="2811" spans="1:11" x14ac:dyDescent="0.35">
      <c r="A2811" s="27" t="s">
        <v>534</v>
      </c>
      <c r="B2811" s="27" t="s">
        <v>150</v>
      </c>
      <c r="C2811" s="27" t="s">
        <v>251</v>
      </c>
      <c r="D2811" s="27" t="s">
        <v>424</v>
      </c>
      <c r="E2811" s="34">
        <v>12086701</v>
      </c>
      <c r="F2811" s="49">
        <v>120.86700999999999</v>
      </c>
      <c r="G2811" s="42">
        <f>VLOOKUP(_6k_data[[#This Row],[Source.Name]],Report_date[],2,0)</f>
        <v>45286</v>
      </c>
      <c r="H2811" s="27">
        <f>IF(AND(_6k_data[[#This Row],[EKP]]="B6K003",_6k_data[[#This Row],[Currency]]="FCY"),"x",VLOOKUP(_6k_data[[#This Row],[EKP]],map!$B$4:$D$143,3,0))</f>
        <v>51</v>
      </c>
      <c r="I2811" s="27">
        <f>IF(_6k_data[[#This Row],[Currency]]&lt;&gt;"UAH",VLOOKUP(_6k_data[[#This Row],[EKP]],map!$B$4:$E$143,4,0),0)</f>
        <v>52</v>
      </c>
      <c r="J2811" s="27">
        <f>VLOOKUP(_6k_data[[#This Row],[EKP]],map!$B$4:$F$143,5,0)</f>
        <v>1</v>
      </c>
      <c r="K2811" s="41">
        <f>_6k_data[[#This Row],[kUAH]]*J2811</f>
        <v>120.86700999999999</v>
      </c>
    </row>
    <row r="2812" spans="1:11" x14ac:dyDescent="0.35">
      <c r="A2812" s="27" t="s">
        <v>534</v>
      </c>
      <c r="B2812" s="27" t="s">
        <v>150</v>
      </c>
      <c r="C2812" s="27" t="s">
        <v>252</v>
      </c>
      <c r="D2812" s="27" t="s">
        <v>424</v>
      </c>
      <c r="E2812" s="34">
        <v>1563898846</v>
      </c>
      <c r="F2812" s="49">
        <v>15638.98846</v>
      </c>
      <c r="G2812" s="42">
        <f>VLOOKUP(_6k_data[[#This Row],[Source.Name]],Report_date[],2,0)</f>
        <v>45286</v>
      </c>
      <c r="H2812" s="27">
        <f>IF(AND(_6k_data[[#This Row],[EKP]]="B6K003",_6k_data[[#This Row],[Currency]]="FCY"),"x",VLOOKUP(_6k_data[[#This Row],[EKP]],map!$B$4:$D$143,3,0))</f>
        <v>51</v>
      </c>
      <c r="I2812" s="27">
        <f>IF(_6k_data[[#This Row],[Currency]]&lt;&gt;"UAH",VLOOKUP(_6k_data[[#This Row],[EKP]],map!$B$4:$E$143,4,0),0)</f>
        <v>52</v>
      </c>
      <c r="J2812" s="27">
        <f>VLOOKUP(_6k_data[[#This Row],[EKP]],map!$B$4:$F$143,5,0)</f>
        <v>1</v>
      </c>
      <c r="K2812" s="41">
        <f>_6k_data[[#This Row],[kUAH]]*J2812</f>
        <v>15638.98846</v>
      </c>
    </row>
    <row r="2813" spans="1:11" x14ac:dyDescent="0.35">
      <c r="A2813" s="27" t="s">
        <v>534</v>
      </c>
      <c r="B2813" s="27" t="s">
        <v>150</v>
      </c>
      <c r="C2813" s="27" t="s">
        <v>256</v>
      </c>
      <c r="D2813" s="27" t="s">
        <v>424</v>
      </c>
      <c r="E2813" s="34">
        <v>280863335</v>
      </c>
      <c r="F2813" s="49">
        <v>2808.6333500000001</v>
      </c>
      <c r="G2813" s="42">
        <f>VLOOKUP(_6k_data[[#This Row],[Source.Name]],Report_date[],2,0)</f>
        <v>45286</v>
      </c>
      <c r="H2813" s="27">
        <f>IF(AND(_6k_data[[#This Row],[EKP]]="B6K003",_6k_data[[#This Row],[Currency]]="FCY"),"x",VLOOKUP(_6k_data[[#This Row],[EKP]],map!$B$4:$D$143,3,0))</f>
        <v>51</v>
      </c>
      <c r="I2813" s="27">
        <f>IF(_6k_data[[#This Row],[Currency]]&lt;&gt;"UAH",VLOOKUP(_6k_data[[#This Row],[EKP]],map!$B$4:$E$143,4,0),0)</f>
        <v>52</v>
      </c>
      <c r="J2813" s="27">
        <f>VLOOKUP(_6k_data[[#This Row],[EKP]],map!$B$4:$F$143,5,0)</f>
        <v>1</v>
      </c>
      <c r="K2813" s="41">
        <f>_6k_data[[#This Row],[kUAH]]*J2813</f>
        <v>2808.6333500000001</v>
      </c>
    </row>
    <row r="2814" spans="1:11" x14ac:dyDescent="0.35">
      <c r="A2814" s="27" t="s">
        <v>534</v>
      </c>
      <c r="B2814" s="27" t="s">
        <v>150</v>
      </c>
      <c r="C2814" s="27" t="s">
        <v>261</v>
      </c>
      <c r="D2814" s="27" t="s">
        <v>424</v>
      </c>
      <c r="E2814" s="34">
        <v>51102035557</v>
      </c>
      <c r="F2814" s="49">
        <v>511020.35557000001</v>
      </c>
      <c r="G2814" s="42">
        <f>VLOOKUP(_6k_data[[#This Row],[Source.Name]],Report_date[],2,0)</f>
        <v>45286</v>
      </c>
      <c r="H2814" s="27">
        <f>IF(AND(_6k_data[[#This Row],[EKP]]="B6K003",_6k_data[[#This Row],[Currency]]="FCY"),"x",VLOOKUP(_6k_data[[#This Row],[EKP]],map!$B$4:$D$143,3,0))</f>
        <v>51</v>
      </c>
      <c r="I2814" s="27">
        <f>IF(_6k_data[[#This Row],[Currency]]&lt;&gt;"UAH",VLOOKUP(_6k_data[[#This Row],[EKP]],map!$B$4:$E$143,4,0),0)</f>
        <v>52</v>
      </c>
      <c r="J2814" s="27">
        <f>VLOOKUP(_6k_data[[#This Row],[EKP]],map!$B$4:$F$143,5,0)</f>
        <v>1</v>
      </c>
      <c r="K2814" s="41">
        <f>_6k_data[[#This Row],[kUAH]]*J2814</f>
        <v>511020.35557000001</v>
      </c>
    </row>
    <row r="2815" spans="1:11" x14ac:dyDescent="0.35">
      <c r="A2815" s="27" t="s">
        <v>534</v>
      </c>
      <c r="B2815" s="27" t="s">
        <v>150</v>
      </c>
      <c r="C2815" s="27" t="s">
        <v>243</v>
      </c>
      <c r="D2815" s="27" t="s">
        <v>423</v>
      </c>
      <c r="E2815" s="34">
        <v>39417567970</v>
      </c>
      <c r="F2815" s="49">
        <v>394175.67969999998</v>
      </c>
      <c r="G2815" s="42">
        <f>VLOOKUP(_6k_data[[#This Row],[Source.Name]],Report_date[],2,0)</f>
        <v>45286</v>
      </c>
      <c r="H2815" s="27">
        <f>IF(AND(_6k_data[[#This Row],[EKP]]="B6K003",_6k_data[[#This Row],[Currency]]="FCY"),"x",VLOOKUP(_6k_data[[#This Row],[EKP]],map!$B$4:$D$143,3,0))</f>
        <v>51</v>
      </c>
      <c r="I2815" s="27">
        <f>IF(_6k_data[[#This Row],[Currency]]&lt;&gt;"UAH",VLOOKUP(_6k_data[[#This Row],[EKP]],map!$B$4:$E$143,4,0),0)</f>
        <v>0</v>
      </c>
      <c r="J2815" s="27">
        <f>VLOOKUP(_6k_data[[#This Row],[EKP]],map!$B$4:$F$143,5,0)</f>
        <v>1</v>
      </c>
      <c r="K2815" s="41">
        <f>_6k_data[[#This Row],[kUAH]]*J2815</f>
        <v>394175.67969999998</v>
      </c>
    </row>
    <row r="2816" spans="1:11" x14ac:dyDescent="0.35">
      <c r="A2816" s="27" t="s">
        <v>534</v>
      </c>
      <c r="B2816" s="27" t="s">
        <v>150</v>
      </c>
      <c r="C2816" s="27" t="s">
        <v>255</v>
      </c>
      <c r="D2816" s="27" t="s">
        <v>424</v>
      </c>
      <c r="E2816" s="34">
        <v>30886130277</v>
      </c>
      <c r="F2816" s="49">
        <v>308861.30277000001</v>
      </c>
      <c r="G2816" s="42">
        <f>VLOOKUP(_6k_data[[#This Row],[Source.Name]],Report_date[],2,0)</f>
        <v>45286</v>
      </c>
      <c r="H2816" s="27">
        <f>IF(AND(_6k_data[[#This Row],[EKP]]="B6K003",_6k_data[[#This Row],[Currency]]="FCY"),"x",VLOOKUP(_6k_data[[#This Row],[EKP]],map!$B$4:$D$143,3,0))</f>
        <v>51</v>
      </c>
      <c r="I2816" s="27">
        <f>IF(_6k_data[[#This Row],[Currency]]&lt;&gt;"UAH",VLOOKUP(_6k_data[[#This Row],[EKP]],map!$B$4:$E$143,4,0),0)</f>
        <v>52</v>
      </c>
      <c r="J2816" s="27">
        <f>VLOOKUP(_6k_data[[#This Row],[EKP]],map!$B$4:$F$143,5,0)</f>
        <v>1</v>
      </c>
      <c r="K2816" s="41">
        <f>_6k_data[[#This Row],[kUAH]]*J2816</f>
        <v>308861.30277000001</v>
      </c>
    </row>
    <row r="2817" spans="1:11" x14ac:dyDescent="0.35">
      <c r="A2817" s="27" t="s">
        <v>534</v>
      </c>
      <c r="B2817" s="27" t="s">
        <v>192</v>
      </c>
      <c r="C2817" s="27" t="s">
        <v>261</v>
      </c>
      <c r="D2817" s="27" t="s">
        <v>424</v>
      </c>
      <c r="E2817" s="34">
        <v>12811560</v>
      </c>
      <c r="F2817" s="49">
        <v>128.1156</v>
      </c>
      <c r="G2817" s="42">
        <f>VLOOKUP(_6k_data[[#This Row],[Source.Name]],Report_date[],2,0)</f>
        <v>45286</v>
      </c>
      <c r="H2817" s="27">
        <f>IF(AND(_6k_data[[#This Row],[EKP]]="B6K003",_6k_data[[#This Row],[Currency]]="FCY"),"x",VLOOKUP(_6k_data[[#This Row],[EKP]],map!$B$4:$D$143,3,0))</f>
        <v>61</v>
      </c>
      <c r="I2817" s="27">
        <f>IF(_6k_data[[#This Row],[Currency]]&lt;&gt;"UAH",VLOOKUP(_6k_data[[#This Row],[EKP]],map!$B$4:$E$143,4,0),0)</f>
        <v>62</v>
      </c>
      <c r="J2817" s="27">
        <f>VLOOKUP(_6k_data[[#This Row],[EKP]],map!$B$4:$F$143,5,0)</f>
        <v>1</v>
      </c>
      <c r="K2817" s="41">
        <f>_6k_data[[#This Row],[kUAH]]*J2817</f>
        <v>128.1156</v>
      </c>
    </row>
    <row r="2818" spans="1:11" x14ac:dyDescent="0.35">
      <c r="A2818" s="27" t="s">
        <v>534</v>
      </c>
      <c r="B2818" s="27" t="s">
        <v>192</v>
      </c>
      <c r="C2818" s="27" t="s">
        <v>243</v>
      </c>
      <c r="D2818" s="27" t="s">
        <v>423</v>
      </c>
      <c r="E2818" s="34">
        <v>8218506155</v>
      </c>
      <c r="F2818" s="49">
        <v>82185.061549999999</v>
      </c>
      <c r="G2818" s="42">
        <f>VLOOKUP(_6k_data[[#This Row],[Source.Name]],Report_date[],2,0)</f>
        <v>45286</v>
      </c>
      <c r="H2818" s="27">
        <f>IF(AND(_6k_data[[#This Row],[EKP]]="B6K003",_6k_data[[#This Row],[Currency]]="FCY"),"x",VLOOKUP(_6k_data[[#This Row],[EKP]],map!$B$4:$D$143,3,0))</f>
        <v>61</v>
      </c>
      <c r="I2818" s="27">
        <f>IF(_6k_data[[#This Row],[Currency]]&lt;&gt;"UAH",VLOOKUP(_6k_data[[#This Row],[EKP]],map!$B$4:$E$143,4,0),0)</f>
        <v>0</v>
      </c>
      <c r="J2818" s="27">
        <f>VLOOKUP(_6k_data[[#This Row],[EKP]],map!$B$4:$F$143,5,0)</f>
        <v>1</v>
      </c>
      <c r="K2818" s="41">
        <f>_6k_data[[#This Row],[kUAH]]*J2818</f>
        <v>82185.061549999999</v>
      </c>
    </row>
    <row r="2819" spans="1:11" x14ac:dyDescent="0.35">
      <c r="A2819" s="27" t="s">
        <v>534</v>
      </c>
      <c r="B2819" s="27" t="s">
        <v>211</v>
      </c>
      <c r="C2819" s="27" t="s">
        <v>243</v>
      </c>
      <c r="D2819" s="27" t="s">
        <v>423</v>
      </c>
      <c r="E2819" s="34">
        <v>388548347</v>
      </c>
      <c r="F2819" s="49">
        <v>3885.4834700000001</v>
      </c>
      <c r="G2819" s="42">
        <f>VLOOKUP(_6k_data[[#This Row],[Source.Name]],Report_date[],2,0)</f>
        <v>45286</v>
      </c>
      <c r="H2819" s="27">
        <f>IF(AND(_6k_data[[#This Row],[EKP]]="B6K003",_6k_data[[#This Row],[Currency]]="FCY"),"x",VLOOKUP(_6k_data[[#This Row],[EKP]],map!$B$4:$D$143,3,0))</f>
        <v>61</v>
      </c>
      <c r="I2819" s="27">
        <f>IF(_6k_data[[#This Row],[Currency]]&lt;&gt;"UAH",VLOOKUP(_6k_data[[#This Row],[EKP]],map!$B$4:$E$143,4,0),0)</f>
        <v>0</v>
      </c>
      <c r="J2819" s="27">
        <f>VLOOKUP(_6k_data[[#This Row],[EKP]],map!$B$4:$F$143,5,0)</f>
        <v>1</v>
      </c>
      <c r="K2819" s="41">
        <f>_6k_data[[#This Row],[kUAH]]*J2819</f>
        <v>3885.4834700000001</v>
      </c>
    </row>
    <row r="2820" spans="1:11" x14ac:dyDescent="0.35">
      <c r="A2820" s="27" t="s">
        <v>534</v>
      </c>
      <c r="B2820" s="27" t="s">
        <v>211</v>
      </c>
      <c r="C2820" s="27" t="s">
        <v>261</v>
      </c>
      <c r="D2820" s="27" t="s">
        <v>424</v>
      </c>
      <c r="E2820" s="34">
        <v>324692752</v>
      </c>
      <c r="F2820" s="49">
        <v>3246.9275200000002</v>
      </c>
      <c r="G2820" s="42">
        <f>VLOOKUP(_6k_data[[#This Row],[Source.Name]],Report_date[],2,0)</f>
        <v>45286</v>
      </c>
      <c r="H2820" s="27">
        <f>IF(AND(_6k_data[[#This Row],[EKP]]="B6K003",_6k_data[[#This Row],[Currency]]="FCY"),"x",VLOOKUP(_6k_data[[#This Row],[EKP]],map!$B$4:$D$143,3,0))</f>
        <v>61</v>
      </c>
      <c r="I2820" s="27">
        <f>IF(_6k_data[[#This Row],[Currency]]&lt;&gt;"UAH",VLOOKUP(_6k_data[[#This Row],[EKP]],map!$B$4:$E$143,4,0),0)</f>
        <v>62</v>
      </c>
      <c r="J2820" s="27">
        <f>VLOOKUP(_6k_data[[#This Row],[EKP]],map!$B$4:$F$143,5,0)</f>
        <v>1</v>
      </c>
      <c r="K2820" s="41">
        <f>_6k_data[[#This Row],[kUAH]]*J2820</f>
        <v>3246.9275200000002</v>
      </c>
    </row>
    <row r="2821" spans="1:11" x14ac:dyDescent="0.35">
      <c r="A2821" s="27" t="s">
        <v>534</v>
      </c>
      <c r="B2821" s="27" t="s">
        <v>211</v>
      </c>
      <c r="C2821" s="27" t="s">
        <v>252</v>
      </c>
      <c r="D2821" s="27" t="s">
        <v>424</v>
      </c>
      <c r="E2821" s="34">
        <v>35850209</v>
      </c>
      <c r="F2821" s="49">
        <v>358.50209000000001</v>
      </c>
      <c r="G2821" s="42">
        <f>VLOOKUP(_6k_data[[#This Row],[Source.Name]],Report_date[],2,0)</f>
        <v>45286</v>
      </c>
      <c r="H2821" s="27">
        <f>IF(AND(_6k_data[[#This Row],[EKP]]="B6K003",_6k_data[[#This Row],[Currency]]="FCY"),"x",VLOOKUP(_6k_data[[#This Row],[EKP]],map!$B$4:$D$143,3,0))</f>
        <v>61</v>
      </c>
      <c r="I2821" s="27">
        <f>IF(_6k_data[[#This Row],[Currency]]&lt;&gt;"UAH",VLOOKUP(_6k_data[[#This Row],[EKP]],map!$B$4:$E$143,4,0),0)</f>
        <v>62</v>
      </c>
      <c r="J2821" s="27">
        <f>VLOOKUP(_6k_data[[#This Row],[EKP]],map!$B$4:$F$143,5,0)</f>
        <v>1</v>
      </c>
      <c r="K2821" s="41">
        <f>_6k_data[[#This Row],[kUAH]]*J2821</f>
        <v>358.50209000000001</v>
      </c>
    </row>
    <row r="2822" spans="1:11" x14ac:dyDescent="0.35">
      <c r="A2822" s="27" t="s">
        <v>534</v>
      </c>
      <c r="B2822" s="27" t="s">
        <v>211</v>
      </c>
      <c r="C2822" s="27" t="s">
        <v>255</v>
      </c>
      <c r="D2822" s="27" t="s">
        <v>424</v>
      </c>
      <c r="E2822" s="34">
        <v>519798</v>
      </c>
      <c r="F2822" s="49">
        <v>5.1979800000000003</v>
      </c>
      <c r="G2822" s="42">
        <f>VLOOKUP(_6k_data[[#This Row],[Source.Name]],Report_date[],2,0)</f>
        <v>45286</v>
      </c>
      <c r="H2822" s="27">
        <f>IF(AND(_6k_data[[#This Row],[EKP]]="B6K003",_6k_data[[#This Row],[Currency]]="FCY"),"x",VLOOKUP(_6k_data[[#This Row],[EKP]],map!$B$4:$D$143,3,0))</f>
        <v>61</v>
      </c>
      <c r="I2822" s="27">
        <f>IF(_6k_data[[#This Row],[Currency]]&lt;&gt;"UAH",VLOOKUP(_6k_data[[#This Row],[EKP]],map!$B$4:$E$143,4,0),0)</f>
        <v>62</v>
      </c>
      <c r="J2822" s="27">
        <f>VLOOKUP(_6k_data[[#This Row],[EKP]],map!$B$4:$F$143,5,0)</f>
        <v>1</v>
      </c>
      <c r="K2822" s="41">
        <f>_6k_data[[#This Row],[kUAH]]*J2822</f>
        <v>5.1979800000000003</v>
      </c>
    </row>
    <row r="2823" spans="1:11" x14ac:dyDescent="0.35">
      <c r="A2823" s="27" t="s">
        <v>534</v>
      </c>
      <c r="B2823" s="27" t="s">
        <v>214</v>
      </c>
      <c r="C2823" s="27" t="s">
        <v>252</v>
      </c>
      <c r="D2823" s="27" t="s">
        <v>424</v>
      </c>
      <c r="E2823" s="34">
        <v>1380443</v>
      </c>
      <c r="F2823" s="49">
        <v>13.80443</v>
      </c>
      <c r="G2823" s="42">
        <f>VLOOKUP(_6k_data[[#This Row],[Source.Name]],Report_date[],2,0)</f>
        <v>45286</v>
      </c>
      <c r="H2823" s="27">
        <f>IF(AND(_6k_data[[#This Row],[EKP]]="B6K003",_6k_data[[#This Row],[Currency]]="FCY"),"x",VLOOKUP(_6k_data[[#This Row],[EKP]],map!$B$4:$D$143,3,0))</f>
        <v>61</v>
      </c>
      <c r="I2823" s="27">
        <f>IF(_6k_data[[#This Row],[Currency]]&lt;&gt;"UAH",VLOOKUP(_6k_data[[#This Row],[EKP]],map!$B$4:$E$143,4,0),0)</f>
        <v>62</v>
      </c>
      <c r="J2823" s="27">
        <f>VLOOKUP(_6k_data[[#This Row],[EKP]],map!$B$4:$F$143,5,0)</f>
        <v>1</v>
      </c>
      <c r="K2823" s="41">
        <f>_6k_data[[#This Row],[kUAH]]*J2823</f>
        <v>13.80443</v>
      </c>
    </row>
    <row r="2824" spans="1:11" x14ac:dyDescent="0.35">
      <c r="A2824" s="27" t="s">
        <v>534</v>
      </c>
      <c r="B2824" s="27" t="s">
        <v>214</v>
      </c>
      <c r="C2824" s="27" t="s">
        <v>261</v>
      </c>
      <c r="D2824" s="27" t="s">
        <v>424</v>
      </c>
      <c r="E2824" s="34">
        <v>23021067</v>
      </c>
      <c r="F2824" s="49">
        <v>230.21066999999999</v>
      </c>
      <c r="G2824" s="42">
        <f>VLOOKUP(_6k_data[[#This Row],[Source.Name]],Report_date[],2,0)</f>
        <v>45286</v>
      </c>
      <c r="H2824" s="27">
        <f>IF(AND(_6k_data[[#This Row],[EKP]]="B6K003",_6k_data[[#This Row],[Currency]]="FCY"),"x",VLOOKUP(_6k_data[[#This Row],[EKP]],map!$B$4:$D$143,3,0))</f>
        <v>61</v>
      </c>
      <c r="I2824" s="27">
        <f>IF(_6k_data[[#This Row],[Currency]]&lt;&gt;"UAH",VLOOKUP(_6k_data[[#This Row],[EKP]],map!$B$4:$E$143,4,0),0)</f>
        <v>62</v>
      </c>
      <c r="J2824" s="27">
        <f>VLOOKUP(_6k_data[[#This Row],[EKP]],map!$B$4:$F$143,5,0)</f>
        <v>1</v>
      </c>
      <c r="K2824" s="41">
        <f>_6k_data[[#This Row],[kUAH]]*J2824</f>
        <v>230.21066999999999</v>
      </c>
    </row>
    <row r="2825" spans="1:11" x14ac:dyDescent="0.35">
      <c r="A2825" s="27" t="s">
        <v>534</v>
      </c>
      <c r="B2825" s="27" t="s">
        <v>214</v>
      </c>
      <c r="C2825" s="27" t="s">
        <v>243</v>
      </c>
      <c r="D2825" s="27" t="s">
        <v>423</v>
      </c>
      <c r="E2825" s="34">
        <v>3765086732</v>
      </c>
      <c r="F2825" s="49">
        <v>37650.867319999998</v>
      </c>
      <c r="G2825" s="42">
        <f>VLOOKUP(_6k_data[[#This Row],[Source.Name]],Report_date[],2,0)</f>
        <v>45286</v>
      </c>
      <c r="H2825" s="27">
        <f>IF(AND(_6k_data[[#This Row],[EKP]]="B6K003",_6k_data[[#This Row],[Currency]]="FCY"),"x",VLOOKUP(_6k_data[[#This Row],[EKP]],map!$B$4:$D$143,3,0))</f>
        <v>61</v>
      </c>
      <c r="I2825" s="27">
        <f>IF(_6k_data[[#This Row],[Currency]]&lt;&gt;"UAH",VLOOKUP(_6k_data[[#This Row],[EKP]],map!$B$4:$E$143,4,0),0)</f>
        <v>0</v>
      </c>
      <c r="J2825" s="27">
        <f>VLOOKUP(_6k_data[[#This Row],[EKP]],map!$B$4:$F$143,5,0)</f>
        <v>1</v>
      </c>
      <c r="K2825" s="41">
        <f>_6k_data[[#This Row],[kUAH]]*J2825</f>
        <v>37650.867319999998</v>
      </c>
    </row>
    <row r="2826" spans="1:11" x14ac:dyDescent="0.35">
      <c r="A2826" s="27" t="s">
        <v>534</v>
      </c>
      <c r="B2826" s="27" t="s">
        <v>193</v>
      </c>
      <c r="C2826" s="27" t="s">
        <v>252</v>
      </c>
      <c r="D2826" s="27" t="s">
        <v>424</v>
      </c>
      <c r="E2826" s="34">
        <v>841472</v>
      </c>
      <c r="F2826" s="49">
        <v>8.4147200000000009</v>
      </c>
      <c r="G2826" s="42">
        <f>VLOOKUP(_6k_data[[#This Row],[Source.Name]],Report_date[],2,0)</f>
        <v>45286</v>
      </c>
      <c r="H2826" s="27">
        <f>IF(AND(_6k_data[[#This Row],[EKP]]="B6K003",_6k_data[[#This Row],[Currency]]="FCY"),"x",VLOOKUP(_6k_data[[#This Row],[EKP]],map!$B$4:$D$143,3,0))</f>
        <v>63</v>
      </c>
      <c r="I2826" s="27">
        <f>IF(_6k_data[[#This Row],[Currency]]&lt;&gt;"UAH",VLOOKUP(_6k_data[[#This Row],[EKP]],map!$B$4:$E$143,4,0),0)</f>
        <v>64</v>
      </c>
      <c r="J2826" s="27">
        <f>VLOOKUP(_6k_data[[#This Row],[EKP]],map!$B$4:$F$143,5,0)</f>
        <v>1</v>
      </c>
      <c r="K2826" s="41">
        <f>_6k_data[[#This Row],[kUAH]]*J2826</f>
        <v>8.4147200000000009</v>
      </c>
    </row>
    <row r="2827" spans="1:11" x14ac:dyDescent="0.35">
      <c r="A2827" s="27" t="s">
        <v>534</v>
      </c>
      <c r="B2827" s="27" t="s">
        <v>193</v>
      </c>
      <c r="C2827" s="27" t="s">
        <v>243</v>
      </c>
      <c r="D2827" s="27" t="s">
        <v>423</v>
      </c>
      <c r="E2827" s="34">
        <v>679629741834</v>
      </c>
      <c r="F2827" s="49">
        <v>6796297.4183400003</v>
      </c>
      <c r="G2827" s="42">
        <f>VLOOKUP(_6k_data[[#This Row],[Source.Name]],Report_date[],2,0)</f>
        <v>45286</v>
      </c>
      <c r="H2827" s="27">
        <f>IF(AND(_6k_data[[#This Row],[EKP]]="B6K003",_6k_data[[#This Row],[Currency]]="FCY"),"x",VLOOKUP(_6k_data[[#This Row],[EKP]],map!$B$4:$D$143,3,0))</f>
        <v>63</v>
      </c>
      <c r="I2827" s="27">
        <f>IF(_6k_data[[#This Row],[Currency]]&lt;&gt;"UAH",VLOOKUP(_6k_data[[#This Row],[EKP]],map!$B$4:$E$143,4,0),0)</f>
        <v>0</v>
      </c>
      <c r="J2827" s="27">
        <f>VLOOKUP(_6k_data[[#This Row],[EKP]],map!$B$4:$F$143,5,0)</f>
        <v>1</v>
      </c>
      <c r="K2827" s="41">
        <f>_6k_data[[#This Row],[kUAH]]*J2827</f>
        <v>6796297.4183400003</v>
      </c>
    </row>
    <row r="2828" spans="1:11" x14ac:dyDescent="0.35">
      <c r="A2828" s="27" t="s">
        <v>534</v>
      </c>
      <c r="B2828" s="27" t="s">
        <v>193</v>
      </c>
      <c r="C2828" s="27" t="s">
        <v>261</v>
      </c>
      <c r="D2828" s="27" t="s">
        <v>424</v>
      </c>
      <c r="E2828" s="34">
        <v>40442315087</v>
      </c>
      <c r="F2828" s="49">
        <v>404423.15087000001</v>
      </c>
      <c r="G2828" s="42">
        <f>VLOOKUP(_6k_data[[#This Row],[Source.Name]],Report_date[],2,0)</f>
        <v>45286</v>
      </c>
      <c r="H2828" s="27">
        <f>IF(AND(_6k_data[[#This Row],[EKP]]="B6K003",_6k_data[[#This Row],[Currency]]="FCY"),"x",VLOOKUP(_6k_data[[#This Row],[EKP]],map!$B$4:$D$143,3,0))</f>
        <v>63</v>
      </c>
      <c r="I2828" s="27">
        <f>IF(_6k_data[[#This Row],[Currency]]&lt;&gt;"UAH",VLOOKUP(_6k_data[[#This Row],[EKP]],map!$B$4:$E$143,4,0),0)</f>
        <v>64</v>
      </c>
      <c r="J2828" s="27">
        <f>VLOOKUP(_6k_data[[#This Row],[EKP]],map!$B$4:$F$143,5,0)</f>
        <v>1</v>
      </c>
      <c r="K2828" s="41">
        <f>_6k_data[[#This Row],[kUAH]]*J2828</f>
        <v>404423.15087000001</v>
      </c>
    </row>
    <row r="2829" spans="1:11" x14ac:dyDescent="0.35">
      <c r="A2829" s="27" t="s">
        <v>534</v>
      </c>
      <c r="B2829" s="27" t="s">
        <v>193</v>
      </c>
      <c r="C2829" s="27" t="s">
        <v>255</v>
      </c>
      <c r="D2829" s="27" t="s">
        <v>424</v>
      </c>
      <c r="E2829" s="34">
        <v>145653789911</v>
      </c>
      <c r="F2829" s="49">
        <v>1456537.8991100001</v>
      </c>
      <c r="G2829" s="42">
        <f>VLOOKUP(_6k_data[[#This Row],[Source.Name]],Report_date[],2,0)</f>
        <v>45286</v>
      </c>
      <c r="H2829" s="27">
        <f>IF(AND(_6k_data[[#This Row],[EKP]]="B6K003",_6k_data[[#This Row],[Currency]]="FCY"),"x",VLOOKUP(_6k_data[[#This Row],[EKP]],map!$B$4:$D$143,3,0))</f>
        <v>63</v>
      </c>
      <c r="I2829" s="27">
        <f>IF(_6k_data[[#This Row],[Currency]]&lt;&gt;"UAH",VLOOKUP(_6k_data[[#This Row],[EKP]],map!$B$4:$E$143,4,0),0)</f>
        <v>64</v>
      </c>
      <c r="J2829" s="27">
        <f>VLOOKUP(_6k_data[[#This Row],[EKP]],map!$B$4:$F$143,5,0)</f>
        <v>1</v>
      </c>
      <c r="K2829" s="41">
        <f>_6k_data[[#This Row],[kUAH]]*J2829</f>
        <v>1456537.8991100001</v>
      </c>
    </row>
    <row r="2830" spans="1:11" x14ac:dyDescent="0.35">
      <c r="A2830" s="27" t="s">
        <v>534</v>
      </c>
      <c r="B2830" s="27" t="s">
        <v>215</v>
      </c>
      <c r="C2830" s="27" t="s">
        <v>243</v>
      </c>
      <c r="D2830" s="27" t="s">
        <v>423</v>
      </c>
      <c r="E2830" s="34">
        <v>65302409</v>
      </c>
      <c r="F2830" s="49">
        <v>653.02409</v>
      </c>
      <c r="G2830" s="42">
        <f>VLOOKUP(_6k_data[[#This Row],[Source.Name]],Report_date[],2,0)</f>
        <v>45286</v>
      </c>
      <c r="H2830" s="27">
        <f>IF(AND(_6k_data[[#This Row],[EKP]]="B6K003",_6k_data[[#This Row],[Currency]]="FCY"),"x",VLOOKUP(_6k_data[[#This Row],[EKP]],map!$B$4:$D$143,3,0))</f>
        <v>63</v>
      </c>
      <c r="I2830" s="27">
        <f>IF(_6k_data[[#This Row],[Currency]]&lt;&gt;"UAH",VLOOKUP(_6k_data[[#This Row],[EKP]],map!$B$4:$E$143,4,0),0)</f>
        <v>0</v>
      </c>
      <c r="J2830" s="27">
        <f>VLOOKUP(_6k_data[[#This Row],[EKP]],map!$B$4:$F$143,5,0)</f>
        <v>1</v>
      </c>
      <c r="K2830" s="41">
        <f>_6k_data[[#This Row],[kUAH]]*J2830</f>
        <v>653.02409</v>
      </c>
    </row>
    <row r="2831" spans="1:11" x14ac:dyDescent="0.35">
      <c r="A2831" s="27" t="s">
        <v>534</v>
      </c>
      <c r="B2831" s="27" t="s">
        <v>215</v>
      </c>
      <c r="C2831" s="27" t="s">
        <v>261</v>
      </c>
      <c r="D2831" s="27" t="s">
        <v>424</v>
      </c>
      <c r="E2831" s="34">
        <v>901260000</v>
      </c>
      <c r="F2831" s="49">
        <v>9012.6</v>
      </c>
      <c r="G2831" s="42">
        <f>VLOOKUP(_6k_data[[#This Row],[Source.Name]],Report_date[],2,0)</f>
        <v>45286</v>
      </c>
      <c r="H2831" s="27">
        <f>IF(AND(_6k_data[[#This Row],[EKP]]="B6K003",_6k_data[[#This Row],[Currency]]="FCY"),"x",VLOOKUP(_6k_data[[#This Row],[EKP]],map!$B$4:$D$143,3,0))</f>
        <v>63</v>
      </c>
      <c r="I2831" s="27">
        <f>IF(_6k_data[[#This Row],[Currency]]&lt;&gt;"UAH",VLOOKUP(_6k_data[[#This Row],[EKP]],map!$B$4:$E$143,4,0),0)</f>
        <v>64</v>
      </c>
      <c r="J2831" s="27">
        <f>VLOOKUP(_6k_data[[#This Row],[EKP]],map!$B$4:$F$143,5,0)</f>
        <v>1</v>
      </c>
      <c r="K2831" s="41">
        <f>_6k_data[[#This Row],[kUAH]]*J2831</f>
        <v>9012.6</v>
      </c>
    </row>
    <row r="2832" spans="1:11" x14ac:dyDescent="0.35">
      <c r="A2832" s="27" t="s">
        <v>534</v>
      </c>
      <c r="B2832" s="27" t="s">
        <v>217</v>
      </c>
      <c r="C2832" s="27" t="s">
        <v>243</v>
      </c>
      <c r="D2832" s="27" t="s">
        <v>423</v>
      </c>
      <c r="E2832" s="34">
        <v>1550951940</v>
      </c>
      <c r="F2832" s="49">
        <v>15509.519399999999</v>
      </c>
      <c r="G2832" s="42">
        <f>VLOOKUP(_6k_data[[#This Row],[Source.Name]],Report_date[],2,0)</f>
        <v>45286</v>
      </c>
      <c r="H2832" s="27">
        <f>IF(AND(_6k_data[[#This Row],[EKP]]="B6K003",_6k_data[[#This Row],[Currency]]="FCY"),"x",VLOOKUP(_6k_data[[#This Row],[EKP]],map!$B$4:$D$143,3,0))</f>
        <v>63</v>
      </c>
      <c r="I2832" s="27">
        <f>IF(_6k_data[[#This Row],[Currency]]&lt;&gt;"UAH",VLOOKUP(_6k_data[[#This Row],[EKP]],map!$B$4:$E$143,4,0),0)</f>
        <v>0</v>
      </c>
      <c r="J2832" s="27">
        <f>VLOOKUP(_6k_data[[#This Row],[EKP]],map!$B$4:$F$143,5,0)</f>
        <v>1</v>
      </c>
      <c r="K2832" s="41">
        <f>_6k_data[[#This Row],[kUAH]]*J2832</f>
        <v>15509.519399999999</v>
      </c>
    </row>
    <row r="2833" spans="1:11" x14ac:dyDescent="0.35">
      <c r="A2833" s="27" t="s">
        <v>534</v>
      </c>
      <c r="B2833" s="27" t="s">
        <v>219</v>
      </c>
      <c r="C2833" s="27" t="s">
        <v>243</v>
      </c>
      <c r="D2833" s="27" t="s">
        <v>423</v>
      </c>
      <c r="E2833" s="34">
        <v>904476910</v>
      </c>
      <c r="F2833" s="49">
        <v>9044.7690999999995</v>
      </c>
      <c r="G2833" s="42">
        <f>VLOOKUP(_6k_data[[#This Row],[Source.Name]],Report_date[],2,0)</f>
        <v>45286</v>
      </c>
      <c r="H2833" s="27">
        <f>IF(AND(_6k_data[[#This Row],[EKP]]="B6K003",_6k_data[[#This Row],[Currency]]="FCY"),"x",VLOOKUP(_6k_data[[#This Row],[EKP]],map!$B$4:$D$143,3,0))</f>
        <v>63</v>
      </c>
      <c r="I2833" s="27">
        <f>IF(_6k_data[[#This Row],[Currency]]&lt;&gt;"UAH",VLOOKUP(_6k_data[[#This Row],[EKP]],map!$B$4:$E$143,4,0),0)</f>
        <v>0</v>
      </c>
      <c r="J2833" s="27">
        <f>VLOOKUP(_6k_data[[#This Row],[EKP]],map!$B$4:$F$143,5,0)</f>
        <v>1</v>
      </c>
      <c r="K2833" s="41">
        <f>_6k_data[[#This Row],[kUAH]]*J2833</f>
        <v>9044.7690999999995</v>
      </c>
    </row>
    <row r="2834" spans="1:11" x14ac:dyDescent="0.35">
      <c r="A2834" s="27" t="s">
        <v>534</v>
      </c>
      <c r="B2834" s="27" t="s">
        <v>219</v>
      </c>
      <c r="C2834" s="27" t="s">
        <v>255</v>
      </c>
      <c r="D2834" s="27" t="s">
        <v>424</v>
      </c>
      <c r="E2834" s="34">
        <v>1569113276</v>
      </c>
      <c r="F2834" s="49">
        <v>15691.13276</v>
      </c>
      <c r="G2834" s="42">
        <f>VLOOKUP(_6k_data[[#This Row],[Source.Name]],Report_date[],2,0)</f>
        <v>45286</v>
      </c>
      <c r="H2834" s="27">
        <f>IF(AND(_6k_data[[#This Row],[EKP]]="B6K003",_6k_data[[#This Row],[Currency]]="FCY"),"x",VLOOKUP(_6k_data[[#This Row],[EKP]],map!$B$4:$D$143,3,0))</f>
        <v>63</v>
      </c>
      <c r="I2834" s="27">
        <f>IF(_6k_data[[#This Row],[Currency]]&lt;&gt;"UAH",VLOOKUP(_6k_data[[#This Row],[EKP]],map!$B$4:$E$143,4,0),0)</f>
        <v>64</v>
      </c>
      <c r="J2834" s="27">
        <f>VLOOKUP(_6k_data[[#This Row],[EKP]],map!$B$4:$F$143,5,0)</f>
        <v>1</v>
      </c>
      <c r="K2834" s="41">
        <f>_6k_data[[#This Row],[kUAH]]*J2834</f>
        <v>15691.13276</v>
      </c>
    </row>
    <row r="2835" spans="1:11" x14ac:dyDescent="0.35">
      <c r="A2835" s="27" t="s">
        <v>534</v>
      </c>
      <c r="B2835" s="27" t="s">
        <v>196</v>
      </c>
      <c r="C2835" s="27" t="s">
        <v>243</v>
      </c>
      <c r="D2835" s="27" t="s">
        <v>423</v>
      </c>
      <c r="E2835" s="34">
        <v>549400</v>
      </c>
      <c r="F2835" s="49">
        <v>5.4939999999999998</v>
      </c>
      <c r="G2835" s="42">
        <f>VLOOKUP(_6k_data[[#This Row],[Source.Name]],Report_date[],2,0)</f>
        <v>45286</v>
      </c>
      <c r="H2835" s="27">
        <f>IF(AND(_6k_data[[#This Row],[EKP]]="B6K003",_6k_data[[#This Row],[Currency]]="FCY"),"x",VLOOKUP(_6k_data[[#This Row],[EKP]],map!$B$4:$D$143,3,0))</f>
        <v>69</v>
      </c>
      <c r="I2835" s="27">
        <f>IF(_6k_data[[#This Row],[Currency]]&lt;&gt;"UAH",VLOOKUP(_6k_data[[#This Row],[EKP]],map!$B$4:$E$143,4,0),0)</f>
        <v>0</v>
      </c>
      <c r="J2835" s="27">
        <f>VLOOKUP(_6k_data[[#This Row],[EKP]],map!$B$4:$F$143,5,0)</f>
        <v>1</v>
      </c>
      <c r="K2835" s="41">
        <f>_6k_data[[#This Row],[kUAH]]*J2835</f>
        <v>5.4939999999999998</v>
      </c>
    </row>
    <row r="2836" spans="1:11" x14ac:dyDescent="0.35">
      <c r="A2836" s="27" t="s">
        <v>534</v>
      </c>
      <c r="B2836" s="27" t="s">
        <v>235</v>
      </c>
      <c r="C2836" s="27" t="s">
        <v>243</v>
      </c>
      <c r="D2836" s="27" t="s">
        <v>423</v>
      </c>
      <c r="E2836" s="34">
        <v>338446720000</v>
      </c>
      <c r="F2836" s="49">
        <v>3384467.2</v>
      </c>
      <c r="G2836" s="42">
        <f>VLOOKUP(_6k_data[[#This Row],[Source.Name]],Report_date[],2,0)</f>
        <v>45286</v>
      </c>
      <c r="H2836" s="27">
        <f>IF(AND(_6k_data[[#This Row],[EKP]]="B6K003",_6k_data[[#This Row],[Currency]]="FCY"),"x",VLOOKUP(_6k_data[[#This Row],[EKP]],map!$B$4:$D$143,3,0))</f>
        <v>75</v>
      </c>
      <c r="I2836" s="27">
        <f>IF(_6k_data[[#This Row],[Currency]]&lt;&gt;"UAH",VLOOKUP(_6k_data[[#This Row],[EKP]],map!$B$4:$E$143,4,0),0)</f>
        <v>0</v>
      </c>
      <c r="J2836" s="27">
        <f>VLOOKUP(_6k_data[[#This Row],[EKP]],map!$B$4:$F$143,5,0)</f>
        <v>1</v>
      </c>
      <c r="K2836" s="41">
        <f>_6k_data[[#This Row],[kUAH]]*J2836</f>
        <v>3384467.2</v>
      </c>
    </row>
    <row r="2837" spans="1:11" x14ac:dyDescent="0.35">
      <c r="A2837" s="27" t="s">
        <v>534</v>
      </c>
      <c r="B2837" s="27" t="s">
        <v>235</v>
      </c>
      <c r="C2837" s="27" t="s">
        <v>255</v>
      </c>
      <c r="D2837" s="27" t="s">
        <v>424</v>
      </c>
      <c r="E2837" s="34">
        <v>83466814635</v>
      </c>
      <c r="F2837" s="49">
        <v>834668.14635000005</v>
      </c>
      <c r="G2837" s="42">
        <f>VLOOKUP(_6k_data[[#This Row],[Source.Name]],Report_date[],2,0)</f>
        <v>45286</v>
      </c>
      <c r="H2837" s="27">
        <f>IF(AND(_6k_data[[#This Row],[EKP]]="B6K003",_6k_data[[#This Row],[Currency]]="FCY"),"x",VLOOKUP(_6k_data[[#This Row],[EKP]],map!$B$4:$D$143,3,0))</f>
        <v>75</v>
      </c>
      <c r="I2837" s="27">
        <f>IF(_6k_data[[#This Row],[Currency]]&lt;&gt;"UAH",VLOOKUP(_6k_data[[#This Row],[EKP]],map!$B$4:$E$143,4,0),0)</f>
        <v>76</v>
      </c>
      <c r="J2837" s="27">
        <f>VLOOKUP(_6k_data[[#This Row],[EKP]],map!$B$4:$F$143,5,0)</f>
        <v>1</v>
      </c>
      <c r="K2837" s="41">
        <f>_6k_data[[#This Row],[kUAH]]*J2837</f>
        <v>834668.14635000005</v>
      </c>
    </row>
    <row r="2838" spans="1:11" x14ac:dyDescent="0.35">
      <c r="A2838" s="27" t="s">
        <v>534</v>
      </c>
      <c r="B2838" s="27" t="s">
        <v>235</v>
      </c>
      <c r="C2838" s="27" t="s">
        <v>261</v>
      </c>
      <c r="D2838" s="27" t="s">
        <v>424</v>
      </c>
      <c r="E2838" s="34">
        <v>27802594215</v>
      </c>
      <c r="F2838" s="49">
        <v>278025.94215000002</v>
      </c>
      <c r="G2838" s="42">
        <f>VLOOKUP(_6k_data[[#This Row],[Source.Name]],Report_date[],2,0)</f>
        <v>45286</v>
      </c>
      <c r="H2838" s="27">
        <f>IF(AND(_6k_data[[#This Row],[EKP]]="B6K003",_6k_data[[#This Row],[Currency]]="FCY"),"x",VLOOKUP(_6k_data[[#This Row],[EKP]],map!$B$4:$D$143,3,0))</f>
        <v>75</v>
      </c>
      <c r="I2838" s="27">
        <f>IF(_6k_data[[#This Row],[Currency]]&lt;&gt;"UAH",VLOOKUP(_6k_data[[#This Row],[EKP]],map!$B$4:$E$143,4,0),0)</f>
        <v>76</v>
      </c>
      <c r="J2838" s="27">
        <f>VLOOKUP(_6k_data[[#This Row],[EKP]],map!$B$4:$F$143,5,0)</f>
        <v>1</v>
      </c>
      <c r="K2838" s="41">
        <f>_6k_data[[#This Row],[kUAH]]*J2838</f>
        <v>278025.94215000002</v>
      </c>
    </row>
    <row r="2839" spans="1:11" x14ac:dyDescent="0.35">
      <c r="A2839" s="27" t="s">
        <v>534</v>
      </c>
      <c r="B2839" s="27" t="s">
        <v>235</v>
      </c>
      <c r="C2839" s="27" t="s">
        <v>260</v>
      </c>
      <c r="D2839" s="27" t="s">
        <v>424</v>
      </c>
      <c r="E2839" s="34">
        <v>109979520</v>
      </c>
      <c r="F2839" s="49">
        <v>1099.7952</v>
      </c>
      <c r="G2839" s="42">
        <f>VLOOKUP(_6k_data[[#This Row],[Source.Name]],Report_date[],2,0)</f>
        <v>45286</v>
      </c>
      <c r="H2839" s="27">
        <f>IF(AND(_6k_data[[#This Row],[EKP]]="B6K003",_6k_data[[#This Row],[Currency]]="FCY"),"x",VLOOKUP(_6k_data[[#This Row],[EKP]],map!$B$4:$D$143,3,0))</f>
        <v>75</v>
      </c>
      <c r="I2839" s="27">
        <f>IF(_6k_data[[#This Row],[Currency]]&lt;&gt;"UAH",VLOOKUP(_6k_data[[#This Row],[EKP]],map!$B$4:$E$143,4,0),0)</f>
        <v>76</v>
      </c>
      <c r="J2839" s="27">
        <f>VLOOKUP(_6k_data[[#This Row],[EKP]],map!$B$4:$F$143,5,0)</f>
        <v>1</v>
      </c>
      <c r="K2839" s="41">
        <f>_6k_data[[#This Row],[kUAH]]*J2839</f>
        <v>1099.7952</v>
      </c>
    </row>
    <row r="2840" spans="1:11" x14ac:dyDescent="0.35">
      <c r="A2840" s="27" t="s">
        <v>534</v>
      </c>
      <c r="B2840" s="27" t="s">
        <v>199</v>
      </c>
      <c r="C2840" s="27" t="s">
        <v>243</v>
      </c>
      <c r="D2840" s="27" t="s">
        <v>423</v>
      </c>
      <c r="E2840" s="34">
        <v>49610619</v>
      </c>
      <c r="F2840" s="49">
        <v>496.10619000000003</v>
      </c>
      <c r="G2840" s="42">
        <f>VLOOKUP(_6k_data[[#This Row],[Source.Name]],Report_date[],2,0)</f>
        <v>45286</v>
      </c>
      <c r="H2840" s="27">
        <f>IF(AND(_6k_data[[#This Row],[EKP]]="B6K003",_6k_data[[#This Row],[Currency]]="FCY"),"x",VLOOKUP(_6k_data[[#This Row],[EKP]],map!$B$4:$D$143,3,0))</f>
        <v>75</v>
      </c>
      <c r="I2840" s="27">
        <f>IF(_6k_data[[#This Row],[Currency]]&lt;&gt;"UAH",VLOOKUP(_6k_data[[#This Row],[EKP]],map!$B$4:$E$143,4,0),0)</f>
        <v>0</v>
      </c>
      <c r="J2840" s="27">
        <f>VLOOKUP(_6k_data[[#This Row],[EKP]],map!$B$4:$F$143,5,0)</f>
        <v>1</v>
      </c>
      <c r="K2840" s="41">
        <f>_6k_data[[#This Row],[kUAH]]*J2840</f>
        <v>496.10619000000003</v>
      </c>
    </row>
    <row r="2841" spans="1:11" x14ac:dyDescent="0.35">
      <c r="A2841" s="27" t="s">
        <v>534</v>
      </c>
      <c r="B2841" s="27" t="s">
        <v>236</v>
      </c>
      <c r="C2841" s="27" t="s">
        <v>255</v>
      </c>
      <c r="D2841" s="27" t="s">
        <v>424</v>
      </c>
      <c r="E2841" s="34">
        <v>998916549</v>
      </c>
      <c r="F2841" s="49">
        <v>9989.1654899999994</v>
      </c>
      <c r="G2841" s="42">
        <f>VLOOKUP(_6k_data[[#This Row],[Source.Name]],Report_date[],2,0)</f>
        <v>45286</v>
      </c>
      <c r="H2841" s="27">
        <f>IF(AND(_6k_data[[#This Row],[EKP]]="B6K003",_6k_data[[#This Row],[Currency]]="FCY"),"x",VLOOKUP(_6k_data[[#This Row],[EKP]],map!$B$4:$D$143,3,0))</f>
        <v>77</v>
      </c>
      <c r="I2841" s="27">
        <f>IF(_6k_data[[#This Row],[Currency]]&lt;&gt;"UAH",VLOOKUP(_6k_data[[#This Row],[EKP]],map!$B$4:$E$143,4,0),0)</f>
        <v>78</v>
      </c>
      <c r="J2841" s="27">
        <f>VLOOKUP(_6k_data[[#This Row],[EKP]],map!$B$4:$F$143,5,0)</f>
        <v>1</v>
      </c>
      <c r="K2841" s="41">
        <f>_6k_data[[#This Row],[kUAH]]*J2841</f>
        <v>9989.1654899999994</v>
      </c>
    </row>
    <row r="2842" spans="1:11" x14ac:dyDescent="0.35">
      <c r="A2842" s="27" t="s">
        <v>534</v>
      </c>
      <c r="B2842" s="27" t="s">
        <v>236</v>
      </c>
      <c r="C2842" s="27" t="s">
        <v>243</v>
      </c>
      <c r="D2842" s="27" t="s">
        <v>423</v>
      </c>
      <c r="E2842" s="34">
        <v>11951088599</v>
      </c>
      <c r="F2842" s="49">
        <v>119510.88599</v>
      </c>
      <c r="G2842" s="42">
        <f>VLOOKUP(_6k_data[[#This Row],[Source.Name]],Report_date[],2,0)</f>
        <v>45286</v>
      </c>
      <c r="H2842" s="27">
        <f>IF(AND(_6k_data[[#This Row],[EKP]]="B6K003",_6k_data[[#This Row],[Currency]]="FCY"),"x",VLOOKUP(_6k_data[[#This Row],[EKP]],map!$B$4:$D$143,3,0))</f>
        <v>77</v>
      </c>
      <c r="I2842" s="27">
        <f>IF(_6k_data[[#This Row],[Currency]]&lt;&gt;"UAH",VLOOKUP(_6k_data[[#This Row],[EKP]],map!$B$4:$E$143,4,0),0)</f>
        <v>0</v>
      </c>
      <c r="J2842" s="27">
        <f>VLOOKUP(_6k_data[[#This Row],[EKP]],map!$B$4:$F$143,5,0)</f>
        <v>1</v>
      </c>
      <c r="K2842" s="41">
        <f>_6k_data[[#This Row],[kUAH]]*J2842</f>
        <v>119510.88599</v>
      </c>
    </row>
    <row r="2843" spans="1:11" x14ac:dyDescent="0.35">
      <c r="A2843" s="27" t="s">
        <v>534</v>
      </c>
      <c r="B2843" s="27" t="s">
        <v>236</v>
      </c>
      <c r="C2843" s="27" t="s">
        <v>261</v>
      </c>
      <c r="D2843" s="27" t="s">
        <v>424</v>
      </c>
      <c r="E2843" s="34">
        <v>10266773453</v>
      </c>
      <c r="F2843" s="49">
        <v>102667.73453</v>
      </c>
      <c r="G2843" s="42">
        <f>VLOOKUP(_6k_data[[#This Row],[Source.Name]],Report_date[],2,0)</f>
        <v>45286</v>
      </c>
      <c r="H2843" s="27">
        <f>IF(AND(_6k_data[[#This Row],[EKP]]="B6K003",_6k_data[[#This Row],[Currency]]="FCY"),"x",VLOOKUP(_6k_data[[#This Row],[EKP]],map!$B$4:$D$143,3,0))</f>
        <v>77</v>
      </c>
      <c r="I2843" s="27">
        <f>IF(_6k_data[[#This Row],[Currency]]&lt;&gt;"UAH",VLOOKUP(_6k_data[[#This Row],[EKP]],map!$B$4:$E$143,4,0),0)</f>
        <v>78</v>
      </c>
      <c r="J2843" s="27">
        <f>VLOOKUP(_6k_data[[#This Row],[EKP]],map!$B$4:$F$143,5,0)</f>
        <v>1</v>
      </c>
      <c r="K2843" s="41">
        <f>_6k_data[[#This Row],[kUAH]]*J2843</f>
        <v>102667.73453</v>
      </c>
    </row>
    <row r="2844" spans="1:11" x14ac:dyDescent="0.35">
      <c r="A2844" s="27" t="s">
        <v>534</v>
      </c>
      <c r="B2844" s="27" t="s">
        <v>236</v>
      </c>
      <c r="C2844" s="27" t="s">
        <v>262</v>
      </c>
      <c r="D2844" s="27" t="s">
        <v>424</v>
      </c>
      <c r="E2844" s="34">
        <v>342559152</v>
      </c>
      <c r="F2844" s="49">
        <v>3425.5915199999999</v>
      </c>
      <c r="G2844" s="42">
        <f>VLOOKUP(_6k_data[[#This Row],[Source.Name]],Report_date[],2,0)</f>
        <v>45286</v>
      </c>
      <c r="H2844" s="27">
        <f>IF(AND(_6k_data[[#This Row],[EKP]]="B6K003",_6k_data[[#This Row],[Currency]]="FCY"),"x",VLOOKUP(_6k_data[[#This Row],[EKP]],map!$B$4:$D$143,3,0))</f>
        <v>77</v>
      </c>
      <c r="I2844" s="27">
        <f>IF(_6k_data[[#This Row],[Currency]]&lt;&gt;"UAH",VLOOKUP(_6k_data[[#This Row],[EKP]],map!$B$4:$E$143,4,0),0)</f>
        <v>78</v>
      </c>
      <c r="J2844" s="27">
        <f>VLOOKUP(_6k_data[[#This Row],[EKP]],map!$B$4:$F$143,5,0)</f>
        <v>1</v>
      </c>
      <c r="K2844" s="41">
        <f>_6k_data[[#This Row],[kUAH]]*J2844</f>
        <v>3425.5915199999999</v>
      </c>
    </row>
    <row r="2845" spans="1:11" x14ac:dyDescent="0.35">
      <c r="A2845" s="27" t="s">
        <v>534</v>
      </c>
      <c r="B2845" s="27" t="s">
        <v>263</v>
      </c>
      <c r="C2845" s="27" t="s">
        <v>248</v>
      </c>
      <c r="D2845" s="27" t="s">
        <v>248</v>
      </c>
      <c r="E2845" s="34">
        <v>285.6669</v>
      </c>
      <c r="F2845" s="49">
        <v>2.856669E-3</v>
      </c>
      <c r="G2845" s="42">
        <f>VLOOKUP(_6k_data[[#This Row],[Source.Name]],Report_date[],2,0)</f>
        <v>45286</v>
      </c>
      <c r="H2845" s="27" t="str">
        <f>IF(AND(_6k_data[[#This Row],[EKP]]="B6K003",_6k_data[[#This Row],[Currency]]="FCY"),"x",VLOOKUP(_6k_data[[#This Row],[EKP]],map!$B$4:$D$143,3,0))</f>
        <v>x</v>
      </c>
      <c r="I2845" s="27" t="str">
        <f>IF(_6k_data[[#This Row],[Currency]]&lt;&gt;"UAH",VLOOKUP(_6k_data[[#This Row],[EKP]],map!$B$4:$E$143,4,0),0)</f>
        <v>x</v>
      </c>
      <c r="J2845" s="27">
        <f>VLOOKUP(_6k_data[[#This Row],[EKP]],map!$B$4:$F$143,5,0)</f>
        <v>1</v>
      </c>
      <c r="K2845" s="41">
        <f>_6k_data[[#This Row],[kUAH]]*J2845</f>
        <v>2.856669E-3</v>
      </c>
    </row>
    <row r="2846" spans="1:11" x14ac:dyDescent="0.35">
      <c r="A2846" s="27" t="s">
        <v>534</v>
      </c>
      <c r="B2846" s="27" t="s">
        <v>264</v>
      </c>
      <c r="C2846" s="27" t="s">
        <v>248</v>
      </c>
      <c r="D2846" s="27" t="s">
        <v>248</v>
      </c>
      <c r="E2846" s="34">
        <v>237.97409999999999</v>
      </c>
      <c r="F2846" s="49">
        <v>2.3797409999999999E-3</v>
      </c>
      <c r="G2846" s="42">
        <f>VLOOKUP(_6k_data[[#This Row],[Source.Name]],Report_date[],2,0)</f>
        <v>45286</v>
      </c>
      <c r="H2846" s="27" t="str">
        <f>IF(AND(_6k_data[[#This Row],[EKP]]="B6K003",_6k_data[[#This Row],[Currency]]="FCY"),"x",VLOOKUP(_6k_data[[#This Row],[EKP]],map!$B$4:$D$143,3,0))</f>
        <v>x</v>
      </c>
      <c r="I2846" s="27" t="str">
        <f>IF(_6k_data[[#This Row],[Currency]]&lt;&gt;"UAH",VLOOKUP(_6k_data[[#This Row],[EKP]],map!$B$4:$E$143,4,0),0)</f>
        <v>x</v>
      </c>
      <c r="J2846" s="27">
        <f>VLOOKUP(_6k_data[[#This Row],[EKP]],map!$B$4:$F$143,5,0)</f>
        <v>1</v>
      </c>
      <c r="K2846" s="41">
        <f>_6k_data[[#This Row],[kUAH]]*J2846</f>
        <v>2.3797409999999999E-3</v>
      </c>
    </row>
    <row r="2847" spans="1:11" x14ac:dyDescent="0.35">
      <c r="A2847" s="27" t="s">
        <v>534</v>
      </c>
      <c r="B2847" s="27" t="s">
        <v>155</v>
      </c>
      <c r="C2847" s="27" t="s">
        <v>248</v>
      </c>
      <c r="D2847" s="27" t="s">
        <v>248</v>
      </c>
      <c r="E2847" s="34">
        <v>4885949673890</v>
      </c>
      <c r="F2847" s="49">
        <v>48859496.738899998</v>
      </c>
      <c r="G2847" s="42">
        <f>VLOOKUP(_6k_data[[#This Row],[Source.Name]],Report_date[],2,0)</f>
        <v>45286</v>
      </c>
      <c r="H2847" s="27" t="str">
        <f>IF(AND(_6k_data[[#This Row],[EKP]]="B6K003",_6k_data[[#This Row],[Currency]]="FCY"),"x",VLOOKUP(_6k_data[[#This Row],[EKP]],map!$B$4:$D$143,3,0))</f>
        <v>x</v>
      </c>
      <c r="I2847" s="27">
        <f>IF(_6k_data[[#This Row],[Currency]]&lt;&gt;"UAH",VLOOKUP(_6k_data[[#This Row],[EKP]],map!$B$4:$E$143,4,0),0)</f>
        <v>24</v>
      </c>
      <c r="J2847" s="27">
        <f>VLOOKUP(_6k_data[[#This Row],[EKP]],map!$B$4:$F$143,5,0)</f>
        <v>1</v>
      </c>
      <c r="K2847" s="41">
        <f>_6k_data[[#This Row],[kUAH]]*J2847</f>
        <v>48859496.738899998</v>
      </c>
    </row>
    <row r="2848" spans="1:11" x14ac:dyDescent="0.35">
      <c r="A2848" s="27" t="s">
        <v>534</v>
      </c>
      <c r="B2848" s="27" t="s">
        <v>156</v>
      </c>
      <c r="C2848" s="27" t="s">
        <v>248</v>
      </c>
      <c r="D2848" s="27" t="s">
        <v>248</v>
      </c>
      <c r="E2848" s="34">
        <v>2169898586047</v>
      </c>
      <c r="F2848" s="49">
        <v>21698985.860470001</v>
      </c>
      <c r="G2848" s="42">
        <f>VLOOKUP(_6k_data[[#This Row],[Source.Name]],Report_date[],2,0)</f>
        <v>45286</v>
      </c>
      <c r="H2848" s="27" t="str">
        <f>IF(AND(_6k_data[[#This Row],[EKP]]="B6K003",_6k_data[[#This Row],[Currency]]="FCY"),"x",VLOOKUP(_6k_data[[#This Row],[EKP]],map!$B$4:$D$143,3,0))</f>
        <v>x</v>
      </c>
      <c r="I2848" s="27">
        <f>IF(_6k_data[[#This Row],[Currency]]&lt;&gt;"UAH",VLOOKUP(_6k_data[[#This Row],[EKP]],map!$B$4:$E$143,4,0),0)</f>
        <v>60</v>
      </c>
      <c r="J2848" s="27">
        <f>VLOOKUP(_6k_data[[#This Row],[EKP]],map!$B$4:$F$143,5,0)</f>
        <v>1</v>
      </c>
      <c r="K2848" s="41">
        <f>_6k_data[[#This Row],[kUAH]]*J2848</f>
        <v>21698985.860470001</v>
      </c>
    </row>
    <row r="2849" spans="1:11" x14ac:dyDescent="0.35">
      <c r="A2849" s="27" t="s">
        <v>534</v>
      </c>
      <c r="B2849" s="27" t="s">
        <v>157</v>
      </c>
      <c r="C2849" s="27" t="s">
        <v>248</v>
      </c>
      <c r="D2849" s="27" t="s">
        <v>248</v>
      </c>
      <c r="E2849" s="34">
        <v>219355268982</v>
      </c>
      <c r="F2849" s="49">
        <v>2193552.68982</v>
      </c>
      <c r="G2849" s="42">
        <f>VLOOKUP(_6k_data[[#This Row],[Source.Name]],Report_date[],2,0)</f>
        <v>45286</v>
      </c>
      <c r="H2849" s="27" t="str">
        <f>IF(AND(_6k_data[[#This Row],[EKP]]="B6K003",_6k_data[[#This Row],[Currency]]="FCY"),"x",VLOOKUP(_6k_data[[#This Row],[EKP]],map!$B$4:$D$143,3,0))</f>
        <v>x</v>
      </c>
      <c r="I2849" s="27">
        <f>IF(_6k_data[[#This Row],[Currency]]&lt;&gt;"UAH",VLOOKUP(_6k_data[[#This Row],[EKP]],map!$B$4:$E$143,4,0),0)</f>
        <v>80</v>
      </c>
      <c r="J2849" s="27">
        <f>VLOOKUP(_6k_data[[#This Row],[EKP]],map!$B$4:$F$143,5,0)</f>
        <v>1</v>
      </c>
      <c r="K2849" s="41">
        <f>_6k_data[[#This Row],[kUAH]]*J2849</f>
        <v>2193552.68982</v>
      </c>
    </row>
    <row r="2850" spans="1:11" x14ac:dyDescent="0.35">
      <c r="A2850" s="27" t="s">
        <v>534</v>
      </c>
      <c r="B2850" s="27" t="s">
        <v>158</v>
      </c>
      <c r="C2850" s="27" t="s">
        <v>248</v>
      </c>
      <c r="D2850" s="27" t="s">
        <v>248</v>
      </c>
      <c r="E2850" s="34">
        <v>1950543317065</v>
      </c>
      <c r="F2850" s="49">
        <v>19505433.170650002</v>
      </c>
      <c r="G2850" s="42">
        <f>VLOOKUP(_6k_data[[#This Row],[Source.Name]],Report_date[],2,0)</f>
        <v>45286</v>
      </c>
      <c r="H2850" s="27" t="str">
        <f>IF(AND(_6k_data[[#This Row],[EKP]]="B6K003",_6k_data[[#This Row],[Currency]]="FCY"),"x",VLOOKUP(_6k_data[[#This Row],[EKP]],map!$B$4:$D$143,3,0))</f>
        <v>x</v>
      </c>
      <c r="I2850" s="27">
        <f>IF(_6k_data[[#This Row],[Currency]]&lt;&gt;"UAH",VLOOKUP(_6k_data[[#This Row],[EKP]],map!$B$4:$E$143,4,0),0)</f>
        <v>82</v>
      </c>
      <c r="J2850" s="27">
        <f>VLOOKUP(_6k_data[[#This Row],[EKP]],map!$B$4:$F$143,5,0)</f>
        <v>1</v>
      </c>
      <c r="K2850" s="41">
        <f>_6k_data[[#This Row],[kUAH]]*J2850</f>
        <v>19505433.170650002</v>
      </c>
    </row>
    <row r="2851" spans="1:11" x14ac:dyDescent="0.35">
      <c r="A2851" s="27" t="s">
        <v>534</v>
      </c>
      <c r="B2851" s="27" t="s">
        <v>265</v>
      </c>
      <c r="C2851" s="27" t="s">
        <v>248</v>
      </c>
      <c r="D2851" s="27" t="s">
        <v>248</v>
      </c>
      <c r="E2851" s="34">
        <v>250.49170000000001</v>
      </c>
      <c r="F2851" s="49">
        <v>2.5049170000000002E-3</v>
      </c>
      <c r="G2851" s="42">
        <f>VLOOKUP(_6k_data[[#This Row],[Source.Name]],Report_date[],2,0)</f>
        <v>45286</v>
      </c>
      <c r="H2851" s="27" t="str">
        <f>IF(AND(_6k_data[[#This Row],[EKP]]="B6K003",_6k_data[[#This Row],[Currency]]="FCY"),"x",VLOOKUP(_6k_data[[#This Row],[EKP]],map!$B$4:$D$143,3,0))</f>
        <v>x</v>
      </c>
      <c r="I2851" s="27">
        <f>IF(_6k_data[[#This Row],[Currency]]&lt;&gt;"UAH",VLOOKUP(_6k_data[[#This Row],[EKP]],map!$B$4:$E$143,4,0),0)</f>
        <v>84</v>
      </c>
      <c r="J2851" s="27">
        <f>VLOOKUP(_6k_data[[#This Row],[EKP]],map!$B$4:$F$143,5,0)</f>
        <v>1</v>
      </c>
      <c r="K2851" s="41">
        <f>_6k_data[[#This Row],[kUAH]]*J2851</f>
        <v>2.5049170000000002E-3</v>
      </c>
    </row>
    <row r="2852" spans="1:11" x14ac:dyDescent="0.35">
      <c r="A2852" s="27" t="s">
        <v>534</v>
      </c>
      <c r="B2852" s="27" t="s">
        <v>228</v>
      </c>
      <c r="C2852" s="27" t="s">
        <v>243</v>
      </c>
      <c r="D2852" s="27" t="s">
        <v>423</v>
      </c>
      <c r="E2852" s="34">
        <v>2000000</v>
      </c>
      <c r="F2852" s="49">
        <v>20</v>
      </c>
      <c r="G2852" s="42">
        <f>VLOOKUP(_6k_data[[#This Row],[Source.Name]],Report_date[],2,0)</f>
        <v>45286</v>
      </c>
      <c r="H2852" s="27">
        <f>IF(AND(_6k_data[[#This Row],[EKP]]="B6K003",_6k_data[[#This Row],[Currency]]="FCY"),"x",VLOOKUP(_6k_data[[#This Row],[EKP]],map!$B$4:$D$143,3,0))</f>
        <v>69</v>
      </c>
      <c r="I2852" s="27">
        <f>IF(_6k_data[[#This Row],[Currency]]&lt;&gt;"UAH",VLOOKUP(_6k_data[[#This Row],[EKP]],map!$B$4:$E$143,4,0),0)</f>
        <v>0</v>
      </c>
      <c r="J2852" s="27">
        <f>VLOOKUP(_6k_data[[#This Row],[EKP]],map!$B$4:$F$143,5,0)</f>
        <v>1</v>
      </c>
      <c r="K2852" s="41">
        <f>_6k_data[[#This Row],[kUAH]]*J2852</f>
        <v>20</v>
      </c>
    </row>
    <row r="2853" spans="1:11" x14ac:dyDescent="0.35">
      <c r="A2853" s="27" t="s">
        <v>534</v>
      </c>
      <c r="B2853" s="27" t="s">
        <v>161</v>
      </c>
      <c r="C2853" s="27" t="s">
        <v>261</v>
      </c>
      <c r="D2853" s="27" t="s">
        <v>424</v>
      </c>
      <c r="E2853" s="34">
        <v>1085087197498</v>
      </c>
      <c r="F2853" s="49">
        <v>10850871.97498</v>
      </c>
      <c r="G2853" s="42">
        <f>VLOOKUP(_6k_data[[#This Row],[Source.Name]],Report_date[],2,0)</f>
        <v>45286</v>
      </c>
      <c r="H2853" s="27">
        <f>IF(AND(_6k_data[[#This Row],[EKP]]="B6K003",_6k_data[[#This Row],[Currency]]="FCY"),"x",VLOOKUP(_6k_data[[#This Row],[EKP]],map!$B$4:$D$143,3,0))</f>
        <v>15</v>
      </c>
      <c r="I2853" s="27">
        <f>IF(_6k_data[[#This Row],[Currency]]&lt;&gt;"UAH",VLOOKUP(_6k_data[[#This Row],[EKP]],map!$B$4:$E$143,4,0),0)</f>
        <v>16</v>
      </c>
      <c r="J2853" s="27">
        <f>VLOOKUP(_6k_data[[#This Row],[EKP]],map!$B$4:$F$143,5,0)</f>
        <v>1</v>
      </c>
      <c r="K2853" s="41">
        <f>_6k_data[[#This Row],[kUAH]]*J2853</f>
        <v>10850871.97498</v>
      </c>
    </row>
    <row r="2854" spans="1:11" x14ac:dyDescent="0.35">
      <c r="A2854" s="27" t="s">
        <v>534</v>
      </c>
      <c r="B2854" s="27" t="s">
        <v>238</v>
      </c>
      <c r="C2854" s="27" t="s">
        <v>243</v>
      </c>
      <c r="D2854" s="27" t="s">
        <v>423</v>
      </c>
      <c r="E2854" s="34">
        <v>199924</v>
      </c>
      <c r="F2854" s="49">
        <v>1.9992399999999999</v>
      </c>
      <c r="G2854" s="42">
        <f>VLOOKUP(_6k_data[[#This Row],[Source.Name]],Report_date[],2,0)</f>
        <v>45286</v>
      </c>
      <c r="H2854" s="27">
        <f>IF(AND(_6k_data[[#This Row],[EKP]]="B6K003",_6k_data[[#This Row],[Currency]]="FCY"),"x",VLOOKUP(_6k_data[[#This Row],[EKP]],map!$B$4:$D$143,3,0))</f>
        <v>77</v>
      </c>
      <c r="I2854" s="27">
        <f>IF(_6k_data[[#This Row],[Currency]]&lt;&gt;"UAH",VLOOKUP(_6k_data[[#This Row],[EKP]],map!$B$4:$E$143,4,0),0)</f>
        <v>0</v>
      </c>
      <c r="J2854" s="27">
        <f>VLOOKUP(_6k_data[[#This Row],[EKP]],map!$B$4:$F$143,5,0)</f>
        <v>1</v>
      </c>
      <c r="K2854" s="41">
        <f>_6k_data[[#This Row],[kUAH]]*J2854</f>
        <v>1.9992399999999999</v>
      </c>
    </row>
    <row r="2855" spans="1:11" x14ac:dyDescent="0.35">
      <c r="A2855" s="27" t="s">
        <v>534</v>
      </c>
      <c r="B2855" s="27" t="s">
        <v>113</v>
      </c>
      <c r="C2855" s="27" t="s">
        <v>261</v>
      </c>
      <c r="D2855" s="27" t="s">
        <v>424</v>
      </c>
      <c r="E2855" s="34">
        <v>65884960023</v>
      </c>
      <c r="F2855" s="49">
        <v>658849.60022999998</v>
      </c>
      <c r="G2855" s="42">
        <f>VLOOKUP(_6k_data[[#This Row],[Source.Name]],Report_date[],2,0)</f>
        <v>45286</v>
      </c>
      <c r="H2855" s="27">
        <f>IF(AND(_6k_data[[#This Row],[EKP]]="B6K003",_6k_data[[#This Row],[Currency]]="FCY"),"x",VLOOKUP(_6k_data[[#This Row],[EKP]],map!$B$4:$D$143,3,0))</f>
        <v>3</v>
      </c>
      <c r="I2855" s="27">
        <f>IF(_6k_data[[#This Row],[Currency]]&lt;&gt;"UAH",VLOOKUP(_6k_data[[#This Row],[EKP]],map!$B$4:$E$143,4,0),0)</f>
        <v>4</v>
      </c>
      <c r="J2855" s="27">
        <f>VLOOKUP(_6k_data[[#This Row],[EKP]],map!$B$4:$F$143,5,0)</f>
        <v>1</v>
      </c>
      <c r="K2855" s="41">
        <f>_6k_data[[#This Row],[kUAH]]*J2855</f>
        <v>658849.60022999998</v>
      </c>
    </row>
    <row r="2856" spans="1:11" x14ac:dyDescent="0.35">
      <c r="A2856" s="27" t="s">
        <v>534</v>
      </c>
      <c r="B2856" s="27" t="s">
        <v>113</v>
      </c>
      <c r="C2856" s="27" t="s">
        <v>255</v>
      </c>
      <c r="D2856" s="27" t="s">
        <v>424</v>
      </c>
      <c r="E2856" s="34">
        <v>24155665602</v>
      </c>
      <c r="F2856" s="49">
        <v>241556.65601999999</v>
      </c>
      <c r="G2856" s="42">
        <f>VLOOKUP(_6k_data[[#This Row],[Source.Name]],Report_date[],2,0)</f>
        <v>45286</v>
      </c>
      <c r="H2856" s="27">
        <f>IF(AND(_6k_data[[#This Row],[EKP]]="B6K003",_6k_data[[#This Row],[Currency]]="FCY"),"x",VLOOKUP(_6k_data[[#This Row],[EKP]],map!$B$4:$D$143,3,0))</f>
        <v>3</v>
      </c>
      <c r="I2856" s="27">
        <f>IF(_6k_data[[#This Row],[Currency]]&lt;&gt;"UAH",VLOOKUP(_6k_data[[#This Row],[EKP]],map!$B$4:$E$143,4,0),0)</f>
        <v>4</v>
      </c>
      <c r="J2856" s="27">
        <f>VLOOKUP(_6k_data[[#This Row],[EKP]],map!$B$4:$F$143,5,0)</f>
        <v>1</v>
      </c>
      <c r="K2856" s="41">
        <f>_6k_data[[#This Row],[kUAH]]*J2856</f>
        <v>241556.65601999999</v>
      </c>
    </row>
    <row r="2857" spans="1:11" x14ac:dyDescent="0.35">
      <c r="A2857" s="27" t="s">
        <v>534</v>
      </c>
      <c r="B2857" s="27" t="s">
        <v>113</v>
      </c>
      <c r="C2857" s="27" t="s">
        <v>243</v>
      </c>
      <c r="D2857" s="27" t="s">
        <v>423</v>
      </c>
      <c r="E2857" s="34">
        <v>176945995250</v>
      </c>
      <c r="F2857" s="49">
        <v>1769459.9524999999</v>
      </c>
      <c r="G2857" s="42">
        <f>VLOOKUP(_6k_data[[#This Row],[Source.Name]],Report_date[],2,0)</f>
        <v>45286</v>
      </c>
      <c r="H2857" s="27">
        <f>IF(AND(_6k_data[[#This Row],[EKP]]="B6K003",_6k_data[[#This Row],[Currency]]="FCY"),"x",VLOOKUP(_6k_data[[#This Row],[EKP]],map!$B$4:$D$143,3,0))</f>
        <v>3</v>
      </c>
      <c r="I2857" s="27">
        <f>IF(_6k_data[[#This Row],[Currency]]&lt;&gt;"UAH",VLOOKUP(_6k_data[[#This Row],[EKP]],map!$B$4:$E$143,4,0),0)</f>
        <v>0</v>
      </c>
      <c r="J2857" s="27">
        <f>VLOOKUP(_6k_data[[#This Row],[EKP]],map!$B$4:$F$143,5,0)</f>
        <v>1</v>
      </c>
      <c r="K2857" s="41">
        <f>_6k_data[[#This Row],[kUAH]]*J2857</f>
        <v>1769459.9524999999</v>
      </c>
    </row>
    <row r="2858" spans="1:11" x14ac:dyDescent="0.35">
      <c r="A2858" s="27" t="s">
        <v>534</v>
      </c>
      <c r="B2858" s="27" t="s">
        <v>113</v>
      </c>
      <c r="C2858" s="27" t="s">
        <v>262</v>
      </c>
      <c r="D2858" s="27" t="s">
        <v>424</v>
      </c>
      <c r="E2858" s="34">
        <v>3842174</v>
      </c>
      <c r="F2858" s="49">
        <v>38.42174</v>
      </c>
      <c r="G2858" s="42">
        <f>VLOOKUP(_6k_data[[#This Row],[Source.Name]],Report_date[],2,0)</f>
        <v>45286</v>
      </c>
      <c r="H2858" s="27">
        <f>IF(AND(_6k_data[[#This Row],[EKP]]="B6K003",_6k_data[[#This Row],[Currency]]="FCY"),"x",VLOOKUP(_6k_data[[#This Row],[EKP]],map!$B$4:$D$143,3,0))</f>
        <v>3</v>
      </c>
      <c r="I2858" s="27">
        <f>IF(_6k_data[[#This Row],[Currency]]&lt;&gt;"UAH",VLOOKUP(_6k_data[[#This Row],[EKP]],map!$B$4:$E$143,4,0),0)</f>
        <v>4</v>
      </c>
      <c r="J2858" s="27">
        <f>VLOOKUP(_6k_data[[#This Row],[EKP]],map!$B$4:$F$143,5,0)</f>
        <v>1</v>
      </c>
      <c r="K2858" s="41">
        <f>_6k_data[[#This Row],[kUAH]]*J2858</f>
        <v>38.42174</v>
      </c>
    </row>
    <row r="2859" spans="1:11" x14ac:dyDescent="0.35">
      <c r="A2859" s="27" t="s">
        <v>534</v>
      </c>
      <c r="B2859" s="27" t="s">
        <v>113</v>
      </c>
      <c r="C2859" s="27" t="s">
        <v>252</v>
      </c>
      <c r="D2859" s="27" t="s">
        <v>424</v>
      </c>
      <c r="E2859" s="34">
        <v>705795939</v>
      </c>
      <c r="F2859" s="49">
        <v>7057.95939</v>
      </c>
      <c r="G2859" s="42">
        <f>VLOOKUP(_6k_data[[#This Row],[Source.Name]],Report_date[],2,0)</f>
        <v>45286</v>
      </c>
      <c r="H2859" s="27">
        <f>IF(AND(_6k_data[[#This Row],[EKP]]="B6K003",_6k_data[[#This Row],[Currency]]="FCY"),"x",VLOOKUP(_6k_data[[#This Row],[EKP]],map!$B$4:$D$143,3,0))</f>
        <v>3</v>
      </c>
      <c r="I2859" s="27">
        <f>IF(_6k_data[[#This Row],[Currency]]&lt;&gt;"UAH",VLOOKUP(_6k_data[[#This Row],[EKP]],map!$B$4:$E$143,4,0),0)</f>
        <v>4</v>
      </c>
      <c r="J2859" s="27">
        <f>VLOOKUP(_6k_data[[#This Row],[EKP]],map!$B$4:$F$143,5,0)</f>
        <v>1</v>
      </c>
      <c r="K2859" s="41">
        <f>_6k_data[[#This Row],[kUAH]]*J2859</f>
        <v>7057.95939</v>
      </c>
    </row>
    <row r="2860" spans="1:11" x14ac:dyDescent="0.35">
      <c r="A2860" s="27" t="s">
        <v>534</v>
      </c>
      <c r="B2860" s="27" t="s">
        <v>113</v>
      </c>
      <c r="C2860" s="27" t="s">
        <v>256</v>
      </c>
      <c r="D2860" s="27" t="s">
        <v>424</v>
      </c>
      <c r="E2860" s="34">
        <v>1260762066</v>
      </c>
      <c r="F2860" s="49">
        <v>12607.62066</v>
      </c>
      <c r="G2860" s="42">
        <f>VLOOKUP(_6k_data[[#This Row],[Source.Name]],Report_date[],2,0)</f>
        <v>45286</v>
      </c>
      <c r="H2860" s="27">
        <f>IF(AND(_6k_data[[#This Row],[EKP]]="B6K003",_6k_data[[#This Row],[Currency]]="FCY"),"x",VLOOKUP(_6k_data[[#This Row],[EKP]],map!$B$4:$D$143,3,0))</f>
        <v>3</v>
      </c>
      <c r="I2860" s="27">
        <f>IF(_6k_data[[#This Row],[Currency]]&lt;&gt;"UAH",VLOOKUP(_6k_data[[#This Row],[EKP]],map!$B$4:$E$143,4,0),0)</f>
        <v>4</v>
      </c>
      <c r="J2860" s="27">
        <f>VLOOKUP(_6k_data[[#This Row],[EKP]],map!$B$4:$F$143,5,0)</f>
        <v>1</v>
      </c>
      <c r="K2860" s="41">
        <f>_6k_data[[#This Row],[kUAH]]*J2860</f>
        <v>12607.62066</v>
      </c>
    </row>
    <row r="2861" spans="1:11" x14ac:dyDescent="0.35">
      <c r="A2861" s="27" t="s">
        <v>534</v>
      </c>
      <c r="B2861" s="27" t="s">
        <v>203</v>
      </c>
      <c r="C2861" s="27" t="s">
        <v>243</v>
      </c>
      <c r="D2861" s="27" t="s">
        <v>423</v>
      </c>
      <c r="E2861" s="34">
        <v>242697880</v>
      </c>
      <c r="F2861" s="49">
        <v>2426.9787999999999</v>
      </c>
      <c r="G2861" s="42">
        <f>VLOOKUP(_6k_data[[#This Row],[Source.Name]],Report_date[],2,0)</f>
        <v>45286</v>
      </c>
      <c r="H2861" s="27">
        <f>IF(AND(_6k_data[[#This Row],[EKP]]="B6K003",_6k_data[[#This Row],[Currency]]="FCY"),"x",VLOOKUP(_6k_data[[#This Row],[EKP]],map!$B$4:$D$143,3,0))</f>
        <v>3</v>
      </c>
      <c r="I2861" s="27">
        <f>IF(_6k_data[[#This Row],[Currency]]&lt;&gt;"UAH",VLOOKUP(_6k_data[[#This Row],[EKP]],map!$B$4:$E$143,4,0),0)</f>
        <v>0</v>
      </c>
      <c r="J2861" s="27">
        <f>VLOOKUP(_6k_data[[#This Row],[EKP]],map!$B$4:$F$143,5,0)</f>
        <v>-1</v>
      </c>
      <c r="K2861" s="41">
        <f>_6k_data[[#This Row],[kUAH]]*J2861</f>
        <v>-2426.9787999999999</v>
      </c>
    </row>
    <row r="2862" spans="1:11" x14ac:dyDescent="0.35">
      <c r="A2862" s="27" t="s">
        <v>534</v>
      </c>
      <c r="B2862" s="27" t="s">
        <v>203</v>
      </c>
      <c r="C2862" s="27" t="s">
        <v>261</v>
      </c>
      <c r="D2862" s="27" t="s">
        <v>424</v>
      </c>
      <c r="E2862" s="34">
        <v>1460792</v>
      </c>
      <c r="F2862" s="49">
        <v>14.60792</v>
      </c>
      <c r="G2862" s="42">
        <f>VLOOKUP(_6k_data[[#This Row],[Source.Name]],Report_date[],2,0)</f>
        <v>45286</v>
      </c>
      <c r="H2862" s="27">
        <f>IF(AND(_6k_data[[#This Row],[EKP]]="B6K003",_6k_data[[#This Row],[Currency]]="FCY"),"x",VLOOKUP(_6k_data[[#This Row],[EKP]],map!$B$4:$D$143,3,0))</f>
        <v>3</v>
      </c>
      <c r="I2862" s="27">
        <f>IF(_6k_data[[#This Row],[Currency]]&lt;&gt;"UAH",VLOOKUP(_6k_data[[#This Row],[EKP]],map!$B$4:$E$143,4,0),0)</f>
        <v>4</v>
      </c>
      <c r="J2862" s="27">
        <f>VLOOKUP(_6k_data[[#This Row],[EKP]],map!$B$4:$F$143,5,0)</f>
        <v>-1</v>
      </c>
      <c r="K2862" s="41">
        <f>_6k_data[[#This Row],[kUAH]]*J2862</f>
        <v>-14.60792</v>
      </c>
    </row>
    <row r="2863" spans="1:11" x14ac:dyDescent="0.35">
      <c r="A2863" s="27" t="s">
        <v>534</v>
      </c>
      <c r="B2863" s="27" t="s">
        <v>203</v>
      </c>
      <c r="C2863" s="27" t="s">
        <v>262</v>
      </c>
      <c r="D2863" s="27" t="s">
        <v>424</v>
      </c>
      <c r="E2863" s="34">
        <v>2035050</v>
      </c>
      <c r="F2863" s="49">
        <v>20.3505</v>
      </c>
      <c r="G2863" s="42">
        <f>VLOOKUP(_6k_data[[#This Row],[Source.Name]],Report_date[],2,0)</f>
        <v>45286</v>
      </c>
      <c r="H2863" s="27">
        <f>IF(AND(_6k_data[[#This Row],[EKP]]="B6K003",_6k_data[[#This Row],[Currency]]="FCY"),"x",VLOOKUP(_6k_data[[#This Row],[EKP]],map!$B$4:$D$143,3,0))</f>
        <v>3</v>
      </c>
      <c r="I2863" s="27">
        <f>IF(_6k_data[[#This Row],[Currency]]&lt;&gt;"UAH",VLOOKUP(_6k_data[[#This Row],[EKP]],map!$B$4:$E$143,4,0),0)</f>
        <v>4</v>
      </c>
      <c r="J2863" s="27">
        <f>VLOOKUP(_6k_data[[#This Row],[EKP]],map!$B$4:$F$143,5,0)</f>
        <v>-1</v>
      </c>
      <c r="K2863" s="41">
        <f>_6k_data[[#This Row],[kUAH]]*J2863</f>
        <v>-20.3505</v>
      </c>
    </row>
    <row r="2864" spans="1:11" x14ac:dyDescent="0.35">
      <c r="A2864" s="27" t="s">
        <v>534</v>
      </c>
      <c r="B2864" s="27" t="s">
        <v>195</v>
      </c>
      <c r="C2864" s="27" t="s">
        <v>243</v>
      </c>
      <c r="D2864" s="27" t="s">
        <v>423</v>
      </c>
      <c r="E2864" s="34">
        <v>1261223635233</v>
      </c>
      <c r="F2864" s="49">
        <v>12612236.352329999</v>
      </c>
      <c r="G2864" s="42">
        <f>VLOOKUP(_6k_data[[#This Row],[Source.Name]],Report_date[],2,0)</f>
        <v>45286</v>
      </c>
      <c r="H2864" s="27">
        <f>IF(AND(_6k_data[[#This Row],[EKP]]="B6K003",_6k_data[[#This Row],[Currency]]="FCY"),"x",VLOOKUP(_6k_data[[#This Row],[EKP]],map!$B$4:$D$143,3,0))</f>
        <v>5</v>
      </c>
      <c r="I2864" s="27">
        <f>IF(_6k_data[[#This Row],[Currency]]&lt;&gt;"UAH",VLOOKUP(_6k_data[[#This Row],[EKP]],map!$B$4:$E$143,4,0),0)</f>
        <v>0</v>
      </c>
      <c r="J2864" s="27">
        <f>VLOOKUP(_6k_data[[#This Row],[EKP]],map!$B$4:$F$143,5,0)</f>
        <v>1</v>
      </c>
      <c r="K2864" s="41">
        <f>_6k_data[[#This Row],[kUAH]]*J2864</f>
        <v>12612236.352329999</v>
      </c>
    </row>
    <row r="2865" spans="1:11" x14ac:dyDescent="0.35">
      <c r="A2865" s="27" t="s">
        <v>534</v>
      </c>
      <c r="B2865" s="27" t="s">
        <v>167</v>
      </c>
      <c r="C2865" s="27" t="s">
        <v>262</v>
      </c>
      <c r="D2865" s="27" t="s">
        <v>424</v>
      </c>
      <c r="E2865" s="34">
        <v>58869052</v>
      </c>
      <c r="F2865" s="49">
        <v>588.69051999999999</v>
      </c>
      <c r="G2865" s="42">
        <f>VLOOKUP(_6k_data[[#This Row],[Source.Name]],Report_date[],2,0)</f>
        <v>45286</v>
      </c>
      <c r="H2865" s="27">
        <f>IF(AND(_6k_data[[#This Row],[EKP]]="B6K003",_6k_data[[#This Row],[Currency]]="FCY"),"x",VLOOKUP(_6k_data[[#This Row],[EKP]],map!$B$4:$D$143,3,0))</f>
        <v>25</v>
      </c>
      <c r="I2865" s="27">
        <f>IF(_6k_data[[#This Row],[Currency]]&lt;&gt;"UAH",VLOOKUP(_6k_data[[#This Row],[EKP]],map!$B$4:$E$143,4,0),0)</f>
        <v>26</v>
      </c>
      <c r="J2865" s="27">
        <f>VLOOKUP(_6k_data[[#This Row],[EKP]],map!$B$4:$F$143,5,0)</f>
        <v>1</v>
      </c>
      <c r="K2865" s="41">
        <f>_6k_data[[#This Row],[kUAH]]*J2865</f>
        <v>588.69051999999999</v>
      </c>
    </row>
    <row r="2866" spans="1:11" x14ac:dyDescent="0.35">
      <c r="A2866" s="27" t="s">
        <v>534</v>
      </c>
      <c r="B2866" s="27" t="s">
        <v>167</v>
      </c>
      <c r="C2866" s="27" t="s">
        <v>243</v>
      </c>
      <c r="D2866" s="27" t="s">
        <v>423</v>
      </c>
      <c r="E2866" s="34">
        <v>1731018389499</v>
      </c>
      <c r="F2866" s="49">
        <v>17310183.894990001</v>
      </c>
      <c r="G2866" s="42">
        <f>VLOOKUP(_6k_data[[#This Row],[Source.Name]],Report_date[],2,0)</f>
        <v>45286</v>
      </c>
      <c r="H2866" s="27">
        <f>IF(AND(_6k_data[[#This Row],[EKP]]="B6K003",_6k_data[[#This Row],[Currency]]="FCY"),"x",VLOOKUP(_6k_data[[#This Row],[EKP]],map!$B$4:$D$143,3,0))</f>
        <v>25</v>
      </c>
      <c r="I2866" s="27">
        <f>IF(_6k_data[[#This Row],[Currency]]&lt;&gt;"UAH",VLOOKUP(_6k_data[[#This Row],[EKP]],map!$B$4:$E$143,4,0),0)</f>
        <v>0</v>
      </c>
      <c r="J2866" s="27">
        <f>VLOOKUP(_6k_data[[#This Row],[EKP]],map!$B$4:$F$143,5,0)</f>
        <v>1</v>
      </c>
      <c r="K2866" s="41">
        <f>_6k_data[[#This Row],[kUAH]]*J2866</f>
        <v>17310183.894990001</v>
      </c>
    </row>
    <row r="2867" spans="1:11" x14ac:dyDescent="0.35">
      <c r="A2867" s="27" t="s">
        <v>534</v>
      </c>
      <c r="B2867" s="27" t="s">
        <v>167</v>
      </c>
      <c r="C2867" s="27" t="s">
        <v>251</v>
      </c>
      <c r="D2867" s="27" t="s">
        <v>424</v>
      </c>
      <c r="E2867" s="34">
        <v>40459991</v>
      </c>
      <c r="F2867" s="49">
        <v>404.59991000000002</v>
      </c>
      <c r="G2867" s="42">
        <f>VLOOKUP(_6k_data[[#This Row],[Source.Name]],Report_date[],2,0)</f>
        <v>45286</v>
      </c>
      <c r="H2867" s="27">
        <f>IF(AND(_6k_data[[#This Row],[EKP]]="B6K003",_6k_data[[#This Row],[Currency]]="FCY"),"x",VLOOKUP(_6k_data[[#This Row],[EKP]],map!$B$4:$D$143,3,0))</f>
        <v>25</v>
      </c>
      <c r="I2867" s="27">
        <f>IF(_6k_data[[#This Row],[Currency]]&lt;&gt;"UAH",VLOOKUP(_6k_data[[#This Row],[EKP]],map!$B$4:$E$143,4,0),0)</f>
        <v>26</v>
      </c>
      <c r="J2867" s="27">
        <f>VLOOKUP(_6k_data[[#This Row],[EKP]],map!$B$4:$F$143,5,0)</f>
        <v>1</v>
      </c>
      <c r="K2867" s="41">
        <f>_6k_data[[#This Row],[kUAH]]*J2867</f>
        <v>404.59991000000002</v>
      </c>
    </row>
    <row r="2868" spans="1:11" x14ac:dyDescent="0.35">
      <c r="A2868" s="27" t="s">
        <v>534</v>
      </c>
      <c r="B2868" s="27" t="s">
        <v>167</v>
      </c>
      <c r="C2868" s="27" t="s">
        <v>255</v>
      </c>
      <c r="D2868" s="27" t="s">
        <v>424</v>
      </c>
      <c r="E2868" s="34">
        <v>278308362457</v>
      </c>
      <c r="F2868" s="49">
        <v>2783083.62457</v>
      </c>
      <c r="G2868" s="42">
        <f>VLOOKUP(_6k_data[[#This Row],[Source.Name]],Report_date[],2,0)</f>
        <v>45286</v>
      </c>
      <c r="H2868" s="27">
        <f>IF(AND(_6k_data[[#This Row],[EKP]]="B6K003",_6k_data[[#This Row],[Currency]]="FCY"),"x",VLOOKUP(_6k_data[[#This Row],[EKP]],map!$B$4:$D$143,3,0))</f>
        <v>25</v>
      </c>
      <c r="I2868" s="27">
        <f>IF(_6k_data[[#This Row],[Currency]]&lt;&gt;"UAH",VLOOKUP(_6k_data[[#This Row],[EKP]],map!$B$4:$E$143,4,0),0)</f>
        <v>26</v>
      </c>
      <c r="J2868" s="27">
        <f>VLOOKUP(_6k_data[[#This Row],[EKP]],map!$B$4:$F$143,5,0)</f>
        <v>1</v>
      </c>
      <c r="K2868" s="41">
        <f>_6k_data[[#This Row],[kUAH]]*J2868</f>
        <v>2783083.62457</v>
      </c>
    </row>
    <row r="2869" spans="1:11" x14ac:dyDescent="0.35">
      <c r="A2869" s="27" t="s">
        <v>534</v>
      </c>
      <c r="B2869" s="27" t="s">
        <v>167</v>
      </c>
      <c r="C2869" s="27" t="s">
        <v>256</v>
      </c>
      <c r="D2869" s="27" t="s">
        <v>424</v>
      </c>
      <c r="E2869" s="34">
        <v>2552461492</v>
      </c>
      <c r="F2869" s="49">
        <v>25524.61492</v>
      </c>
      <c r="G2869" s="42">
        <f>VLOOKUP(_6k_data[[#This Row],[Source.Name]],Report_date[],2,0)</f>
        <v>45286</v>
      </c>
      <c r="H2869" s="27">
        <f>IF(AND(_6k_data[[#This Row],[EKP]]="B6K003",_6k_data[[#This Row],[Currency]]="FCY"),"x",VLOOKUP(_6k_data[[#This Row],[EKP]],map!$B$4:$D$143,3,0))</f>
        <v>25</v>
      </c>
      <c r="I2869" s="27">
        <f>IF(_6k_data[[#This Row],[Currency]]&lt;&gt;"UAH",VLOOKUP(_6k_data[[#This Row],[EKP]],map!$B$4:$E$143,4,0),0)</f>
        <v>26</v>
      </c>
      <c r="J2869" s="27">
        <f>VLOOKUP(_6k_data[[#This Row],[EKP]],map!$B$4:$F$143,5,0)</f>
        <v>1</v>
      </c>
      <c r="K2869" s="41">
        <f>_6k_data[[#This Row],[kUAH]]*J2869</f>
        <v>25524.61492</v>
      </c>
    </row>
    <row r="2870" spans="1:11" x14ac:dyDescent="0.35">
      <c r="A2870" s="27" t="s">
        <v>534</v>
      </c>
      <c r="B2870" s="27" t="s">
        <v>167</v>
      </c>
      <c r="C2870" s="27" t="s">
        <v>261</v>
      </c>
      <c r="D2870" s="27" t="s">
        <v>424</v>
      </c>
      <c r="E2870" s="34">
        <v>1139873540141</v>
      </c>
      <c r="F2870" s="49">
        <v>11398735.40141</v>
      </c>
      <c r="G2870" s="42">
        <f>VLOOKUP(_6k_data[[#This Row],[Source.Name]],Report_date[],2,0)</f>
        <v>45286</v>
      </c>
      <c r="H2870" s="27">
        <f>IF(AND(_6k_data[[#This Row],[EKP]]="B6K003",_6k_data[[#This Row],[Currency]]="FCY"),"x",VLOOKUP(_6k_data[[#This Row],[EKP]],map!$B$4:$D$143,3,0))</f>
        <v>25</v>
      </c>
      <c r="I2870" s="27">
        <f>IF(_6k_data[[#This Row],[Currency]]&lt;&gt;"UAH",VLOOKUP(_6k_data[[#This Row],[EKP]],map!$B$4:$E$143,4,0),0)</f>
        <v>26</v>
      </c>
      <c r="J2870" s="27">
        <f>VLOOKUP(_6k_data[[#This Row],[EKP]],map!$B$4:$F$143,5,0)</f>
        <v>1</v>
      </c>
      <c r="K2870" s="41">
        <f>_6k_data[[#This Row],[kUAH]]*J2870</f>
        <v>11398735.40141</v>
      </c>
    </row>
    <row r="2871" spans="1:11" x14ac:dyDescent="0.35">
      <c r="A2871" s="27" t="s">
        <v>534</v>
      </c>
      <c r="B2871" s="27" t="s">
        <v>167</v>
      </c>
      <c r="C2871" s="27" t="s">
        <v>258</v>
      </c>
      <c r="D2871" s="27" t="s">
        <v>424</v>
      </c>
      <c r="E2871" s="34">
        <v>152511</v>
      </c>
      <c r="F2871" s="49">
        <v>1.52511</v>
      </c>
      <c r="G2871" s="42">
        <f>VLOOKUP(_6k_data[[#This Row],[Source.Name]],Report_date[],2,0)</f>
        <v>45286</v>
      </c>
      <c r="H2871" s="27">
        <f>IF(AND(_6k_data[[#This Row],[EKP]]="B6K003",_6k_data[[#This Row],[Currency]]="FCY"),"x",VLOOKUP(_6k_data[[#This Row],[EKP]],map!$B$4:$D$143,3,0))</f>
        <v>25</v>
      </c>
      <c r="I2871" s="27">
        <f>IF(_6k_data[[#This Row],[Currency]]&lt;&gt;"UAH",VLOOKUP(_6k_data[[#This Row],[EKP]],map!$B$4:$E$143,4,0),0)</f>
        <v>26</v>
      </c>
      <c r="J2871" s="27">
        <f>VLOOKUP(_6k_data[[#This Row],[EKP]],map!$B$4:$F$143,5,0)</f>
        <v>1</v>
      </c>
      <c r="K2871" s="41">
        <f>_6k_data[[#This Row],[kUAH]]*J2871</f>
        <v>1.52511</v>
      </c>
    </row>
    <row r="2872" spans="1:11" x14ac:dyDescent="0.35">
      <c r="A2872" s="27" t="s">
        <v>534</v>
      </c>
      <c r="B2872" s="27" t="s">
        <v>167</v>
      </c>
      <c r="C2872" s="27" t="s">
        <v>252</v>
      </c>
      <c r="D2872" s="27" t="s">
        <v>424</v>
      </c>
      <c r="E2872" s="34">
        <v>6036764737</v>
      </c>
      <c r="F2872" s="49">
        <v>60367.647369999999</v>
      </c>
      <c r="G2872" s="42">
        <f>VLOOKUP(_6k_data[[#This Row],[Source.Name]],Report_date[],2,0)</f>
        <v>45286</v>
      </c>
      <c r="H2872" s="27">
        <f>IF(AND(_6k_data[[#This Row],[EKP]]="B6K003",_6k_data[[#This Row],[Currency]]="FCY"),"x",VLOOKUP(_6k_data[[#This Row],[EKP]],map!$B$4:$D$143,3,0))</f>
        <v>25</v>
      </c>
      <c r="I2872" s="27">
        <f>IF(_6k_data[[#This Row],[Currency]]&lt;&gt;"UAH",VLOOKUP(_6k_data[[#This Row],[EKP]],map!$B$4:$E$143,4,0),0)</f>
        <v>26</v>
      </c>
      <c r="J2872" s="27">
        <f>VLOOKUP(_6k_data[[#This Row],[EKP]],map!$B$4:$F$143,5,0)</f>
        <v>1</v>
      </c>
      <c r="K2872" s="41">
        <f>_6k_data[[#This Row],[kUAH]]*J2872</f>
        <v>60367.647369999999</v>
      </c>
    </row>
    <row r="2873" spans="1:11" x14ac:dyDescent="0.35">
      <c r="A2873" s="27" t="s">
        <v>534</v>
      </c>
      <c r="B2873" s="27" t="s">
        <v>167</v>
      </c>
      <c r="C2873" s="27" t="s">
        <v>259</v>
      </c>
      <c r="D2873" s="27" t="s">
        <v>424</v>
      </c>
      <c r="E2873" s="34">
        <v>1838421415</v>
      </c>
      <c r="F2873" s="49">
        <v>18384.21415</v>
      </c>
      <c r="G2873" s="42">
        <f>VLOOKUP(_6k_data[[#This Row],[Source.Name]],Report_date[],2,0)</f>
        <v>45286</v>
      </c>
      <c r="H2873" s="27">
        <f>IF(AND(_6k_data[[#This Row],[EKP]]="B6K003",_6k_data[[#This Row],[Currency]]="FCY"),"x",VLOOKUP(_6k_data[[#This Row],[EKP]],map!$B$4:$D$143,3,0))</f>
        <v>25</v>
      </c>
      <c r="I2873" s="27">
        <f>IF(_6k_data[[#This Row],[Currency]]&lt;&gt;"UAH",VLOOKUP(_6k_data[[#This Row],[EKP]],map!$B$4:$E$143,4,0),0)</f>
        <v>26</v>
      </c>
      <c r="J2873" s="27">
        <f>VLOOKUP(_6k_data[[#This Row],[EKP]],map!$B$4:$F$143,5,0)</f>
        <v>1</v>
      </c>
      <c r="K2873" s="41">
        <f>_6k_data[[#This Row],[kUAH]]*J2873</f>
        <v>18384.21415</v>
      </c>
    </row>
    <row r="2874" spans="1:11" x14ac:dyDescent="0.35">
      <c r="A2874" s="27" t="s">
        <v>534</v>
      </c>
      <c r="B2874" s="27" t="s">
        <v>168</v>
      </c>
      <c r="C2874" s="27" t="s">
        <v>243</v>
      </c>
      <c r="D2874" s="27" t="s">
        <v>423</v>
      </c>
      <c r="E2874" s="34">
        <v>2358777968</v>
      </c>
      <c r="F2874" s="49">
        <v>23587.77968</v>
      </c>
      <c r="G2874" s="42">
        <f>VLOOKUP(_6k_data[[#This Row],[Source.Name]],Report_date[],2,0)</f>
        <v>45286</v>
      </c>
      <c r="H2874" s="27">
        <f>IF(AND(_6k_data[[#This Row],[EKP]]="B6K003",_6k_data[[#This Row],[Currency]]="FCY"),"x",VLOOKUP(_6k_data[[#This Row],[EKP]],map!$B$4:$D$143,3,0))</f>
        <v>25</v>
      </c>
      <c r="I2874" s="27">
        <f>IF(_6k_data[[#This Row],[Currency]]&lt;&gt;"UAH",VLOOKUP(_6k_data[[#This Row],[EKP]],map!$B$4:$E$143,4,0),0)</f>
        <v>0</v>
      </c>
      <c r="J2874" s="27">
        <f>VLOOKUP(_6k_data[[#This Row],[EKP]],map!$B$4:$F$143,5,0)</f>
        <v>1</v>
      </c>
      <c r="K2874" s="41">
        <f>_6k_data[[#This Row],[kUAH]]*J2874</f>
        <v>23587.77968</v>
      </c>
    </row>
    <row r="2875" spans="1:11" x14ac:dyDescent="0.35">
      <c r="A2875" s="27" t="s">
        <v>534</v>
      </c>
      <c r="B2875" s="27" t="s">
        <v>168</v>
      </c>
      <c r="C2875" s="27" t="s">
        <v>261</v>
      </c>
      <c r="D2875" s="27" t="s">
        <v>424</v>
      </c>
      <c r="E2875" s="34">
        <v>1467444987</v>
      </c>
      <c r="F2875" s="49">
        <v>14674.44987</v>
      </c>
      <c r="G2875" s="42">
        <f>VLOOKUP(_6k_data[[#This Row],[Source.Name]],Report_date[],2,0)</f>
        <v>45286</v>
      </c>
      <c r="H2875" s="27">
        <f>IF(AND(_6k_data[[#This Row],[EKP]]="B6K003",_6k_data[[#This Row],[Currency]]="FCY"),"x",VLOOKUP(_6k_data[[#This Row],[EKP]],map!$B$4:$D$143,3,0))</f>
        <v>25</v>
      </c>
      <c r="I2875" s="27">
        <f>IF(_6k_data[[#This Row],[Currency]]&lt;&gt;"UAH",VLOOKUP(_6k_data[[#This Row],[EKP]],map!$B$4:$E$143,4,0),0)</f>
        <v>26</v>
      </c>
      <c r="J2875" s="27">
        <f>VLOOKUP(_6k_data[[#This Row],[EKP]],map!$B$4:$F$143,5,0)</f>
        <v>1</v>
      </c>
      <c r="K2875" s="41">
        <f>_6k_data[[#This Row],[kUAH]]*J2875</f>
        <v>14674.44987</v>
      </c>
    </row>
    <row r="2876" spans="1:11" x14ac:dyDescent="0.35">
      <c r="A2876" s="27" t="s">
        <v>534</v>
      </c>
      <c r="B2876" s="27" t="s">
        <v>168</v>
      </c>
      <c r="C2876" s="27" t="s">
        <v>255</v>
      </c>
      <c r="D2876" s="27" t="s">
        <v>424</v>
      </c>
      <c r="E2876" s="34">
        <v>166937184</v>
      </c>
      <c r="F2876" s="49">
        <v>1669.37184</v>
      </c>
      <c r="G2876" s="42">
        <f>VLOOKUP(_6k_data[[#This Row],[Source.Name]],Report_date[],2,0)</f>
        <v>45286</v>
      </c>
      <c r="H2876" s="27">
        <f>IF(AND(_6k_data[[#This Row],[EKP]]="B6K003",_6k_data[[#This Row],[Currency]]="FCY"),"x",VLOOKUP(_6k_data[[#This Row],[EKP]],map!$B$4:$D$143,3,0))</f>
        <v>25</v>
      </c>
      <c r="I2876" s="27">
        <f>IF(_6k_data[[#This Row],[Currency]]&lt;&gt;"UAH",VLOOKUP(_6k_data[[#This Row],[EKP]],map!$B$4:$E$143,4,0),0)</f>
        <v>26</v>
      </c>
      <c r="J2876" s="27">
        <f>VLOOKUP(_6k_data[[#This Row],[EKP]],map!$B$4:$F$143,5,0)</f>
        <v>1</v>
      </c>
      <c r="K2876" s="41">
        <f>_6k_data[[#This Row],[kUAH]]*J2876</f>
        <v>1669.37184</v>
      </c>
    </row>
    <row r="2877" spans="1:11" x14ac:dyDescent="0.35">
      <c r="A2877" s="27" t="s">
        <v>534</v>
      </c>
      <c r="B2877" s="27" t="s">
        <v>169</v>
      </c>
      <c r="C2877" s="27" t="s">
        <v>259</v>
      </c>
      <c r="D2877" s="27" t="s">
        <v>424</v>
      </c>
      <c r="E2877" s="34">
        <v>3787975113</v>
      </c>
      <c r="F2877" s="49">
        <v>37879.751129999997</v>
      </c>
      <c r="G2877" s="42">
        <f>VLOOKUP(_6k_data[[#This Row],[Source.Name]],Report_date[],2,0)</f>
        <v>45286</v>
      </c>
      <c r="H2877" s="27">
        <f>IF(AND(_6k_data[[#This Row],[EKP]]="B6K003",_6k_data[[#This Row],[Currency]]="FCY"),"x",VLOOKUP(_6k_data[[#This Row],[EKP]],map!$B$4:$D$143,3,0))</f>
        <v>27</v>
      </c>
      <c r="I2877" s="27">
        <f>IF(_6k_data[[#This Row],[Currency]]&lt;&gt;"UAH",VLOOKUP(_6k_data[[#This Row],[EKP]],map!$B$4:$E$143,4,0),0)</f>
        <v>28</v>
      </c>
      <c r="J2877" s="27">
        <f>VLOOKUP(_6k_data[[#This Row],[EKP]],map!$B$4:$F$143,5,0)</f>
        <v>1</v>
      </c>
      <c r="K2877" s="41">
        <f>_6k_data[[#This Row],[kUAH]]*J2877</f>
        <v>37879.751129999997</v>
      </c>
    </row>
    <row r="2878" spans="1:11" x14ac:dyDescent="0.35">
      <c r="A2878" s="27" t="s">
        <v>534</v>
      </c>
      <c r="B2878" s="27" t="s">
        <v>169</v>
      </c>
      <c r="C2878" s="27" t="s">
        <v>253</v>
      </c>
      <c r="D2878" s="27" t="s">
        <v>424</v>
      </c>
      <c r="E2878" s="34">
        <v>196068780</v>
      </c>
      <c r="F2878" s="49">
        <v>1960.6877999999999</v>
      </c>
      <c r="G2878" s="42">
        <f>VLOOKUP(_6k_data[[#This Row],[Source.Name]],Report_date[],2,0)</f>
        <v>45286</v>
      </c>
      <c r="H2878" s="27">
        <f>IF(AND(_6k_data[[#This Row],[EKP]]="B6K003",_6k_data[[#This Row],[Currency]]="FCY"),"x",VLOOKUP(_6k_data[[#This Row],[EKP]],map!$B$4:$D$143,3,0))</f>
        <v>27</v>
      </c>
      <c r="I2878" s="27">
        <f>IF(_6k_data[[#This Row],[Currency]]&lt;&gt;"UAH",VLOOKUP(_6k_data[[#This Row],[EKP]],map!$B$4:$E$143,4,0),0)</f>
        <v>28</v>
      </c>
      <c r="J2878" s="27">
        <f>VLOOKUP(_6k_data[[#This Row],[EKP]],map!$B$4:$F$143,5,0)</f>
        <v>1</v>
      </c>
      <c r="K2878" s="41">
        <f>_6k_data[[#This Row],[kUAH]]*J2878</f>
        <v>1960.6877999999999</v>
      </c>
    </row>
    <row r="2879" spans="1:11" x14ac:dyDescent="0.35">
      <c r="A2879" s="27" t="s">
        <v>534</v>
      </c>
      <c r="B2879" s="27" t="s">
        <v>169</v>
      </c>
      <c r="C2879" s="27" t="s">
        <v>251</v>
      </c>
      <c r="D2879" s="27" t="s">
        <v>424</v>
      </c>
      <c r="E2879" s="34">
        <v>3589755723</v>
      </c>
      <c r="F2879" s="49">
        <v>35897.557229999999</v>
      </c>
      <c r="G2879" s="42">
        <f>VLOOKUP(_6k_data[[#This Row],[Source.Name]],Report_date[],2,0)</f>
        <v>45286</v>
      </c>
      <c r="H2879" s="27">
        <f>IF(AND(_6k_data[[#This Row],[EKP]]="B6K003",_6k_data[[#This Row],[Currency]]="FCY"),"x",VLOOKUP(_6k_data[[#This Row],[EKP]],map!$B$4:$D$143,3,0))</f>
        <v>27</v>
      </c>
      <c r="I2879" s="27">
        <f>IF(_6k_data[[#This Row],[Currency]]&lt;&gt;"UAH",VLOOKUP(_6k_data[[#This Row],[EKP]],map!$B$4:$E$143,4,0),0)</f>
        <v>28</v>
      </c>
      <c r="J2879" s="27">
        <f>VLOOKUP(_6k_data[[#This Row],[EKP]],map!$B$4:$F$143,5,0)</f>
        <v>1</v>
      </c>
      <c r="K2879" s="41">
        <f>_6k_data[[#This Row],[kUAH]]*J2879</f>
        <v>35897.557229999999</v>
      </c>
    </row>
    <row r="2880" spans="1:11" x14ac:dyDescent="0.35">
      <c r="A2880" s="27" t="s">
        <v>534</v>
      </c>
      <c r="B2880" s="27" t="s">
        <v>169</v>
      </c>
      <c r="C2880" s="27" t="s">
        <v>250</v>
      </c>
      <c r="D2880" s="27" t="s">
        <v>424</v>
      </c>
      <c r="E2880" s="34">
        <v>69402088</v>
      </c>
      <c r="F2880" s="49">
        <v>694.02088000000003</v>
      </c>
      <c r="G2880" s="42">
        <f>VLOOKUP(_6k_data[[#This Row],[Source.Name]],Report_date[],2,0)</f>
        <v>45286</v>
      </c>
      <c r="H2880" s="27">
        <f>IF(AND(_6k_data[[#This Row],[EKP]]="B6K003",_6k_data[[#This Row],[Currency]]="FCY"),"x",VLOOKUP(_6k_data[[#This Row],[EKP]],map!$B$4:$D$143,3,0))</f>
        <v>27</v>
      </c>
      <c r="I2880" s="27">
        <f>IF(_6k_data[[#This Row],[Currency]]&lt;&gt;"UAH",VLOOKUP(_6k_data[[#This Row],[EKP]],map!$B$4:$E$143,4,0),0)</f>
        <v>28</v>
      </c>
      <c r="J2880" s="27">
        <f>VLOOKUP(_6k_data[[#This Row],[EKP]],map!$B$4:$F$143,5,0)</f>
        <v>1</v>
      </c>
      <c r="K2880" s="41">
        <f>_6k_data[[#This Row],[kUAH]]*J2880</f>
        <v>694.02088000000003</v>
      </c>
    </row>
    <row r="2881" spans="1:11" x14ac:dyDescent="0.35">
      <c r="A2881" s="27" t="s">
        <v>534</v>
      </c>
      <c r="B2881" s="27" t="s">
        <v>169</v>
      </c>
      <c r="C2881" s="27" t="s">
        <v>258</v>
      </c>
      <c r="D2881" s="27" t="s">
        <v>424</v>
      </c>
      <c r="E2881" s="34">
        <v>31007995</v>
      </c>
      <c r="F2881" s="49">
        <v>310.07995</v>
      </c>
      <c r="G2881" s="42">
        <f>VLOOKUP(_6k_data[[#This Row],[Source.Name]],Report_date[],2,0)</f>
        <v>45286</v>
      </c>
      <c r="H2881" s="27">
        <f>IF(AND(_6k_data[[#This Row],[EKP]]="B6K003",_6k_data[[#This Row],[Currency]]="FCY"),"x",VLOOKUP(_6k_data[[#This Row],[EKP]],map!$B$4:$D$143,3,0))</f>
        <v>27</v>
      </c>
      <c r="I2881" s="27">
        <f>IF(_6k_data[[#This Row],[Currency]]&lt;&gt;"UAH",VLOOKUP(_6k_data[[#This Row],[EKP]],map!$B$4:$E$143,4,0),0)</f>
        <v>28</v>
      </c>
      <c r="J2881" s="27">
        <f>VLOOKUP(_6k_data[[#This Row],[EKP]],map!$B$4:$F$143,5,0)</f>
        <v>1</v>
      </c>
      <c r="K2881" s="41">
        <f>_6k_data[[#This Row],[kUAH]]*J2881</f>
        <v>310.07995</v>
      </c>
    </row>
    <row r="2882" spans="1:11" x14ac:dyDescent="0.35">
      <c r="A2882" s="27" t="s">
        <v>534</v>
      </c>
      <c r="B2882" s="27" t="s">
        <v>169</v>
      </c>
      <c r="C2882" s="27" t="s">
        <v>257</v>
      </c>
      <c r="D2882" s="27" t="s">
        <v>424</v>
      </c>
      <c r="E2882" s="34">
        <v>148273203</v>
      </c>
      <c r="F2882" s="49">
        <v>1482.7320299999999</v>
      </c>
      <c r="G2882" s="42">
        <f>VLOOKUP(_6k_data[[#This Row],[Source.Name]],Report_date[],2,0)</f>
        <v>45286</v>
      </c>
      <c r="H2882" s="27">
        <f>IF(AND(_6k_data[[#This Row],[EKP]]="B6K003",_6k_data[[#This Row],[Currency]]="FCY"),"x",VLOOKUP(_6k_data[[#This Row],[EKP]],map!$B$4:$D$143,3,0))</f>
        <v>27</v>
      </c>
      <c r="I2882" s="27">
        <f>IF(_6k_data[[#This Row],[Currency]]&lt;&gt;"UAH",VLOOKUP(_6k_data[[#This Row],[EKP]],map!$B$4:$E$143,4,0),0)</f>
        <v>28</v>
      </c>
      <c r="J2882" s="27">
        <f>VLOOKUP(_6k_data[[#This Row],[EKP]],map!$B$4:$F$143,5,0)</f>
        <v>1</v>
      </c>
      <c r="K2882" s="41">
        <f>_6k_data[[#This Row],[kUAH]]*J2882</f>
        <v>1482.7320299999999</v>
      </c>
    </row>
    <row r="2883" spans="1:11" x14ac:dyDescent="0.35">
      <c r="A2883" s="27" t="s">
        <v>534</v>
      </c>
      <c r="B2883" s="27" t="s">
        <v>169</v>
      </c>
      <c r="C2883" s="27" t="s">
        <v>254</v>
      </c>
      <c r="D2883" s="27" t="s">
        <v>424</v>
      </c>
      <c r="E2883" s="34">
        <v>250318231</v>
      </c>
      <c r="F2883" s="49">
        <v>2503.1823100000001</v>
      </c>
      <c r="G2883" s="42">
        <f>VLOOKUP(_6k_data[[#This Row],[Source.Name]],Report_date[],2,0)</f>
        <v>45286</v>
      </c>
      <c r="H2883" s="27">
        <f>IF(AND(_6k_data[[#This Row],[EKP]]="B6K003",_6k_data[[#This Row],[Currency]]="FCY"),"x",VLOOKUP(_6k_data[[#This Row],[EKP]],map!$B$4:$D$143,3,0))</f>
        <v>27</v>
      </c>
      <c r="I2883" s="27">
        <f>IF(_6k_data[[#This Row],[Currency]]&lt;&gt;"UAH",VLOOKUP(_6k_data[[#This Row],[EKP]],map!$B$4:$E$143,4,0),0)</f>
        <v>28</v>
      </c>
      <c r="J2883" s="27">
        <f>VLOOKUP(_6k_data[[#This Row],[EKP]],map!$B$4:$F$143,5,0)</f>
        <v>1</v>
      </c>
      <c r="K2883" s="41">
        <f>_6k_data[[#This Row],[kUAH]]*J2883</f>
        <v>2503.1823100000001</v>
      </c>
    </row>
    <row r="2884" spans="1:11" x14ac:dyDescent="0.35">
      <c r="A2884" s="27" t="s">
        <v>534</v>
      </c>
      <c r="B2884" s="27" t="s">
        <v>169</v>
      </c>
      <c r="C2884" s="27" t="s">
        <v>256</v>
      </c>
      <c r="D2884" s="27" t="s">
        <v>424</v>
      </c>
      <c r="E2884" s="34">
        <v>22913518614</v>
      </c>
      <c r="F2884" s="49">
        <v>229135.18614000001</v>
      </c>
      <c r="G2884" s="42">
        <f>VLOOKUP(_6k_data[[#This Row],[Source.Name]],Report_date[],2,0)</f>
        <v>45286</v>
      </c>
      <c r="H2884" s="27">
        <f>IF(AND(_6k_data[[#This Row],[EKP]]="B6K003",_6k_data[[#This Row],[Currency]]="FCY"),"x",VLOOKUP(_6k_data[[#This Row],[EKP]],map!$B$4:$D$143,3,0))</f>
        <v>27</v>
      </c>
      <c r="I2884" s="27">
        <f>IF(_6k_data[[#This Row],[Currency]]&lt;&gt;"UAH",VLOOKUP(_6k_data[[#This Row],[EKP]],map!$B$4:$E$143,4,0),0)</f>
        <v>28</v>
      </c>
      <c r="J2884" s="27">
        <f>VLOOKUP(_6k_data[[#This Row],[EKP]],map!$B$4:$F$143,5,0)</f>
        <v>1</v>
      </c>
      <c r="K2884" s="41">
        <f>_6k_data[[#This Row],[kUAH]]*J2884</f>
        <v>229135.18614000001</v>
      </c>
    </row>
    <row r="2885" spans="1:11" x14ac:dyDescent="0.35">
      <c r="A2885" s="27" t="s">
        <v>534</v>
      </c>
      <c r="B2885" s="27" t="s">
        <v>169</v>
      </c>
      <c r="C2885" s="27" t="s">
        <v>252</v>
      </c>
      <c r="D2885" s="27" t="s">
        <v>424</v>
      </c>
      <c r="E2885" s="34">
        <v>9598410147</v>
      </c>
      <c r="F2885" s="49">
        <v>95984.101469999994</v>
      </c>
      <c r="G2885" s="42">
        <f>VLOOKUP(_6k_data[[#This Row],[Source.Name]],Report_date[],2,0)</f>
        <v>45286</v>
      </c>
      <c r="H2885" s="27">
        <f>IF(AND(_6k_data[[#This Row],[EKP]]="B6K003",_6k_data[[#This Row],[Currency]]="FCY"),"x",VLOOKUP(_6k_data[[#This Row],[EKP]],map!$B$4:$D$143,3,0))</f>
        <v>27</v>
      </c>
      <c r="I2885" s="27">
        <f>IF(_6k_data[[#This Row],[Currency]]&lt;&gt;"UAH",VLOOKUP(_6k_data[[#This Row],[EKP]],map!$B$4:$E$143,4,0),0)</f>
        <v>28</v>
      </c>
      <c r="J2885" s="27">
        <f>VLOOKUP(_6k_data[[#This Row],[EKP]],map!$B$4:$F$143,5,0)</f>
        <v>1</v>
      </c>
      <c r="K2885" s="41">
        <f>_6k_data[[#This Row],[kUAH]]*J2885</f>
        <v>95984.101469999994</v>
      </c>
    </row>
    <row r="2886" spans="1:11" x14ac:dyDescent="0.35">
      <c r="A2886" s="27" t="s">
        <v>534</v>
      </c>
      <c r="B2886" s="27" t="s">
        <v>169</v>
      </c>
      <c r="C2886" s="27" t="s">
        <v>262</v>
      </c>
      <c r="D2886" s="27" t="s">
        <v>424</v>
      </c>
      <c r="E2886" s="34">
        <v>5491960825</v>
      </c>
      <c r="F2886" s="49">
        <v>54919.608249999997</v>
      </c>
      <c r="G2886" s="42">
        <f>VLOOKUP(_6k_data[[#This Row],[Source.Name]],Report_date[],2,0)</f>
        <v>45286</v>
      </c>
      <c r="H2886" s="27">
        <f>IF(AND(_6k_data[[#This Row],[EKP]]="B6K003",_6k_data[[#This Row],[Currency]]="FCY"),"x",VLOOKUP(_6k_data[[#This Row],[EKP]],map!$B$4:$D$143,3,0))</f>
        <v>27</v>
      </c>
      <c r="I2886" s="27">
        <f>IF(_6k_data[[#This Row],[Currency]]&lt;&gt;"UAH",VLOOKUP(_6k_data[[#This Row],[EKP]],map!$B$4:$E$143,4,0),0)</f>
        <v>28</v>
      </c>
      <c r="J2886" s="27">
        <f>VLOOKUP(_6k_data[[#This Row],[EKP]],map!$B$4:$F$143,5,0)</f>
        <v>1</v>
      </c>
      <c r="K2886" s="41">
        <f>_6k_data[[#This Row],[kUAH]]*J2886</f>
        <v>54919.608249999997</v>
      </c>
    </row>
    <row r="2887" spans="1:11" x14ac:dyDescent="0.35">
      <c r="A2887" s="27" t="s">
        <v>534</v>
      </c>
      <c r="B2887" s="27" t="s">
        <v>169</v>
      </c>
      <c r="C2887" s="27" t="s">
        <v>243</v>
      </c>
      <c r="D2887" s="27" t="s">
        <v>423</v>
      </c>
      <c r="E2887" s="34">
        <v>2016179717224</v>
      </c>
      <c r="F2887" s="49">
        <v>20161797.17224</v>
      </c>
      <c r="G2887" s="42">
        <f>VLOOKUP(_6k_data[[#This Row],[Source.Name]],Report_date[],2,0)</f>
        <v>45286</v>
      </c>
      <c r="H2887" s="27">
        <f>IF(AND(_6k_data[[#This Row],[EKP]]="B6K003",_6k_data[[#This Row],[Currency]]="FCY"),"x",VLOOKUP(_6k_data[[#This Row],[EKP]],map!$B$4:$D$143,3,0))</f>
        <v>27</v>
      </c>
      <c r="I2887" s="27">
        <f>IF(_6k_data[[#This Row],[Currency]]&lt;&gt;"UAH",VLOOKUP(_6k_data[[#This Row],[EKP]],map!$B$4:$E$143,4,0),0)</f>
        <v>0</v>
      </c>
      <c r="J2887" s="27">
        <f>VLOOKUP(_6k_data[[#This Row],[EKP]],map!$B$4:$F$143,5,0)</f>
        <v>1</v>
      </c>
      <c r="K2887" s="41">
        <f>_6k_data[[#This Row],[kUAH]]*J2887</f>
        <v>20161797.17224</v>
      </c>
    </row>
    <row r="2888" spans="1:11" x14ac:dyDescent="0.35">
      <c r="A2888" s="27" t="s">
        <v>534</v>
      </c>
      <c r="B2888" s="27" t="s">
        <v>169</v>
      </c>
      <c r="C2888" s="27" t="s">
        <v>255</v>
      </c>
      <c r="D2888" s="27" t="s">
        <v>424</v>
      </c>
      <c r="E2888" s="34">
        <v>806896025362</v>
      </c>
      <c r="F2888" s="49">
        <v>8068960.2536199996</v>
      </c>
      <c r="G2888" s="42">
        <f>VLOOKUP(_6k_data[[#This Row],[Source.Name]],Report_date[],2,0)</f>
        <v>45286</v>
      </c>
      <c r="H2888" s="27">
        <f>IF(AND(_6k_data[[#This Row],[EKP]]="B6K003",_6k_data[[#This Row],[Currency]]="FCY"),"x",VLOOKUP(_6k_data[[#This Row],[EKP]],map!$B$4:$D$143,3,0))</f>
        <v>27</v>
      </c>
      <c r="I2888" s="27">
        <f>IF(_6k_data[[#This Row],[Currency]]&lt;&gt;"UAH",VLOOKUP(_6k_data[[#This Row],[EKP]],map!$B$4:$E$143,4,0),0)</f>
        <v>28</v>
      </c>
      <c r="J2888" s="27">
        <f>VLOOKUP(_6k_data[[#This Row],[EKP]],map!$B$4:$F$143,5,0)</f>
        <v>1</v>
      </c>
      <c r="K2888" s="41">
        <f>_6k_data[[#This Row],[kUAH]]*J2888</f>
        <v>8068960.2536199996</v>
      </c>
    </row>
    <row r="2889" spans="1:11" x14ac:dyDescent="0.35">
      <c r="A2889" s="27" t="s">
        <v>534</v>
      </c>
      <c r="B2889" s="27" t="s">
        <v>169</v>
      </c>
      <c r="C2889" s="27" t="s">
        <v>261</v>
      </c>
      <c r="D2889" s="27" t="s">
        <v>424</v>
      </c>
      <c r="E2889" s="34">
        <v>1891717953535</v>
      </c>
      <c r="F2889" s="49">
        <v>18917179.535349999</v>
      </c>
      <c r="G2889" s="42">
        <f>VLOOKUP(_6k_data[[#This Row],[Source.Name]],Report_date[],2,0)</f>
        <v>45286</v>
      </c>
      <c r="H2889" s="27">
        <f>IF(AND(_6k_data[[#This Row],[EKP]]="B6K003",_6k_data[[#This Row],[Currency]]="FCY"),"x",VLOOKUP(_6k_data[[#This Row],[EKP]],map!$B$4:$D$143,3,0))</f>
        <v>27</v>
      </c>
      <c r="I2889" s="27">
        <f>IF(_6k_data[[#This Row],[Currency]]&lt;&gt;"UAH",VLOOKUP(_6k_data[[#This Row],[EKP]],map!$B$4:$E$143,4,0),0)</f>
        <v>28</v>
      </c>
      <c r="J2889" s="27">
        <f>VLOOKUP(_6k_data[[#This Row],[EKP]],map!$B$4:$F$143,5,0)</f>
        <v>1</v>
      </c>
      <c r="K2889" s="41">
        <f>_6k_data[[#This Row],[kUAH]]*J2889</f>
        <v>18917179.535349999</v>
      </c>
    </row>
    <row r="2890" spans="1:11" x14ac:dyDescent="0.35">
      <c r="A2890" s="27" t="s">
        <v>534</v>
      </c>
      <c r="B2890" s="27" t="s">
        <v>169</v>
      </c>
      <c r="C2890" s="27" t="s">
        <v>260</v>
      </c>
      <c r="D2890" s="27" t="s">
        <v>424</v>
      </c>
      <c r="E2890" s="34">
        <v>256927461</v>
      </c>
      <c r="F2890" s="49">
        <v>2569.2746099999999</v>
      </c>
      <c r="G2890" s="42">
        <f>VLOOKUP(_6k_data[[#This Row],[Source.Name]],Report_date[],2,0)</f>
        <v>45286</v>
      </c>
      <c r="H2890" s="27">
        <f>IF(AND(_6k_data[[#This Row],[EKP]]="B6K003",_6k_data[[#This Row],[Currency]]="FCY"),"x",VLOOKUP(_6k_data[[#This Row],[EKP]],map!$B$4:$D$143,3,0))</f>
        <v>27</v>
      </c>
      <c r="I2890" s="27">
        <f>IF(_6k_data[[#This Row],[Currency]]&lt;&gt;"UAH",VLOOKUP(_6k_data[[#This Row],[EKP]],map!$B$4:$E$143,4,0),0)</f>
        <v>28</v>
      </c>
      <c r="J2890" s="27">
        <f>VLOOKUP(_6k_data[[#This Row],[EKP]],map!$B$4:$F$143,5,0)</f>
        <v>1</v>
      </c>
      <c r="K2890" s="41">
        <f>_6k_data[[#This Row],[kUAH]]*J2890</f>
        <v>2569.2746099999999</v>
      </c>
    </row>
    <row r="2891" spans="1:11" x14ac:dyDescent="0.35">
      <c r="A2891" s="27" t="s">
        <v>534</v>
      </c>
      <c r="B2891" s="27" t="s">
        <v>172</v>
      </c>
      <c r="C2891" s="27" t="s">
        <v>255</v>
      </c>
      <c r="D2891" s="27" t="s">
        <v>424</v>
      </c>
      <c r="E2891" s="34">
        <v>543757088</v>
      </c>
      <c r="F2891" s="49">
        <v>5437.5708800000002</v>
      </c>
      <c r="G2891" s="42">
        <f>VLOOKUP(_6k_data[[#This Row],[Source.Name]],Report_date[],2,0)</f>
        <v>45286</v>
      </c>
      <c r="H2891" s="27">
        <f>IF(AND(_6k_data[[#This Row],[EKP]]="B6K003",_6k_data[[#This Row],[Currency]]="FCY"),"x",VLOOKUP(_6k_data[[#This Row],[EKP]],map!$B$4:$D$143,3,0))</f>
        <v>31</v>
      </c>
      <c r="I2891" s="27">
        <f>IF(_6k_data[[#This Row],[Currency]]&lt;&gt;"UAH",VLOOKUP(_6k_data[[#This Row],[EKP]],map!$B$4:$E$143,4,0),0)</f>
        <v>32</v>
      </c>
      <c r="J2891" s="27">
        <f>VLOOKUP(_6k_data[[#This Row],[EKP]],map!$B$4:$F$143,5,0)</f>
        <v>1</v>
      </c>
      <c r="K2891" s="41">
        <f>_6k_data[[#This Row],[kUAH]]*J2891</f>
        <v>5437.5708800000002</v>
      </c>
    </row>
    <row r="2892" spans="1:11" x14ac:dyDescent="0.35">
      <c r="A2892" s="27" t="s">
        <v>534</v>
      </c>
      <c r="B2892" s="27" t="s">
        <v>172</v>
      </c>
      <c r="C2892" s="27" t="s">
        <v>260</v>
      </c>
      <c r="D2892" s="27" t="s">
        <v>424</v>
      </c>
      <c r="E2892" s="34">
        <v>56112000</v>
      </c>
      <c r="F2892" s="49">
        <v>561.12</v>
      </c>
      <c r="G2892" s="42">
        <f>VLOOKUP(_6k_data[[#This Row],[Source.Name]],Report_date[],2,0)</f>
        <v>45286</v>
      </c>
      <c r="H2892" s="27">
        <f>IF(AND(_6k_data[[#This Row],[EKP]]="B6K003",_6k_data[[#This Row],[Currency]]="FCY"),"x",VLOOKUP(_6k_data[[#This Row],[EKP]],map!$B$4:$D$143,3,0))</f>
        <v>31</v>
      </c>
      <c r="I2892" s="27">
        <f>IF(_6k_data[[#This Row],[Currency]]&lt;&gt;"UAH",VLOOKUP(_6k_data[[#This Row],[EKP]],map!$B$4:$E$143,4,0),0)</f>
        <v>32</v>
      </c>
      <c r="J2892" s="27">
        <f>VLOOKUP(_6k_data[[#This Row],[EKP]],map!$B$4:$F$143,5,0)</f>
        <v>1</v>
      </c>
      <c r="K2892" s="41">
        <f>_6k_data[[#This Row],[kUAH]]*J2892</f>
        <v>561.12</v>
      </c>
    </row>
    <row r="2893" spans="1:11" x14ac:dyDescent="0.35">
      <c r="A2893" s="27" t="s">
        <v>534</v>
      </c>
      <c r="B2893" s="27" t="s">
        <v>172</v>
      </c>
      <c r="C2893" s="27" t="s">
        <v>243</v>
      </c>
      <c r="D2893" s="27" t="s">
        <v>423</v>
      </c>
      <c r="E2893" s="34">
        <v>6336269</v>
      </c>
      <c r="F2893" s="49">
        <v>63.362690000000001</v>
      </c>
      <c r="G2893" s="42">
        <f>VLOOKUP(_6k_data[[#This Row],[Source.Name]],Report_date[],2,0)</f>
        <v>45286</v>
      </c>
      <c r="H2893" s="27">
        <f>IF(AND(_6k_data[[#This Row],[EKP]]="B6K003",_6k_data[[#This Row],[Currency]]="FCY"),"x",VLOOKUP(_6k_data[[#This Row],[EKP]],map!$B$4:$D$143,3,0))</f>
        <v>31</v>
      </c>
      <c r="I2893" s="27">
        <f>IF(_6k_data[[#This Row],[Currency]]&lt;&gt;"UAH",VLOOKUP(_6k_data[[#This Row],[EKP]],map!$B$4:$E$143,4,0),0)</f>
        <v>0</v>
      </c>
      <c r="J2893" s="27">
        <f>VLOOKUP(_6k_data[[#This Row],[EKP]],map!$B$4:$F$143,5,0)</f>
        <v>1</v>
      </c>
      <c r="K2893" s="41">
        <f>_6k_data[[#This Row],[kUAH]]*J2893</f>
        <v>63.362690000000001</v>
      </c>
    </row>
    <row r="2894" spans="1:11" x14ac:dyDescent="0.35">
      <c r="A2894" s="27" t="s">
        <v>534</v>
      </c>
      <c r="B2894" s="27" t="s">
        <v>172</v>
      </c>
      <c r="C2894" s="27" t="s">
        <v>261</v>
      </c>
      <c r="D2894" s="27" t="s">
        <v>424</v>
      </c>
      <c r="E2894" s="34">
        <v>137466259</v>
      </c>
      <c r="F2894" s="49">
        <v>1374.6625899999999</v>
      </c>
      <c r="G2894" s="42">
        <f>VLOOKUP(_6k_data[[#This Row],[Source.Name]],Report_date[],2,0)</f>
        <v>45286</v>
      </c>
      <c r="H2894" s="27">
        <f>IF(AND(_6k_data[[#This Row],[EKP]]="B6K003",_6k_data[[#This Row],[Currency]]="FCY"),"x",VLOOKUP(_6k_data[[#This Row],[EKP]],map!$B$4:$D$143,3,0))</f>
        <v>31</v>
      </c>
      <c r="I2894" s="27">
        <f>IF(_6k_data[[#This Row],[Currency]]&lt;&gt;"UAH",VLOOKUP(_6k_data[[#This Row],[EKP]],map!$B$4:$E$143,4,0),0)</f>
        <v>32</v>
      </c>
      <c r="J2894" s="27">
        <f>VLOOKUP(_6k_data[[#This Row],[EKP]],map!$B$4:$F$143,5,0)</f>
        <v>1</v>
      </c>
      <c r="K2894" s="41">
        <f>_6k_data[[#This Row],[kUAH]]*J2894</f>
        <v>1374.6625899999999</v>
      </c>
    </row>
    <row r="2895" spans="1:11" x14ac:dyDescent="0.35">
      <c r="A2895" s="27" t="s">
        <v>534</v>
      </c>
      <c r="B2895" s="27" t="s">
        <v>175</v>
      </c>
      <c r="C2895" s="27" t="s">
        <v>262</v>
      </c>
      <c r="D2895" s="27" t="s">
        <v>424</v>
      </c>
      <c r="E2895" s="34">
        <v>299102</v>
      </c>
      <c r="F2895" s="49">
        <v>2.9910199999999998</v>
      </c>
      <c r="G2895" s="42">
        <f>VLOOKUP(_6k_data[[#This Row],[Source.Name]],Report_date[],2,0)</f>
        <v>45286</v>
      </c>
      <c r="H2895" s="27">
        <f>IF(AND(_6k_data[[#This Row],[EKP]]="B6K003",_6k_data[[#This Row],[Currency]]="FCY"),"x",VLOOKUP(_6k_data[[#This Row],[EKP]],map!$B$4:$D$143,3,0))</f>
        <v>33</v>
      </c>
      <c r="I2895" s="27">
        <f>IF(_6k_data[[#This Row],[Currency]]&lt;&gt;"UAH",VLOOKUP(_6k_data[[#This Row],[EKP]],map!$B$4:$E$143,4,0),0)</f>
        <v>34</v>
      </c>
      <c r="J2895" s="27">
        <f>VLOOKUP(_6k_data[[#This Row],[EKP]],map!$B$4:$F$143,5,0)</f>
        <v>1</v>
      </c>
      <c r="K2895" s="41">
        <f>_6k_data[[#This Row],[kUAH]]*J2895</f>
        <v>2.9910199999999998</v>
      </c>
    </row>
    <row r="2896" spans="1:11" x14ac:dyDescent="0.35">
      <c r="A2896" s="27" t="s">
        <v>534</v>
      </c>
      <c r="B2896" s="27" t="s">
        <v>175</v>
      </c>
      <c r="C2896" s="27" t="s">
        <v>243</v>
      </c>
      <c r="D2896" s="27" t="s">
        <v>423</v>
      </c>
      <c r="E2896" s="34">
        <v>32860225429</v>
      </c>
      <c r="F2896" s="49">
        <v>328602.25429000001</v>
      </c>
      <c r="G2896" s="42">
        <f>VLOOKUP(_6k_data[[#This Row],[Source.Name]],Report_date[],2,0)</f>
        <v>45286</v>
      </c>
      <c r="H2896" s="27">
        <f>IF(AND(_6k_data[[#This Row],[EKP]]="B6K003",_6k_data[[#This Row],[Currency]]="FCY"),"x",VLOOKUP(_6k_data[[#This Row],[EKP]],map!$B$4:$D$143,3,0))</f>
        <v>33</v>
      </c>
      <c r="I2896" s="27">
        <f>IF(_6k_data[[#This Row],[Currency]]&lt;&gt;"UAH",VLOOKUP(_6k_data[[#This Row],[EKP]],map!$B$4:$E$143,4,0),0)</f>
        <v>0</v>
      </c>
      <c r="J2896" s="27">
        <f>VLOOKUP(_6k_data[[#This Row],[EKP]],map!$B$4:$F$143,5,0)</f>
        <v>1</v>
      </c>
      <c r="K2896" s="41">
        <f>_6k_data[[#This Row],[kUAH]]*J2896</f>
        <v>328602.25429000001</v>
      </c>
    </row>
    <row r="2897" spans="1:11" x14ac:dyDescent="0.35">
      <c r="A2897" s="27" t="s">
        <v>534</v>
      </c>
      <c r="B2897" s="27" t="s">
        <v>175</v>
      </c>
      <c r="C2897" s="27" t="s">
        <v>259</v>
      </c>
      <c r="D2897" s="27" t="s">
        <v>424</v>
      </c>
      <c r="E2897" s="34">
        <v>2101274405</v>
      </c>
      <c r="F2897" s="49">
        <v>21012.744050000001</v>
      </c>
      <c r="G2897" s="42">
        <f>VLOOKUP(_6k_data[[#This Row],[Source.Name]],Report_date[],2,0)</f>
        <v>45286</v>
      </c>
      <c r="H2897" s="27">
        <f>IF(AND(_6k_data[[#This Row],[EKP]]="B6K003",_6k_data[[#This Row],[Currency]]="FCY"),"x",VLOOKUP(_6k_data[[#This Row],[EKP]],map!$B$4:$D$143,3,0))</f>
        <v>33</v>
      </c>
      <c r="I2897" s="27">
        <f>IF(_6k_data[[#This Row],[Currency]]&lt;&gt;"UAH",VLOOKUP(_6k_data[[#This Row],[EKP]],map!$B$4:$E$143,4,0),0)</f>
        <v>34</v>
      </c>
      <c r="J2897" s="27">
        <f>VLOOKUP(_6k_data[[#This Row],[EKP]],map!$B$4:$F$143,5,0)</f>
        <v>1</v>
      </c>
      <c r="K2897" s="41">
        <f>_6k_data[[#This Row],[kUAH]]*J2897</f>
        <v>21012.744050000001</v>
      </c>
    </row>
    <row r="2898" spans="1:11" x14ac:dyDescent="0.35">
      <c r="A2898" s="27" t="s">
        <v>534</v>
      </c>
      <c r="B2898" s="27" t="s">
        <v>175</v>
      </c>
      <c r="C2898" s="27" t="s">
        <v>261</v>
      </c>
      <c r="D2898" s="27" t="s">
        <v>424</v>
      </c>
      <c r="E2898" s="34">
        <v>28314551052</v>
      </c>
      <c r="F2898" s="49">
        <v>283145.51052000001</v>
      </c>
      <c r="G2898" s="42">
        <f>VLOOKUP(_6k_data[[#This Row],[Source.Name]],Report_date[],2,0)</f>
        <v>45286</v>
      </c>
      <c r="H2898" s="27">
        <f>IF(AND(_6k_data[[#This Row],[EKP]]="B6K003",_6k_data[[#This Row],[Currency]]="FCY"),"x",VLOOKUP(_6k_data[[#This Row],[EKP]],map!$B$4:$D$143,3,0))</f>
        <v>33</v>
      </c>
      <c r="I2898" s="27">
        <f>IF(_6k_data[[#This Row],[Currency]]&lt;&gt;"UAH",VLOOKUP(_6k_data[[#This Row],[EKP]],map!$B$4:$E$143,4,0),0)</f>
        <v>34</v>
      </c>
      <c r="J2898" s="27">
        <f>VLOOKUP(_6k_data[[#This Row],[EKP]],map!$B$4:$F$143,5,0)</f>
        <v>1</v>
      </c>
      <c r="K2898" s="41">
        <f>_6k_data[[#This Row],[kUAH]]*J2898</f>
        <v>283145.51052000001</v>
      </c>
    </row>
    <row r="2899" spans="1:11" x14ac:dyDescent="0.35">
      <c r="A2899" s="27" t="s">
        <v>534</v>
      </c>
      <c r="B2899" s="27" t="s">
        <v>175</v>
      </c>
      <c r="C2899" s="27" t="s">
        <v>255</v>
      </c>
      <c r="D2899" s="27" t="s">
        <v>424</v>
      </c>
      <c r="E2899" s="34">
        <v>848800130</v>
      </c>
      <c r="F2899" s="49">
        <v>8488.0012999999999</v>
      </c>
      <c r="G2899" s="42">
        <f>VLOOKUP(_6k_data[[#This Row],[Source.Name]],Report_date[],2,0)</f>
        <v>45286</v>
      </c>
      <c r="H2899" s="27">
        <f>IF(AND(_6k_data[[#This Row],[EKP]]="B6K003",_6k_data[[#This Row],[Currency]]="FCY"),"x",VLOOKUP(_6k_data[[#This Row],[EKP]],map!$B$4:$D$143,3,0))</f>
        <v>33</v>
      </c>
      <c r="I2899" s="27">
        <f>IF(_6k_data[[#This Row],[Currency]]&lt;&gt;"UAH",VLOOKUP(_6k_data[[#This Row],[EKP]],map!$B$4:$E$143,4,0),0)</f>
        <v>34</v>
      </c>
      <c r="J2899" s="27">
        <f>VLOOKUP(_6k_data[[#This Row],[EKP]],map!$B$4:$F$143,5,0)</f>
        <v>1</v>
      </c>
      <c r="K2899" s="41">
        <f>_6k_data[[#This Row],[kUAH]]*J2899</f>
        <v>8488.0012999999999</v>
      </c>
    </row>
    <row r="2900" spans="1:11" x14ac:dyDescent="0.35">
      <c r="A2900" s="27" t="s">
        <v>534</v>
      </c>
      <c r="B2900" s="27" t="s">
        <v>176</v>
      </c>
      <c r="C2900" s="27" t="s">
        <v>255</v>
      </c>
      <c r="D2900" s="27" t="s">
        <v>424</v>
      </c>
      <c r="E2900" s="34">
        <v>67318</v>
      </c>
      <c r="F2900" s="49">
        <v>0.67318</v>
      </c>
      <c r="G2900" s="42">
        <f>VLOOKUP(_6k_data[[#This Row],[Source.Name]],Report_date[],2,0)</f>
        <v>45286</v>
      </c>
      <c r="H2900" s="27">
        <f>IF(AND(_6k_data[[#This Row],[EKP]]="B6K003",_6k_data[[#This Row],[Currency]]="FCY"),"x",VLOOKUP(_6k_data[[#This Row],[EKP]],map!$B$4:$D$143,3,0))</f>
        <v>33</v>
      </c>
      <c r="I2900" s="27">
        <f>IF(_6k_data[[#This Row],[Currency]]&lt;&gt;"UAH",VLOOKUP(_6k_data[[#This Row],[EKP]],map!$B$4:$E$143,4,0),0)</f>
        <v>34</v>
      </c>
      <c r="J2900" s="27">
        <f>VLOOKUP(_6k_data[[#This Row],[EKP]],map!$B$4:$F$143,5,0)</f>
        <v>1</v>
      </c>
      <c r="K2900" s="41">
        <f>_6k_data[[#This Row],[kUAH]]*J2900</f>
        <v>0.67318</v>
      </c>
    </row>
    <row r="2901" spans="1:11" x14ac:dyDescent="0.35">
      <c r="A2901" s="27" t="s">
        <v>534</v>
      </c>
      <c r="B2901" s="27" t="s">
        <v>176</v>
      </c>
      <c r="C2901" s="27" t="s">
        <v>243</v>
      </c>
      <c r="D2901" s="27" t="s">
        <v>423</v>
      </c>
      <c r="E2901" s="34">
        <v>60222740</v>
      </c>
      <c r="F2901" s="49">
        <v>602.22739999999999</v>
      </c>
      <c r="G2901" s="42">
        <f>VLOOKUP(_6k_data[[#This Row],[Source.Name]],Report_date[],2,0)</f>
        <v>45286</v>
      </c>
      <c r="H2901" s="27">
        <f>IF(AND(_6k_data[[#This Row],[EKP]]="B6K003",_6k_data[[#This Row],[Currency]]="FCY"),"x",VLOOKUP(_6k_data[[#This Row],[EKP]],map!$B$4:$D$143,3,0))</f>
        <v>33</v>
      </c>
      <c r="I2901" s="27">
        <f>IF(_6k_data[[#This Row],[Currency]]&lt;&gt;"UAH",VLOOKUP(_6k_data[[#This Row],[EKP]],map!$B$4:$E$143,4,0),0)</f>
        <v>0</v>
      </c>
      <c r="J2901" s="27">
        <f>VLOOKUP(_6k_data[[#This Row],[EKP]],map!$B$4:$F$143,5,0)</f>
        <v>1</v>
      </c>
      <c r="K2901" s="41">
        <f>_6k_data[[#This Row],[kUAH]]*J2901</f>
        <v>602.22739999999999</v>
      </c>
    </row>
    <row r="2902" spans="1:11" x14ac:dyDescent="0.35">
      <c r="A2902" s="27" t="s">
        <v>534</v>
      </c>
      <c r="B2902" s="27" t="s">
        <v>176</v>
      </c>
      <c r="C2902" s="27" t="s">
        <v>261</v>
      </c>
      <c r="D2902" s="27" t="s">
        <v>424</v>
      </c>
      <c r="E2902" s="34">
        <v>1613744</v>
      </c>
      <c r="F2902" s="49">
        <v>16.137440000000002</v>
      </c>
      <c r="G2902" s="42">
        <f>VLOOKUP(_6k_data[[#This Row],[Source.Name]],Report_date[],2,0)</f>
        <v>45286</v>
      </c>
      <c r="H2902" s="27">
        <f>IF(AND(_6k_data[[#This Row],[EKP]]="B6K003",_6k_data[[#This Row],[Currency]]="FCY"),"x",VLOOKUP(_6k_data[[#This Row],[EKP]],map!$B$4:$D$143,3,0))</f>
        <v>33</v>
      </c>
      <c r="I2902" s="27">
        <f>IF(_6k_data[[#This Row],[Currency]]&lt;&gt;"UAH",VLOOKUP(_6k_data[[#This Row],[EKP]],map!$B$4:$E$143,4,0),0)</f>
        <v>34</v>
      </c>
      <c r="J2902" s="27">
        <f>VLOOKUP(_6k_data[[#This Row],[EKP]],map!$B$4:$F$143,5,0)</f>
        <v>1</v>
      </c>
      <c r="K2902" s="41">
        <f>_6k_data[[#This Row],[kUAH]]*J2902</f>
        <v>16.137440000000002</v>
      </c>
    </row>
    <row r="2903" spans="1:11" x14ac:dyDescent="0.35">
      <c r="A2903" s="27" t="s">
        <v>534</v>
      </c>
      <c r="B2903" s="27" t="s">
        <v>179</v>
      </c>
      <c r="C2903" s="27" t="s">
        <v>243</v>
      </c>
      <c r="D2903" s="27" t="s">
        <v>423</v>
      </c>
      <c r="E2903" s="34">
        <v>128932</v>
      </c>
      <c r="F2903" s="49">
        <v>1.28932</v>
      </c>
      <c r="G2903" s="42">
        <f>VLOOKUP(_6k_data[[#This Row],[Source.Name]],Report_date[],2,0)</f>
        <v>45286</v>
      </c>
      <c r="H2903" s="27">
        <f>IF(AND(_6k_data[[#This Row],[EKP]]="B6K003",_6k_data[[#This Row],[Currency]]="FCY"),"x",VLOOKUP(_6k_data[[#This Row],[EKP]],map!$B$4:$D$143,3,0))</f>
        <v>37</v>
      </c>
      <c r="I2903" s="27">
        <f>IF(_6k_data[[#This Row],[Currency]]&lt;&gt;"UAH",VLOOKUP(_6k_data[[#This Row],[EKP]],map!$B$4:$E$143,4,0),0)</f>
        <v>0</v>
      </c>
      <c r="J2903" s="27">
        <f>VLOOKUP(_6k_data[[#This Row],[EKP]],map!$B$4:$F$143,5,0)</f>
        <v>1</v>
      </c>
      <c r="K2903" s="41">
        <f>_6k_data[[#This Row],[kUAH]]*J2903</f>
        <v>1.28932</v>
      </c>
    </row>
    <row r="2904" spans="1:11" x14ac:dyDescent="0.35">
      <c r="A2904" s="27" t="s">
        <v>534</v>
      </c>
      <c r="B2904" s="27" t="s">
        <v>183</v>
      </c>
      <c r="C2904" s="27" t="s">
        <v>243</v>
      </c>
      <c r="D2904" s="27" t="s">
        <v>423</v>
      </c>
      <c r="E2904" s="34">
        <v>73611939827</v>
      </c>
      <c r="F2904" s="49">
        <v>736119.39827000001</v>
      </c>
      <c r="G2904" s="42">
        <f>VLOOKUP(_6k_data[[#This Row],[Source.Name]],Report_date[],2,0)</f>
        <v>45286</v>
      </c>
      <c r="H2904" s="27">
        <f>IF(AND(_6k_data[[#This Row],[EKP]]="B6K003",_6k_data[[#This Row],[Currency]]="FCY"),"x",VLOOKUP(_6k_data[[#This Row],[EKP]],map!$B$4:$D$143,3,0))</f>
        <v>47</v>
      </c>
      <c r="I2904" s="27">
        <f>IF(_6k_data[[#This Row],[Currency]]&lt;&gt;"UAH",VLOOKUP(_6k_data[[#This Row],[EKP]],map!$B$4:$E$143,4,0),0)</f>
        <v>0</v>
      </c>
      <c r="J2904" s="27">
        <f>VLOOKUP(_6k_data[[#This Row],[EKP]],map!$B$4:$F$143,5,0)</f>
        <v>1</v>
      </c>
      <c r="K2904" s="41">
        <f>_6k_data[[#This Row],[kUAH]]*J2904</f>
        <v>736119.39827000001</v>
      </c>
    </row>
    <row r="2905" spans="1:11" x14ac:dyDescent="0.35">
      <c r="A2905" s="27" t="s">
        <v>534</v>
      </c>
      <c r="B2905" s="27" t="s">
        <v>183</v>
      </c>
      <c r="C2905" s="27" t="s">
        <v>261</v>
      </c>
      <c r="D2905" s="27" t="s">
        <v>424</v>
      </c>
      <c r="E2905" s="34">
        <v>6262664898</v>
      </c>
      <c r="F2905" s="49">
        <v>62626.648979999998</v>
      </c>
      <c r="G2905" s="42">
        <f>VLOOKUP(_6k_data[[#This Row],[Source.Name]],Report_date[],2,0)</f>
        <v>45286</v>
      </c>
      <c r="H2905" s="27">
        <f>IF(AND(_6k_data[[#This Row],[EKP]]="B6K003",_6k_data[[#This Row],[Currency]]="FCY"),"x",VLOOKUP(_6k_data[[#This Row],[EKP]],map!$B$4:$D$143,3,0))</f>
        <v>47</v>
      </c>
      <c r="I2905" s="27">
        <f>IF(_6k_data[[#This Row],[Currency]]&lt;&gt;"UAH",VLOOKUP(_6k_data[[#This Row],[EKP]],map!$B$4:$E$143,4,0),0)</f>
        <v>48</v>
      </c>
      <c r="J2905" s="27">
        <f>VLOOKUP(_6k_data[[#This Row],[EKP]],map!$B$4:$F$143,5,0)</f>
        <v>1</v>
      </c>
      <c r="K2905" s="41">
        <f>_6k_data[[#This Row],[kUAH]]*J2905</f>
        <v>62626.648979999998</v>
      </c>
    </row>
    <row r="2906" spans="1:11" x14ac:dyDescent="0.35">
      <c r="A2906" s="27" t="s">
        <v>534</v>
      </c>
      <c r="B2906" s="27" t="s">
        <v>183</v>
      </c>
      <c r="C2906" s="27" t="s">
        <v>255</v>
      </c>
      <c r="D2906" s="27" t="s">
        <v>424</v>
      </c>
      <c r="E2906" s="34">
        <v>3598486882</v>
      </c>
      <c r="F2906" s="49">
        <v>35984.868820000003</v>
      </c>
      <c r="G2906" s="42">
        <f>VLOOKUP(_6k_data[[#This Row],[Source.Name]],Report_date[],2,0)</f>
        <v>45286</v>
      </c>
      <c r="H2906" s="27">
        <f>IF(AND(_6k_data[[#This Row],[EKP]]="B6K003",_6k_data[[#This Row],[Currency]]="FCY"),"x",VLOOKUP(_6k_data[[#This Row],[EKP]],map!$B$4:$D$143,3,0))</f>
        <v>47</v>
      </c>
      <c r="I2906" s="27">
        <f>IF(_6k_data[[#This Row],[Currency]]&lt;&gt;"UAH",VLOOKUP(_6k_data[[#This Row],[EKP]],map!$B$4:$E$143,4,0),0)</f>
        <v>48</v>
      </c>
      <c r="J2906" s="27">
        <f>VLOOKUP(_6k_data[[#This Row],[EKP]],map!$B$4:$F$143,5,0)</f>
        <v>1</v>
      </c>
      <c r="K2906" s="41">
        <f>_6k_data[[#This Row],[kUAH]]*J2906</f>
        <v>35984.868820000003</v>
      </c>
    </row>
    <row r="2907" spans="1:11" x14ac:dyDescent="0.35">
      <c r="A2907" s="27" t="s">
        <v>534</v>
      </c>
      <c r="B2907" s="27" t="s">
        <v>200</v>
      </c>
      <c r="C2907" s="27" t="s">
        <v>243</v>
      </c>
      <c r="D2907" s="27" t="s">
        <v>423</v>
      </c>
      <c r="E2907" s="34">
        <v>78891520364</v>
      </c>
      <c r="F2907" s="49">
        <v>788915.20363999996</v>
      </c>
      <c r="G2907" s="42">
        <f>VLOOKUP(_6k_data[[#This Row],[Source.Name]],Report_date[],2,0)</f>
        <v>45286</v>
      </c>
      <c r="H2907" s="27">
        <f>IF(AND(_6k_data[[#This Row],[EKP]]="B6K003",_6k_data[[#This Row],[Currency]]="FCY"),"x",VLOOKUP(_6k_data[[#This Row],[EKP]],map!$B$4:$D$143,3,0))</f>
        <v>77</v>
      </c>
      <c r="I2907" s="27">
        <f>IF(_6k_data[[#This Row],[Currency]]&lt;&gt;"UAH",VLOOKUP(_6k_data[[#This Row],[EKP]],map!$B$4:$E$143,4,0),0)</f>
        <v>0</v>
      </c>
      <c r="J2907" s="27">
        <f>VLOOKUP(_6k_data[[#This Row],[EKP]],map!$B$4:$F$143,5,0)</f>
        <v>1</v>
      </c>
      <c r="K2907" s="41">
        <f>_6k_data[[#This Row],[kUAH]]*J2907</f>
        <v>788915.20363999996</v>
      </c>
    </row>
    <row r="2908" spans="1:11" x14ac:dyDescent="0.35">
      <c r="A2908" s="27" t="s">
        <v>534</v>
      </c>
      <c r="B2908" s="27" t="s">
        <v>200</v>
      </c>
      <c r="C2908" s="27" t="s">
        <v>261</v>
      </c>
      <c r="D2908" s="27" t="s">
        <v>424</v>
      </c>
      <c r="E2908" s="34">
        <v>1457165285</v>
      </c>
      <c r="F2908" s="49">
        <v>14571.65285</v>
      </c>
      <c r="G2908" s="42">
        <f>VLOOKUP(_6k_data[[#This Row],[Source.Name]],Report_date[],2,0)</f>
        <v>45286</v>
      </c>
      <c r="H2908" s="27">
        <f>IF(AND(_6k_data[[#This Row],[EKP]]="B6K003",_6k_data[[#This Row],[Currency]]="FCY"),"x",VLOOKUP(_6k_data[[#This Row],[EKP]],map!$B$4:$D$143,3,0))</f>
        <v>77</v>
      </c>
      <c r="I2908" s="27">
        <f>IF(_6k_data[[#This Row],[Currency]]&lt;&gt;"UAH",VLOOKUP(_6k_data[[#This Row],[EKP]],map!$B$4:$E$143,4,0),0)</f>
        <v>78</v>
      </c>
      <c r="J2908" s="27">
        <f>VLOOKUP(_6k_data[[#This Row],[EKP]],map!$B$4:$F$143,5,0)</f>
        <v>1</v>
      </c>
      <c r="K2908" s="41">
        <f>_6k_data[[#This Row],[kUAH]]*J2908</f>
        <v>14571.65285</v>
      </c>
    </row>
    <row r="2909" spans="1:11" x14ac:dyDescent="0.35">
      <c r="A2909" s="27" t="s">
        <v>534</v>
      </c>
      <c r="B2909" s="27" t="s">
        <v>200</v>
      </c>
      <c r="C2909" s="27" t="s">
        <v>255</v>
      </c>
      <c r="D2909" s="27" t="s">
        <v>424</v>
      </c>
      <c r="E2909" s="34">
        <v>228530471</v>
      </c>
      <c r="F2909" s="49">
        <v>2285.3047099999999</v>
      </c>
      <c r="G2909" s="42">
        <f>VLOOKUP(_6k_data[[#This Row],[Source.Name]],Report_date[],2,0)</f>
        <v>45286</v>
      </c>
      <c r="H2909" s="27">
        <f>IF(AND(_6k_data[[#This Row],[EKP]]="B6K003",_6k_data[[#This Row],[Currency]]="FCY"),"x",VLOOKUP(_6k_data[[#This Row],[EKP]],map!$B$4:$D$143,3,0))</f>
        <v>77</v>
      </c>
      <c r="I2909" s="27">
        <f>IF(_6k_data[[#This Row],[Currency]]&lt;&gt;"UAH",VLOOKUP(_6k_data[[#This Row],[EKP]],map!$B$4:$E$143,4,0),0)</f>
        <v>78</v>
      </c>
      <c r="J2909" s="27">
        <f>VLOOKUP(_6k_data[[#This Row],[EKP]],map!$B$4:$F$143,5,0)</f>
        <v>1</v>
      </c>
      <c r="K2909" s="41">
        <f>_6k_data[[#This Row],[kUAH]]*J2909</f>
        <v>2285.3047099999999</v>
      </c>
    </row>
    <row r="2910" spans="1:11" x14ac:dyDescent="0.35">
      <c r="A2910" s="27" t="s">
        <v>534</v>
      </c>
      <c r="B2910" s="27" t="s">
        <v>184</v>
      </c>
      <c r="C2910" s="27" t="s">
        <v>261</v>
      </c>
      <c r="D2910" s="27" t="s">
        <v>424</v>
      </c>
      <c r="E2910" s="34">
        <v>216290306</v>
      </c>
      <c r="F2910" s="49">
        <v>2162.9030600000001</v>
      </c>
      <c r="G2910" s="42">
        <f>VLOOKUP(_6k_data[[#This Row],[Source.Name]],Report_date[],2,0)</f>
        <v>45286</v>
      </c>
      <c r="H2910" s="27">
        <f>IF(AND(_6k_data[[#This Row],[EKP]]="B6K003",_6k_data[[#This Row],[Currency]]="FCY"),"x",VLOOKUP(_6k_data[[#This Row],[EKP]],map!$B$4:$D$143,3,0))</f>
        <v>27</v>
      </c>
      <c r="I2910" s="27">
        <f>IF(_6k_data[[#This Row],[Currency]]&lt;&gt;"UAH",VLOOKUP(_6k_data[[#This Row],[EKP]],map!$B$4:$E$143,4,0),0)</f>
        <v>28</v>
      </c>
      <c r="J2910" s="27">
        <f>VLOOKUP(_6k_data[[#This Row],[EKP]],map!$B$4:$F$143,5,0)</f>
        <v>1</v>
      </c>
      <c r="K2910" s="41">
        <f>_6k_data[[#This Row],[kUAH]]*J2910</f>
        <v>2162.9030600000001</v>
      </c>
    </row>
    <row r="2911" spans="1:11" x14ac:dyDescent="0.35">
      <c r="A2911" s="27" t="s">
        <v>534</v>
      </c>
      <c r="B2911" s="27" t="s">
        <v>184</v>
      </c>
      <c r="C2911" s="27" t="s">
        <v>243</v>
      </c>
      <c r="D2911" s="27" t="s">
        <v>423</v>
      </c>
      <c r="E2911" s="34">
        <v>1218031383</v>
      </c>
      <c r="F2911" s="49">
        <v>12180.313829999999</v>
      </c>
      <c r="G2911" s="42">
        <f>VLOOKUP(_6k_data[[#This Row],[Source.Name]],Report_date[],2,0)</f>
        <v>45286</v>
      </c>
      <c r="H2911" s="27">
        <f>IF(AND(_6k_data[[#This Row],[EKP]]="B6K003",_6k_data[[#This Row],[Currency]]="FCY"),"x",VLOOKUP(_6k_data[[#This Row],[EKP]],map!$B$4:$D$143,3,0))</f>
        <v>27</v>
      </c>
      <c r="I2911" s="27">
        <f>IF(_6k_data[[#This Row],[Currency]]&lt;&gt;"UAH",VLOOKUP(_6k_data[[#This Row],[EKP]],map!$B$4:$E$143,4,0),0)</f>
        <v>0</v>
      </c>
      <c r="J2911" s="27">
        <f>VLOOKUP(_6k_data[[#This Row],[EKP]],map!$B$4:$F$143,5,0)</f>
        <v>1</v>
      </c>
      <c r="K2911" s="41">
        <f>_6k_data[[#This Row],[kUAH]]*J2911</f>
        <v>12180.313829999999</v>
      </c>
    </row>
    <row r="2912" spans="1:11" x14ac:dyDescent="0.35">
      <c r="A2912" s="27" t="s">
        <v>534</v>
      </c>
      <c r="B2912" s="27" t="s">
        <v>184</v>
      </c>
      <c r="C2912" s="27" t="s">
        <v>255</v>
      </c>
      <c r="D2912" s="27" t="s">
        <v>424</v>
      </c>
      <c r="E2912" s="34">
        <v>15295294</v>
      </c>
      <c r="F2912" s="49">
        <v>152.95294000000001</v>
      </c>
      <c r="G2912" s="42">
        <f>VLOOKUP(_6k_data[[#This Row],[Source.Name]],Report_date[],2,0)</f>
        <v>45286</v>
      </c>
      <c r="H2912" s="27">
        <f>IF(AND(_6k_data[[#This Row],[EKP]]="B6K003",_6k_data[[#This Row],[Currency]]="FCY"),"x",VLOOKUP(_6k_data[[#This Row],[EKP]],map!$B$4:$D$143,3,0))</f>
        <v>27</v>
      </c>
      <c r="I2912" s="27">
        <f>IF(_6k_data[[#This Row],[Currency]]&lt;&gt;"UAH",VLOOKUP(_6k_data[[#This Row],[EKP]],map!$B$4:$E$143,4,0),0)</f>
        <v>28</v>
      </c>
      <c r="J2912" s="27">
        <f>VLOOKUP(_6k_data[[#This Row],[EKP]],map!$B$4:$F$143,5,0)</f>
        <v>1</v>
      </c>
      <c r="K2912" s="41">
        <f>_6k_data[[#This Row],[kUAH]]*J2912</f>
        <v>152.95294000000001</v>
      </c>
    </row>
    <row r="2913" spans="1:11" x14ac:dyDescent="0.35">
      <c r="A2913" s="27" t="s">
        <v>534</v>
      </c>
      <c r="B2913" s="27" t="s">
        <v>185</v>
      </c>
      <c r="C2913" s="27" t="s">
        <v>261</v>
      </c>
      <c r="D2913" s="27" t="s">
        <v>424</v>
      </c>
      <c r="E2913" s="34">
        <v>645770830503</v>
      </c>
      <c r="F2913" s="49">
        <v>6457708.3050300004</v>
      </c>
      <c r="G2913" s="42">
        <f>VLOOKUP(_6k_data[[#This Row],[Source.Name]],Report_date[],2,0)</f>
        <v>45286</v>
      </c>
      <c r="H2913" s="27">
        <f>IF(AND(_6k_data[[#This Row],[EKP]]="B6K003",_6k_data[[#This Row],[Currency]]="FCY"),"x",VLOOKUP(_6k_data[[#This Row],[EKP]],map!$B$4:$D$143,3,0))</f>
        <v>17</v>
      </c>
      <c r="I2913" s="27">
        <f>IF(_6k_data[[#This Row],[Currency]]&lt;&gt;"UAH",VLOOKUP(_6k_data[[#This Row],[EKP]],map!$B$4:$E$143,4,0),0)</f>
        <v>18</v>
      </c>
      <c r="J2913" s="27">
        <f>VLOOKUP(_6k_data[[#This Row],[EKP]],map!$B$4:$F$143,5,0)</f>
        <v>1</v>
      </c>
      <c r="K2913" s="41">
        <f>_6k_data[[#This Row],[kUAH]]*J2913</f>
        <v>6457708.3050300004</v>
      </c>
    </row>
    <row r="2914" spans="1:11" x14ac:dyDescent="0.35">
      <c r="A2914" s="27" t="s">
        <v>534</v>
      </c>
      <c r="B2914" s="27" t="s">
        <v>185</v>
      </c>
      <c r="C2914" s="27" t="s">
        <v>255</v>
      </c>
      <c r="D2914" s="27" t="s">
        <v>424</v>
      </c>
      <c r="E2914" s="34">
        <v>41228417685</v>
      </c>
      <c r="F2914" s="49">
        <v>412284.17684999999</v>
      </c>
      <c r="G2914" s="42">
        <f>VLOOKUP(_6k_data[[#This Row],[Source.Name]],Report_date[],2,0)</f>
        <v>45286</v>
      </c>
      <c r="H2914" s="27">
        <f>IF(AND(_6k_data[[#This Row],[EKP]]="B6K003",_6k_data[[#This Row],[Currency]]="FCY"),"x",VLOOKUP(_6k_data[[#This Row],[EKP]],map!$B$4:$D$143,3,0))</f>
        <v>17</v>
      </c>
      <c r="I2914" s="27">
        <f>IF(_6k_data[[#This Row],[Currency]]&lt;&gt;"UAH",VLOOKUP(_6k_data[[#This Row],[EKP]],map!$B$4:$E$143,4,0),0)</f>
        <v>18</v>
      </c>
      <c r="J2914" s="27">
        <f>VLOOKUP(_6k_data[[#This Row],[EKP]],map!$B$4:$F$143,5,0)</f>
        <v>1</v>
      </c>
      <c r="K2914" s="41">
        <f>_6k_data[[#This Row],[kUAH]]*J2914</f>
        <v>412284.17684999999</v>
      </c>
    </row>
    <row r="2915" spans="1:11" x14ac:dyDescent="0.35">
      <c r="A2915" s="27" t="s">
        <v>534</v>
      </c>
      <c r="B2915" s="27" t="s">
        <v>186</v>
      </c>
      <c r="C2915" s="27" t="s">
        <v>243</v>
      </c>
      <c r="D2915" s="27" t="s">
        <v>423</v>
      </c>
      <c r="E2915" s="34">
        <v>3394100000000</v>
      </c>
      <c r="F2915" s="49">
        <v>33941000</v>
      </c>
      <c r="G2915" s="42">
        <f>VLOOKUP(_6k_data[[#This Row],[Source.Name]],Report_date[],2,0)</f>
        <v>45286</v>
      </c>
      <c r="H2915" s="27">
        <f>IF(AND(_6k_data[[#This Row],[EKP]]="B6K003",_6k_data[[#This Row],[Currency]]="FCY"),"x",VLOOKUP(_6k_data[[#This Row],[EKP]],map!$B$4:$D$143,3,0))</f>
        <v>11</v>
      </c>
      <c r="I2915" s="27">
        <f>IF(_6k_data[[#This Row],[Currency]]&lt;&gt;"UAH",VLOOKUP(_6k_data[[#This Row],[EKP]],map!$B$4:$E$143,4,0),0)</f>
        <v>0</v>
      </c>
      <c r="J2915" s="27">
        <f>VLOOKUP(_6k_data[[#This Row],[EKP]],map!$B$4:$F$143,5,0)</f>
        <v>1</v>
      </c>
      <c r="K2915" s="41">
        <f>_6k_data[[#This Row],[kUAH]]*J2915</f>
        <v>33941000</v>
      </c>
    </row>
    <row r="2916" spans="1:11" x14ac:dyDescent="0.35">
      <c r="A2916" s="27" t="s">
        <v>535</v>
      </c>
      <c r="B2916" s="27" t="s">
        <v>242</v>
      </c>
      <c r="C2916" s="27" t="s">
        <v>243</v>
      </c>
      <c r="D2916" s="27" t="s">
        <v>423</v>
      </c>
      <c r="E2916" s="34">
        <v>4824009956972</v>
      </c>
      <c r="F2916" s="49">
        <v>48240099.56972</v>
      </c>
      <c r="G2916" s="42">
        <f>VLOOKUP(_6k_data[[#This Row],[Source.Name]],Report_date[],2,0)</f>
        <v>45287</v>
      </c>
      <c r="H2916" s="27" t="str">
        <f>IF(AND(_6k_data[[#This Row],[EKP]]="B6K003",_6k_data[[#This Row],[Currency]]="FCY"),"x",VLOOKUP(_6k_data[[#This Row],[EKP]],map!$B$4:$D$143,3,0))</f>
        <v>x</v>
      </c>
      <c r="I2916" s="27">
        <f>IF(_6k_data[[#This Row],[Currency]]&lt;&gt;"UAH",VLOOKUP(_6k_data[[#This Row],[EKP]],map!$B$4:$E$143,4,0),0)</f>
        <v>0</v>
      </c>
      <c r="J2916" s="27">
        <f>VLOOKUP(_6k_data[[#This Row],[EKP]],map!$B$4:$F$143,5,0)</f>
        <v>0</v>
      </c>
      <c r="K2916" s="41">
        <f>_6k_data[[#This Row],[kUAH]]*J2916</f>
        <v>0</v>
      </c>
    </row>
    <row r="2917" spans="1:11" x14ac:dyDescent="0.35">
      <c r="A2917" s="27" t="s">
        <v>535</v>
      </c>
      <c r="B2917" s="27" t="s">
        <v>244</v>
      </c>
      <c r="C2917" s="27" t="s">
        <v>243</v>
      </c>
      <c r="D2917" s="27" t="s">
        <v>423</v>
      </c>
      <c r="E2917" s="34">
        <v>2132692691951</v>
      </c>
      <c r="F2917" s="49">
        <v>21326926.919509999</v>
      </c>
      <c r="G2917" s="42">
        <f>VLOOKUP(_6k_data[[#This Row],[Source.Name]],Report_date[],2,0)</f>
        <v>45287</v>
      </c>
      <c r="H2917" s="27" t="str">
        <f>IF(AND(_6k_data[[#This Row],[EKP]]="B6K003",_6k_data[[#This Row],[Currency]]="FCY"),"x",VLOOKUP(_6k_data[[#This Row],[EKP]],map!$B$4:$D$143,3,0))</f>
        <v>x</v>
      </c>
      <c r="I2917" s="27">
        <f>IF(_6k_data[[#This Row],[Currency]]&lt;&gt;"UAH",VLOOKUP(_6k_data[[#This Row],[EKP]],map!$B$4:$E$143,4,0),0)</f>
        <v>0</v>
      </c>
      <c r="J2917" s="27">
        <f>VLOOKUP(_6k_data[[#This Row],[EKP]],map!$B$4:$F$143,5,0)</f>
        <v>0</v>
      </c>
      <c r="K2917" s="41">
        <f>_6k_data[[#This Row],[kUAH]]*J2917</f>
        <v>0</v>
      </c>
    </row>
    <row r="2918" spans="1:11" x14ac:dyDescent="0.35">
      <c r="A2918" s="27" t="s">
        <v>535</v>
      </c>
      <c r="B2918" s="27" t="s">
        <v>245</v>
      </c>
      <c r="C2918" s="27" t="s">
        <v>243</v>
      </c>
      <c r="D2918" s="27" t="s">
        <v>423</v>
      </c>
      <c r="E2918" s="34">
        <v>789588337598</v>
      </c>
      <c r="F2918" s="49">
        <v>7895883.37598</v>
      </c>
      <c r="G2918" s="42">
        <f>VLOOKUP(_6k_data[[#This Row],[Source.Name]],Report_date[],2,0)</f>
        <v>45287</v>
      </c>
      <c r="H2918" s="27" t="str">
        <f>IF(AND(_6k_data[[#This Row],[EKP]]="B6K003",_6k_data[[#This Row],[Currency]]="FCY"),"x",VLOOKUP(_6k_data[[#This Row],[EKP]],map!$B$4:$D$143,3,0))</f>
        <v>x</v>
      </c>
      <c r="I2918" s="27">
        <f>IF(_6k_data[[#This Row],[Currency]]&lt;&gt;"UAH",VLOOKUP(_6k_data[[#This Row],[EKP]],map!$B$4:$E$143,4,0),0)</f>
        <v>0</v>
      </c>
      <c r="J2918" s="27">
        <f>VLOOKUP(_6k_data[[#This Row],[EKP]],map!$B$4:$F$143,5,0)</f>
        <v>0</v>
      </c>
      <c r="K2918" s="41">
        <f>_6k_data[[#This Row],[kUAH]]*J2918</f>
        <v>0</v>
      </c>
    </row>
    <row r="2919" spans="1:11" x14ac:dyDescent="0.35">
      <c r="A2919" s="27" t="s">
        <v>535</v>
      </c>
      <c r="B2919" s="27" t="s">
        <v>246</v>
      </c>
      <c r="C2919" s="27" t="s">
        <v>243</v>
      </c>
      <c r="D2919" s="27" t="s">
        <v>423</v>
      </c>
      <c r="E2919" s="34">
        <v>1343104354353</v>
      </c>
      <c r="F2919" s="49">
        <v>13431043.54353</v>
      </c>
      <c r="G2919" s="42">
        <f>VLOOKUP(_6k_data[[#This Row],[Source.Name]],Report_date[],2,0)</f>
        <v>45287</v>
      </c>
      <c r="H2919" s="27" t="str">
        <f>IF(AND(_6k_data[[#This Row],[EKP]]="B6K003",_6k_data[[#This Row],[Currency]]="FCY"),"x",VLOOKUP(_6k_data[[#This Row],[EKP]],map!$B$4:$D$143,3,0))</f>
        <v>x</v>
      </c>
      <c r="I2919" s="27">
        <f>IF(_6k_data[[#This Row],[Currency]]&lt;&gt;"UAH",VLOOKUP(_6k_data[[#This Row],[EKP]],map!$B$4:$E$143,4,0),0)</f>
        <v>0</v>
      </c>
      <c r="J2919" s="27">
        <f>VLOOKUP(_6k_data[[#This Row],[EKP]],map!$B$4:$F$143,5,0)</f>
        <v>0</v>
      </c>
      <c r="K2919" s="41">
        <f>_6k_data[[#This Row],[kUAH]]*J2919</f>
        <v>0</v>
      </c>
    </row>
    <row r="2920" spans="1:11" x14ac:dyDescent="0.35">
      <c r="A2920" s="27" t="s">
        <v>535</v>
      </c>
      <c r="B2920" s="27" t="s">
        <v>247</v>
      </c>
      <c r="C2920" s="27" t="s">
        <v>243</v>
      </c>
      <c r="D2920" s="27" t="s">
        <v>423</v>
      </c>
      <c r="E2920" s="34">
        <v>359.1687</v>
      </c>
      <c r="F2920" s="49">
        <v>3.5916870000000001E-3</v>
      </c>
      <c r="G2920" s="42">
        <f>VLOOKUP(_6k_data[[#This Row],[Source.Name]],Report_date[],2,0)</f>
        <v>45287</v>
      </c>
      <c r="H2920" s="27" t="str">
        <f>IF(AND(_6k_data[[#This Row],[EKP]]="B6K003",_6k_data[[#This Row],[Currency]]="FCY"),"x",VLOOKUP(_6k_data[[#This Row],[EKP]],map!$B$4:$D$143,3,0))</f>
        <v>x</v>
      </c>
      <c r="I2920" s="27">
        <f>IF(_6k_data[[#This Row],[Currency]]&lt;&gt;"UAH",VLOOKUP(_6k_data[[#This Row],[EKP]],map!$B$4:$E$143,4,0),0)</f>
        <v>0</v>
      </c>
      <c r="J2920" s="27">
        <f>VLOOKUP(_6k_data[[#This Row],[EKP]],map!$B$4:$F$143,5,0)</f>
        <v>0</v>
      </c>
      <c r="K2920" s="41">
        <f>_6k_data[[#This Row],[kUAH]]*J2920</f>
        <v>0</v>
      </c>
    </row>
    <row r="2921" spans="1:11" x14ac:dyDescent="0.35">
      <c r="A2921" s="27" t="s">
        <v>535</v>
      </c>
      <c r="B2921" s="27" t="s">
        <v>115</v>
      </c>
      <c r="C2921" s="27" t="s">
        <v>248</v>
      </c>
      <c r="D2921" s="27" t="s">
        <v>248</v>
      </c>
      <c r="E2921" s="34">
        <v>9705047211747</v>
      </c>
      <c r="F2921" s="49">
        <v>97050472.117469996</v>
      </c>
      <c r="G2921" s="42">
        <f>VLOOKUP(_6k_data[[#This Row],[Source.Name]],Report_date[],2,0)</f>
        <v>45287</v>
      </c>
      <c r="H2921" s="27">
        <f>IF(AND(_6k_data[[#This Row],[EKP]]="B6K003",_6k_data[[#This Row],[Currency]]="FCY"),"x",VLOOKUP(_6k_data[[#This Row],[EKP]],map!$B$4:$D$143,3,0))</f>
        <v>23</v>
      </c>
      <c r="I2921" s="27" t="str">
        <f>IF(_6k_data[[#This Row],[Currency]]&lt;&gt;"UAH",VLOOKUP(_6k_data[[#This Row],[EKP]],map!$B$4:$E$143,4,0),0)</f>
        <v>x</v>
      </c>
      <c r="J2921" s="27">
        <f>VLOOKUP(_6k_data[[#This Row],[EKP]],map!$B$4:$F$143,5,0)</f>
        <v>1</v>
      </c>
      <c r="K2921" s="41">
        <f>_6k_data[[#This Row],[kUAH]]*J2921</f>
        <v>97050472.117469996</v>
      </c>
    </row>
    <row r="2922" spans="1:11" x14ac:dyDescent="0.35">
      <c r="A2922" s="27" t="s">
        <v>535</v>
      </c>
      <c r="B2922" s="27" t="s">
        <v>116</v>
      </c>
      <c r="C2922" s="27" t="s">
        <v>248</v>
      </c>
      <c r="D2922" s="27" t="s">
        <v>248</v>
      </c>
      <c r="E2922" s="34">
        <v>4300305808811</v>
      </c>
      <c r="F2922" s="49">
        <v>43003058.08811</v>
      </c>
      <c r="G2922" s="42">
        <f>VLOOKUP(_6k_data[[#This Row],[Source.Name]],Report_date[],2,0)</f>
        <v>45287</v>
      </c>
      <c r="H2922" s="27">
        <f>IF(AND(_6k_data[[#This Row],[EKP]]="B6K003",_6k_data[[#This Row],[Currency]]="FCY"),"x",VLOOKUP(_6k_data[[#This Row],[EKP]],map!$B$4:$D$143,3,0))</f>
        <v>59</v>
      </c>
      <c r="I2922" s="27" t="str">
        <f>IF(_6k_data[[#This Row],[Currency]]&lt;&gt;"UAH",VLOOKUP(_6k_data[[#This Row],[EKP]],map!$B$4:$E$143,4,0),0)</f>
        <v>x</v>
      </c>
      <c r="J2922" s="27">
        <f>VLOOKUP(_6k_data[[#This Row],[EKP]],map!$B$4:$F$143,5,0)</f>
        <v>1</v>
      </c>
      <c r="K2922" s="41">
        <f>_6k_data[[#This Row],[kUAH]]*J2922</f>
        <v>43003058.08811</v>
      </c>
    </row>
    <row r="2923" spans="1:11" x14ac:dyDescent="0.35">
      <c r="A2923" s="27" t="s">
        <v>535</v>
      </c>
      <c r="B2923" s="27" t="s">
        <v>117</v>
      </c>
      <c r="C2923" s="27" t="s">
        <v>248</v>
      </c>
      <c r="D2923" s="27" t="s">
        <v>248</v>
      </c>
      <c r="E2923" s="34">
        <v>1030879001062</v>
      </c>
      <c r="F2923" s="49">
        <v>10308790.01062</v>
      </c>
      <c r="G2923" s="42">
        <f>VLOOKUP(_6k_data[[#This Row],[Source.Name]],Report_date[],2,0)</f>
        <v>45287</v>
      </c>
      <c r="H2923" s="27">
        <f>IF(AND(_6k_data[[#This Row],[EKP]]="B6K003",_6k_data[[#This Row],[Currency]]="FCY"),"x",VLOOKUP(_6k_data[[#This Row],[EKP]],map!$B$4:$D$143,3,0))</f>
        <v>79</v>
      </c>
      <c r="I2923" s="27" t="str">
        <f>IF(_6k_data[[#This Row],[Currency]]&lt;&gt;"UAH",VLOOKUP(_6k_data[[#This Row],[EKP]],map!$B$4:$E$143,4,0),0)</f>
        <v>x</v>
      </c>
      <c r="J2923" s="27">
        <f>VLOOKUP(_6k_data[[#This Row],[EKP]],map!$B$4:$F$143,5,0)</f>
        <v>1</v>
      </c>
      <c r="K2923" s="41">
        <f>_6k_data[[#This Row],[kUAH]]*J2923</f>
        <v>10308790.01062</v>
      </c>
    </row>
    <row r="2924" spans="1:11" x14ac:dyDescent="0.35">
      <c r="A2924" s="27" t="s">
        <v>535</v>
      </c>
      <c r="B2924" s="27" t="s">
        <v>118</v>
      </c>
      <c r="C2924" s="27" t="s">
        <v>248</v>
      </c>
      <c r="D2924" s="27" t="s">
        <v>248</v>
      </c>
      <c r="E2924" s="34">
        <v>3269426807750</v>
      </c>
      <c r="F2924" s="49">
        <v>32694268.077500001</v>
      </c>
      <c r="G2924" s="42">
        <f>VLOOKUP(_6k_data[[#This Row],[Source.Name]],Report_date[],2,0)</f>
        <v>45287</v>
      </c>
      <c r="H2924" s="27">
        <f>IF(AND(_6k_data[[#This Row],[EKP]]="B6K003",_6k_data[[#This Row],[Currency]]="FCY"),"x",VLOOKUP(_6k_data[[#This Row],[EKP]],map!$B$4:$D$143,3,0))</f>
        <v>81</v>
      </c>
      <c r="I2924" s="27" t="str">
        <f>IF(_6k_data[[#This Row],[Currency]]&lt;&gt;"UAH",VLOOKUP(_6k_data[[#This Row],[EKP]],map!$B$4:$E$143,4,0),0)</f>
        <v>x</v>
      </c>
      <c r="J2924" s="27">
        <f>VLOOKUP(_6k_data[[#This Row],[EKP]],map!$B$4:$F$143,5,0)</f>
        <v>1</v>
      </c>
      <c r="K2924" s="41">
        <f>_6k_data[[#This Row],[kUAH]]*J2924</f>
        <v>32694268.077500001</v>
      </c>
    </row>
    <row r="2925" spans="1:11" x14ac:dyDescent="0.35">
      <c r="A2925" s="27" t="s">
        <v>535</v>
      </c>
      <c r="B2925" s="27" t="s">
        <v>249</v>
      </c>
      <c r="C2925" s="27" t="s">
        <v>248</v>
      </c>
      <c r="D2925" s="27" t="s">
        <v>248</v>
      </c>
      <c r="E2925" s="34">
        <v>296.84249999999997</v>
      </c>
      <c r="F2925" s="49">
        <v>2.9684249999999998E-3</v>
      </c>
      <c r="G2925" s="42">
        <f>VLOOKUP(_6k_data[[#This Row],[Source.Name]],Report_date[],2,0)</f>
        <v>45287</v>
      </c>
      <c r="H2925" s="27">
        <f>IF(AND(_6k_data[[#This Row],[EKP]]="B6K003",_6k_data[[#This Row],[Currency]]="FCY"),"x",VLOOKUP(_6k_data[[#This Row],[EKP]],map!$B$4:$D$143,3,0))</f>
        <v>83</v>
      </c>
      <c r="I2925" s="27" t="str">
        <f>IF(_6k_data[[#This Row],[Currency]]&lt;&gt;"UAH",VLOOKUP(_6k_data[[#This Row],[EKP]],map!$B$4:$E$143,4,0),0)</f>
        <v>x</v>
      </c>
      <c r="J2925" s="27">
        <f>VLOOKUP(_6k_data[[#This Row],[EKP]],map!$B$4:$F$143,5,0)</f>
        <v>1</v>
      </c>
      <c r="K2925" s="41">
        <f>_6k_data[[#This Row],[kUAH]]*J2925</f>
        <v>2.9684249999999998E-3</v>
      </c>
    </row>
    <row r="2926" spans="1:11" x14ac:dyDescent="0.35">
      <c r="A2926" s="27" t="s">
        <v>535</v>
      </c>
      <c r="B2926" s="27" t="s">
        <v>114</v>
      </c>
      <c r="C2926" s="27" t="s">
        <v>243</v>
      </c>
      <c r="D2926" s="27" t="s">
        <v>423</v>
      </c>
      <c r="E2926" s="34">
        <v>1917984097345</v>
      </c>
      <c r="F2926" s="49">
        <v>19179840.973450001</v>
      </c>
      <c r="G2926" s="42">
        <f>VLOOKUP(_6k_data[[#This Row],[Source.Name]],Report_date[],2,0)</f>
        <v>45287</v>
      </c>
      <c r="H2926" s="27">
        <f>IF(AND(_6k_data[[#This Row],[EKP]]="B6K003",_6k_data[[#This Row],[Currency]]="FCY"),"x",VLOOKUP(_6k_data[[#This Row],[EKP]],map!$B$4:$D$143,3,0))</f>
        <v>7</v>
      </c>
      <c r="I2926" s="27">
        <f>IF(_6k_data[[#This Row],[Currency]]&lt;&gt;"UAH",VLOOKUP(_6k_data[[#This Row],[EKP]],map!$B$4:$E$143,4,0),0)</f>
        <v>0</v>
      </c>
      <c r="J2926" s="27">
        <f>VLOOKUP(_6k_data[[#This Row],[EKP]],map!$B$4:$F$143,5,0)</f>
        <v>1</v>
      </c>
      <c r="K2926" s="41">
        <f>_6k_data[[#This Row],[kUAH]]*J2926</f>
        <v>19179840.973450001</v>
      </c>
    </row>
    <row r="2927" spans="1:11" x14ac:dyDescent="0.35">
      <c r="A2927" s="27" t="s">
        <v>535</v>
      </c>
      <c r="B2927" s="27" t="s">
        <v>122</v>
      </c>
      <c r="C2927" s="27" t="s">
        <v>255</v>
      </c>
      <c r="D2927" s="27" t="s">
        <v>424</v>
      </c>
      <c r="E2927" s="34">
        <v>42053278009</v>
      </c>
      <c r="F2927" s="49">
        <v>420532.78009000001</v>
      </c>
      <c r="G2927" s="42">
        <f>VLOOKUP(_6k_data[[#This Row],[Source.Name]],Report_date[],2,0)</f>
        <v>45287</v>
      </c>
      <c r="H2927" s="27">
        <f>IF(AND(_6k_data[[#This Row],[EKP]]="B6K003",_6k_data[[#This Row],[Currency]]="FCY"),"x",VLOOKUP(_6k_data[[#This Row],[EKP]],map!$B$4:$D$143,3,0))</f>
        <v>15</v>
      </c>
      <c r="I2927" s="27">
        <f>IF(_6k_data[[#This Row],[Currency]]&lt;&gt;"UAH",VLOOKUP(_6k_data[[#This Row],[EKP]],map!$B$4:$E$143,4,0),0)</f>
        <v>16</v>
      </c>
      <c r="J2927" s="27">
        <f>VLOOKUP(_6k_data[[#This Row],[EKP]],map!$B$4:$F$143,5,0)</f>
        <v>1</v>
      </c>
      <c r="K2927" s="41">
        <f>_6k_data[[#This Row],[kUAH]]*J2927</f>
        <v>420532.78009000001</v>
      </c>
    </row>
    <row r="2928" spans="1:11" x14ac:dyDescent="0.35">
      <c r="A2928" s="27" t="s">
        <v>535</v>
      </c>
      <c r="B2928" s="27" t="s">
        <v>122</v>
      </c>
      <c r="C2928" s="27" t="s">
        <v>261</v>
      </c>
      <c r="D2928" s="27" t="s">
        <v>424</v>
      </c>
      <c r="E2928" s="34">
        <v>36965103263</v>
      </c>
      <c r="F2928" s="49">
        <v>369651.03262999997</v>
      </c>
      <c r="G2928" s="42">
        <f>VLOOKUP(_6k_data[[#This Row],[Source.Name]],Report_date[],2,0)</f>
        <v>45287</v>
      </c>
      <c r="H2928" s="27">
        <f>IF(AND(_6k_data[[#This Row],[EKP]]="B6K003",_6k_data[[#This Row],[Currency]]="FCY"),"x",VLOOKUP(_6k_data[[#This Row],[EKP]],map!$B$4:$D$143,3,0))</f>
        <v>15</v>
      </c>
      <c r="I2928" s="27">
        <f>IF(_6k_data[[#This Row],[Currency]]&lt;&gt;"UAH",VLOOKUP(_6k_data[[#This Row],[EKP]],map!$B$4:$E$143,4,0),0)</f>
        <v>16</v>
      </c>
      <c r="J2928" s="27">
        <f>VLOOKUP(_6k_data[[#This Row],[EKP]],map!$B$4:$F$143,5,0)</f>
        <v>1</v>
      </c>
      <c r="K2928" s="41">
        <f>_6k_data[[#This Row],[kUAH]]*J2928</f>
        <v>369651.03262999997</v>
      </c>
    </row>
    <row r="2929" spans="1:11" x14ac:dyDescent="0.35">
      <c r="A2929" s="27" t="s">
        <v>535</v>
      </c>
      <c r="B2929" s="27" t="s">
        <v>123</v>
      </c>
      <c r="C2929" s="27" t="s">
        <v>258</v>
      </c>
      <c r="D2929" s="27" t="s">
        <v>424</v>
      </c>
      <c r="E2929" s="34">
        <v>176656658</v>
      </c>
      <c r="F2929" s="49">
        <v>1766.5665799999999</v>
      </c>
      <c r="G2929" s="42">
        <f>VLOOKUP(_6k_data[[#This Row],[Source.Name]],Report_date[],2,0)</f>
        <v>45287</v>
      </c>
      <c r="H2929" s="27">
        <f>IF(AND(_6k_data[[#This Row],[EKP]]="B6K003",_6k_data[[#This Row],[Currency]]="FCY"),"x",VLOOKUP(_6k_data[[#This Row],[EKP]],map!$B$4:$D$143,3,0))</f>
        <v>19</v>
      </c>
      <c r="I2929" s="27">
        <f>IF(_6k_data[[#This Row],[Currency]]&lt;&gt;"UAH",VLOOKUP(_6k_data[[#This Row],[EKP]],map!$B$4:$E$143,4,0),0)</f>
        <v>20</v>
      </c>
      <c r="J2929" s="27">
        <f>VLOOKUP(_6k_data[[#This Row],[EKP]],map!$B$4:$F$143,5,0)</f>
        <v>1</v>
      </c>
      <c r="K2929" s="41">
        <f>_6k_data[[#This Row],[kUAH]]*J2929</f>
        <v>1766.5665799999999</v>
      </c>
    </row>
    <row r="2930" spans="1:11" x14ac:dyDescent="0.35">
      <c r="A2930" s="27" t="s">
        <v>535</v>
      </c>
      <c r="B2930" s="27" t="s">
        <v>123</v>
      </c>
      <c r="C2930" s="27" t="s">
        <v>257</v>
      </c>
      <c r="D2930" s="27" t="s">
        <v>424</v>
      </c>
      <c r="E2930" s="34">
        <v>323287121</v>
      </c>
      <c r="F2930" s="49">
        <v>3232.8712099999998</v>
      </c>
      <c r="G2930" s="42">
        <f>VLOOKUP(_6k_data[[#This Row],[Source.Name]],Report_date[],2,0)</f>
        <v>45287</v>
      </c>
      <c r="H2930" s="27">
        <f>IF(AND(_6k_data[[#This Row],[EKP]]="B6K003",_6k_data[[#This Row],[Currency]]="FCY"),"x",VLOOKUP(_6k_data[[#This Row],[EKP]],map!$B$4:$D$143,3,0))</f>
        <v>19</v>
      </c>
      <c r="I2930" s="27">
        <f>IF(_6k_data[[#This Row],[Currency]]&lt;&gt;"UAH",VLOOKUP(_6k_data[[#This Row],[EKP]],map!$B$4:$E$143,4,0),0)</f>
        <v>20</v>
      </c>
      <c r="J2930" s="27">
        <f>VLOOKUP(_6k_data[[#This Row],[EKP]],map!$B$4:$F$143,5,0)</f>
        <v>1</v>
      </c>
      <c r="K2930" s="41">
        <f>_6k_data[[#This Row],[kUAH]]*J2930</f>
        <v>3232.8712099999998</v>
      </c>
    </row>
    <row r="2931" spans="1:11" x14ac:dyDescent="0.35">
      <c r="A2931" s="27" t="s">
        <v>535</v>
      </c>
      <c r="B2931" s="27" t="s">
        <v>123</v>
      </c>
      <c r="C2931" s="27" t="s">
        <v>259</v>
      </c>
      <c r="D2931" s="27" t="s">
        <v>424</v>
      </c>
      <c r="E2931" s="34">
        <v>8143698938</v>
      </c>
      <c r="F2931" s="49">
        <v>81436.989379999999</v>
      </c>
      <c r="G2931" s="42">
        <f>VLOOKUP(_6k_data[[#This Row],[Source.Name]],Report_date[],2,0)</f>
        <v>45287</v>
      </c>
      <c r="H2931" s="27">
        <f>IF(AND(_6k_data[[#This Row],[EKP]]="B6K003",_6k_data[[#This Row],[Currency]]="FCY"),"x",VLOOKUP(_6k_data[[#This Row],[EKP]],map!$B$4:$D$143,3,0))</f>
        <v>19</v>
      </c>
      <c r="I2931" s="27">
        <f>IF(_6k_data[[#This Row],[Currency]]&lt;&gt;"UAH",VLOOKUP(_6k_data[[#This Row],[EKP]],map!$B$4:$E$143,4,0),0)</f>
        <v>20</v>
      </c>
      <c r="J2931" s="27">
        <f>VLOOKUP(_6k_data[[#This Row],[EKP]],map!$B$4:$F$143,5,0)</f>
        <v>1</v>
      </c>
      <c r="K2931" s="41">
        <f>_6k_data[[#This Row],[kUAH]]*J2931</f>
        <v>81436.989379999999</v>
      </c>
    </row>
    <row r="2932" spans="1:11" x14ac:dyDescent="0.35">
      <c r="A2932" s="27" t="s">
        <v>535</v>
      </c>
      <c r="B2932" s="27" t="s">
        <v>123</v>
      </c>
      <c r="C2932" s="27" t="s">
        <v>261</v>
      </c>
      <c r="D2932" s="27" t="s">
        <v>424</v>
      </c>
      <c r="E2932" s="34">
        <v>2156609216904</v>
      </c>
      <c r="F2932" s="49">
        <v>21566092.169039998</v>
      </c>
      <c r="G2932" s="42">
        <f>VLOOKUP(_6k_data[[#This Row],[Source.Name]],Report_date[],2,0)</f>
        <v>45287</v>
      </c>
      <c r="H2932" s="27">
        <f>IF(AND(_6k_data[[#This Row],[EKP]]="B6K003",_6k_data[[#This Row],[Currency]]="FCY"),"x",VLOOKUP(_6k_data[[#This Row],[EKP]],map!$B$4:$D$143,3,0))</f>
        <v>19</v>
      </c>
      <c r="I2932" s="27">
        <f>IF(_6k_data[[#This Row],[Currency]]&lt;&gt;"UAH",VLOOKUP(_6k_data[[#This Row],[EKP]],map!$B$4:$E$143,4,0),0)</f>
        <v>20</v>
      </c>
      <c r="J2932" s="27">
        <f>VLOOKUP(_6k_data[[#This Row],[EKP]],map!$B$4:$F$143,5,0)</f>
        <v>1</v>
      </c>
      <c r="K2932" s="41">
        <f>_6k_data[[#This Row],[kUAH]]*J2932</f>
        <v>21566092.169039998</v>
      </c>
    </row>
    <row r="2933" spans="1:11" x14ac:dyDescent="0.35">
      <c r="A2933" s="27" t="s">
        <v>535</v>
      </c>
      <c r="B2933" s="27" t="s">
        <v>123</v>
      </c>
      <c r="C2933" s="27" t="s">
        <v>260</v>
      </c>
      <c r="D2933" s="27" t="s">
        <v>424</v>
      </c>
      <c r="E2933" s="34">
        <v>203603983</v>
      </c>
      <c r="F2933" s="49">
        <v>2036.0398299999999</v>
      </c>
      <c r="G2933" s="42">
        <f>VLOOKUP(_6k_data[[#This Row],[Source.Name]],Report_date[],2,0)</f>
        <v>45287</v>
      </c>
      <c r="H2933" s="27">
        <f>IF(AND(_6k_data[[#This Row],[EKP]]="B6K003",_6k_data[[#This Row],[Currency]]="FCY"),"x",VLOOKUP(_6k_data[[#This Row],[EKP]],map!$B$4:$D$143,3,0))</f>
        <v>19</v>
      </c>
      <c r="I2933" s="27">
        <f>IF(_6k_data[[#This Row],[Currency]]&lt;&gt;"UAH",VLOOKUP(_6k_data[[#This Row],[EKP]],map!$B$4:$E$143,4,0),0)</f>
        <v>20</v>
      </c>
      <c r="J2933" s="27">
        <f>VLOOKUP(_6k_data[[#This Row],[EKP]],map!$B$4:$F$143,5,0)</f>
        <v>1</v>
      </c>
      <c r="K2933" s="41">
        <f>_6k_data[[#This Row],[kUAH]]*J2933</f>
        <v>2036.0398299999999</v>
      </c>
    </row>
    <row r="2934" spans="1:11" x14ac:dyDescent="0.35">
      <c r="A2934" s="27" t="s">
        <v>535</v>
      </c>
      <c r="B2934" s="27" t="s">
        <v>123</v>
      </c>
      <c r="C2934" s="27" t="s">
        <v>252</v>
      </c>
      <c r="D2934" s="27" t="s">
        <v>424</v>
      </c>
      <c r="E2934" s="34">
        <v>15074047181</v>
      </c>
      <c r="F2934" s="49">
        <v>150740.47180999999</v>
      </c>
      <c r="G2934" s="42">
        <f>VLOOKUP(_6k_data[[#This Row],[Source.Name]],Report_date[],2,0)</f>
        <v>45287</v>
      </c>
      <c r="H2934" s="27">
        <f>IF(AND(_6k_data[[#This Row],[EKP]]="B6K003",_6k_data[[#This Row],[Currency]]="FCY"),"x",VLOOKUP(_6k_data[[#This Row],[EKP]],map!$B$4:$D$143,3,0))</f>
        <v>19</v>
      </c>
      <c r="I2934" s="27">
        <f>IF(_6k_data[[#This Row],[Currency]]&lt;&gt;"UAH",VLOOKUP(_6k_data[[#This Row],[EKP]],map!$B$4:$E$143,4,0),0)</f>
        <v>20</v>
      </c>
      <c r="J2934" s="27">
        <f>VLOOKUP(_6k_data[[#This Row],[EKP]],map!$B$4:$F$143,5,0)</f>
        <v>1</v>
      </c>
      <c r="K2934" s="41">
        <f>_6k_data[[#This Row],[kUAH]]*J2934</f>
        <v>150740.47180999999</v>
      </c>
    </row>
    <row r="2935" spans="1:11" x14ac:dyDescent="0.35">
      <c r="A2935" s="27" t="s">
        <v>535</v>
      </c>
      <c r="B2935" s="27" t="s">
        <v>123</v>
      </c>
      <c r="C2935" s="27" t="s">
        <v>250</v>
      </c>
      <c r="D2935" s="27" t="s">
        <v>424</v>
      </c>
      <c r="E2935" s="34">
        <v>202736210</v>
      </c>
      <c r="F2935" s="49">
        <v>2027.3621000000001</v>
      </c>
      <c r="G2935" s="42">
        <f>VLOOKUP(_6k_data[[#This Row],[Source.Name]],Report_date[],2,0)</f>
        <v>45287</v>
      </c>
      <c r="H2935" s="27">
        <f>IF(AND(_6k_data[[#This Row],[EKP]]="B6K003",_6k_data[[#This Row],[Currency]]="FCY"),"x",VLOOKUP(_6k_data[[#This Row],[EKP]],map!$B$4:$D$143,3,0))</f>
        <v>19</v>
      </c>
      <c r="I2935" s="27">
        <f>IF(_6k_data[[#This Row],[Currency]]&lt;&gt;"UAH",VLOOKUP(_6k_data[[#This Row],[EKP]],map!$B$4:$E$143,4,0),0)</f>
        <v>20</v>
      </c>
      <c r="J2935" s="27">
        <f>VLOOKUP(_6k_data[[#This Row],[EKP]],map!$B$4:$F$143,5,0)</f>
        <v>1</v>
      </c>
      <c r="K2935" s="41">
        <f>_6k_data[[#This Row],[kUAH]]*J2935</f>
        <v>2027.3621000000001</v>
      </c>
    </row>
    <row r="2936" spans="1:11" x14ac:dyDescent="0.35">
      <c r="A2936" s="27" t="s">
        <v>535</v>
      </c>
      <c r="B2936" s="27" t="s">
        <v>123</v>
      </c>
      <c r="C2936" s="27" t="s">
        <v>251</v>
      </c>
      <c r="D2936" s="27" t="s">
        <v>424</v>
      </c>
      <c r="E2936" s="34">
        <v>3937477312</v>
      </c>
      <c r="F2936" s="49">
        <v>39374.773119999998</v>
      </c>
      <c r="G2936" s="42">
        <f>VLOOKUP(_6k_data[[#This Row],[Source.Name]],Report_date[],2,0)</f>
        <v>45287</v>
      </c>
      <c r="H2936" s="27">
        <f>IF(AND(_6k_data[[#This Row],[EKP]]="B6K003",_6k_data[[#This Row],[Currency]]="FCY"),"x",VLOOKUP(_6k_data[[#This Row],[EKP]],map!$B$4:$D$143,3,0))</f>
        <v>19</v>
      </c>
      <c r="I2936" s="27">
        <f>IF(_6k_data[[#This Row],[Currency]]&lt;&gt;"UAH",VLOOKUP(_6k_data[[#This Row],[EKP]],map!$B$4:$E$143,4,0),0)</f>
        <v>20</v>
      </c>
      <c r="J2936" s="27">
        <f>VLOOKUP(_6k_data[[#This Row],[EKP]],map!$B$4:$F$143,5,0)</f>
        <v>1</v>
      </c>
      <c r="K2936" s="41">
        <f>_6k_data[[#This Row],[kUAH]]*J2936</f>
        <v>39374.773119999998</v>
      </c>
    </row>
    <row r="2937" spans="1:11" x14ac:dyDescent="0.35">
      <c r="A2937" s="27" t="s">
        <v>535</v>
      </c>
      <c r="B2937" s="27" t="s">
        <v>123</v>
      </c>
      <c r="C2937" s="27" t="s">
        <v>253</v>
      </c>
      <c r="D2937" s="27" t="s">
        <v>424</v>
      </c>
      <c r="E2937" s="34">
        <v>129473597</v>
      </c>
      <c r="F2937" s="49">
        <v>1294.73597</v>
      </c>
      <c r="G2937" s="42">
        <f>VLOOKUP(_6k_data[[#This Row],[Source.Name]],Report_date[],2,0)</f>
        <v>45287</v>
      </c>
      <c r="H2937" s="27">
        <f>IF(AND(_6k_data[[#This Row],[EKP]]="B6K003",_6k_data[[#This Row],[Currency]]="FCY"),"x",VLOOKUP(_6k_data[[#This Row],[EKP]],map!$B$4:$D$143,3,0))</f>
        <v>19</v>
      </c>
      <c r="I2937" s="27">
        <f>IF(_6k_data[[#This Row],[Currency]]&lt;&gt;"UAH",VLOOKUP(_6k_data[[#This Row],[EKP]],map!$B$4:$E$143,4,0),0)</f>
        <v>20</v>
      </c>
      <c r="J2937" s="27">
        <f>VLOOKUP(_6k_data[[#This Row],[EKP]],map!$B$4:$F$143,5,0)</f>
        <v>1</v>
      </c>
      <c r="K2937" s="41">
        <f>_6k_data[[#This Row],[kUAH]]*J2937</f>
        <v>1294.73597</v>
      </c>
    </row>
    <row r="2938" spans="1:11" x14ac:dyDescent="0.35">
      <c r="A2938" s="27" t="s">
        <v>535</v>
      </c>
      <c r="B2938" s="27" t="s">
        <v>123</v>
      </c>
      <c r="C2938" s="27" t="s">
        <v>255</v>
      </c>
      <c r="D2938" s="27" t="s">
        <v>424</v>
      </c>
      <c r="E2938" s="34">
        <v>733990987618</v>
      </c>
      <c r="F2938" s="49">
        <v>7339909.8761799997</v>
      </c>
      <c r="G2938" s="42">
        <f>VLOOKUP(_6k_data[[#This Row],[Source.Name]],Report_date[],2,0)</f>
        <v>45287</v>
      </c>
      <c r="H2938" s="27">
        <f>IF(AND(_6k_data[[#This Row],[EKP]]="B6K003",_6k_data[[#This Row],[Currency]]="FCY"),"x",VLOOKUP(_6k_data[[#This Row],[EKP]],map!$B$4:$D$143,3,0))</f>
        <v>19</v>
      </c>
      <c r="I2938" s="27">
        <f>IF(_6k_data[[#This Row],[Currency]]&lt;&gt;"UAH",VLOOKUP(_6k_data[[#This Row],[EKP]],map!$B$4:$E$143,4,0),0)</f>
        <v>20</v>
      </c>
      <c r="J2938" s="27">
        <f>VLOOKUP(_6k_data[[#This Row],[EKP]],map!$B$4:$F$143,5,0)</f>
        <v>1</v>
      </c>
      <c r="K2938" s="41">
        <f>_6k_data[[#This Row],[kUAH]]*J2938</f>
        <v>7339909.8761799997</v>
      </c>
    </row>
    <row r="2939" spans="1:11" x14ac:dyDescent="0.35">
      <c r="A2939" s="27" t="s">
        <v>535</v>
      </c>
      <c r="B2939" s="27" t="s">
        <v>123</v>
      </c>
      <c r="C2939" s="27" t="s">
        <v>256</v>
      </c>
      <c r="D2939" s="27" t="s">
        <v>424</v>
      </c>
      <c r="E2939" s="34">
        <v>25851245839</v>
      </c>
      <c r="F2939" s="49">
        <v>258512.45839000001</v>
      </c>
      <c r="G2939" s="42">
        <f>VLOOKUP(_6k_data[[#This Row],[Source.Name]],Report_date[],2,0)</f>
        <v>45287</v>
      </c>
      <c r="H2939" s="27">
        <f>IF(AND(_6k_data[[#This Row],[EKP]]="B6K003",_6k_data[[#This Row],[Currency]]="FCY"),"x",VLOOKUP(_6k_data[[#This Row],[EKP]],map!$B$4:$D$143,3,0))</f>
        <v>19</v>
      </c>
      <c r="I2939" s="27">
        <f>IF(_6k_data[[#This Row],[Currency]]&lt;&gt;"UAH",VLOOKUP(_6k_data[[#This Row],[EKP]],map!$B$4:$E$143,4,0),0)</f>
        <v>20</v>
      </c>
      <c r="J2939" s="27">
        <f>VLOOKUP(_6k_data[[#This Row],[EKP]],map!$B$4:$F$143,5,0)</f>
        <v>1</v>
      </c>
      <c r="K2939" s="41">
        <f>_6k_data[[#This Row],[kUAH]]*J2939</f>
        <v>258512.45839000001</v>
      </c>
    </row>
    <row r="2940" spans="1:11" x14ac:dyDescent="0.35">
      <c r="A2940" s="27" t="s">
        <v>535</v>
      </c>
      <c r="B2940" s="27" t="s">
        <v>123</v>
      </c>
      <c r="C2940" s="27" t="s">
        <v>254</v>
      </c>
      <c r="D2940" s="27" t="s">
        <v>424</v>
      </c>
      <c r="E2940" s="34">
        <v>307644542</v>
      </c>
      <c r="F2940" s="49">
        <v>3076.44542</v>
      </c>
      <c r="G2940" s="42">
        <f>VLOOKUP(_6k_data[[#This Row],[Source.Name]],Report_date[],2,0)</f>
        <v>45287</v>
      </c>
      <c r="H2940" s="27">
        <f>IF(AND(_6k_data[[#This Row],[EKP]]="B6K003",_6k_data[[#This Row],[Currency]]="FCY"),"x",VLOOKUP(_6k_data[[#This Row],[EKP]],map!$B$4:$D$143,3,0))</f>
        <v>19</v>
      </c>
      <c r="I2940" s="27">
        <f>IF(_6k_data[[#This Row],[Currency]]&lt;&gt;"UAH",VLOOKUP(_6k_data[[#This Row],[EKP]],map!$B$4:$E$143,4,0),0)</f>
        <v>20</v>
      </c>
      <c r="J2940" s="27">
        <f>VLOOKUP(_6k_data[[#This Row],[EKP]],map!$B$4:$F$143,5,0)</f>
        <v>1</v>
      </c>
      <c r="K2940" s="41">
        <f>_6k_data[[#This Row],[kUAH]]*J2940</f>
        <v>3076.44542</v>
      </c>
    </row>
    <row r="2941" spans="1:11" x14ac:dyDescent="0.35">
      <c r="A2941" s="27" t="s">
        <v>535</v>
      </c>
      <c r="B2941" s="27" t="s">
        <v>124</v>
      </c>
      <c r="C2941" s="27" t="s">
        <v>255</v>
      </c>
      <c r="D2941" s="27" t="s">
        <v>424</v>
      </c>
      <c r="E2941" s="34">
        <v>64577380950</v>
      </c>
      <c r="F2941" s="49">
        <v>645773.80949999997</v>
      </c>
      <c r="G2941" s="42">
        <f>VLOOKUP(_6k_data[[#This Row],[Source.Name]],Report_date[],2,0)</f>
        <v>45287</v>
      </c>
      <c r="H2941" s="27">
        <f>IF(AND(_6k_data[[#This Row],[EKP]]="B6K003",_6k_data[[#This Row],[Currency]]="FCY"),"x",VLOOKUP(_6k_data[[#This Row],[EKP]],map!$B$4:$D$143,3,0))</f>
        <v>25</v>
      </c>
      <c r="I2941" s="27">
        <f>IF(_6k_data[[#This Row],[Currency]]&lt;&gt;"UAH",VLOOKUP(_6k_data[[#This Row],[EKP]],map!$B$4:$E$143,4,0),0)</f>
        <v>26</v>
      </c>
      <c r="J2941" s="27">
        <f>VLOOKUP(_6k_data[[#This Row],[EKP]],map!$B$4:$F$143,5,0)</f>
        <v>1</v>
      </c>
      <c r="K2941" s="41">
        <f>_6k_data[[#This Row],[kUAH]]*J2941</f>
        <v>645773.80949999997</v>
      </c>
    </row>
    <row r="2942" spans="1:11" x14ac:dyDescent="0.35">
      <c r="A2942" s="27" t="s">
        <v>535</v>
      </c>
      <c r="B2942" s="27" t="s">
        <v>124</v>
      </c>
      <c r="C2942" s="27" t="s">
        <v>261</v>
      </c>
      <c r="D2942" s="27" t="s">
        <v>424</v>
      </c>
      <c r="E2942" s="34">
        <v>386542952101</v>
      </c>
      <c r="F2942" s="49">
        <v>3865429.5210099998</v>
      </c>
      <c r="G2942" s="42">
        <f>VLOOKUP(_6k_data[[#This Row],[Source.Name]],Report_date[],2,0)</f>
        <v>45287</v>
      </c>
      <c r="H2942" s="27">
        <f>IF(AND(_6k_data[[#This Row],[EKP]]="B6K003",_6k_data[[#This Row],[Currency]]="FCY"),"x",VLOOKUP(_6k_data[[#This Row],[EKP]],map!$B$4:$D$143,3,0))</f>
        <v>25</v>
      </c>
      <c r="I2942" s="27">
        <f>IF(_6k_data[[#This Row],[Currency]]&lt;&gt;"UAH",VLOOKUP(_6k_data[[#This Row],[EKP]],map!$B$4:$E$143,4,0),0)</f>
        <v>26</v>
      </c>
      <c r="J2942" s="27">
        <f>VLOOKUP(_6k_data[[#This Row],[EKP]],map!$B$4:$F$143,5,0)</f>
        <v>1</v>
      </c>
      <c r="K2942" s="41">
        <f>_6k_data[[#This Row],[kUAH]]*J2942</f>
        <v>3865429.5210099998</v>
      </c>
    </row>
    <row r="2943" spans="1:11" x14ac:dyDescent="0.35">
      <c r="A2943" s="27" t="s">
        <v>535</v>
      </c>
      <c r="B2943" s="27" t="s">
        <v>124</v>
      </c>
      <c r="C2943" s="27" t="s">
        <v>243</v>
      </c>
      <c r="D2943" s="27" t="s">
        <v>423</v>
      </c>
      <c r="E2943" s="34">
        <v>141358418775</v>
      </c>
      <c r="F2943" s="49">
        <v>1413584.18775</v>
      </c>
      <c r="G2943" s="42">
        <f>VLOOKUP(_6k_data[[#This Row],[Source.Name]],Report_date[],2,0)</f>
        <v>45287</v>
      </c>
      <c r="H2943" s="27">
        <f>IF(AND(_6k_data[[#This Row],[EKP]]="B6K003",_6k_data[[#This Row],[Currency]]="FCY"),"x",VLOOKUP(_6k_data[[#This Row],[EKP]],map!$B$4:$D$143,3,0))</f>
        <v>25</v>
      </c>
      <c r="I2943" s="27">
        <f>IF(_6k_data[[#This Row],[Currency]]&lt;&gt;"UAH",VLOOKUP(_6k_data[[#This Row],[EKP]],map!$B$4:$E$143,4,0),0)</f>
        <v>0</v>
      </c>
      <c r="J2943" s="27">
        <f>VLOOKUP(_6k_data[[#This Row],[EKP]],map!$B$4:$F$143,5,0)</f>
        <v>1</v>
      </c>
      <c r="K2943" s="41">
        <f>_6k_data[[#This Row],[kUAH]]*J2943</f>
        <v>1413584.18775</v>
      </c>
    </row>
    <row r="2944" spans="1:11" x14ac:dyDescent="0.35">
      <c r="A2944" s="27" t="s">
        <v>535</v>
      </c>
      <c r="B2944" s="27" t="s">
        <v>127</v>
      </c>
      <c r="C2944" s="27" t="s">
        <v>261</v>
      </c>
      <c r="D2944" s="27" t="s">
        <v>424</v>
      </c>
      <c r="E2944" s="34">
        <v>177048540082</v>
      </c>
      <c r="F2944" s="49">
        <v>1770485.4008200001</v>
      </c>
      <c r="G2944" s="42">
        <f>VLOOKUP(_6k_data[[#This Row],[Source.Name]],Report_date[],2,0)</f>
        <v>45287</v>
      </c>
      <c r="H2944" s="27">
        <f>IF(AND(_6k_data[[#This Row],[EKP]]="B6K003",_6k_data[[#This Row],[Currency]]="FCY"),"x",VLOOKUP(_6k_data[[#This Row],[EKP]],map!$B$4:$D$143,3,0))</f>
        <v>25</v>
      </c>
      <c r="I2944" s="27">
        <f>IF(_6k_data[[#This Row],[Currency]]&lt;&gt;"UAH",VLOOKUP(_6k_data[[#This Row],[EKP]],map!$B$4:$E$143,4,0),0)</f>
        <v>26</v>
      </c>
      <c r="J2944" s="27">
        <f>VLOOKUP(_6k_data[[#This Row],[EKP]],map!$B$4:$F$143,5,0)</f>
        <v>1</v>
      </c>
      <c r="K2944" s="41">
        <f>_6k_data[[#This Row],[kUAH]]*J2944</f>
        <v>1770485.4008200001</v>
      </c>
    </row>
    <row r="2945" spans="1:11" x14ac:dyDescent="0.35">
      <c r="A2945" s="27" t="s">
        <v>535</v>
      </c>
      <c r="B2945" s="27" t="s">
        <v>127</v>
      </c>
      <c r="C2945" s="27" t="s">
        <v>255</v>
      </c>
      <c r="D2945" s="27" t="s">
        <v>424</v>
      </c>
      <c r="E2945" s="34">
        <v>26072044230</v>
      </c>
      <c r="F2945" s="49">
        <v>260720.4423</v>
      </c>
      <c r="G2945" s="42">
        <f>VLOOKUP(_6k_data[[#This Row],[Source.Name]],Report_date[],2,0)</f>
        <v>45287</v>
      </c>
      <c r="H2945" s="27">
        <f>IF(AND(_6k_data[[#This Row],[EKP]]="B6K003",_6k_data[[#This Row],[Currency]]="FCY"),"x",VLOOKUP(_6k_data[[#This Row],[EKP]],map!$B$4:$D$143,3,0))</f>
        <v>25</v>
      </c>
      <c r="I2945" s="27">
        <f>IF(_6k_data[[#This Row],[Currency]]&lt;&gt;"UAH",VLOOKUP(_6k_data[[#This Row],[EKP]],map!$B$4:$E$143,4,0),0)</f>
        <v>26</v>
      </c>
      <c r="J2945" s="27">
        <f>VLOOKUP(_6k_data[[#This Row],[EKP]],map!$B$4:$F$143,5,0)</f>
        <v>1</v>
      </c>
      <c r="K2945" s="41">
        <f>_6k_data[[#This Row],[kUAH]]*J2945</f>
        <v>260720.4423</v>
      </c>
    </row>
    <row r="2946" spans="1:11" x14ac:dyDescent="0.35">
      <c r="A2946" s="27" t="s">
        <v>535</v>
      </c>
      <c r="B2946" s="27" t="s">
        <v>127</v>
      </c>
      <c r="C2946" s="27" t="s">
        <v>243</v>
      </c>
      <c r="D2946" s="27" t="s">
        <v>423</v>
      </c>
      <c r="E2946" s="34">
        <v>40267365315</v>
      </c>
      <c r="F2946" s="49">
        <v>402673.65315000003</v>
      </c>
      <c r="G2946" s="42">
        <f>VLOOKUP(_6k_data[[#This Row],[Source.Name]],Report_date[],2,0)</f>
        <v>45287</v>
      </c>
      <c r="H2946" s="27">
        <f>IF(AND(_6k_data[[#This Row],[EKP]]="B6K003",_6k_data[[#This Row],[Currency]]="FCY"),"x",VLOOKUP(_6k_data[[#This Row],[EKP]],map!$B$4:$D$143,3,0))</f>
        <v>25</v>
      </c>
      <c r="I2946" s="27">
        <f>IF(_6k_data[[#This Row],[Currency]]&lt;&gt;"UAH",VLOOKUP(_6k_data[[#This Row],[EKP]],map!$B$4:$E$143,4,0),0)</f>
        <v>0</v>
      </c>
      <c r="J2946" s="27">
        <f>VLOOKUP(_6k_data[[#This Row],[EKP]],map!$B$4:$F$143,5,0)</f>
        <v>1</v>
      </c>
      <c r="K2946" s="41">
        <f>_6k_data[[#This Row],[kUAH]]*J2946</f>
        <v>402673.65315000003</v>
      </c>
    </row>
    <row r="2947" spans="1:11" x14ac:dyDescent="0.35">
      <c r="A2947" s="27" t="s">
        <v>535</v>
      </c>
      <c r="B2947" s="27" t="s">
        <v>128</v>
      </c>
      <c r="C2947" s="27" t="s">
        <v>243</v>
      </c>
      <c r="D2947" s="27" t="s">
        <v>423</v>
      </c>
      <c r="E2947" s="34">
        <v>183160066602</v>
      </c>
      <c r="F2947" s="49">
        <v>1831600.6660199999</v>
      </c>
      <c r="G2947" s="42">
        <f>VLOOKUP(_6k_data[[#This Row],[Source.Name]],Report_date[],2,0)</f>
        <v>45287</v>
      </c>
      <c r="H2947" s="27">
        <f>IF(AND(_6k_data[[#This Row],[EKP]]="B6K003",_6k_data[[#This Row],[Currency]]="FCY"),"x",VLOOKUP(_6k_data[[#This Row],[EKP]],map!$B$4:$D$143,3,0))</f>
        <v>27</v>
      </c>
      <c r="I2947" s="27">
        <f>IF(_6k_data[[#This Row],[Currency]]&lt;&gt;"UAH",VLOOKUP(_6k_data[[#This Row],[EKP]],map!$B$4:$E$143,4,0),0)</f>
        <v>0</v>
      </c>
      <c r="J2947" s="27">
        <f>VLOOKUP(_6k_data[[#This Row],[EKP]],map!$B$4:$F$143,5,0)</f>
        <v>1</v>
      </c>
      <c r="K2947" s="41">
        <f>_6k_data[[#This Row],[kUAH]]*J2947</f>
        <v>1831600.6660199999</v>
      </c>
    </row>
    <row r="2948" spans="1:11" x14ac:dyDescent="0.35">
      <c r="A2948" s="27" t="s">
        <v>535</v>
      </c>
      <c r="B2948" s="27" t="s">
        <v>128</v>
      </c>
      <c r="C2948" s="27" t="s">
        <v>261</v>
      </c>
      <c r="D2948" s="27" t="s">
        <v>424</v>
      </c>
      <c r="E2948" s="34">
        <v>367353279342</v>
      </c>
      <c r="F2948" s="49">
        <v>3673532.79342</v>
      </c>
      <c r="G2948" s="42">
        <f>VLOOKUP(_6k_data[[#This Row],[Source.Name]],Report_date[],2,0)</f>
        <v>45287</v>
      </c>
      <c r="H2948" s="27">
        <f>IF(AND(_6k_data[[#This Row],[EKP]]="B6K003",_6k_data[[#This Row],[Currency]]="FCY"),"x",VLOOKUP(_6k_data[[#This Row],[EKP]],map!$B$4:$D$143,3,0))</f>
        <v>27</v>
      </c>
      <c r="I2948" s="27">
        <f>IF(_6k_data[[#This Row],[Currency]]&lt;&gt;"UAH",VLOOKUP(_6k_data[[#This Row],[EKP]],map!$B$4:$E$143,4,0),0)</f>
        <v>28</v>
      </c>
      <c r="J2948" s="27">
        <f>VLOOKUP(_6k_data[[#This Row],[EKP]],map!$B$4:$F$143,5,0)</f>
        <v>1</v>
      </c>
      <c r="K2948" s="41">
        <f>_6k_data[[#This Row],[kUAH]]*J2948</f>
        <v>3673532.79342</v>
      </c>
    </row>
    <row r="2949" spans="1:11" x14ac:dyDescent="0.35">
      <c r="A2949" s="27" t="s">
        <v>535</v>
      </c>
      <c r="B2949" s="27" t="s">
        <v>128</v>
      </c>
      <c r="C2949" s="27" t="s">
        <v>255</v>
      </c>
      <c r="D2949" s="27" t="s">
        <v>424</v>
      </c>
      <c r="E2949" s="34">
        <v>81090548409</v>
      </c>
      <c r="F2949" s="49">
        <v>810905.48409000004</v>
      </c>
      <c r="G2949" s="42">
        <f>VLOOKUP(_6k_data[[#This Row],[Source.Name]],Report_date[],2,0)</f>
        <v>45287</v>
      </c>
      <c r="H2949" s="27">
        <f>IF(AND(_6k_data[[#This Row],[EKP]]="B6K003",_6k_data[[#This Row],[Currency]]="FCY"),"x",VLOOKUP(_6k_data[[#This Row],[EKP]],map!$B$4:$D$143,3,0))</f>
        <v>27</v>
      </c>
      <c r="I2949" s="27">
        <f>IF(_6k_data[[#This Row],[Currency]]&lt;&gt;"UAH",VLOOKUP(_6k_data[[#This Row],[EKP]],map!$B$4:$E$143,4,0),0)</f>
        <v>28</v>
      </c>
      <c r="J2949" s="27">
        <f>VLOOKUP(_6k_data[[#This Row],[EKP]],map!$B$4:$F$143,5,0)</f>
        <v>1</v>
      </c>
      <c r="K2949" s="41">
        <f>_6k_data[[#This Row],[kUAH]]*J2949</f>
        <v>810905.48409000004</v>
      </c>
    </row>
    <row r="2950" spans="1:11" x14ac:dyDescent="0.35">
      <c r="A2950" s="27" t="s">
        <v>535</v>
      </c>
      <c r="B2950" s="27" t="s">
        <v>131</v>
      </c>
      <c r="C2950" s="27" t="s">
        <v>261</v>
      </c>
      <c r="D2950" s="27" t="s">
        <v>424</v>
      </c>
      <c r="E2950" s="34">
        <v>322538168751</v>
      </c>
      <c r="F2950" s="49">
        <v>3225381.6875100001</v>
      </c>
      <c r="G2950" s="42">
        <f>VLOOKUP(_6k_data[[#This Row],[Source.Name]],Report_date[],2,0)</f>
        <v>45287</v>
      </c>
      <c r="H2950" s="27">
        <f>IF(AND(_6k_data[[#This Row],[EKP]]="B6K003",_6k_data[[#This Row],[Currency]]="FCY"),"x",VLOOKUP(_6k_data[[#This Row],[EKP]],map!$B$4:$D$143,3,0))</f>
        <v>27</v>
      </c>
      <c r="I2950" s="27">
        <f>IF(_6k_data[[#This Row],[Currency]]&lt;&gt;"UAH",VLOOKUP(_6k_data[[#This Row],[EKP]],map!$B$4:$E$143,4,0),0)</f>
        <v>28</v>
      </c>
      <c r="J2950" s="27">
        <f>VLOOKUP(_6k_data[[#This Row],[EKP]],map!$B$4:$F$143,5,0)</f>
        <v>1</v>
      </c>
      <c r="K2950" s="41">
        <f>_6k_data[[#This Row],[kUAH]]*J2950</f>
        <v>3225381.6875100001</v>
      </c>
    </row>
    <row r="2951" spans="1:11" x14ac:dyDescent="0.35">
      <c r="A2951" s="27" t="s">
        <v>535</v>
      </c>
      <c r="B2951" s="27" t="s">
        <v>131</v>
      </c>
      <c r="C2951" s="27" t="s">
        <v>255</v>
      </c>
      <c r="D2951" s="27" t="s">
        <v>424</v>
      </c>
      <c r="E2951" s="34">
        <v>263844593493</v>
      </c>
      <c r="F2951" s="49">
        <v>2638445.93493</v>
      </c>
      <c r="G2951" s="42">
        <f>VLOOKUP(_6k_data[[#This Row],[Source.Name]],Report_date[],2,0)</f>
        <v>45287</v>
      </c>
      <c r="H2951" s="27">
        <f>IF(AND(_6k_data[[#This Row],[EKP]]="B6K003",_6k_data[[#This Row],[Currency]]="FCY"),"x",VLOOKUP(_6k_data[[#This Row],[EKP]],map!$B$4:$D$143,3,0))</f>
        <v>27</v>
      </c>
      <c r="I2951" s="27">
        <f>IF(_6k_data[[#This Row],[Currency]]&lt;&gt;"UAH",VLOOKUP(_6k_data[[#This Row],[EKP]],map!$B$4:$E$143,4,0),0)</f>
        <v>28</v>
      </c>
      <c r="J2951" s="27">
        <f>VLOOKUP(_6k_data[[#This Row],[EKP]],map!$B$4:$F$143,5,0)</f>
        <v>1</v>
      </c>
      <c r="K2951" s="41">
        <f>_6k_data[[#This Row],[kUAH]]*J2951</f>
        <v>2638445.93493</v>
      </c>
    </row>
    <row r="2952" spans="1:11" x14ac:dyDescent="0.35">
      <c r="A2952" s="27" t="s">
        <v>535</v>
      </c>
      <c r="B2952" s="27" t="s">
        <v>131</v>
      </c>
      <c r="C2952" s="27" t="s">
        <v>243</v>
      </c>
      <c r="D2952" s="27" t="s">
        <v>423</v>
      </c>
      <c r="E2952" s="34">
        <v>1803872896459</v>
      </c>
      <c r="F2952" s="49">
        <v>18038728.964590002</v>
      </c>
      <c r="G2952" s="42">
        <f>VLOOKUP(_6k_data[[#This Row],[Source.Name]],Report_date[],2,0)</f>
        <v>45287</v>
      </c>
      <c r="H2952" s="27">
        <f>IF(AND(_6k_data[[#This Row],[EKP]]="B6K003",_6k_data[[#This Row],[Currency]]="FCY"),"x",VLOOKUP(_6k_data[[#This Row],[EKP]],map!$B$4:$D$143,3,0))</f>
        <v>27</v>
      </c>
      <c r="I2952" s="27">
        <f>IF(_6k_data[[#This Row],[Currency]]&lt;&gt;"UAH",VLOOKUP(_6k_data[[#This Row],[EKP]],map!$B$4:$E$143,4,0),0)</f>
        <v>0</v>
      </c>
      <c r="J2952" s="27">
        <f>VLOOKUP(_6k_data[[#This Row],[EKP]],map!$B$4:$F$143,5,0)</f>
        <v>1</v>
      </c>
      <c r="K2952" s="41">
        <f>_6k_data[[#This Row],[kUAH]]*J2952</f>
        <v>18038728.964590002</v>
      </c>
    </row>
    <row r="2953" spans="1:11" x14ac:dyDescent="0.35">
      <c r="A2953" s="27" t="s">
        <v>535</v>
      </c>
      <c r="B2953" s="27" t="s">
        <v>135</v>
      </c>
      <c r="C2953" s="27" t="s">
        <v>261</v>
      </c>
      <c r="D2953" s="27" t="s">
        <v>424</v>
      </c>
      <c r="E2953" s="34">
        <v>6424771939</v>
      </c>
      <c r="F2953" s="49">
        <v>64247.719389999998</v>
      </c>
      <c r="G2953" s="42">
        <f>VLOOKUP(_6k_data[[#This Row],[Source.Name]],Report_date[],2,0)</f>
        <v>45287</v>
      </c>
      <c r="H2953" s="27">
        <f>IF(AND(_6k_data[[#This Row],[EKP]]="B6K003",_6k_data[[#This Row],[Currency]]="FCY"),"x",VLOOKUP(_6k_data[[#This Row],[EKP]],map!$B$4:$D$143,3,0))</f>
        <v>33</v>
      </c>
      <c r="I2953" s="27">
        <f>IF(_6k_data[[#This Row],[Currency]]&lt;&gt;"UAH",VLOOKUP(_6k_data[[#This Row],[EKP]],map!$B$4:$E$143,4,0),0)</f>
        <v>34</v>
      </c>
      <c r="J2953" s="27">
        <f>VLOOKUP(_6k_data[[#This Row],[EKP]],map!$B$4:$F$143,5,0)</f>
        <v>1</v>
      </c>
      <c r="K2953" s="41">
        <f>_6k_data[[#This Row],[kUAH]]*J2953</f>
        <v>64247.719389999998</v>
      </c>
    </row>
    <row r="2954" spans="1:11" x14ac:dyDescent="0.35">
      <c r="A2954" s="27" t="s">
        <v>535</v>
      </c>
      <c r="B2954" s="27" t="s">
        <v>135</v>
      </c>
      <c r="C2954" s="27" t="s">
        <v>255</v>
      </c>
      <c r="D2954" s="27" t="s">
        <v>424</v>
      </c>
      <c r="E2954" s="34">
        <v>9823261250</v>
      </c>
      <c r="F2954" s="49">
        <v>98232.612500000003</v>
      </c>
      <c r="G2954" s="42">
        <f>VLOOKUP(_6k_data[[#This Row],[Source.Name]],Report_date[],2,0)</f>
        <v>45287</v>
      </c>
      <c r="H2954" s="27">
        <f>IF(AND(_6k_data[[#This Row],[EKP]]="B6K003",_6k_data[[#This Row],[Currency]]="FCY"),"x",VLOOKUP(_6k_data[[#This Row],[EKP]],map!$B$4:$D$143,3,0))</f>
        <v>33</v>
      </c>
      <c r="I2954" s="27">
        <f>IF(_6k_data[[#This Row],[Currency]]&lt;&gt;"UAH",VLOOKUP(_6k_data[[#This Row],[EKP]],map!$B$4:$E$143,4,0),0)</f>
        <v>34</v>
      </c>
      <c r="J2954" s="27">
        <f>VLOOKUP(_6k_data[[#This Row],[EKP]],map!$B$4:$F$143,5,0)</f>
        <v>1</v>
      </c>
      <c r="K2954" s="41">
        <f>_6k_data[[#This Row],[kUAH]]*J2954</f>
        <v>98232.612500000003</v>
      </c>
    </row>
    <row r="2955" spans="1:11" x14ac:dyDescent="0.35">
      <c r="A2955" s="27" t="s">
        <v>535</v>
      </c>
      <c r="B2955" s="27" t="s">
        <v>135</v>
      </c>
      <c r="C2955" s="27" t="s">
        <v>243</v>
      </c>
      <c r="D2955" s="27" t="s">
        <v>423</v>
      </c>
      <c r="E2955" s="34">
        <v>13276523578</v>
      </c>
      <c r="F2955" s="49">
        <v>132765.23577999999</v>
      </c>
      <c r="G2955" s="42">
        <f>VLOOKUP(_6k_data[[#This Row],[Source.Name]],Report_date[],2,0)</f>
        <v>45287</v>
      </c>
      <c r="H2955" s="27">
        <f>IF(AND(_6k_data[[#This Row],[EKP]]="B6K003",_6k_data[[#This Row],[Currency]]="FCY"),"x",VLOOKUP(_6k_data[[#This Row],[EKP]],map!$B$4:$D$143,3,0))</f>
        <v>33</v>
      </c>
      <c r="I2955" s="27">
        <f>IF(_6k_data[[#This Row],[Currency]]&lt;&gt;"UAH",VLOOKUP(_6k_data[[#This Row],[EKP]],map!$B$4:$E$143,4,0),0)</f>
        <v>0</v>
      </c>
      <c r="J2955" s="27">
        <f>VLOOKUP(_6k_data[[#This Row],[EKP]],map!$B$4:$F$143,5,0)</f>
        <v>1</v>
      </c>
      <c r="K2955" s="41">
        <f>_6k_data[[#This Row],[kUAH]]*J2955</f>
        <v>132765.23577999999</v>
      </c>
    </row>
    <row r="2956" spans="1:11" x14ac:dyDescent="0.35">
      <c r="A2956" s="27" t="s">
        <v>535</v>
      </c>
      <c r="B2956" s="27" t="s">
        <v>144</v>
      </c>
      <c r="C2956" s="27" t="s">
        <v>261</v>
      </c>
      <c r="D2956" s="27" t="s">
        <v>424</v>
      </c>
      <c r="E2956" s="34">
        <v>1344921482</v>
      </c>
      <c r="F2956" s="49">
        <v>13449.214819999999</v>
      </c>
      <c r="G2956" s="42">
        <f>VLOOKUP(_6k_data[[#This Row],[Source.Name]],Report_date[],2,0)</f>
        <v>45287</v>
      </c>
      <c r="H2956" s="27">
        <f>IF(AND(_6k_data[[#This Row],[EKP]]="B6K003",_6k_data[[#This Row],[Currency]]="FCY"),"x",VLOOKUP(_6k_data[[#This Row],[EKP]],map!$B$4:$D$143,3,0))</f>
        <v>43</v>
      </c>
      <c r="I2956" s="27">
        <f>IF(_6k_data[[#This Row],[Currency]]&lt;&gt;"UAH",VLOOKUP(_6k_data[[#This Row],[EKP]],map!$B$4:$E$143,4,0),0)</f>
        <v>44</v>
      </c>
      <c r="J2956" s="27">
        <f>VLOOKUP(_6k_data[[#This Row],[EKP]],map!$B$4:$F$143,5,0)</f>
        <v>1</v>
      </c>
      <c r="K2956" s="41">
        <f>_6k_data[[#This Row],[kUAH]]*J2956</f>
        <v>13449.214819999999</v>
      </c>
    </row>
    <row r="2957" spans="1:11" x14ac:dyDescent="0.35">
      <c r="A2957" s="27" t="s">
        <v>535</v>
      </c>
      <c r="B2957" s="27" t="s">
        <v>146</v>
      </c>
      <c r="C2957" s="27" t="s">
        <v>261</v>
      </c>
      <c r="D2957" s="27" t="s">
        <v>424</v>
      </c>
      <c r="E2957" s="34">
        <v>372649005</v>
      </c>
      <c r="F2957" s="49">
        <v>3726.4900499999999</v>
      </c>
      <c r="G2957" s="42">
        <f>VLOOKUP(_6k_data[[#This Row],[Source.Name]],Report_date[],2,0)</f>
        <v>45287</v>
      </c>
      <c r="H2957" s="27">
        <f>IF(AND(_6k_data[[#This Row],[EKP]]="B6K003",_6k_data[[#This Row],[Currency]]="FCY"),"x",VLOOKUP(_6k_data[[#This Row],[EKP]],map!$B$4:$D$143,3,0))</f>
        <v>45</v>
      </c>
      <c r="I2957" s="27">
        <f>IF(_6k_data[[#This Row],[Currency]]&lt;&gt;"UAH",VLOOKUP(_6k_data[[#This Row],[EKP]],map!$B$4:$E$143,4,0),0)</f>
        <v>46</v>
      </c>
      <c r="J2957" s="27">
        <f>VLOOKUP(_6k_data[[#This Row],[EKP]],map!$B$4:$F$143,5,0)</f>
        <v>1</v>
      </c>
      <c r="K2957" s="41">
        <f>_6k_data[[#This Row],[kUAH]]*J2957</f>
        <v>3726.4900499999999</v>
      </c>
    </row>
    <row r="2958" spans="1:11" x14ac:dyDescent="0.35">
      <c r="A2958" s="27" t="s">
        <v>535</v>
      </c>
      <c r="B2958" s="27" t="s">
        <v>146</v>
      </c>
      <c r="C2958" s="27" t="s">
        <v>255</v>
      </c>
      <c r="D2958" s="27" t="s">
        <v>424</v>
      </c>
      <c r="E2958" s="34">
        <v>1104854248</v>
      </c>
      <c r="F2958" s="49">
        <v>11048.54248</v>
      </c>
      <c r="G2958" s="42">
        <f>VLOOKUP(_6k_data[[#This Row],[Source.Name]],Report_date[],2,0)</f>
        <v>45287</v>
      </c>
      <c r="H2958" s="27">
        <f>IF(AND(_6k_data[[#This Row],[EKP]]="B6K003",_6k_data[[#This Row],[Currency]]="FCY"),"x",VLOOKUP(_6k_data[[#This Row],[EKP]],map!$B$4:$D$143,3,0))</f>
        <v>45</v>
      </c>
      <c r="I2958" s="27">
        <f>IF(_6k_data[[#This Row],[Currency]]&lt;&gt;"UAH",VLOOKUP(_6k_data[[#This Row],[EKP]],map!$B$4:$E$143,4,0),0)</f>
        <v>46</v>
      </c>
      <c r="J2958" s="27">
        <f>VLOOKUP(_6k_data[[#This Row],[EKP]],map!$B$4:$F$143,5,0)</f>
        <v>1</v>
      </c>
      <c r="K2958" s="41">
        <f>_6k_data[[#This Row],[kUAH]]*J2958</f>
        <v>11048.54248</v>
      </c>
    </row>
    <row r="2959" spans="1:11" x14ac:dyDescent="0.35">
      <c r="A2959" s="27" t="s">
        <v>535</v>
      </c>
      <c r="B2959" s="27" t="s">
        <v>146</v>
      </c>
      <c r="C2959" s="27" t="s">
        <v>243</v>
      </c>
      <c r="D2959" s="27" t="s">
        <v>423</v>
      </c>
      <c r="E2959" s="34">
        <v>1182361978</v>
      </c>
      <c r="F2959" s="49">
        <v>11823.619780000001</v>
      </c>
      <c r="G2959" s="42">
        <f>VLOOKUP(_6k_data[[#This Row],[Source.Name]],Report_date[],2,0)</f>
        <v>45287</v>
      </c>
      <c r="H2959" s="27">
        <f>IF(AND(_6k_data[[#This Row],[EKP]]="B6K003",_6k_data[[#This Row],[Currency]]="FCY"),"x",VLOOKUP(_6k_data[[#This Row],[EKP]],map!$B$4:$D$143,3,0))</f>
        <v>45</v>
      </c>
      <c r="I2959" s="27">
        <f>IF(_6k_data[[#This Row],[Currency]]&lt;&gt;"UAH",VLOOKUP(_6k_data[[#This Row],[EKP]],map!$B$4:$E$143,4,0),0)</f>
        <v>0</v>
      </c>
      <c r="J2959" s="27">
        <f>VLOOKUP(_6k_data[[#This Row],[EKP]],map!$B$4:$F$143,5,0)</f>
        <v>1</v>
      </c>
      <c r="K2959" s="41">
        <f>_6k_data[[#This Row],[kUAH]]*J2959</f>
        <v>11823.619780000001</v>
      </c>
    </row>
    <row r="2960" spans="1:11" x14ac:dyDescent="0.35">
      <c r="A2960" s="27" t="s">
        <v>535</v>
      </c>
      <c r="B2960" s="27" t="s">
        <v>148</v>
      </c>
      <c r="C2960" s="27" t="s">
        <v>251</v>
      </c>
      <c r="D2960" s="27" t="s">
        <v>424</v>
      </c>
      <c r="E2960" s="34">
        <v>305659440</v>
      </c>
      <c r="F2960" s="49">
        <v>3056.5944</v>
      </c>
      <c r="G2960" s="42">
        <f>VLOOKUP(_6k_data[[#This Row],[Source.Name]],Report_date[],2,0)</f>
        <v>45287</v>
      </c>
      <c r="H2960" s="27">
        <f>IF(AND(_6k_data[[#This Row],[EKP]]="B6K003",_6k_data[[#This Row],[Currency]]="FCY"),"x",VLOOKUP(_6k_data[[#This Row],[EKP]],map!$B$4:$D$143,3,0))</f>
        <v>49</v>
      </c>
      <c r="I2960" s="27">
        <f>IF(_6k_data[[#This Row],[Currency]]&lt;&gt;"UAH",VLOOKUP(_6k_data[[#This Row],[EKP]],map!$B$4:$E$143,4,0),0)</f>
        <v>50</v>
      </c>
      <c r="J2960" s="27">
        <f>VLOOKUP(_6k_data[[#This Row],[EKP]],map!$B$4:$F$143,5,0)</f>
        <v>1</v>
      </c>
      <c r="K2960" s="41">
        <f>_6k_data[[#This Row],[kUAH]]*J2960</f>
        <v>3056.5944</v>
      </c>
    </row>
    <row r="2961" spans="1:11" x14ac:dyDescent="0.35">
      <c r="A2961" s="27" t="s">
        <v>535</v>
      </c>
      <c r="B2961" s="27" t="s">
        <v>148</v>
      </c>
      <c r="C2961" s="27" t="s">
        <v>259</v>
      </c>
      <c r="D2961" s="27" t="s">
        <v>424</v>
      </c>
      <c r="E2961" s="34">
        <v>190770000</v>
      </c>
      <c r="F2961" s="49">
        <v>1907.7</v>
      </c>
      <c r="G2961" s="42">
        <f>VLOOKUP(_6k_data[[#This Row],[Source.Name]],Report_date[],2,0)</f>
        <v>45287</v>
      </c>
      <c r="H2961" s="27">
        <f>IF(AND(_6k_data[[#This Row],[EKP]]="B6K003",_6k_data[[#This Row],[Currency]]="FCY"),"x",VLOOKUP(_6k_data[[#This Row],[EKP]],map!$B$4:$D$143,3,0))</f>
        <v>49</v>
      </c>
      <c r="I2961" s="27">
        <f>IF(_6k_data[[#This Row],[Currency]]&lt;&gt;"UAH",VLOOKUP(_6k_data[[#This Row],[EKP]],map!$B$4:$E$143,4,0),0)</f>
        <v>50</v>
      </c>
      <c r="J2961" s="27">
        <f>VLOOKUP(_6k_data[[#This Row],[EKP]],map!$B$4:$F$143,5,0)</f>
        <v>1</v>
      </c>
      <c r="K2961" s="41">
        <f>_6k_data[[#This Row],[kUAH]]*J2961</f>
        <v>1907.7</v>
      </c>
    </row>
    <row r="2962" spans="1:11" x14ac:dyDescent="0.35">
      <c r="A2962" s="27" t="s">
        <v>535</v>
      </c>
      <c r="B2962" s="27" t="s">
        <v>148</v>
      </c>
      <c r="C2962" s="27" t="s">
        <v>243</v>
      </c>
      <c r="D2962" s="27" t="s">
        <v>423</v>
      </c>
      <c r="E2962" s="34">
        <v>80000000000</v>
      </c>
      <c r="F2962" s="49">
        <v>800000</v>
      </c>
      <c r="G2962" s="42">
        <f>VLOOKUP(_6k_data[[#This Row],[Source.Name]],Report_date[],2,0)</f>
        <v>45287</v>
      </c>
      <c r="H2962" s="27">
        <f>IF(AND(_6k_data[[#This Row],[EKP]]="B6K003",_6k_data[[#This Row],[Currency]]="FCY"),"x",VLOOKUP(_6k_data[[#This Row],[EKP]],map!$B$4:$D$143,3,0))</f>
        <v>49</v>
      </c>
      <c r="I2962" s="27">
        <f>IF(_6k_data[[#This Row],[Currency]]&lt;&gt;"UAH",VLOOKUP(_6k_data[[#This Row],[EKP]],map!$B$4:$E$143,4,0),0)</f>
        <v>0</v>
      </c>
      <c r="J2962" s="27">
        <f>VLOOKUP(_6k_data[[#This Row],[EKP]],map!$B$4:$F$143,5,0)</f>
        <v>1</v>
      </c>
      <c r="K2962" s="41">
        <f>_6k_data[[#This Row],[kUAH]]*J2962</f>
        <v>800000</v>
      </c>
    </row>
    <row r="2963" spans="1:11" x14ac:dyDescent="0.35">
      <c r="A2963" s="27" t="s">
        <v>535</v>
      </c>
      <c r="B2963" s="27" t="s">
        <v>148</v>
      </c>
      <c r="C2963" s="27" t="s">
        <v>252</v>
      </c>
      <c r="D2963" s="27" t="s">
        <v>424</v>
      </c>
      <c r="E2963" s="34">
        <v>570117600</v>
      </c>
      <c r="F2963" s="49">
        <v>5701.1760000000004</v>
      </c>
      <c r="G2963" s="42">
        <f>VLOOKUP(_6k_data[[#This Row],[Source.Name]],Report_date[],2,0)</f>
        <v>45287</v>
      </c>
      <c r="H2963" s="27">
        <f>IF(AND(_6k_data[[#This Row],[EKP]]="B6K003",_6k_data[[#This Row],[Currency]]="FCY"),"x",VLOOKUP(_6k_data[[#This Row],[EKP]],map!$B$4:$D$143,3,0))</f>
        <v>49</v>
      </c>
      <c r="I2963" s="27">
        <f>IF(_6k_data[[#This Row],[Currency]]&lt;&gt;"UAH",VLOOKUP(_6k_data[[#This Row],[EKP]],map!$B$4:$E$143,4,0),0)</f>
        <v>50</v>
      </c>
      <c r="J2963" s="27">
        <f>VLOOKUP(_6k_data[[#This Row],[EKP]],map!$B$4:$F$143,5,0)</f>
        <v>1</v>
      </c>
      <c r="K2963" s="41">
        <f>_6k_data[[#This Row],[kUAH]]*J2963</f>
        <v>5701.1760000000004</v>
      </c>
    </row>
    <row r="2964" spans="1:11" x14ac:dyDescent="0.35">
      <c r="A2964" s="27" t="s">
        <v>535</v>
      </c>
      <c r="B2964" s="27" t="s">
        <v>148</v>
      </c>
      <c r="C2964" s="27" t="s">
        <v>256</v>
      </c>
      <c r="D2964" s="27" t="s">
        <v>424</v>
      </c>
      <c r="E2964" s="34">
        <v>1899540000</v>
      </c>
      <c r="F2964" s="49">
        <v>18995.400000000001</v>
      </c>
      <c r="G2964" s="42">
        <f>VLOOKUP(_6k_data[[#This Row],[Source.Name]],Report_date[],2,0)</f>
        <v>45287</v>
      </c>
      <c r="H2964" s="27">
        <f>IF(AND(_6k_data[[#This Row],[EKP]]="B6K003",_6k_data[[#This Row],[Currency]]="FCY"),"x",VLOOKUP(_6k_data[[#This Row],[EKP]],map!$B$4:$D$143,3,0))</f>
        <v>49</v>
      </c>
      <c r="I2964" s="27">
        <f>IF(_6k_data[[#This Row],[Currency]]&lt;&gt;"UAH",VLOOKUP(_6k_data[[#This Row],[EKP]],map!$B$4:$E$143,4,0),0)</f>
        <v>50</v>
      </c>
      <c r="J2964" s="27">
        <f>VLOOKUP(_6k_data[[#This Row],[EKP]],map!$B$4:$F$143,5,0)</f>
        <v>1</v>
      </c>
      <c r="K2964" s="41">
        <f>_6k_data[[#This Row],[kUAH]]*J2964</f>
        <v>18995.400000000001</v>
      </c>
    </row>
    <row r="2965" spans="1:11" x14ac:dyDescent="0.35">
      <c r="A2965" s="27" t="s">
        <v>535</v>
      </c>
      <c r="B2965" s="27" t="s">
        <v>148</v>
      </c>
      <c r="C2965" s="27" t="s">
        <v>261</v>
      </c>
      <c r="D2965" s="27" t="s">
        <v>424</v>
      </c>
      <c r="E2965" s="34">
        <v>348696278025</v>
      </c>
      <c r="F2965" s="49">
        <v>3486962.7802499998</v>
      </c>
      <c r="G2965" s="42">
        <f>VLOOKUP(_6k_data[[#This Row],[Source.Name]],Report_date[],2,0)</f>
        <v>45287</v>
      </c>
      <c r="H2965" s="27">
        <f>IF(AND(_6k_data[[#This Row],[EKP]]="B6K003",_6k_data[[#This Row],[Currency]]="FCY"),"x",VLOOKUP(_6k_data[[#This Row],[EKP]],map!$B$4:$D$143,3,0))</f>
        <v>49</v>
      </c>
      <c r="I2965" s="27">
        <f>IF(_6k_data[[#This Row],[Currency]]&lt;&gt;"UAH",VLOOKUP(_6k_data[[#This Row],[EKP]],map!$B$4:$E$143,4,0),0)</f>
        <v>50</v>
      </c>
      <c r="J2965" s="27">
        <f>VLOOKUP(_6k_data[[#This Row],[EKP]],map!$B$4:$F$143,5,0)</f>
        <v>1</v>
      </c>
      <c r="K2965" s="41">
        <f>_6k_data[[#This Row],[kUAH]]*J2965</f>
        <v>3486962.7802499998</v>
      </c>
    </row>
    <row r="2966" spans="1:11" x14ac:dyDescent="0.35">
      <c r="A2966" s="27" t="s">
        <v>535</v>
      </c>
      <c r="B2966" s="27" t="s">
        <v>148</v>
      </c>
      <c r="C2966" s="27" t="s">
        <v>255</v>
      </c>
      <c r="D2966" s="27" t="s">
        <v>424</v>
      </c>
      <c r="E2966" s="34">
        <v>19439717000</v>
      </c>
      <c r="F2966" s="49">
        <v>194397.17</v>
      </c>
      <c r="G2966" s="42">
        <f>VLOOKUP(_6k_data[[#This Row],[Source.Name]],Report_date[],2,0)</f>
        <v>45287</v>
      </c>
      <c r="H2966" s="27">
        <f>IF(AND(_6k_data[[#This Row],[EKP]]="B6K003",_6k_data[[#This Row],[Currency]]="FCY"),"x",VLOOKUP(_6k_data[[#This Row],[EKP]],map!$B$4:$D$143,3,0))</f>
        <v>49</v>
      </c>
      <c r="I2966" s="27">
        <f>IF(_6k_data[[#This Row],[Currency]]&lt;&gt;"UAH",VLOOKUP(_6k_data[[#This Row],[EKP]],map!$B$4:$E$143,4,0),0)</f>
        <v>50</v>
      </c>
      <c r="J2966" s="27">
        <f>VLOOKUP(_6k_data[[#This Row],[EKP]],map!$B$4:$F$143,5,0)</f>
        <v>1</v>
      </c>
      <c r="K2966" s="41">
        <f>_6k_data[[#This Row],[kUAH]]*J2966</f>
        <v>194397.17</v>
      </c>
    </row>
    <row r="2967" spans="1:11" x14ac:dyDescent="0.35">
      <c r="A2967" s="27" t="s">
        <v>535</v>
      </c>
      <c r="B2967" s="27" t="s">
        <v>149</v>
      </c>
      <c r="C2967" s="27" t="s">
        <v>243</v>
      </c>
      <c r="D2967" s="27" t="s">
        <v>423</v>
      </c>
      <c r="E2967" s="34">
        <v>25073187</v>
      </c>
      <c r="F2967" s="49">
        <v>250.73186999999999</v>
      </c>
      <c r="G2967" s="42">
        <f>VLOOKUP(_6k_data[[#This Row],[Source.Name]],Report_date[],2,0)</f>
        <v>45287</v>
      </c>
      <c r="H2967" s="27">
        <f>IF(AND(_6k_data[[#This Row],[EKP]]="B6K003",_6k_data[[#This Row],[Currency]]="FCY"),"x",VLOOKUP(_6k_data[[#This Row],[EKP]],map!$B$4:$D$143,3,0))</f>
        <v>49</v>
      </c>
      <c r="I2967" s="27">
        <f>IF(_6k_data[[#This Row],[Currency]]&lt;&gt;"UAH",VLOOKUP(_6k_data[[#This Row],[EKP]],map!$B$4:$E$143,4,0),0)</f>
        <v>0</v>
      </c>
      <c r="J2967" s="27">
        <f>VLOOKUP(_6k_data[[#This Row],[EKP]],map!$B$4:$F$143,5,0)</f>
        <v>1</v>
      </c>
      <c r="K2967" s="41">
        <f>_6k_data[[#This Row],[kUAH]]*J2967</f>
        <v>250.73186999999999</v>
      </c>
    </row>
    <row r="2968" spans="1:11" x14ac:dyDescent="0.35">
      <c r="A2968" s="27" t="s">
        <v>535</v>
      </c>
      <c r="B2968" s="27" t="s">
        <v>150</v>
      </c>
      <c r="C2968" s="27" t="s">
        <v>257</v>
      </c>
      <c r="D2968" s="27" t="s">
        <v>424</v>
      </c>
      <c r="E2968" s="34">
        <v>3</v>
      </c>
      <c r="F2968" s="49">
        <v>3.0000000000000001E-5</v>
      </c>
      <c r="G2968" s="42">
        <f>VLOOKUP(_6k_data[[#This Row],[Source.Name]],Report_date[],2,0)</f>
        <v>45287</v>
      </c>
      <c r="H2968" s="27">
        <f>IF(AND(_6k_data[[#This Row],[EKP]]="B6K003",_6k_data[[#This Row],[Currency]]="FCY"),"x",VLOOKUP(_6k_data[[#This Row],[EKP]],map!$B$4:$D$143,3,0))</f>
        <v>51</v>
      </c>
      <c r="I2968" s="27">
        <f>IF(_6k_data[[#This Row],[Currency]]&lt;&gt;"UAH",VLOOKUP(_6k_data[[#This Row],[EKP]],map!$B$4:$E$143,4,0),0)</f>
        <v>52</v>
      </c>
      <c r="J2968" s="27">
        <f>VLOOKUP(_6k_data[[#This Row],[EKP]],map!$B$4:$F$143,5,0)</f>
        <v>1</v>
      </c>
      <c r="K2968" s="41">
        <f>_6k_data[[#This Row],[kUAH]]*J2968</f>
        <v>3.0000000000000001E-5</v>
      </c>
    </row>
    <row r="2969" spans="1:11" x14ac:dyDescent="0.35">
      <c r="A2969" s="27" t="s">
        <v>535</v>
      </c>
      <c r="B2969" s="27" t="s">
        <v>150</v>
      </c>
      <c r="C2969" s="27" t="s">
        <v>253</v>
      </c>
      <c r="D2969" s="27" t="s">
        <v>424</v>
      </c>
      <c r="E2969" s="34">
        <v>58385078</v>
      </c>
      <c r="F2969" s="49">
        <v>583.85077999999999</v>
      </c>
      <c r="G2969" s="42">
        <f>VLOOKUP(_6k_data[[#This Row],[Source.Name]],Report_date[],2,0)</f>
        <v>45287</v>
      </c>
      <c r="H2969" s="27">
        <f>IF(AND(_6k_data[[#This Row],[EKP]]="B6K003",_6k_data[[#This Row],[Currency]]="FCY"),"x",VLOOKUP(_6k_data[[#This Row],[EKP]],map!$B$4:$D$143,3,0))</f>
        <v>51</v>
      </c>
      <c r="I2969" s="27">
        <f>IF(_6k_data[[#This Row],[Currency]]&lt;&gt;"UAH",VLOOKUP(_6k_data[[#This Row],[EKP]],map!$B$4:$E$143,4,0),0)</f>
        <v>52</v>
      </c>
      <c r="J2969" s="27">
        <f>VLOOKUP(_6k_data[[#This Row],[EKP]],map!$B$4:$F$143,5,0)</f>
        <v>1</v>
      </c>
      <c r="K2969" s="41">
        <f>_6k_data[[#This Row],[kUAH]]*J2969</f>
        <v>583.85077999999999</v>
      </c>
    </row>
    <row r="2970" spans="1:11" x14ac:dyDescent="0.35">
      <c r="A2970" s="27" t="s">
        <v>535</v>
      </c>
      <c r="B2970" s="27" t="s">
        <v>150</v>
      </c>
      <c r="C2970" s="27" t="s">
        <v>258</v>
      </c>
      <c r="D2970" s="27" t="s">
        <v>424</v>
      </c>
      <c r="E2970" s="34">
        <v>173572384</v>
      </c>
      <c r="F2970" s="49">
        <v>1735.7238400000001</v>
      </c>
      <c r="G2970" s="42">
        <f>VLOOKUP(_6k_data[[#This Row],[Source.Name]],Report_date[],2,0)</f>
        <v>45287</v>
      </c>
      <c r="H2970" s="27">
        <f>IF(AND(_6k_data[[#This Row],[EKP]]="B6K003",_6k_data[[#This Row],[Currency]]="FCY"),"x",VLOOKUP(_6k_data[[#This Row],[EKP]],map!$B$4:$D$143,3,0))</f>
        <v>51</v>
      </c>
      <c r="I2970" s="27">
        <f>IF(_6k_data[[#This Row],[Currency]]&lt;&gt;"UAH",VLOOKUP(_6k_data[[#This Row],[EKP]],map!$B$4:$E$143,4,0),0)</f>
        <v>52</v>
      </c>
      <c r="J2970" s="27">
        <f>VLOOKUP(_6k_data[[#This Row],[EKP]],map!$B$4:$F$143,5,0)</f>
        <v>1</v>
      </c>
      <c r="K2970" s="41">
        <f>_6k_data[[#This Row],[kUAH]]*J2970</f>
        <v>1735.7238400000001</v>
      </c>
    </row>
    <row r="2971" spans="1:11" x14ac:dyDescent="0.35">
      <c r="A2971" s="27" t="s">
        <v>535</v>
      </c>
      <c r="B2971" s="27" t="s">
        <v>150</v>
      </c>
      <c r="C2971" s="27" t="s">
        <v>259</v>
      </c>
      <c r="D2971" s="27" t="s">
        <v>424</v>
      </c>
      <c r="E2971" s="34">
        <v>474607994</v>
      </c>
      <c r="F2971" s="49">
        <v>4746.0799399999996</v>
      </c>
      <c r="G2971" s="42">
        <f>VLOOKUP(_6k_data[[#This Row],[Source.Name]],Report_date[],2,0)</f>
        <v>45287</v>
      </c>
      <c r="H2971" s="27">
        <f>IF(AND(_6k_data[[#This Row],[EKP]]="B6K003",_6k_data[[#This Row],[Currency]]="FCY"),"x",VLOOKUP(_6k_data[[#This Row],[EKP]],map!$B$4:$D$143,3,0))</f>
        <v>51</v>
      </c>
      <c r="I2971" s="27">
        <f>IF(_6k_data[[#This Row],[Currency]]&lt;&gt;"UAH",VLOOKUP(_6k_data[[#This Row],[EKP]],map!$B$4:$E$143,4,0),0)</f>
        <v>52</v>
      </c>
      <c r="J2971" s="27">
        <f>VLOOKUP(_6k_data[[#This Row],[EKP]],map!$B$4:$F$143,5,0)</f>
        <v>1</v>
      </c>
      <c r="K2971" s="41">
        <f>_6k_data[[#This Row],[kUAH]]*J2971</f>
        <v>4746.0799399999996</v>
      </c>
    </row>
    <row r="2972" spans="1:11" x14ac:dyDescent="0.35">
      <c r="A2972" s="27" t="s">
        <v>535</v>
      </c>
      <c r="B2972" s="27" t="s">
        <v>150</v>
      </c>
      <c r="C2972" s="27" t="s">
        <v>260</v>
      </c>
      <c r="D2972" s="27" t="s">
        <v>424</v>
      </c>
      <c r="E2972" s="34">
        <v>27462653</v>
      </c>
      <c r="F2972" s="49">
        <v>274.62653</v>
      </c>
      <c r="G2972" s="42">
        <f>VLOOKUP(_6k_data[[#This Row],[Source.Name]],Report_date[],2,0)</f>
        <v>45287</v>
      </c>
      <c r="H2972" s="27">
        <f>IF(AND(_6k_data[[#This Row],[EKP]]="B6K003",_6k_data[[#This Row],[Currency]]="FCY"),"x",VLOOKUP(_6k_data[[#This Row],[EKP]],map!$B$4:$D$143,3,0))</f>
        <v>51</v>
      </c>
      <c r="I2972" s="27">
        <f>IF(_6k_data[[#This Row],[Currency]]&lt;&gt;"UAH",VLOOKUP(_6k_data[[#This Row],[EKP]],map!$B$4:$E$143,4,0),0)</f>
        <v>52</v>
      </c>
      <c r="J2972" s="27">
        <f>VLOOKUP(_6k_data[[#This Row],[EKP]],map!$B$4:$F$143,5,0)</f>
        <v>1</v>
      </c>
      <c r="K2972" s="41">
        <f>_6k_data[[#This Row],[kUAH]]*J2972</f>
        <v>274.62653</v>
      </c>
    </row>
    <row r="2973" spans="1:11" x14ac:dyDescent="0.35">
      <c r="A2973" s="27" t="s">
        <v>535</v>
      </c>
      <c r="B2973" s="27" t="s">
        <v>150</v>
      </c>
      <c r="C2973" s="27" t="s">
        <v>256</v>
      </c>
      <c r="D2973" s="27" t="s">
        <v>424</v>
      </c>
      <c r="E2973" s="34">
        <v>571012646</v>
      </c>
      <c r="F2973" s="49">
        <v>5710.1264600000004</v>
      </c>
      <c r="G2973" s="42">
        <f>VLOOKUP(_6k_data[[#This Row],[Source.Name]],Report_date[],2,0)</f>
        <v>45287</v>
      </c>
      <c r="H2973" s="27">
        <f>IF(AND(_6k_data[[#This Row],[EKP]]="B6K003",_6k_data[[#This Row],[Currency]]="FCY"),"x",VLOOKUP(_6k_data[[#This Row],[EKP]],map!$B$4:$D$143,3,0))</f>
        <v>51</v>
      </c>
      <c r="I2973" s="27">
        <f>IF(_6k_data[[#This Row],[Currency]]&lt;&gt;"UAH",VLOOKUP(_6k_data[[#This Row],[EKP]],map!$B$4:$E$143,4,0),0)</f>
        <v>52</v>
      </c>
      <c r="J2973" s="27">
        <f>VLOOKUP(_6k_data[[#This Row],[EKP]],map!$B$4:$F$143,5,0)</f>
        <v>1</v>
      </c>
      <c r="K2973" s="41">
        <f>_6k_data[[#This Row],[kUAH]]*J2973</f>
        <v>5710.1264600000004</v>
      </c>
    </row>
    <row r="2974" spans="1:11" x14ac:dyDescent="0.35">
      <c r="A2974" s="27" t="s">
        <v>535</v>
      </c>
      <c r="B2974" s="27" t="s">
        <v>150</v>
      </c>
      <c r="C2974" s="27" t="s">
        <v>262</v>
      </c>
      <c r="D2974" s="27" t="s">
        <v>424</v>
      </c>
      <c r="E2974" s="34">
        <v>1939580413</v>
      </c>
      <c r="F2974" s="49">
        <v>19395.80413</v>
      </c>
      <c r="G2974" s="42">
        <f>VLOOKUP(_6k_data[[#This Row],[Source.Name]],Report_date[],2,0)</f>
        <v>45287</v>
      </c>
      <c r="H2974" s="27">
        <f>IF(AND(_6k_data[[#This Row],[EKP]]="B6K003",_6k_data[[#This Row],[Currency]]="FCY"),"x",VLOOKUP(_6k_data[[#This Row],[EKP]],map!$B$4:$D$143,3,0))</f>
        <v>51</v>
      </c>
      <c r="I2974" s="27">
        <f>IF(_6k_data[[#This Row],[Currency]]&lt;&gt;"UAH",VLOOKUP(_6k_data[[#This Row],[EKP]],map!$B$4:$E$143,4,0),0)</f>
        <v>52</v>
      </c>
      <c r="J2974" s="27">
        <f>VLOOKUP(_6k_data[[#This Row],[EKP]],map!$B$4:$F$143,5,0)</f>
        <v>1</v>
      </c>
      <c r="K2974" s="41">
        <f>_6k_data[[#This Row],[kUAH]]*J2974</f>
        <v>19395.80413</v>
      </c>
    </row>
    <row r="2975" spans="1:11" x14ac:dyDescent="0.35">
      <c r="A2975" s="27" t="s">
        <v>535</v>
      </c>
      <c r="B2975" s="27" t="s">
        <v>150</v>
      </c>
      <c r="C2975" s="27" t="s">
        <v>252</v>
      </c>
      <c r="D2975" s="27" t="s">
        <v>424</v>
      </c>
      <c r="E2975" s="34">
        <v>1561005011</v>
      </c>
      <c r="F2975" s="49">
        <v>15610.05011</v>
      </c>
      <c r="G2975" s="42">
        <f>VLOOKUP(_6k_data[[#This Row],[Source.Name]],Report_date[],2,0)</f>
        <v>45287</v>
      </c>
      <c r="H2975" s="27">
        <f>IF(AND(_6k_data[[#This Row],[EKP]]="B6K003",_6k_data[[#This Row],[Currency]]="FCY"),"x",VLOOKUP(_6k_data[[#This Row],[EKP]],map!$B$4:$D$143,3,0))</f>
        <v>51</v>
      </c>
      <c r="I2975" s="27">
        <f>IF(_6k_data[[#This Row],[Currency]]&lt;&gt;"UAH",VLOOKUP(_6k_data[[#This Row],[EKP]],map!$B$4:$E$143,4,0),0)</f>
        <v>52</v>
      </c>
      <c r="J2975" s="27">
        <f>VLOOKUP(_6k_data[[#This Row],[EKP]],map!$B$4:$F$143,5,0)</f>
        <v>1</v>
      </c>
      <c r="K2975" s="41">
        <f>_6k_data[[#This Row],[kUAH]]*J2975</f>
        <v>15610.05011</v>
      </c>
    </row>
    <row r="2976" spans="1:11" x14ac:dyDescent="0.35">
      <c r="A2976" s="27" t="s">
        <v>535</v>
      </c>
      <c r="B2976" s="27" t="s">
        <v>150</v>
      </c>
      <c r="C2976" s="27" t="s">
        <v>261</v>
      </c>
      <c r="D2976" s="27" t="s">
        <v>424</v>
      </c>
      <c r="E2976" s="34">
        <v>48077072699</v>
      </c>
      <c r="F2976" s="49">
        <v>480770.72699</v>
      </c>
      <c r="G2976" s="42">
        <f>VLOOKUP(_6k_data[[#This Row],[Source.Name]],Report_date[],2,0)</f>
        <v>45287</v>
      </c>
      <c r="H2976" s="27">
        <f>IF(AND(_6k_data[[#This Row],[EKP]]="B6K003",_6k_data[[#This Row],[Currency]]="FCY"),"x",VLOOKUP(_6k_data[[#This Row],[EKP]],map!$B$4:$D$143,3,0))</f>
        <v>51</v>
      </c>
      <c r="I2976" s="27">
        <f>IF(_6k_data[[#This Row],[Currency]]&lt;&gt;"UAH",VLOOKUP(_6k_data[[#This Row],[EKP]],map!$B$4:$E$143,4,0),0)</f>
        <v>52</v>
      </c>
      <c r="J2976" s="27">
        <f>VLOOKUP(_6k_data[[#This Row],[EKP]],map!$B$4:$F$143,5,0)</f>
        <v>1</v>
      </c>
      <c r="K2976" s="41">
        <f>_6k_data[[#This Row],[kUAH]]*J2976</f>
        <v>480770.72699</v>
      </c>
    </row>
    <row r="2977" spans="1:11" x14ac:dyDescent="0.35">
      <c r="A2977" s="27" t="s">
        <v>535</v>
      </c>
      <c r="B2977" s="27" t="s">
        <v>150</v>
      </c>
      <c r="C2977" s="27" t="s">
        <v>243</v>
      </c>
      <c r="D2977" s="27" t="s">
        <v>423</v>
      </c>
      <c r="E2977" s="34">
        <v>42910222881</v>
      </c>
      <c r="F2977" s="49">
        <v>429102.22881</v>
      </c>
      <c r="G2977" s="42">
        <f>VLOOKUP(_6k_data[[#This Row],[Source.Name]],Report_date[],2,0)</f>
        <v>45287</v>
      </c>
      <c r="H2977" s="27">
        <f>IF(AND(_6k_data[[#This Row],[EKP]]="B6K003",_6k_data[[#This Row],[Currency]]="FCY"),"x",VLOOKUP(_6k_data[[#This Row],[EKP]],map!$B$4:$D$143,3,0))</f>
        <v>51</v>
      </c>
      <c r="I2977" s="27">
        <f>IF(_6k_data[[#This Row],[Currency]]&lt;&gt;"UAH",VLOOKUP(_6k_data[[#This Row],[EKP]],map!$B$4:$E$143,4,0),0)</f>
        <v>0</v>
      </c>
      <c r="J2977" s="27">
        <f>VLOOKUP(_6k_data[[#This Row],[EKP]],map!$B$4:$F$143,5,0)</f>
        <v>1</v>
      </c>
      <c r="K2977" s="41">
        <f>_6k_data[[#This Row],[kUAH]]*J2977</f>
        <v>429102.22881</v>
      </c>
    </row>
    <row r="2978" spans="1:11" x14ac:dyDescent="0.35">
      <c r="A2978" s="27" t="s">
        <v>535</v>
      </c>
      <c r="B2978" s="27" t="s">
        <v>150</v>
      </c>
      <c r="C2978" s="27" t="s">
        <v>251</v>
      </c>
      <c r="D2978" s="27" t="s">
        <v>424</v>
      </c>
      <c r="E2978" s="34">
        <v>12096190</v>
      </c>
      <c r="F2978" s="49">
        <v>120.9619</v>
      </c>
      <c r="G2978" s="42">
        <f>VLOOKUP(_6k_data[[#This Row],[Source.Name]],Report_date[],2,0)</f>
        <v>45287</v>
      </c>
      <c r="H2978" s="27">
        <f>IF(AND(_6k_data[[#This Row],[EKP]]="B6K003",_6k_data[[#This Row],[Currency]]="FCY"),"x",VLOOKUP(_6k_data[[#This Row],[EKP]],map!$B$4:$D$143,3,0))</f>
        <v>51</v>
      </c>
      <c r="I2978" s="27">
        <f>IF(_6k_data[[#This Row],[Currency]]&lt;&gt;"UAH",VLOOKUP(_6k_data[[#This Row],[EKP]],map!$B$4:$E$143,4,0),0)</f>
        <v>52</v>
      </c>
      <c r="J2978" s="27">
        <f>VLOOKUP(_6k_data[[#This Row],[EKP]],map!$B$4:$F$143,5,0)</f>
        <v>1</v>
      </c>
      <c r="K2978" s="41">
        <f>_6k_data[[#This Row],[kUAH]]*J2978</f>
        <v>120.9619</v>
      </c>
    </row>
    <row r="2979" spans="1:11" x14ac:dyDescent="0.35">
      <c r="A2979" s="27" t="s">
        <v>535</v>
      </c>
      <c r="B2979" s="27" t="s">
        <v>150</v>
      </c>
      <c r="C2979" s="27" t="s">
        <v>255</v>
      </c>
      <c r="D2979" s="27" t="s">
        <v>424</v>
      </c>
      <c r="E2979" s="34">
        <v>55285308358</v>
      </c>
      <c r="F2979" s="49">
        <v>552853.08357999998</v>
      </c>
      <c r="G2979" s="42">
        <f>VLOOKUP(_6k_data[[#This Row],[Source.Name]],Report_date[],2,0)</f>
        <v>45287</v>
      </c>
      <c r="H2979" s="27">
        <f>IF(AND(_6k_data[[#This Row],[EKP]]="B6K003",_6k_data[[#This Row],[Currency]]="FCY"),"x",VLOOKUP(_6k_data[[#This Row],[EKP]],map!$B$4:$D$143,3,0))</f>
        <v>51</v>
      </c>
      <c r="I2979" s="27">
        <f>IF(_6k_data[[#This Row],[Currency]]&lt;&gt;"UAH",VLOOKUP(_6k_data[[#This Row],[EKP]],map!$B$4:$E$143,4,0),0)</f>
        <v>52</v>
      </c>
      <c r="J2979" s="27">
        <f>VLOOKUP(_6k_data[[#This Row],[EKP]],map!$B$4:$F$143,5,0)</f>
        <v>1</v>
      </c>
      <c r="K2979" s="41">
        <f>_6k_data[[#This Row],[kUAH]]*J2979</f>
        <v>552853.08357999998</v>
      </c>
    </row>
    <row r="2980" spans="1:11" x14ac:dyDescent="0.35">
      <c r="A2980" s="27" t="s">
        <v>535</v>
      </c>
      <c r="B2980" s="27" t="s">
        <v>192</v>
      </c>
      <c r="C2980" s="27" t="s">
        <v>261</v>
      </c>
      <c r="D2980" s="27" t="s">
        <v>424</v>
      </c>
      <c r="E2980" s="34">
        <v>11539745</v>
      </c>
      <c r="F2980" s="49">
        <v>115.39745000000001</v>
      </c>
      <c r="G2980" s="42">
        <f>VLOOKUP(_6k_data[[#This Row],[Source.Name]],Report_date[],2,0)</f>
        <v>45287</v>
      </c>
      <c r="H2980" s="27">
        <f>IF(AND(_6k_data[[#This Row],[EKP]]="B6K003",_6k_data[[#This Row],[Currency]]="FCY"),"x",VLOOKUP(_6k_data[[#This Row],[EKP]],map!$B$4:$D$143,3,0))</f>
        <v>61</v>
      </c>
      <c r="I2980" s="27">
        <f>IF(_6k_data[[#This Row],[Currency]]&lt;&gt;"UAH",VLOOKUP(_6k_data[[#This Row],[EKP]],map!$B$4:$E$143,4,0),0)</f>
        <v>62</v>
      </c>
      <c r="J2980" s="27">
        <f>VLOOKUP(_6k_data[[#This Row],[EKP]],map!$B$4:$F$143,5,0)</f>
        <v>1</v>
      </c>
      <c r="K2980" s="41">
        <f>_6k_data[[#This Row],[kUAH]]*J2980</f>
        <v>115.39745000000001</v>
      </c>
    </row>
    <row r="2981" spans="1:11" x14ac:dyDescent="0.35">
      <c r="A2981" s="27" t="s">
        <v>535</v>
      </c>
      <c r="B2981" s="27" t="s">
        <v>192</v>
      </c>
      <c r="C2981" s="27" t="s">
        <v>243</v>
      </c>
      <c r="D2981" s="27" t="s">
        <v>423</v>
      </c>
      <c r="E2981" s="34">
        <v>6847002979</v>
      </c>
      <c r="F2981" s="49">
        <v>68470.029790000001</v>
      </c>
      <c r="G2981" s="42">
        <f>VLOOKUP(_6k_data[[#This Row],[Source.Name]],Report_date[],2,0)</f>
        <v>45287</v>
      </c>
      <c r="H2981" s="27">
        <f>IF(AND(_6k_data[[#This Row],[EKP]]="B6K003",_6k_data[[#This Row],[Currency]]="FCY"),"x",VLOOKUP(_6k_data[[#This Row],[EKP]],map!$B$4:$D$143,3,0))</f>
        <v>61</v>
      </c>
      <c r="I2981" s="27">
        <f>IF(_6k_data[[#This Row],[Currency]]&lt;&gt;"UAH",VLOOKUP(_6k_data[[#This Row],[EKP]],map!$B$4:$E$143,4,0),0)</f>
        <v>0</v>
      </c>
      <c r="J2981" s="27">
        <f>VLOOKUP(_6k_data[[#This Row],[EKP]],map!$B$4:$F$143,5,0)</f>
        <v>1</v>
      </c>
      <c r="K2981" s="41">
        <f>_6k_data[[#This Row],[kUAH]]*J2981</f>
        <v>68470.029790000001</v>
      </c>
    </row>
    <row r="2982" spans="1:11" x14ac:dyDescent="0.35">
      <c r="A2982" s="27" t="s">
        <v>535</v>
      </c>
      <c r="B2982" s="27" t="s">
        <v>211</v>
      </c>
      <c r="C2982" s="27" t="s">
        <v>243</v>
      </c>
      <c r="D2982" s="27" t="s">
        <v>423</v>
      </c>
      <c r="E2982" s="34">
        <v>297479759</v>
      </c>
      <c r="F2982" s="49">
        <v>2974.7975900000001</v>
      </c>
      <c r="G2982" s="42">
        <f>VLOOKUP(_6k_data[[#This Row],[Source.Name]],Report_date[],2,0)</f>
        <v>45287</v>
      </c>
      <c r="H2982" s="27">
        <f>IF(AND(_6k_data[[#This Row],[EKP]]="B6K003",_6k_data[[#This Row],[Currency]]="FCY"),"x",VLOOKUP(_6k_data[[#This Row],[EKP]],map!$B$4:$D$143,3,0))</f>
        <v>61</v>
      </c>
      <c r="I2982" s="27">
        <f>IF(_6k_data[[#This Row],[Currency]]&lt;&gt;"UAH",VLOOKUP(_6k_data[[#This Row],[EKP]],map!$B$4:$E$143,4,0),0)</f>
        <v>0</v>
      </c>
      <c r="J2982" s="27">
        <f>VLOOKUP(_6k_data[[#This Row],[EKP]],map!$B$4:$F$143,5,0)</f>
        <v>1</v>
      </c>
      <c r="K2982" s="41">
        <f>_6k_data[[#This Row],[kUAH]]*J2982</f>
        <v>2974.7975900000001</v>
      </c>
    </row>
    <row r="2983" spans="1:11" x14ac:dyDescent="0.35">
      <c r="A2983" s="27" t="s">
        <v>535</v>
      </c>
      <c r="B2983" s="27" t="s">
        <v>211</v>
      </c>
      <c r="C2983" s="27" t="s">
        <v>261</v>
      </c>
      <c r="D2983" s="27" t="s">
        <v>424</v>
      </c>
      <c r="E2983" s="34">
        <v>274135382</v>
      </c>
      <c r="F2983" s="49">
        <v>2741.3538199999998</v>
      </c>
      <c r="G2983" s="42">
        <f>VLOOKUP(_6k_data[[#This Row],[Source.Name]],Report_date[],2,0)</f>
        <v>45287</v>
      </c>
      <c r="H2983" s="27">
        <f>IF(AND(_6k_data[[#This Row],[EKP]]="B6K003",_6k_data[[#This Row],[Currency]]="FCY"),"x",VLOOKUP(_6k_data[[#This Row],[EKP]],map!$B$4:$D$143,3,0))</f>
        <v>61</v>
      </c>
      <c r="I2983" s="27">
        <f>IF(_6k_data[[#This Row],[Currency]]&lt;&gt;"UAH",VLOOKUP(_6k_data[[#This Row],[EKP]],map!$B$4:$E$143,4,0),0)</f>
        <v>62</v>
      </c>
      <c r="J2983" s="27">
        <f>VLOOKUP(_6k_data[[#This Row],[EKP]],map!$B$4:$F$143,5,0)</f>
        <v>1</v>
      </c>
      <c r="K2983" s="41">
        <f>_6k_data[[#This Row],[kUAH]]*J2983</f>
        <v>2741.3538199999998</v>
      </c>
    </row>
    <row r="2984" spans="1:11" x14ac:dyDescent="0.35">
      <c r="A2984" s="27" t="s">
        <v>535</v>
      </c>
      <c r="B2984" s="27" t="s">
        <v>211</v>
      </c>
      <c r="C2984" s="27" t="s">
        <v>252</v>
      </c>
      <c r="D2984" s="27" t="s">
        <v>424</v>
      </c>
      <c r="E2984" s="34">
        <v>28617360</v>
      </c>
      <c r="F2984" s="49">
        <v>286.17360000000002</v>
      </c>
      <c r="G2984" s="42">
        <f>VLOOKUP(_6k_data[[#This Row],[Source.Name]],Report_date[],2,0)</f>
        <v>45287</v>
      </c>
      <c r="H2984" s="27">
        <f>IF(AND(_6k_data[[#This Row],[EKP]]="B6K003",_6k_data[[#This Row],[Currency]]="FCY"),"x",VLOOKUP(_6k_data[[#This Row],[EKP]],map!$B$4:$D$143,3,0))</f>
        <v>61</v>
      </c>
      <c r="I2984" s="27">
        <f>IF(_6k_data[[#This Row],[Currency]]&lt;&gt;"UAH",VLOOKUP(_6k_data[[#This Row],[EKP]],map!$B$4:$E$143,4,0),0)</f>
        <v>62</v>
      </c>
      <c r="J2984" s="27">
        <f>VLOOKUP(_6k_data[[#This Row],[EKP]],map!$B$4:$F$143,5,0)</f>
        <v>1</v>
      </c>
      <c r="K2984" s="41">
        <f>_6k_data[[#This Row],[kUAH]]*J2984</f>
        <v>286.17360000000002</v>
      </c>
    </row>
    <row r="2985" spans="1:11" x14ac:dyDescent="0.35">
      <c r="A2985" s="27" t="s">
        <v>535</v>
      </c>
      <c r="B2985" s="27" t="s">
        <v>211</v>
      </c>
      <c r="C2985" s="27" t="s">
        <v>255</v>
      </c>
      <c r="D2985" s="27" t="s">
        <v>424</v>
      </c>
      <c r="E2985" s="34">
        <v>519619</v>
      </c>
      <c r="F2985" s="49">
        <v>5.1961899999999996</v>
      </c>
      <c r="G2985" s="42">
        <f>VLOOKUP(_6k_data[[#This Row],[Source.Name]],Report_date[],2,0)</f>
        <v>45287</v>
      </c>
      <c r="H2985" s="27">
        <f>IF(AND(_6k_data[[#This Row],[EKP]]="B6K003",_6k_data[[#This Row],[Currency]]="FCY"),"x",VLOOKUP(_6k_data[[#This Row],[EKP]],map!$B$4:$D$143,3,0))</f>
        <v>61</v>
      </c>
      <c r="I2985" s="27">
        <f>IF(_6k_data[[#This Row],[Currency]]&lt;&gt;"UAH",VLOOKUP(_6k_data[[#This Row],[EKP]],map!$B$4:$E$143,4,0),0)</f>
        <v>62</v>
      </c>
      <c r="J2985" s="27">
        <f>VLOOKUP(_6k_data[[#This Row],[EKP]],map!$B$4:$F$143,5,0)</f>
        <v>1</v>
      </c>
      <c r="K2985" s="41">
        <f>_6k_data[[#This Row],[kUAH]]*J2985</f>
        <v>5.1961899999999996</v>
      </c>
    </row>
    <row r="2986" spans="1:11" x14ac:dyDescent="0.35">
      <c r="A2986" s="27" t="s">
        <v>535</v>
      </c>
      <c r="B2986" s="27" t="s">
        <v>214</v>
      </c>
      <c r="C2986" s="27" t="s">
        <v>243</v>
      </c>
      <c r="D2986" s="27" t="s">
        <v>423</v>
      </c>
      <c r="E2986" s="34">
        <v>4937672053</v>
      </c>
      <c r="F2986" s="49">
        <v>49376.720529999999</v>
      </c>
      <c r="G2986" s="42">
        <f>VLOOKUP(_6k_data[[#This Row],[Source.Name]],Report_date[],2,0)</f>
        <v>45287</v>
      </c>
      <c r="H2986" s="27">
        <f>IF(AND(_6k_data[[#This Row],[EKP]]="B6K003",_6k_data[[#This Row],[Currency]]="FCY"),"x",VLOOKUP(_6k_data[[#This Row],[EKP]],map!$B$4:$D$143,3,0))</f>
        <v>61</v>
      </c>
      <c r="I2986" s="27">
        <f>IF(_6k_data[[#This Row],[Currency]]&lt;&gt;"UAH",VLOOKUP(_6k_data[[#This Row],[EKP]],map!$B$4:$E$143,4,0),0)</f>
        <v>0</v>
      </c>
      <c r="J2986" s="27">
        <f>VLOOKUP(_6k_data[[#This Row],[EKP]],map!$B$4:$F$143,5,0)</f>
        <v>1</v>
      </c>
      <c r="K2986" s="41">
        <f>_6k_data[[#This Row],[kUAH]]*J2986</f>
        <v>49376.720529999999</v>
      </c>
    </row>
    <row r="2987" spans="1:11" x14ac:dyDescent="0.35">
      <c r="A2987" s="27" t="s">
        <v>535</v>
      </c>
      <c r="B2987" s="27" t="s">
        <v>214</v>
      </c>
      <c r="C2987" s="27" t="s">
        <v>252</v>
      </c>
      <c r="D2987" s="27" t="s">
        <v>424</v>
      </c>
      <c r="E2987" s="34">
        <v>1796</v>
      </c>
      <c r="F2987" s="49">
        <v>1.796E-2</v>
      </c>
      <c r="G2987" s="42">
        <f>VLOOKUP(_6k_data[[#This Row],[Source.Name]],Report_date[],2,0)</f>
        <v>45287</v>
      </c>
      <c r="H2987" s="27">
        <f>IF(AND(_6k_data[[#This Row],[EKP]]="B6K003",_6k_data[[#This Row],[Currency]]="FCY"),"x",VLOOKUP(_6k_data[[#This Row],[EKP]],map!$B$4:$D$143,3,0))</f>
        <v>61</v>
      </c>
      <c r="I2987" s="27">
        <f>IF(_6k_data[[#This Row],[Currency]]&lt;&gt;"UAH",VLOOKUP(_6k_data[[#This Row],[EKP]],map!$B$4:$E$143,4,0),0)</f>
        <v>62</v>
      </c>
      <c r="J2987" s="27">
        <f>VLOOKUP(_6k_data[[#This Row],[EKP]],map!$B$4:$F$143,5,0)</f>
        <v>1</v>
      </c>
      <c r="K2987" s="41">
        <f>_6k_data[[#This Row],[kUAH]]*J2987</f>
        <v>1.796E-2</v>
      </c>
    </row>
    <row r="2988" spans="1:11" x14ac:dyDescent="0.35">
      <c r="A2988" s="27" t="s">
        <v>535</v>
      </c>
      <c r="B2988" s="27" t="s">
        <v>214</v>
      </c>
      <c r="C2988" s="27" t="s">
        <v>261</v>
      </c>
      <c r="D2988" s="27" t="s">
        <v>424</v>
      </c>
      <c r="E2988" s="34">
        <v>3773790</v>
      </c>
      <c r="F2988" s="49">
        <v>37.737900000000003</v>
      </c>
      <c r="G2988" s="42">
        <f>VLOOKUP(_6k_data[[#This Row],[Source.Name]],Report_date[],2,0)</f>
        <v>45287</v>
      </c>
      <c r="H2988" s="27">
        <f>IF(AND(_6k_data[[#This Row],[EKP]]="B6K003",_6k_data[[#This Row],[Currency]]="FCY"),"x",VLOOKUP(_6k_data[[#This Row],[EKP]],map!$B$4:$D$143,3,0))</f>
        <v>61</v>
      </c>
      <c r="I2988" s="27">
        <f>IF(_6k_data[[#This Row],[Currency]]&lt;&gt;"UAH",VLOOKUP(_6k_data[[#This Row],[EKP]],map!$B$4:$E$143,4,0),0)</f>
        <v>62</v>
      </c>
      <c r="J2988" s="27">
        <f>VLOOKUP(_6k_data[[#This Row],[EKP]],map!$B$4:$F$143,5,0)</f>
        <v>1</v>
      </c>
      <c r="K2988" s="41">
        <f>_6k_data[[#This Row],[kUAH]]*J2988</f>
        <v>37.737900000000003</v>
      </c>
    </row>
    <row r="2989" spans="1:11" x14ac:dyDescent="0.35">
      <c r="A2989" s="27" t="s">
        <v>535</v>
      </c>
      <c r="B2989" s="27" t="s">
        <v>193</v>
      </c>
      <c r="C2989" s="27" t="s">
        <v>243</v>
      </c>
      <c r="D2989" s="27" t="s">
        <v>423</v>
      </c>
      <c r="E2989" s="34">
        <v>670615337926</v>
      </c>
      <c r="F2989" s="49">
        <v>6706153.3792599998</v>
      </c>
      <c r="G2989" s="42">
        <f>VLOOKUP(_6k_data[[#This Row],[Source.Name]],Report_date[],2,0)</f>
        <v>45287</v>
      </c>
      <c r="H2989" s="27">
        <f>IF(AND(_6k_data[[#This Row],[EKP]]="B6K003",_6k_data[[#This Row],[Currency]]="FCY"),"x",VLOOKUP(_6k_data[[#This Row],[EKP]],map!$B$4:$D$143,3,0))</f>
        <v>63</v>
      </c>
      <c r="I2989" s="27">
        <f>IF(_6k_data[[#This Row],[Currency]]&lt;&gt;"UAH",VLOOKUP(_6k_data[[#This Row],[EKP]],map!$B$4:$E$143,4,0),0)</f>
        <v>0</v>
      </c>
      <c r="J2989" s="27">
        <f>VLOOKUP(_6k_data[[#This Row],[EKP]],map!$B$4:$F$143,5,0)</f>
        <v>1</v>
      </c>
      <c r="K2989" s="41">
        <f>_6k_data[[#This Row],[kUAH]]*J2989</f>
        <v>6706153.3792599998</v>
      </c>
    </row>
    <row r="2990" spans="1:11" x14ac:dyDescent="0.35">
      <c r="A2990" s="27" t="s">
        <v>535</v>
      </c>
      <c r="B2990" s="27" t="s">
        <v>193</v>
      </c>
      <c r="C2990" s="27" t="s">
        <v>252</v>
      </c>
      <c r="D2990" s="27" t="s">
        <v>424</v>
      </c>
      <c r="E2990" s="34">
        <v>419957</v>
      </c>
      <c r="F2990" s="49">
        <v>4.1995699999999996</v>
      </c>
      <c r="G2990" s="42">
        <f>VLOOKUP(_6k_data[[#This Row],[Source.Name]],Report_date[],2,0)</f>
        <v>45287</v>
      </c>
      <c r="H2990" s="27">
        <f>IF(AND(_6k_data[[#This Row],[EKP]]="B6K003",_6k_data[[#This Row],[Currency]]="FCY"),"x",VLOOKUP(_6k_data[[#This Row],[EKP]],map!$B$4:$D$143,3,0))</f>
        <v>63</v>
      </c>
      <c r="I2990" s="27">
        <f>IF(_6k_data[[#This Row],[Currency]]&lt;&gt;"UAH",VLOOKUP(_6k_data[[#This Row],[EKP]],map!$B$4:$E$143,4,0),0)</f>
        <v>64</v>
      </c>
      <c r="J2990" s="27">
        <f>VLOOKUP(_6k_data[[#This Row],[EKP]],map!$B$4:$F$143,5,0)</f>
        <v>1</v>
      </c>
      <c r="K2990" s="41">
        <f>_6k_data[[#This Row],[kUAH]]*J2990</f>
        <v>4.1995699999999996</v>
      </c>
    </row>
    <row r="2991" spans="1:11" x14ac:dyDescent="0.35">
      <c r="A2991" s="27" t="s">
        <v>535</v>
      </c>
      <c r="B2991" s="27" t="s">
        <v>193</v>
      </c>
      <c r="C2991" s="27" t="s">
        <v>261</v>
      </c>
      <c r="D2991" s="27" t="s">
        <v>424</v>
      </c>
      <c r="E2991" s="34">
        <v>48679808848</v>
      </c>
      <c r="F2991" s="49">
        <v>486798.08847999998</v>
      </c>
      <c r="G2991" s="42">
        <f>VLOOKUP(_6k_data[[#This Row],[Source.Name]],Report_date[],2,0)</f>
        <v>45287</v>
      </c>
      <c r="H2991" s="27">
        <f>IF(AND(_6k_data[[#This Row],[EKP]]="B6K003",_6k_data[[#This Row],[Currency]]="FCY"),"x",VLOOKUP(_6k_data[[#This Row],[EKP]],map!$B$4:$D$143,3,0))</f>
        <v>63</v>
      </c>
      <c r="I2991" s="27">
        <f>IF(_6k_data[[#This Row],[Currency]]&lt;&gt;"UAH",VLOOKUP(_6k_data[[#This Row],[EKP]],map!$B$4:$E$143,4,0),0)</f>
        <v>64</v>
      </c>
      <c r="J2991" s="27">
        <f>VLOOKUP(_6k_data[[#This Row],[EKP]],map!$B$4:$F$143,5,0)</f>
        <v>1</v>
      </c>
      <c r="K2991" s="41">
        <f>_6k_data[[#This Row],[kUAH]]*J2991</f>
        <v>486798.08847999998</v>
      </c>
    </row>
    <row r="2992" spans="1:11" x14ac:dyDescent="0.35">
      <c r="A2992" s="27" t="s">
        <v>535</v>
      </c>
      <c r="B2992" s="27" t="s">
        <v>193</v>
      </c>
      <c r="C2992" s="27" t="s">
        <v>255</v>
      </c>
      <c r="D2992" s="27" t="s">
        <v>424</v>
      </c>
      <c r="E2992" s="34">
        <v>145603801542</v>
      </c>
      <c r="F2992" s="49">
        <v>1456038.0154200001</v>
      </c>
      <c r="G2992" s="42">
        <f>VLOOKUP(_6k_data[[#This Row],[Source.Name]],Report_date[],2,0)</f>
        <v>45287</v>
      </c>
      <c r="H2992" s="27">
        <f>IF(AND(_6k_data[[#This Row],[EKP]]="B6K003",_6k_data[[#This Row],[Currency]]="FCY"),"x",VLOOKUP(_6k_data[[#This Row],[EKP]],map!$B$4:$D$143,3,0))</f>
        <v>63</v>
      </c>
      <c r="I2992" s="27">
        <f>IF(_6k_data[[#This Row],[Currency]]&lt;&gt;"UAH",VLOOKUP(_6k_data[[#This Row],[EKP]],map!$B$4:$E$143,4,0),0)</f>
        <v>64</v>
      </c>
      <c r="J2992" s="27">
        <f>VLOOKUP(_6k_data[[#This Row],[EKP]],map!$B$4:$F$143,5,0)</f>
        <v>1</v>
      </c>
      <c r="K2992" s="41">
        <f>_6k_data[[#This Row],[kUAH]]*J2992</f>
        <v>1456038.0154200001</v>
      </c>
    </row>
    <row r="2993" spans="1:11" x14ac:dyDescent="0.35">
      <c r="A2993" s="27" t="s">
        <v>535</v>
      </c>
      <c r="B2993" s="27" t="s">
        <v>215</v>
      </c>
      <c r="C2993" s="27" t="s">
        <v>261</v>
      </c>
      <c r="D2993" s="27" t="s">
        <v>424</v>
      </c>
      <c r="E2993" s="34">
        <v>900540000</v>
      </c>
      <c r="F2993" s="49">
        <v>9005.4</v>
      </c>
      <c r="G2993" s="42">
        <f>VLOOKUP(_6k_data[[#This Row],[Source.Name]],Report_date[],2,0)</f>
        <v>45287</v>
      </c>
      <c r="H2993" s="27">
        <f>IF(AND(_6k_data[[#This Row],[EKP]]="B6K003",_6k_data[[#This Row],[Currency]]="FCY"),"x",VLOOKUP(_6k_data[[#This Row],[EKP]],map!$B$4:$D$143,3,0))</f>
        <v>63</v>
      </c>
      <c r="I2993" s="27">
        <f>IF(_6k_data[[#This Row],[Currency]]&lt;&gt;"UAH",VLOOKUP(_6k_data[[#This Row],[EKP]],map!$B$4:$E$143,4,0),0)</f>
        <v>64</v>
      </c>
      <c r="J2993" s="27">
        <f>VLOOKUP(_6k_data[[#This Row],[EKP]],map!$B$4:$F$143,5,0)</f>
        <v>1</v>
      </c>
      <c r="K2993" s="41">
        <f>_6k_data[[#This Row],[kUAH]]*J2993</f>
        <v>9005.4</v>
      </c>
    </row>
    <row r="2994" spans="1:11" x14ac:dyDescent="0.35">
      <c r="A2994" s="27" t="s">
        <v>535</v>
      </c>
      <c r="B2994" s="27" t="s">
        <v>215</v>
      </c>
      <c r="C2994" s="27" t="s">
        <v>243</v>
      </c>
      <c r="D2994" s="27" t="s">
        <v>423</v>
      </c>
      <c r="E2994" s="34">
        <v>55617970</v>
      </c>
      <c r="F2994" s="49">
        <v>556.17970000000003</v>
      </c>
      <c r="G2994" s="42">
        <f>VLOOKUP(_6k_data[[#This Row],[Source.Name]],Report_date[],2,0)</f>
        <v>45287</v>
      </c>
      <c r="H2994" s="27">
        <f>IF(AND(_6k_data[[#This Row],[EKP]]="B6K003",_6k_data[[#This Row],[Currency]]="FCY"),"x",VLOOKUP(_6k_data[[#This Row],[EKP]],map!$B$4:$D$143,3,0))</f>
        <v>63</v>
      </c>
      <c r="I2994" s="27">
        <f>IF(_6k_data[[#This Row],[Currency]]&lt;&gt;"UAH",VLOOKUP(_6k_data[[#This Row],[EKP]],map!$B$4:$E$143,4,0),0)</f>
        <v>0</v>
      </c>
      <c r="J2994" s="27">
        <f>VLOOKUP(_6k_data[[#This Row],[EKP]],map!$B$4:$F$143,5,0)</f>
        <v>1</v>
      </c>
      <c r="K2994" s="41">
        <f>_6k_data[[#This Row],[kUAH]]*J2994</f>
        <v>556.17970000000003</v>
      </c>
    </row>
    <row r="2995" spans="1:11" x14ac:dyDescent="0.35">
      <c r="A2995" s="27" t="s">
        <v>535</v>
      </c>
      <c r="B2995" s="27" t="s">
        <v>217</v>
      </c>
      <c r="C2995" s="27" t="s">
        <v>243</v>
      </c>
      <c r="D2995" s="27" t="s">
        <v>423</v>
      </c>
      <c r="E2995" s="34">
        <v>1398719340</v>
      </c>
      <c r="F2995" s="49">
        <v>13987.1934</v>
      </c>
      <c r="G2995" s="42">
        <f>VLOOKUP(_6k_data[[#This Row],[Source.Name]],Report_date[],2,0)</f>
        <v>45287</v>
      </c>
      <c r="H2995" s="27">
        <f>IF(AND(_6k_data[[#This Row],[EKP]]="B6K003",_6k_data[[#This Row],[Currency]]="FCY"),"x",VLOOKUP(_6k_data[[#This Row],[EKP]],map!$B$4:$D$143,3,0))</f>
        <v>63</v>
      </c>
      <c r="I2995" s="27">
        <f>IF(_6k_data[[#This Row],[Currency]]&lt;&gt;"UAH",VLOOKUP(_6k_data[[#This Row],[EKP]],map!$B$4:$E$143,4,0),0)</f>
        <v>0</v>
      </c>
      <c r="J2995" s="27">
        <f>VLOOKUP(_6k_data[[#This Row],[EKP]],map!$B$4:$F$143,5,0)</f>
        <v>1</v>
      </c>
      <c r="K2995" s="41">
        <f>_6k_data[[#This Row],[kUAH]]*J2995</f>
        <v>13987.1934</v>
      </c>
    </row>
    <row r="2996" spans="1:11" x14ac:dyDescent="0.35">
      <c r="A2996" s="27" t="s">
        <v>535</v>
      </c>
      <c r="B2996" s="27" t="s">
        <v>219</v>
      </c>
      <c r="C2996" s="27" t="s">
        <v>243</v>
      </c>
      <c r="D2996" s="27" t="s">
        <v>423</v>
      </c>
      <c r="E2996" s="34">
        <v>939510324</v>
      </c>
      <c r="F2996" s="49">
        <v>9395.1032400000004</v>
      </c>
      <c r="G2996" s="42">
        <f>VLOOKUP(_6k_data[[#This Row],[Source.Name]],Report_date[],2,0)</f>
        <v>45287</v>
      </c>
      <c r="H2996" s="27">
        <f>IF(AND(_6k_data[[#This Row],[EKP]]="B6K003",_6k_data[[#This Row],[Currency]]="FCY"),"x",VLOOKUP(_6k_data[[#This Row],[EKP]],map!$B$4:$D$143,3,0))</f>
        <v>63</v>
      </c>
      <c r="I2996" s="27">
        <f>IF(_6k_data[[#This Row],[Currency]]&lt;&gt;"UAH",VLOOKUP(_6k_data[[#This Row],[EKP]],map!$B$4:$E$143,4,0),0)</f>
        <v>0</v>
      </c>
      <c r="J2996" s="27">
        <f>VLOOKUP(_6k_data[[#This Row],[EKP]],map!$B$4:$F$143,5,0)</f>
        <v>1</v>
      </c>
      <c r="K2996" s="41">
        <f>_6k_data[[#This Row],[kUAH]]*J2996</f>
        <v>9395.1032400000004</v>
      </c>
    </row>
    <row r="2997" spans="1:11" x14ac:dyDescent="0.35">
      <c r="A2997" s="27" t="s">
        <v>535</v>
      </c>
      <c r="B2997" s="27" t="s">
        <v>219</v>
      </c>
      <c r="C2997" s="27" t="s">
        <v>255</v>
      </c>
      <c r="D2997" s="27" t="s">
        <v>424</v>
      </c>
      <c r="E2997" s="34">
        <v>1568574757</v>
      </c>
      <c r="F2997" s="49">
        <v>15685.74757</v>
      </c>
      <c r="G2997" s="42">
        <f>VLOOKUP(_6k_data[[#This Row],[Source.Name]],Report_date[],2,0)</f>
        <v>45287</v>
      </c>
      <c r="H2997" s="27">
        <f>IF(AND(_6k_data[[#This Row],[EKP]]="B6K003",_6k_data[[#This Row],[Currency]]="FCY"),"x",VLOOKUP(_6k_data[[#This Row],[EKP]],map!$B$4:$D$143,3,0))</f>
        <v>63</v>
      </c>
      <c r="I2997" s="27">
        <f>IF(_6k_data[[#This Row],[Currency]]&lt;&gt;"UAH",VLOOKUP(_6k_data[[#This Row],[EKP]],map!$B$4:$E$143,4,0),0)</f>
        <v>64</v>
      </c>
      <c r="J2997" s="27">
        <f>VLOOKUP(_6k_data[[#This Row],[EKP]],map!$B$4:$F$143,5,0)</f>
        <v>1</v>
      </c>
      <c r="K2997" s="41">
        <f>_6k_data[[#This Row],[kUAH]]*J2997</f>
        <v>15685.74757</v>
      </c>
    </row>
    <row r="2998" spans="1:11" x14ac:dyDescent="0.35">
      <c r="A2998" s="27" t="s">
        <v>535</v>
      </c>
      <c r="B2998" s="27" t="s">
        <v>196</v>
      </c>
      <c r="C2998" s="27" t="s">
        <v>243</v>
      </c>
      <c r="D2998" s="27" t="s">
        <v>423</v>
      </c>
      <c r="E2998" s="34">
        <v>1011229874</v>
      </c>
      <c r="F2998" s="49">
        <v>10112.29874</v>
      </c>
      <c r="G2998" s="42">
        <f>VLOOKUP(_6k_data[[#This Row],[Source.Name]],Report_date[],2,0)</f>
        <v>45287</v>
      </c>
      <c r="H2998" s="27">
        <f>IF(AND(_6k_data[[#This Row],[EKP]]="B6K003",_6k_data[[#This Row],[Currency]]="FCY"),"x",VLOOKUP(_6k_data[[#This Row],[EKP]],map!$B$4:$D$143,3,0))</f>
        <v>69</v>
      </c>
      <c r="I2998" s="27">
        <f>IF(_6k_data[[#This Row],[Currency]]&lt;&gt;"UAH",VLOOKUP(_6k_data[[#This Row],[EKP]],map!$B$4:$E$143,4,0),0)</f>
        <v>0</v>
      </c>
      <c r="J2998" s="27">
        <f>VLOOKUP(_6k_data[[#This Row],[EKP]],map!$B$4:$F$143,5,0)</f>
        <v>1</v>
      </c>
      <c r="K2998" s="41">
        <f>_6k_data[[#This Row],[kUAH]]*J2998</f>
        <v>10112.29874</v>
      </c>
    </row>
    <row r="2999" spans="1:11" x14ac:dyDescent="0.35">
      <c r="A2999" s="27" t="s">
        <v>535</v>
      </c>
      <c r="B2999" s="27" t="s">
        <v>235</v>
      </c>
      <c r="C2999" s="27" t="s">
        <v>253</v>
      </c>
      <c r="D2999" s="27" t="s">
        <v>424</v>
      </c>
      <c r="E2999" s="34">
        <v>105682000</v>
      </c>
      <c r="F2999" s="49">
        <v>1056.82</v>
      </c>
      <c r="G2999" s="42">
        <f>VLOOKUP(_6k_data[[#This Row],[Source.Name]],Report_date[],2,0)</f>
        <v>45287</v>
      </c>
      <c r="H2999" s="27">
        <f>IF(AND(_6k_data[[#This Row],[EKP]]="B6K003",_6k_data[[#This Row],[Currency]]="FCY"),"x",VLOOKUP(_6k_data[[#This Row],[EKP]],map!$B$4:$D$143,3,0))</f>
        <v>75</v>
      </c>
      <c r="I2999" s="27">
        <f>IF(_6k_data[[#This Row],[Currency]]&lt;&gt;"UAH",VLOOKUP(_6k_data[[#This Row],[EKP]],map!$B$4:$E$143,4,0),0)</f>
        <v>76</v>
      </c>
      <c r="J2999" s="27">
        <f>VLOOKUP(_6k_data[[#This Row],[EKP]],map!$B$4:$F$143,5,0)</f>
        <v>1</v>
      </c>
      <c r="K2999" s="41">
        <f>_6k_data[[#This Row],[kUAH]]*J2999</f>
        <v>1056.82</v>
      </c>
    </row>
    <row r="3000" spans="1:11" x14ac:dyDescent="0.35">
      <c r="A3000" s="27" t="s">
        <v>535</v>
      </c>
      <c r="B3000" s="27" t="s">
        <v>235</v>
      </c>
      <c r="C3000" s="27" t="s">
        <v>243</v>
      </c>
      <c r="D3000" s="27" t="s">
        <v>423</v>
      </c>
      <c r="E3000" s="34">
        <v>335419500000</v>
      </c>
      <c r="F3000" s="49">
        <v>3354195</v>
      </c>
      <c r="G3000" s="42">
        <f>VLOOKUP(_6k_data[[#This Row],[Source.Name]],Report_date[],2,0)</f>
        <v>45287</v>
      </c>
      <c r="H3000" s="27">
        <f>IF(AND(_6k_data[[#This Row],[EKP]]="B6K003",_6k_data[[#This Row],[Currency]]="FCY"),"x",VLOOKUP(_6k_data[[#This Row],[EKP]],map!$B$4:$D$143,3,0))</f>
        <v>75</v>
      </c>
      <c r="I3000" s="27">
        <f>IF(_6k_data[[#This Row],[Currency]]&lt;&gt;"UAH",VLOOKUP(_6k_data[[#This Row],[EKP]],map!$B$4:$E$143,4,0),0)</f>
        <v>0</v>
      </c>
      <c r="J3000" s="27">
        <f>VLOOKUP(_6k_data[[#This Row],[EKP]],map!$B$4:$F$143,5,0)</f>
        <v>1</v>
      </c>
      <c r="K3000" s="41">
        <f>_6k_data[[#This Row],[kUAH]]*J3000</f>
        <v>3354195</v>
      </c>
    </row>
    <row r="3001" spans="1:11" x14ac:dyDescent="0.35">
      <c r="A3001" s="27" t="s">
        <v>535</v>
      </c>
      <c r="B3001" s="27" t="s">
        <v>235</v>
      </c>
      <c r="C3001" s="27" t="s">
        <v>261</v>
      </c>
      <c r="D3001" s="27" t="s">
        <v>424</v>
      </c>
      <c r="E3001" s="34">
        <v>21084359454</v>
      </c>
      <c r="F3001" s="49">
        <v>210843.59453999999</v>
      </c>
      <c r="G3001" s="42">
        <f>VLOOKUP(_6k_data[[#This Row],[Source.Name]],Report_date[],2,0)</f>
        <v>45287</v>
      </c>
      <c r="H3001" s="27">
        <f>IF(AND(_6k_data[[#This Row],[EKP]]="B6K003",_6k_data[[#This Row],[Currency]]="FCY"),"x",VLOOKUP(_6k_data[[#This Row],[EKP]],map!$B$4:$D$143,3,0))</f>
        <v>75</v>
      </c>
      <c r="I3001" s="27">
        <f>IF(_6k_data[[#This Row],[Currency]]&lt;&gt;"UAH",VLOOKUP(_6k_data[[#This Row],[EKP]],map!$B$4:$E$143,4,0),0)</f>
        <v>76</v>
      </c>
      <c r="J3001" s="27">
        <f>VLOOKUP(_6k_data[[#This Row],[EKP]],map!$B$4:$F$143,5,0)</f>
        <v>1</v>
      </c>
      <c r="K3001" s="41">
        <f>_6k_data[[#This Row],[kUAH]]*J3001</f>
        <v>210843.59453999999</v>
      </c>
    </row>
    <row r="3002" spans="1:11" x14ac:dyDescent="0.35">
      <c r="A3002" s="27" t="s">
        <v>535</v>
      </c>
      <c r="B3002" s="27" t="s">
        <v>235</v>
      </c>
      <c r="C3002" s="27" t="s">
        <v>258</v>
      </c>
      <c r="D3002" s="27" t="s">
        <v>424</v>
      </c>
      <c r="E3002" s="34">
        <v>184646000</v>
      </c>
      <c r="F3002" s="49">
        <v>1846.46</v>
      </c>
      <c r="G3002" s="42">
        <f>VLOOKUP(_6k_data[[#This Row],[Source.Name]],Report_date[],2,0)</f>
        <v>45287</v>
      </c>
      <c r="H3002" s="27">
        <f>IF(AND(_6k_data[[#This Row],[EKP]]="B6K003",_6k_data[[#This Row],[Currency]]="FCY"),"x",VLOOKUP(_6k_data[[#This Row],[EKP]],map!$B$4:$D$143,3,0))</f>
        <v>75</v>
      </c>
      <c r="I3002" s="27">
        <f>IF(_6k_data[[#This Row],[Currency]]&lt;&gt;"UAH",VLOOKUP(_6k_data[[#This Row],[EKP]],map!$B$4:$E$143,4,0),0)</f>
        <v>76</v>
      </c>
      <c r="J3002" s="27">
        <f>VLOOKUP(_6k_data[[#This Row],[EKP]],map!$B$4:$F$143,5,0)</f>
        <v>1</v>
      </c>
      <c r="K3002" s="41">
        <f>_6k_data[[#This Row],[kUAH]]*J3002</f>
        <v>1846.46</v>
      </c>
    </row>
    <row r="3003" spans="1:11" x14ac:dyDescent="0.35">
      <c r="A3003" s="27" t="s">
        <v>535</v>
      </c>
      <c r="B3003" s="27" t="s">
        <v>235</v>
      </c>
      <c r="C3003" s="27" t="s">
        <v>255</v>
      </c>
      <c r="D3003" s="27" t="s">
        <v>424</v>
      </c>
      <c r="E3003" s="34">
        <v>90469555830</v>
      </c>
      <c r="F3003" s="49">
        <v>904695.55830000003</v>
      </c>
      <c r="G3003" s="42">
        <f>VLOOKUP(_6k_data[[#This Row],[Source.Name]],Report_date[],2,0)</f>
        <v>45287</v>
      </c>
      <c r="H3003" s="27">
        <f>IF(AND(_6k_data[[#This Row],[EKP]]="B6K003",_6k_data[[#This Row],[Currency]]="FCY"),"x",VLOOKUP(_6k_data[[#This Row],[EKP]],map!$B$4:$D$143,3,0))</f>
        <v>75</v>
      </c>
      <c r="I3003" s="27">
        <f>IF(_6k_data[[#This Row],[Currency]]&lt;&gt;"UAH",VLOOKUP(_6k_data[[#This Row],[EKP]],map!$B$4:$E$143,4,0),0)</f>
        <v>76</v>
      </c>
      <c r="J3003" s="27">
        <f>VLOOKUP(_6k_data[[#This Row],[EKP]],map!$B$4:$F$143,5,0)</f>
        <v>1</v>
      </c>
      <c r="K3003" s="41">
        <f>_6k_data[[#This Row],[kUAH]]*J3003</f>
        <v>904695.55830000003</v>
      </c>
    </row>
    <row r="3004" spans="1:11" x14ac:dyDescent="0.35">
      <c r="A3004" s="27" t="s">
        <v>535</v>
      </c>
      <c r="B3004" s="27" t="s">
        <v>235</v>
      </c>
      <c r="C3004" s="27" t="s">
        <v>260</v>
      </c>
      <c r="D3004" s="27" t="s">
        <v>424</v>
      </c>
      <c r="E3004" s="34">
        <v>109991280</v>
      </c>
      <c r="F3004" s="49">
        <v>1099.9128000000001</v>
      </c>
      <c r="G3004" s="42">
        <f>VLOOKUP(_6k_data[[#This Row],[Source.Name]],Report_date[],2,0)</f>
        <v>45287</v>
      </c>
      <c r="H3004" s="27">
        <f>IF(AND(_6k_data[[#This Row],[EKP]]="B6K003",_6k_data[[#This Row],[Currency]]="FCY"),"x",VLOOKUP(_6k_data[[#This Row],[EKP]],map!$B$4:$D$143,3,0))</f>
        <v>75</v>
      </c>
      <c r="I3004" s="27">
        <f>IF(_6k_data[[#This Row],[Currency]]&lt;&gt;"UAH",VLOOKUP(_6k_data[[#This Row],[EKP]],map!$B$4:$E$143,4,0),0)</f>
        <v>76</v>
      </c>
      <c r="J3004" s="27">
        <f>VLOOKUP(_6k_data[[#This Row],[EKP]],map!$B$4:$F$143,5,0)</f>
        <v>1</v>
      </c>
      <c r="K3004" s="41">
        <f>_6k_data[[#This Row],[kUAH]]*J3004</f>
        <v>1099.9128000000001</v>
      </c>
    </row>
    <row r="3005" spans="1:11" x14ac:dyDescent="0.35">
      <c r="A3005" s="27" t="s">
        <v>535</v>
      </c>
      <c r="B3005" s="27" t="s">
        <v>235</v>
      </c>
      <c r="C3005" s="27" t="s">
        <v>252</v>
      </c>
      <c r="D3005" s="27" t="s">
        <v>424</v>
      </c>
      <c r="E3005" s="34">
        <v>1504633626</v>
      </c>
      <c r="F3005" s="49">
        <v>15046.33626</v>
      </c>
      <c r="G3005" s="42">
        <f>VLOOKUP(_6k_data[[#This Row],[Source.Name]],Report_date[],2,0)</f>
        <v>45287</v>
      </c>
      <c r="H3005" s="27">
        <f>IF(AND(_6k_data[[#This Row],[EKP]]="B6K003",_6k_data[[#This Row],[Currency]]="FCY"),"x",VLOOKUP(_6k_data[[#This Row],[EKP]],map!$B$4:$D$143,3,0))</f>
        <v>75</v>
      </c>
      <c r="I3005" s="27">
        <f>IF(_6k_data[[#This Row],[Currency]]&lt;&gt;"UAH",VLOOKUP(_6k_data[[#This Row],[EKP]],map!$B$4:$E$143,4,0),0)</f>
        <v>76</v>
      </c>
      <c r="J3005" s="27">
        <f>VLOOKUP(_6k_data[[#This Row],[EKP]],map!$B$4:$F$143,5,0)</f>
        <v>1</v>
      </c>
      <c r="K3005" s="41">
        <f>_6k_data[[#This Row],[kUAH]]*J3005</f>
        <v>15046.33626</v>
      </c>
    </row>
    <row r="3006" spans="1:11" x14ac:dyDescent="0.35">
      <c r="A3006" s="27" t="s">
        <v>535</v>
      </c>
      <c r="B3006" s="27" t="s">
        <v>199</v>
      </c>
      <c r="C3006" s="27" t="s">
        <v>243</v>
      </c>
      <c r="D3006" s="27" t="s">
        <v>423</v>
      </c>
      <c r="E3006" s="34">
        <v>18380197</v>
      </c>
      <c r="F3006" s="49">
        <v>183.80197000000001</v>
      </c>
      <c r="G3006" s="42">
        <f>VLOOKUP(_6k_data[[#This Row],[Source.Name]],Report_date[],2,0)</f>
        <v>45287</v>
      </c>
      <c r="H3006" s="27">
        <f>IF(AND(_6k_data[[#This Row],[EKP]]="B6K003",_6k_data[[#This Row],[Currency]]="FCY"),"x",VLOOKUP(_6k_data[[#This Row],[EKP]],map!$B$4:$D$143,3,0))</f>
        <v>75</v>
      </c>
      <c r="I3006" s="27">
        <f>IF(_6k_data[[#This Row],[Currency]]&lt;&gt;"UAH",VLOOKUP(_6k_data[[#This Row],[EKP]],map!$B$4:$E$143,4,0),0)</f>
        <v>0</v>
      </c>
      <c r="J3006" s="27">
        <f>VLOOKUP(_6k_data[[#This Row],[EKP]],map!$B$4:$F$143,5,0)</f>
        <v>1</v>
      </c>
      <c r="K3006" s="41">
        <f>_6k_data[[#This Row],[kUAH]]*J3006</f>
        <v>183.80197000000001</v>
      </c>
    </row>
    <row r="3007" spans="1:11" x14ac:dyDescent="0.35">
      <c r="A3007" s="27" t="s">
        <v>535</v>
      </c>
      <c r="B3007" s="27" t="s">
        <v>236</v>
      </c>
      <c r="C3007" s="27" t="s">
        <v>262</v>
      </c>
      <c r="D3007" s="27" t="s">
        <v>424</v>
      </c>
      <c r="E3007" s="34">
        <v>343493382</v>
      </c>
      <c r="F3007" s="49">
        <v>3434.9338200000002</v>
      </c>
      <c r="G3007" s="42">
        <f>VLOOKUP(_6k_data[[#This Row],[Source.Name]],Report_date[],2,0)</f>
        <v>45287</v>
      </c>
      <c r="H3007" s="27">
        <f>IF(AND(_6k_data[[#This Row],[EKP]]="B6K003",_6k_data[[#This Row],[Currency]]="FCY"),"x",VLOOKUP(_6k_data[[#This Row],[EKP]],map!$B$4:$D$143,3,0))</f>
        <v>77</v>
      </c>
      <c r="I3007" s="27">
        <f>IF(_6k_data[[#This Row],[Currency]]&lt;&gt;"UAH",VLOOKUP(_6k_data[[#This Row],[EKP]],map!$B$4:$E$143,4,0),0)</f>
        <v>78</v>
      </c>
      <c r="J3007" s="27">
        <f>VLOOKUP(_6k_data[[#This Row],[EKP]],map!$B$4:$F$143,5,0)</f>
        <v>1</v>
      </c>
      <c r="K3007" s="41">
        <f>_6k_data[[#This Row],[kUAH]]*J3007</f>
        <v>3434.9338200000002</v>
      </c>
    </row>
    <row r="3008" spans="1:11" x14ac:dyDescent="0.35">
      <c r="A3008" s="27" t="s">
        <v>535</v>
      </c>
      <c r="B3008" s="27" t="s">
        <v>236</v>
      </c>
      <c r="C3008" s="27" t="s">
        <v>255</v>
      </c>
      <c r="D3008" s="27" t="s">
        <v>424</v>
      </c>
      <c r="E3008" s="34">
        <v>968997842</v>
      </c>
      <c r="F3008" s="49">
        <v>9689.9784199999995</v>
      </c>
      <c r="G3008" s="42">
        <f>VLOOKUP(_6k_data[[#This Row],[Source.Name]],Report_date[],2,0)</f>
        <v>45287</v>
      </c>
      <c r="H3008" s="27">
        <f>IF(AND(_6k_data[[#This Row],[EKP]]="B6K003",_6k_data[[#This Row],[Currency]]="FCY"),"x",VLOOKUP(_6k_data[[#This Row],[EKP]],map!$B$4:$D$143,3,0))</f>
        <v>77</v>
      </c>
      <c r="I3008" s="27">
        <f>IF(_6k_data[[#This Row],[Currency]]&lt;&gt;"UAH",VLOOKUP(_6k_data[[#This Row],[EKP]],map!$B$4:$E$143,4,0),0)</f>
        <v>78</v>
      </c>
      <c r="J3008" s="27">
        <f>VLOOKUP(_6k_data[[#This Row],[EKP]],map!$B$4:$F$143,5,0)</f>
        <v>1</v>
      </c>
      <c r="K3008" s="41">
        <f>_6k_data[[#This Row],[kUAH]]*J3008</f>
        <v>9689.9784199999995</v>
      </c>
    </row>
    <row r="3009" spans="1:11" x14ac:dyDescent="0.35">
      <c r="A3009" s="27" t="s">
        <v>535</v>
      </c>
      <c r="B3009" s="27" t="s">
        <v>236</v>
      </c>
      <c r="C3009" s="27" t="s">
        <v>243</v>
      </c>
      <c r="D3009" s="27" t="s">
        <v>423</v>
      </c>
      <c r="E3009" s="34">
        <v>43060990916</v>
      </c>
      <c r="F3009" s="49">
        <v>430609.90915999998</v>
      </c>
      <c r="G3009" s="42">
        <f>VLOOKUP(_6k_data[[#This Row],[Source.Name]],Report_date[],2,0)</f>
        <v>45287</v>
      </c>
      <c r="H3009" s="27">
        <f>IF(AND(_6k_data[[#This Row],[EKP]]="B6K003",_6k_data[[#This Row],[Currency]]="FCY"),"x",VLOOKUP(_6k_data[[#This Row],[EKP]],map!$B$4:$D$143,3,0))</f>
        <v>77</v>
      </c>
      <c r="I3009" s="27">
        <f>IF(_6k_data[[#This Row],[Currency]]&lt;&gt;"UAH",VLOOKUP(_6k_data[[#This Row],[EKP]],map!$B$4:$E$143,4,0),0)</f>
        <v>0</v>
      </c>
      <c r="J3009" s="27">
        <f>VLOOKUP(_6k_data[[#This Row],[EKP]],map!$B$4:$F$143,5,0)</f>
        <v>1</v>
      </c>
      <c r="K3009" s="41">
        <f>_6k_data[[#This Row],[kUAH]]*J3009</f>
        <v>430609.90915999998</v>
      </c>
    </row>
    <row r="3010" spans="1:11" x14ac:dyDescent="0.35">
      <c r="A3010" s="27" t="s">
        <v>535</v>
      </c>
      <c r="B3010" s="27" t="s">
        <v>236</v>
      </c>
      <c r="C3010" s="27" t="s">
        <v>261</v>
      </c>
      <c r="D3010" s="27" t="s">
        <v>424</v>
      </c>
      <c r="E3010" s="34">
        <v>14876632004</v>
      </c>
      <c r="F3010" s="49">
        <v>148766.32003999999</v>
      </c>
      <c r="G3010" s="42">
        <f>VLOOKUP(_6k_data[[#This Row],[Source.Name]],Report_date[],2,0)</f>
        <v>45287</v>
      </c>
      <c r="H3010" s="27">
        <f>IF(AND(_6k_data[[#This Row],[EKP]]="B6K003",_6k_data[[#This Row],[Currency]]="FCY"),"x",VLOOKUP(_6k_data[[#This Row],[EKP]],map!$B$4:$D$143,3,0))</f>
        <v>77</v>
      </c>
      <c r="I3010" s="27">
        <f>IF(_6k_data[[#This Row],[Currency]]&lt;&gt;"UAH",VLOOKUP(_6k_data[[#This Row],[EKP]],map!$B$4:$E$143,4,0),0)</f>
        <v>78</v>
      </c>
      <c r="J3010" s="27">
        <f>VLOOKUP(_6k_data[[#This Row],[EKP]],map!$B$4:$F$143,5,0)</f>
        <v>1</v>
      </c>
      <c r="K3010" s="41">
        <f>_6k_data[[#This Row],[kUAH]]*J3010</f>
        <v>148766.32003999999</v>
      </c>
    </row>
    <row r="3011" spans="1:11" x14ac:dyDescent="0.35">
      <c r="A3011" s="27" t="s">
        <v>535</v>
      </c>
      <c r="B3011" s="27" t="s">
        <v>263</v>
      </c>
      <c r="C3011" s="27" t="s">
        <v>248</v>
      </c>
      <c r="D3011" s="27" t="s">
        <v>248</v>
      </c>
      <c r="E3011" s="34">
        <v>286.03870000000001</v>
      </c>
      <c r="F3011" s="49">
        <v>2.8603870000000003E-3</v>
      </c>
      <c r="G3011" s="42">
        <f>VLOOKUP(_6k_data[[#This Row],[Source.Name]],Report_date[],2,0)</f>
        <v>45287</v>
      </c>
      <c r="H3011" s="27" t="str">
        <f>IF(AND(_6k_data[[#This Row],[EKP]]="B6K003",_6k_data[[#This Row],[Currency]]="FCY"),"x",VLOOKUP(_6k_data[[#This Row],[EKP]],map!$B$4:$D$143,3,0))</f>
        <v>x</v>
      </c>
      <c r="I3011" s="27" t="str">
        <f>IF(_6k_data[[#This Row],[Currency]]&lt;&gt;"UAH",VLOOKUP(_6k_data[[#This Row],[EKP]],map!$B$4:$E$143,4,0),0)</f>
        <v>x</v>
      </c>
      <c r="J3011" s="27">
        <f>VLOOKUP(_6k_data[[#This Row],[EKP]],map!$B$4:$F$143,5,0)</f>
        <v>1</v>
      </c>
      <c r="K3011" s="41">
        <f>_6k_data[[#This Row],[kUAH]]*J3011</f>
        <v>2.8603870000000003E-3</v>
      </c>
    </row>
    <row r="3012" spans="1:11" x14ac:dyDescent="0.35">
      <c r="A3012" s="27" t="s">
        <v>535</v>
      </c>
      <c r="B3012" s="27" t="s">
        <v>264</v>
      </c>
      <c r="C3012" s="27" t="s">
        <v>248</v>
      </c>
      <c r="D3012" s="27" t="s">
        <v>248</v>
      </c>
      <c r="E3012" s="34">
        <v>238.5702</v>
      </c>
      <c r="F3012" s="49">
        <v>2.385702E-3</v>
      </c>
      <c r="G3012" s="42">
        <f>VLOOKUP(_6k_data[[#This Row],[Source.Name]],Report_date[],2,0)</f>
        <v>45287</v>
      </c>
      <c r="H3012" s="27" t="str">
        <f>IF(AND(_6k_data[[#This Row],[EKP]]="B6K003",_6k_data[[#This Row],[Currency]]="FCY"),"x",VLOOKUP(_6k_data[[#This Row],[EKP]],map!$B$4:$D$143,3,0))</f>
        <v>x</v>
      </c>
      <c r="I3012" s="27" t="str">
        <f>IF(_6k_data[[#This Row],[Currency]]&lt;&gt;"UAH",VLOOKUP(_6k_data[[#This Row],[EKP]],map!$B$4:$E$143,4,0),0)</f>
        <v>x</v>
      </c>
      <c r="J3012" s="27">
        <f>VLOOKUP(_6k_data[[#This Row],[EKP]],map!$B$4:$F$143,5,0)</f>
        <v>1</v>
      </c>
      <c r="K3012" s="41">
        <f>_6k_data[[#This Row],[kUAH]]*J3012</f>
        <v>2.385702E-3</v>
      </c>
    </row>
    <row r="3013" spans="1:11" x14ac:dyDescent="0.35">
      <c r="A3013" s="27" t="s">
        <v>535</v>
      </c>
      <c r="B3013" s="27" t="s">
        <v>155</v>
      </c>
      <c r="C3013" s="27" t="s">
        <v>248</v>
      </c>
      <c r="D3013" s="27" t="s">
        <v>248</v>
      </c>
      <c r="E3013" s="34">
        <v>4881037254775</v>
      </c>
      <c r="F3013" s="49">
        <v>48810372.547750004</v>
      </c>
      <c r="G3013" s="42">
        <f>VLOOKUP(_6k_data[[#This Row],[Source.Name]],Report_date[],2,0)</f>
        <v>45287</v>
      </c>
      <c r="H3013" s="27" t="str">
        <f>IF(AND(_6k_data[[#This Row],[EKP]]="B6K003",_6k_data[[#This Row],[Currency]]="FCY"),"x",VLOOKUP(_6k_data[[#This Row],[EKP]],map!$B$4:$D$143,3,0))</f>
        <v>x</v>
      </c>
      <c r="I3013" s="27">
        <f>IF(_6k_data[[#This Row],[Currency]]&lt;&gt;"UAH",VLOOKUP(_6k_data[[#This Row],[EKP]],map!$B$4:$E$143,4,0),0)</f>
        <v>24</v>
      </c>
      <c r="J3013" s="27">
        <f>VLOOKUP(_6k_data[[#This Row],[EKP]],map!$B$4:$F$143,5,0)</f>
        <v>1</v>
      </c>
      <c r="K3013" s="41">
        <f>_6k_data[[#This Row],[kUAH]]*J3013</f>
        <v>48810372.547750004</v>
      </c>
    </row>
    <row r="3014" spans="1:11" x14ac:dyDescent="0.35">
      <c r="A3014" s="27" t="s">
        <v>535</v>
      </c>
      <c r="B3014" s="27" t="s">
        <v>156</v>
      </c>
      <c r="C3014" s="27" t="s">
        <v>248</v>
      </c>
      <c r="D3014" s="27" t="s">
        <v>248</v>
      </c>
      <c r="E3014" s="34">
        <v>2167613116861</v>
      </c>
      <c r="F3014" s="49">
        <v>21676131.168609999</v>
      </c>
      <c r="G3014" s="42">
        <f>VLOOKUP(_6k_data[[#This Row],[Source.Name]],Report_date[],2,0)</f>
        <v>45287</v>
      </c>
      <c r="H3014" s="27" t="str">
        <f>IF(AND(_6k_data[[#This Row],[EKP]]="B6K003",_6k_data[[#This Row],[Currency]]="FCY"),"x",VLOOKUP(_6k_data[[#This Row],[EKP]],map!$B$4:$D$143,3,0))</f>
        <v>x</v>
      </c>
      <c r="I3014" s="27">
        <f>IF(_6k_data[[#This Row],[Currency]]&lt;&gt;"UAH",VLOOKUP(_6k_data[[#This Row],[EKP]],map!$B$4:$E$143,4,0),0)</f>
        <v>60</v>
      </c>
      <c r="J3014" s="27">
        <f>VLOOKUP(_6k_data[[#This Row],[EKP]],map!$B$4:$F$143,5,0)</f>
        <v>1</v>
      </c>
      <c r="K3014" s="41">
        <f>_6k_data[[#This Row],[kUAH]]*J3014</f>
        <v>21676131.168609999</v>
      </c>
    </row>
    <row r="3015" spans="1:11" x14ac:dyDescent="0.35">
      <c r="A3015" s="27" t="s">
        <v>535</v>
      </c>
      <c r="B3015" s="27" t="s">
        <v>157</v>
      </c>
      <c r="C3015" s="27" t="s">
        <v>248</v>
      </c>
      <c r="D3015" s="27" t="s">
        <v>248</v>
      </c>
      <c r="E3015" s="34">
        <v>241290663464</v>
      </c>
      <c r="F3015" s="49">
        <v>2412906.6346399998</v>
      </c>
      <c r="G3015" s="42">
        <f>VLOOKUP(_6k_data[[#This Row],[Source.Name]],Report_date[],2,0)</f>
        <v>45287</v>
      </c>
      <c r="H3015" s="27" t="str">
        <f>IF(AND(_6k_data[[#This Row],[EKP]]="B6K003",_6k_data[[#This Row],[Currency]]="FCY"),"x",VLOOKUP(_6k_data[[#This Row],[EKP]],map!$B$4:$D$143,3,0))</f>
        <v>x</v>
      </c>
      <c r="I3015" s="27">
        <f>IF(_6k_data[[#This Row],[Currency]]&lt;&gt;"UAH",VLOOKUP(_6k_data[[#This Row],[EKP]],map!$B$4:$E$143,4,0),0)</f>
        <v>80</v>
      </c>
      <c r="J3015" s="27">
        <f>VLOOKUP(_6k_data[[#This Row],[EKP]],map!$B$4:$F$143,5,0)</f>
        <v>1</v>
      </c>
      <c r="K3015" s="41">
        <f>_6k_data[[#This Row],[kUAH]]*J3015</f>
        <v>2412906.6346399998</v>
      </c>
    </row>
    <row r="3016" spans="1:11" x14ac:dyDescent="0.35">
      <c r="A3016" s="27" t="s">
        <v>535</v>
      </c>
      <c r="B3016" s="27" t="s">
        <v>158</v>
      </c>
      <c r="C3016" s="27" t="s">
        <v>248</v>
      </c>
      <c r="D3016" s="27" t="s">
        <v>248</v>
      </c>
      <c r="E3016" s="34">
        <v>1926322453397</v>
      </c>
      <c r="F3016" s="49">
        <v>19263224.533969998</v>
      </c>
      <c r="G3016" s="42">
        <f>VLOOKUP(_6k_data[[#This Row],[Source.Name]],Report_date[],2,0)</f>
        <v>45287</v>
      </c>
      <c r="H3016" s="27" t="str">
        <f>IF(AND(_6k_data[[#This Row],[EKP]]="B6K003",_6k_data[[#This Row],[Currency]]="FCY"),"x",VLOOKUP(_6k_data[[#This Row],[EKP]],map!$B$4:$D$143,3,0))</f>
        <v>x</v>
      </c>
      <c r="I3016" s="27">
        <f>IF(_6k_data[[#This Row],[Currency]]&lt;&gt;"UAH",VLOOKUP(_6k_data[[#This Row],[EKP]],map!$B$4:$E$143,4,0),0)</f>
        <v>82</v>
      </c>
      <c r="J3016" s="27">
        <f>VLOOKUP(_6k_data[[#This Row],[EKP]],map!$B$4:$F$143,5,0)</f>
        <v>1</v>
      </c>
      <c r="K3016" s="41">
        <f>_6k_data[[#This Row],[kUAH]]*J3016</f>
        <v>19263224.533969998</v>
      </c>
    </row>
    <row r="3017" spans="1:11" x14ac:dyDescent="0.35">
      <c r="A3017" s="27" t="s">
        <v>535</v>
      </c>
      <c r="B3017" s="27" t="s">
        <v>265</v>
      </c>
      <c r="C3017" s="27" t="s">
        <v>248</v>
      </c>
      <c r="D3017" s="27" t="s">
        <v>248</v>
      </c>
      <c r="E3017" s="34">
        <v>253.38630000000001</v>
      </c>
      <c r="F3017" s="49">
        <v>2.5338629999999999E-3</v>
      </c>
      <c r="G3017" s="42">
        <f>VLOOKUP(_6k_data[[#This Row],[Source.Name]],Report_date[],2,0)</f>
        <v>45287</v>
      </c>
      <c r="H3017" s="27" t="str">
        <f>IF(AND(_6k_data[[#This Row],[EKP]]="B6K003",_6k_data[[#This Row],[Currency]]="FCY"),"x",VLOOKUP(_6k_data[[#This Row],[EKP]],map!$B$4:$D$143,3,0))</f>
        <v>x</v>
      </c>
      <c r="I3017" s="27">
        <f>IF(_6k_data[[#This Row],[Currency]]&lt;&gt;"UAH",VLOOKUP(_6k_data[[#This Row],[EKP]],map!$B$4:$E$143,4,0),0)</f>
        <v>84</v>
      </c>
      <c r="J3017" s="27">
        <f>VLOOKUP(_6k_data[[#This Row],[EKP]],map!$B$4:$F$143,5,0)</f>
        <v>1</v>
      </c>
      <c r="K3017" s="41">
        <f>_6k_data[[#This Row],[kUAH]]*J3017</f>
        <v>2.5338629999999999E-3</v>
      </c>
    </row>
    <row r="3018" spans="1:11" x14ac:dyDescent="0.35">
      <c r="A3018" s="27" t="s">
        <v>535</v>
      </c>
      <c r="B3018" s="27" t="s">
        <v>228</v>
      </c>
      <c r="C3018" s="27" t="s">
        <v>243</v>
      </c>
      <c r="D3018" s="27" t="s">
        <v>423</v>
      </c>
      <c r="E3018" s="34">
        <v>2000000</v>
      </c>
      <c r="F3018" s="49">
        <v>20</v>
      </c>
      <c r="G3018" s="42">
        <f>VLOOKUP(_6k_data[[#This Row],[Source.Name]],Report_date[],2,0)</f>
        <v>45287</v>
      </c>
      <c r="H3018" s="27">
        <f>IF(AND(_6k_data[[#This Row],[EKP]]="B6K003",_6k_data[[#This Row],[Currency]]="FCY"),"x",VLOOKUP(_6k_data[[#This Row],[EKP]],map!$B$4:$D$143,3,0))</f>
        <v>69</v>
      </c>
      <c r="I3018" s="27">
        <f>IF(_6k_data[[#This Row],[Currency]]&lt;&gt;"UAH",VLOOKUP(_6k_data[[#This Row],[EKP]],map!$B$4:$E$143,4,0),0)</f>
        <v>0</v>
      </c>
      <c r="J3018" s="27">
        <f>VLOOKUP(_6k_data[[#This Row],[EKP]],map!$B$4:$F$143,5,0)</f>
        <v>1</v>
      </c>
      <c r="K3018" s="41">
        <f>_6k_data[[#This Row],[kUAH]]*J3018</f>
        <v>20</v>
      </c>
    </row>
    <row r="3019" spans="1:11" x14ac:dyDescent="0.35">
      <c r="A3019" s="27" t="s">
        <v>535</v>
      </c>
      <c r="B3019" s="27" t="s">
        <v>161</v>
      </c>
      <c r="C3019" s="27" t="s">
        <v>261</v>
      </c>
      <c r="D3019" s="27" t="s">
        <v>424</v>
      </c>
      <c r="E3019" s="34">
        <v>1084220341338</v>
      </c>
      <c r="F3019" s="49">
        <v>10842203.413380001</v>
      </c>
      <c r="G3019" s="42">
        <f>VLOOKUP(_6k_data[[#This Row],[Source.Name]],Report_date[],2,0)</f>
        <v>45287</v>
      </c>
      <c r="H3019" s="27">
        <f>IF(AND(_6k_data[[#This Row],[EKP]]="B6K003",_6k_data[[#This Row],[Currency]]="FCY"),"x",VLOOKUP(_6k_data[[#This Row],[EKP]],map!$B$4:$D$143,3,0))</f>
        <v>15</v>
      </c>
      <c r="I3019" s="27">
        <f>IF(_6k_data[[#This Row],[Currency]]&lt;&gt;"UAH",VLOOKUP(_6k_data[[#This Row],[EKP]],map!$B$4:$E$143,4,0),0)</f>
        <v>16</v>
      </c>
      <c r="J3019" s="27">
        <f>VLOOKUP(_6k_data[[#This Row],[EKP]],map!$B$4:$F$143,5,0)</f>
        <v>1</v>
      </c>
      <c r="K3019" s="41">
        <f>_6k_data[[#This Row],[kUAH]]*J3019</f>
        <v>10842203.413380001</v>
      </c>
    </row>
    <row r="3020" spans="1:11" x14ac:dyDescent="0.35">
      <c r="A3020" s="27" t="s">
        <v>535</v>
      </c>
      <c r="B3020" s="27" t="s">
        <v>238</v>
      </c>
      <c r="C3020" s="27" t="s">
        <v>243</v>
      </c>
      <c r="D3020" s="27" t="s">
        <v>423</v>
      </c>
      <c r="E3020" s="34">
        <v>1384791</v>
      </c>
      <c r="F3020" s="49">
        <v>13.847910000000001</v>
      </c>
      <c r="G3020" s="42">
        <f>VLOOKUP(_6k_data[[#This Row],[Source.Name]],Report_date[],2,0)</f>
        <v>45287</v>
      </c>
      <c r="H3020" s="27">
        <f>IF(AND(_6k_data[[#This Row],[EKP]]="B6K003",_6k_data[[#This Row],[Currency]]="FCY"),"x",VLOOKUP(_6k_data[[#This Row],[EKP]],map!$B$4:$D$143,3,0))</f>
        <v>77</v>
      </c>
      <c r="I3020" s="27">
        <f>IF(_6k_data[[#This Row],[Currency]]&lt;&gt;"UAH",VLOOKUP(_6k_data[[#This Row],[EKP]],map!$B$4:$E$143,4,0),0)</f>
        <v>0</v>
      </c>
      <c r="J3020" s="27">
        <f>VLOOKUP(_6k_data[[#This Row],[EKP]],map!$B$4:$F$143,5,0)</f>
        <v>1</v>
      </c>
      <c r="K3020" s="41">
        <f>_6k_data[[#This Row],[kUAH]]*J3020</f>
        <v>13.847910000000001</v>
      </c>
    </row>
    <row r="3021" spans="1:11" x14ac:dyDescent="0.35">
      <c r="A3021" s="27" t="s">
        <v>535</v>
      </c>
      <c r="B3021" s="27" t="s">
        <v>113</v>
      </c>
      <c r="C3021" s="27" t="s">
        <v>262</v>
      </c>
      <c r="D3021" s="27" t="s">
        <v>424</v>
      </c>
      <c r="E3021" s="34">
        <v>3852653</v>
      </c>
      <c r="F3021" s="49">
        <v>38.526530000000001</v>
      </c>
      <c r="G3021" s="42">
        <f>VLOOKUP(_6k_data[[#This Row],[Source.Name]],Report_date[],2,0)</f>
        <v>45287</v>
      </c>
      <c r="H3021" s="27">
        <f>IF(AND(_6k_data[[#This Row],[EKP]]="B6K003",_6k_data[[#This Row],[Currency]]="FCY"),"x",VLOOKUP(_6k_data[[#This Row],[EKP]],map!$B$4:$D$143,3,0))</f>
        <v>3</v>
      </c>
      <c r="I3021" s="27">
        <f>IF(_6k_data[[#This Row],[Currency]]&lt;&gt;"UAH",VLOOKUP(_6k_data[[#This Row],[EKP]],map!$B$4:$E$143,4,0),0)</f>
        <v>4</v>
      </c>
      <c r="J3021" s="27">
        <f>VLOOKUP(_6k_data[[#This Row],[EKP]],map!$B$4:$F$143,5,0)</f>
        <v>1</v>
      </c>
      <c r="K3021" s="41">
        <f>_6k_data[[#This Row],[kUAH]]*J3021</f>
        <v>38.526530000000001</v>
      </c>
    </row>
    <row r="3022" spans="1:11" x14ac:dyDescent="0.35">
      <c r="A3022" s="27" t="s">
        <v>535</v>
      </c>
      <c r="B3022" s="27" t="s">
        <v>113</v>
      </c>
      <c r="C3022" s="27" t="s">
        <v>252</v>
      </c>
      <c r="D3022" s="27" t="s">
        <v>424</v>
      </c>
      <c r="E3022" s="34">
        <v>707296667</v>
      </c>
      <c r="F3022" s="49">
        <v>7072.9666699999998</v>
      </c>
      <c r="G3022" s="42">
        <f>VLOOKUP(_6k_data[[#This Row],[Source.Name]],Report_date[],2,0)</f>
        <v>45287</v>
      </c>
      <c r="H3022" s="27">
        <f>IF(AND(_6k_data[[#This Row],[EKP]]="B6K003",_6k_data[[#This Row],[Currency]]="FCY"),"x",VLOOKUP(_6k_data[[#This Row],[EKP]],map!$B$4:$D$143,3,0))</f>
        <v>3</v>
      </c>
      <c r="I3022" s="27">
        <f>IF(_6k_data[[#This Row],[Currency]]&lt;&gt;"UAH",VLOOKUP(_6k_data[[#This Row],[EKP]],map!$B$4:$E$143,4,0),0)</f>
        <v>4</v>
      </c>
      <c r="J3022" s="27">
        <f>VLOOKUP(_6k_data[[#This Row],[EKP]],map!$B$4:$F$143,5,0)</f>
        <v>1</v>
      </c>
      <c r="K3022" s="41">
        <f>_6k_data[[#This Row],[kUAH]]*J3022</f>
        <v>7072.9666699999998</v>
      </c>
    </row>
    <row r="3023" spans="1:11" x14ac:dyDescent="0.35">
      <c r="A3023" s="27" t="s">
        <v>535</v>
      </c>
      <c r="B3023" s="27" t="s">
        <v>113</v>
      </c>
      <c r="C3023" s="27" t="s">
        <v>261</v>
      </c>
      <c r="D3023" s="27" t="s">
        <v>424</v>
      </c>
      <c r="E3023" s="34">
        <v>61484361026</v>
      </c>
      <c r="F3023" s="49">
        <v>614843.61025999999</v>
      </c>
      <c r="G3023" s="42">
        <f>VLOOKUP(_6k_data[[#This Row],[Source.Name]],Report_date[],2,0)</f>
        <v>45287</v>
      </c>
      <c r="H3023" s="27">
        <f>IF(AND(_6k_data[[#This Row],[EKP]]="B6K003",_6k_data[[#This Row],[Currency]]="FCY"),"x",VLOOKUP(_6k_data[[#This Row],[EKP]],map!$B$4:$D$143,3,0))</f>
        <v>3</v>
      </c>
      <c r="I3023" s="27">
        <f>IF(_6k_data[[#This Row],[Currency]]&lt;&gt;"UAH",VLOOKUP(_6k_data[[#This Row],[EKP]],map!$B$4:$E$143,4,0),0)</f>
        <v>4</v>
      </c>
      <c r="J3023" s="27">
        <f>VLOOKUP(_6k_data[[#This Row],[EKP]],map!$B$4:$F$143,5,0)</f>
        <v>1</v>
      </c>
      <c r="K3023" s="41">
        <f>_6k_data[[#This Row],[kUAH]]*J3023</f>
        <v>614843.61025999999</v>
      </c>
    </row>
    <row r="3024" spans="1:11" x14ac:dyDescent="0.35">
      <c r="A3024" s="27" t="s">
        <v>535</v>
      </c>
      <c r="B3024" s="27" t="s">
        <v>113</v>
      </c>
      <c r="C3024" s="27" t="s">
        <v>255</v>
      </c>
      <c r="D3024" s="27" t="s">
        <v>424</v>
      </c>
      <c r="E3024" s="34">
        <v>22931028148</v>
      </c>
      <c r="F3024" s="49">
        <v>229310.28148000001</v>
      </c>
      <c r="G3024" s="42">
        <f>VLOOKUP(_6k_data[[#This Row],[Source.Name]],Report_date[],2,0)</f>
        <v>45287</v>
      </c>
      <c r="H3024" s="27">
        <f>IF(AND(_6k_data[[#This Row],[EKP]]="B6K003",_6k_data[[#This Row],[Currency]]="FCY"),"x",VLOOKUP(_6k_data[[#This Row],[EKP]],map!$B$4:$D$143,3,0))</f>
        <v>3</v>
      </c>
      <c r="I3024" s="27">
        <f>IF(_6k_data[[#This Row],[Currency]]&lt;&gt;"UAH",VLOOKUP(_6k_data[[#This Row],[EKP]],map!$B$4:$E$143,4,0),0)</f>
        <v>4</v>
      </c>
      <c r="J3024" s="27">
        <f>VLOOKUP(_6k_data[[#This Row],[EKP]],map!$B$4:$F$143,5,0)</f>
        <v>1</v>
      </c>
      <c r="K3024" s="41">
        <f>_6k_data[[#This Row],[kUAH]]*J3024</f>
        <v>229310.28148000001</v>
      </c>
    </row>
    <row r="3025" spans="1:11" x14ac:dyDescent="0.35">
      <c r="A3025" s="27" t="s">
        <v>535</v>
      </c>
      <c r="B3025" s="27" t="s">
        <v>113</v>
      </c>
      <c r="C3025" s="27" t="s">
        <v>243</v>
      </c>
      <c r="D3025" s="27" t="s">
        <v>423</v>
      </c>
      <c r="E3025" s="34">
        <v>192189372450</v>
      </c>
      <c r="F3025" s="49">
        <v>1921893.7245</v>
      </c>
      <c r="G3025" s="42">
        <f>VLOOKUP(_6k_data[[#This Row],[Source.Name]],Report_date[],2,0)</f>
        <v>45287</v>
      </c>
      <c r="H3025" s="27">
        <f>IF(AND(_6k_data[[#This Row],[EKP]]="B6K003",_6k_data[[#This Row],[Currency]]="FCY"),"x",VLOOKUP(_6k_data[[#This Row],[EKP]],map!$B$4:$D$143,3,0))</f>
        <v>3</v>
      </c>
      <c r="I3025" s="27">
        <f>IF(_6k_data[[#This Row],[Currency]]&lt;&gt;"UAH",VLOOKUP(_6k_data[[#This Row],[EKP]],map!$B$4:$E$143,4,0),0)</f>
        <v>0</v>
      </c>
      <c r="J3025" s="27">
        <f>VLOOKUP(_6k_data[[#This Row],[EKP]],map!$B$4:$F$143,5,0)</f>
        <v>1</v>
      </c>
      <c r="K3025" s="41">
        <f>_6k_data[[#This Row],[kUAH]]*J3025</f>
        <v>1921893.7245</v>
      </c>
    </row>
    <row r="3026" spans="1:11" x14ac:dyDescent="0.35">
      <c r="A3026" s="27" t="s">
        <v>535</v>
      </c>
      <c r="B3026" s="27" t="s">
        <v>113</v>
      </c>
      <c r="C3026" s="27" t="s">
        <v>256</v>
      </c>
      <c r="D3026" s="27" t="s">
        <v>424</v>
      </c>
      <c r="E3026" s="34">
        <v>1246786825</v>
      </c>
      <c r="F3026" s="49">
        <v>12467.86825</v>
      </c>
      <c r="G3026" s="42">
        <f>VLOOKUP(_6k_data[[#This Row],[Source.Name]],Report_date[],2,0)</f>
        <v>45287</v>
      </c>
      <c r="H3026" s="27">
        <f>IF(AND(_6k_data[[#This Row],[EKP]]="B6K003",_6k_data[[#This Row],[Currency]]="FCY"),"x",VLOOKUP(_6k_data[[#This Row],[EKP]],map!$B$4:$D$143,3,0))</f>
        <v>3</v>
      </c>
      <c r="I3026" s="27">
        <f>IF(_6k_data[[#This Row],[Currency]]&lt;&gt;"UAH",VLOOKUP(_6k_data[[#This Row],[EKP]],map!$B$4:$E$143,4,0),0)</f>
        <v>4</v>
      </c>
      <c r="J3026" s="27">
        <f>VLOOKUP(_6k_data[[#This Row],[EKP]],map!$B$4:$F$143,5,0)</f>
        <v>1</v>
      </c>
      <c r="K3026" s="41">
        <f>_6k_data[[#This Row],[kUAH]]*J3026</f>
        <v>12467.86825</v>
      </c>
    </row>
    <row r="3027" spans="1:11" x14ac:dyDescent="0.35">
      <c r="A3027" s="27" t="s">
        <v>535</v>
      </c>
      <c r="B3027" s="27" t="s">
        <v>203</v>
      </c>
      <c r="C3027" s="27" t="s">
        <v>243</v>
      </c>
      <c r="D3027" s="27" t="s">
        <v>423</v>
      </c>
      <c r="E3027" s="34">
        <v>242697880</v>
      </c>
      <c r="F3027" s="49">
        <v>2426.9787999999999</v>
      </c>
      <c r="G3027" s="42">
        <f>VLOOKUP(_6k_data[[#This Row],[Source.Name]],Report_date[],2,0)</f>
        <v>45287</v>
      </c>
      <c r="H3027" s="27">
        <f>IF(AND(_6k_data[[#This Row],[EKP]]="B6K003",_6k_data[[#This Row],[Currency]]="FCY"),"x",VLOOKUP(_6k_data[[#This Row],[EKP]],map!$B$4:$D$143,3,0))</f>
        <v>3</v>
      </c>
      <c r="I3027" s="27">
        <f>IF(_6k_data[[#This Row],[Currency]]&lt;&gt;"UAH",VLOOKUP(_6k_data[[#This Row],[EKP]],map!$B$4:$E$143,4,0),0)</f>
        <v>0</v>
      </c>
      <c r="J3027" s="27">
        <f>VLOOKUP(_6k_data[[#This Row],[EKP]],map!$B$4:$F$143,5,0)</f>
        <v>-1</v>
      </c>
      <c r="K3027" s="41">
        <f>_6k_data[[#This Row],[kUAH]]*J3027</f>
        <v>-2426.9787999999999</v>
      </c>
    </row>
    <row r="3028" spans="1:11" x14ac:dyDescent="0.35">
      <c r="A3028" s="27" t="s">
        <v>535</v>
      </c>
      <c r="B3028" s="27" t="s">
        <v>203</v>
      </c>
      <c r="C3028" s="27" t="s">
        <v>261</v>
      </c>
      <c r="D3028" s="27" t="s">
        <v>424</v>
      </c>
      <c r="E3028" s="34">
        <v>1459625</v>
      </c>
      <c r="F3028" s="49">
        <v>14.59625</v>
      </c>
      <c r="G3028" s="42">
        <f>VLOOKUP(_6k_data[[#This Row],[Source.Name]],Report_date[],2,0)</f>
        <v>45287</v>
      </c>
      <c r="H3028" s="27">
        <f>IF(AND(_6k_data[[#This Row],[EKP]]="B6K003",_6k_data[[#This Row],[Currency]]="FCY"),"x",VLOOKUP(_6k_data[[#This Row],[EKP]],map!$B$4:$D$143,3,0))</f>
        <v>3</v>
      </c>
      <c r="I3028" s="27">
        <f>IF(_6k_data[[#This Row],[Currency]]&lt;&gt;"UAH",VLOOKUP(_6k_data[[#This Row],[EKP]],map!$B$4:$E$143,4,0),0)</f>
        <v>4</v>
      </c>
      <c r="J3028" s="27">
        <f>VLOOKUP(_6k_data[[#This Row],[EKP]],map!$B$4:$F$143,5,0)</f>
        <v>-1</v>
      </c>
      <c r="K3028" s="41">
        <f>_6k_data[[#This Row],[kUAH]]*J3028</f>
        <v>-14.59625</v>
      </c>
    </row>
    <row r="3029" spans="1:11" x14ac:dyDescent="0.35">
      <c r="A3029" s="27" t="s">
        <v>535</v>
      </c>
      <c r="B3029" s="27" t="s">
        <v>203</v>
      </c>
      <c r="C3029" s="27" t="s">
        <v>262</v>
      </c>
      <c r="D3029" s="27" t="s">
        <v>424</v>
      </c>
      <c r="E3029" s="34">
        <v>2040600</v>
      </c>
      <c r="F3029" s="49">
        <v>20.405999999999999</v>
      </c>
      <c r="G3029" s="42">
        <f>VLOOKUP(_6k_data[[#This Row],[Source.Name]],Report_date[],2,0)</f>
        <v>45287</v>
      </c>
      <c r="H3029" s="27">
        <f>IF(AND(_6k_data[[#This Row],[EKP]]="B6K003",_6k_data[[#This Row],[Currency]]="FCY"),"x",VLOOKUP(_6k_data[[#This Row],[EKP]],map!$B$4:$D$143,3,0))</f>
        <v>3</v>
      </c>
      <c r="I3029" s="27">
        <f>IF(_6k_data[[#This Row],[Currency]]&lt;&gt;"UAH",VLOOKUP(_6k_data[[#This Row],[EKP]],map!$B$4:$E$143,4,0),0)</f>
        <v>4</v>
      </c>
      <c r="J3029" s="27">
        <f>VLOOKUP(_6k_data[[#This Row],[EKP]],map!$B$4:$F$143,5,0)</f>
        <v>-1</v>
      </c>
      <c r="K3029" s="41">
        <f>_6k_data[[#This Row],[kUAH]]*J3029</f>
        <v>-20.405999999999999</v>
      </c>
    </row>
    <row r="3030" spans="1:11" x14ac:dyDescent="0.35">
      <c r="A3030" s="27" t="s">
        <v>535</v>
      </c>
      <c r="B3030" s="27" t="s">
        <v>195</v>
      </c>
      <c r="C3030" s="27" t="s">
        <v>243</v>
      </c>
      <c r="D3030" s="27" t="s">
        <v>423</v>
      </c>
      <c r="E3030" s="34">
        <v>1040840731336</v>
      </c>
      <c r="F3030" s="49">
        <v>10408407.31336</v>
      </c>
      <c r="G3030" s="42">
        <f>VLOOKUP(_6k_data[[#This Row],[Source.Name]],Report_date[],2,0)</f>
        <v>45287</v>
      </c>
      <c r="H3030" s="27">
        <f>IF(AND(_6k_data[[#This Row],[EKP]]="B6K003",_6k_data[[#This Row],[Currency]]="FCY"),"x",VLOOKUP(_6k_data[[#This Row],[EKP]],map!$B$4:$D$143,3,0))</f>
        <v>5</v>
      </c>
      <c r="I3030" s="27">
        <f>IF(_6k_data[[#This Row],[Currency]]&lt;&gt;"UAH",VLOOKUP(_6k_data[[#This Row],[EKP]],map!$B$4:$E$143,4,0),0)</f>
        <v>0</v>
      </c>
      <c r="J3030" s="27">
        <f>VLOOKUP(_6k_data[[#This Row],[EKP]],map!$B$4:$F$143,5,0)</f>
        <v>1</v>
      </c>
      <c r="K3030" s="41">
        <f>_6k_data[[#This Row],[kUAH]]*J3030</f>
        <v>10408407.31336</v>
      </c>
    </row>
    <row r="3031" spans="1:11" x14ac:dyDescent="0.35">
      <c r="A3031" s="27" t="s">
        <v>535</v>
      </c>
      <c r="B3031" s="27" t="s">
        <v>167</v>
      </c>
      <c r="C3031" s="27" t="s">
        <v>256</v>
      </c>
      <c r="D3031" s="27" t="s">
        <v>424</v>
      </c>
      <c r="E3031" s="34">
        <v>2534315473</v>
      </c>
      <c r="F3031" s="49">
        <v>25343.154729999998</v>
      </c>
      <c r="G3031" s="42">
        <f>VLOOKUP(_6k_data[[#This Row],[Source.Name]],Report_date[],2,0)</f>
        <v>45287</v>
      </c>
      <c r="H3031" s="27">
        <f>IF(AND(_6k_data[[#This Row],[EKP]]="B6K003",_6k_data[[#This Row],[Currency]]="FCY"),"x",VLOOKUP(_6k_data[[#This Row],[EKP]],map!$B$4:$D$143,3,0))</f>
        <v>25</v>
      </c>
      <c r="I3031" s="27">
        <f>IF(_6k_data[[#This Row],[Currency]]&lt;&gt;"UAH",VLOOKUP(_6k_data[[#This Row],[EKP]],map!$B$4:$E$143,4,0),0)</f>
        <v>26</v>
      </c>
      <c r="J3031" s="27">
        <f>VLOOKUP(_6k_data[[#This Row],[EKP]],map!$B$4:$F$143,5,0)</f>
        <v>1</v>
      </c>
      <c r="K3031" s="41">
        <f>_6k_data[[#This Row],[kUAH]]*J3031</f>
        <v>25343.154729999998</v>
      </c>
    </row>
    <row r="3032" spans="1:11" x14ac:dyDescent="0.35">
      <c r="A3032" s="27" t="s">
        <v>535</v>
      </c>
      <c r="B3032" s="27" t="s">
        <v>167</v>
      </c>
      <c r="C3032" s="27" t="s">
        <v>261</v>
      </c>
      <c r="D3032" s="27" t="s">
        <v>424</v>
      </c>
      <c r="E3032" s="34">
        <v>1135277169624</v>
      </c>
      <c r="F3032" s="49">
        <v>11352771.69624</v>
      </c>
      <c r="G3032" s="42">
        <f>VLOOKUP(_6k_data[[#This Row],[Source.Name]],Report_date[],2,0)</f>
        <v>45287</v>
      </c>
      <c r="H3032" s="27">
        <f>IF(AND(_6k_data[[#This Row],[EKP]]="B6K003",_6k_data[[#This Row],[Currency]]="FCY"),"x",VLOOKUP(_6k_data[[#This Row],[EKP]],map!$B$4:$D$143,3,0))</f>
        <v>25</v>
      </c>
      <c r="I3032" s="27">
        <f>IF(_6k_data[[#This Row],[Currency]]&lt;&gt;"UAH",VLOOKUP(_6k_data[[#This Row],[EKP]],map!$B$4:$E$143,4,0),0)</f>
        <v>26</v>
      </c>
      <c r="J3032" s="27">
        <f>VLOOKUP(_6k_data[[#This Row],[EKP]],map!$B$4:$F$143,5,0)</f>
        <v>1</v>
      </c>
      <c r="K3032" s="41">
        <f>_6k_data[[#This Row],[kUAH]]*J3032</f>
        <v>11352771.69624</v>
      </c>
    </row>
    <row r="3033" spans="1:11" x14ac:dyDescent="0.35">
      <c r="A3033" s="27" t="s">
        <v>535</v>
      </c>
      <c r="B3033" s="27" t="s">
        <v>167</v>
      </c>
      <c r="C3033" s="27" t="s">
        <v>262</v>
      </c>
      <c r="D3033" s="27" t="s">
        <v>424</v>
      </c>
      <c r="E3033" s="34">
        <v>59029591</v>
      </c>
      <c r="F3033" s="49">
        <v>590.29591000000005</v>
      </c>
      <c r="G3033" s="42">
        <f>VLOOKUP(_6k_data[[#This Row],[Source.Name]],Report_date[],2,0)</f>
        <v>45287</v>
      </c>
      <c r="H3033" s="27">
        <f>IF(AND(_6k_data[[#This Row],[EKP]]="B6K003",_6k_data[[#This Row],[Currency]]="FCY"),"x",VLOOKUP(_6k_data[[#This Row],[EKP]],map!$B$4:$D$143,3,0))</f>
        <v>25</v>
      </c>
      <c r="I3033" s="27">
        <f>IF(_6k_data[[#This Row],[Currency]]&lt;&gt;"UAH",VLOOKUP(_6k_data[[#This Row],[EKP]],map!$B$4:$E$143,4,0),0)</f>
        <v>26</v>
      </c>
      <c r="J3033" s="27">
        <f>VLOOKUP(_6k_data[[#This Row],[EKP]],map!$B$4:$F$143,5,0)</f>
        <v>1</v>
      </c>
      <c r="K3033" s="41">
        <f>_6k_data[[#This Row],[kUAH]]*J3033</f>
        <v>590.29591000000005</v>
      </c>
    </row>
    <row r="3034" spans="1:11" x14ac:dyDescent="0.35">
      <c r="A3034" s="27" t="s">
        <v>535</v>
      </c>
      <c r="B3034" s="27" t="s">
        <v>167</v>
      </c>
      <c r="C3034" s="27" t="s">
        <v>252</v>
      </c>
      <c r="D3034" s="27" t="s">
        <v>424</v>
      </c>
      <c r="E3034" s="34">
        <v>6025594317</v>
      </c>
      <c r="F3034" s="49">
        <v>60255.943169999999</v>
      </c>
      <c r="G3034" s="42">
        <f>VLOOKUP(_6k_data[[#This Row],[Source.Name]],Report_date[],2,0)</f>
        <v>45287</v>
      </c>
      <c r="H3034" s="27">
        <f>IF(AND(_6k_data[[#This Row],[EKP]]="B6K003",_6k_data[[#This Row],[Currency]]="FCY"),"x",VLOOKUP(_6k_data[[#This Row],[EKP]],map!$B$4:$D$143,3,0))</f>
        <v>25</v>
      </c>
      <c r="I3034" s="27">
        <f>IF(_6k_data[[#This Row],[Currency]]&lt;&gt;"UAH",VLOOKUP(_6k_data[[#This Row],[EKP]],map!$B$4:$E$143,4,0),0)</f>
        <v>26</v>
      </c>
      <c r="J3034" s="27">
        <f>VLOOKUP(_6k_data[[#This Row],[EKP]],map!$B$4:$F$143,5,0)</f>
        <v>1</v>
      </c>
      <c r="K3034" s="41">
        <f>_6k_data[[#This Row],[kUAH]]*J3034</f>
        <v>60255.943169999999</v>
      </c>
    </row>
    <row r="3035" spans="1:11" x14ac:dyDescent="0.35">
      <c r="A3035" s="27" t="s">
        <v>535</v>
      </c>
      <c r="B3035" s="27" t="s">
        <v>167</v>
      </c>
      <c r="C3035" s="27" t="s">
        <v>258</v>
      </c>
      <c r="D3035" s="27" t="s">
        <v>424</v>
      </c>
      <c r="E3035" s="34">
        <v>152280</v>
      </c>
      <c r="F3035" s="49">
        <v>1.5227999999999999</v>
      </c>
      <c r="G3035" s="42">
        <f>VLOOKUP(_6k_data[[#This Row],[Source.Name]],Report_date[],2,0)</f>
        <v>45287</v>
      </c>
      <c r="H3035" s="27">
        <f>IF(AND(_6k_data[[#This Row],[EKP]]="B6K003",_6k_data[[#This Row],[Currency]]="FCY"),"x",VLOOKUP(_6k_data[[#This Row],[EKP]],map!$B$4:$D$143,3,0))</f>
        <v>25</v>
      </c>
      <c r="I3035" s="27">
        <f>IF(_6k_data[[#This Row],[Currency]]&lt;&gt;"UAH",VLOOKUP(_6k_data[[#This Row],[EKP]],map!$B$4:$E$143,4,0),0)</f>
        <v>26</v>
      </c>
      <c r="J3035" s="27">
        <f>VLOOKUP(_6k_data[[#This Row],[EKP]],map!$B$4:$F$143,5,0)</f>
        <v>1</v>
      </c>
      <c r="K3035" s="41">
        <f>_6k_data[[#This Row],[kUAH]]*J3035</f>
        <v>1.5227999999999999</v>
      </c>
    </row>
    <row r="3036" spans="1:11" x14ac:dyDescent="0.35">
      <c r="A3036" s="27" t="s">
        <v>535</v>
      </c>
      <c r="B3036" s="27" t="s">
        <v>167</v>
      </c>
      <c r="C3036" s="27" t="s">
        <v>259</v>
      </c>
      <c r="D3036" s="27" t="s">
        <v>424</v>
      </c>
      <c r="E3036" s="34">
        <v>1833670521</v>
      </c>
      <c r="F3036" s="49">
        <v>18336.70521</v>
      </c>
      <c r="G3036" s="42">
        <f>VLOOKUP(_6k_data[[#This Row],[Source.Name]],Report_date[],2,0)</f>
        <v>45287</v>
      </c>
      <c r="H3036" s="27">
        <f>IF(AND(_6k_data[[#This Row],[EKP]]="B6K003",_6k_data[[#This Row],[Currency]]="FCY"),"x",VLOOKUP(_6k_data[[#This Row],[EKP]],map!$B$4:$D$143,3,0))</f>
        <v>25</v>
      </c>
      <c r="I3036" s="27">
        <f>IF(_6k_data[[#This Row],[Currency]]&lt;&gt;"UAH",VLOOKUP(_6k_data[[#This Row],[EKP]],map!$B$4:$E$143,4,0),0)</f>
        <v>26</v>
      </c>
      <c r="J3036" s="27">
        <f>VLOOKUP(_6k_data[[#This Row],[EKP]],map!$B$4:$F$143,5,0)</f>
        <v>1</v>
      </c>
      <c r="K3036" s="41">
        <f>_6k_data[[#This Row],[kUAH]]*J3036</f>
        <v>18336.70521</v>
      </c>
    </row>
    <row r="3037" spans="1:11" x14ac:dyDescent="0.35">
      <c r="A3037" s="27" t="s">
        <v>535</v>
      </c>
      <c r="B3037" s="27" t="s">
        <v>167</v>
      </c>
      <c r="C3037" s="27" t="s">
        <v>251</v>
      </c>
      <c r="D3037" s="27" t="s">
        <v>424</v>
      </c>
      <c r="E3037" s="34">
        <v>40491752</v>
      </c>
      <c r="F3037" s="49">
        <v>404.91752000000002</v>
      </c>
      <c r="G3037" s="42">
        <f>VLOOKUP(_6k_data[[#This Row],[Source.Name]],Report_date[],2,0)</f>
        <v>45287</v>
      </c>
      <c r="H3037" s="27">
        <f>IF(AND(_6k_data[[#This Row],[EKP]]="B6K003",_6k_data[[#This Row],[Currency]]="FCY"),"x",VLOOKUP(_6k_data[[#This Row],[EKP]],map!$B$4:$D$143,3,0))</f>
        <v>25</v>
      </c>
      <c r="I3037" s="27">
        <f>IF(_6k_data[[#This Row],[Currency]]&lt;&gt;"UAH",VLOOKUP(_6k_data[[#This Row],[EKP]],map!$B$4:$E$143,4,0),0)</f>
        <v>26</v>
      </c>
      <c r="J3037" s="27">
        <f>VLOOKUP(_6k_data[[#This Row],[EKP]],map!$B$4:$F$143,5,0)</f>
        <v>1</v>
      </c>
      <c r="K3037" s="41">
        <f>_6k_data[[#This Row],[kUAH]]*J3037</f>
        <v>404.91752000000002</v>
      </c>
    </row>
    <row r="3038" spans="1:11" x14ac:dyDescent="0.35">
      <c r="A3038" s="27" t="s">
        <v>535</v>
      </c>
      <c r="B3038" s="27" t="s">
        <v>167</v>
      </c>
      <c r="C3038" s="27" t="s">
        <v>255</v>
      </c>
      <c r="D3038" s="27" t="s">
        <v>424</v>
      </c>
      <c r="E3038" s="34">
        <v>276680818391</v>
      </c>
      <c r="F3038" s="49">
        <v>2766808.1839100001</v>
      </c>
      <c r="G3038" s="42">
        <f>VLOOKUP(_6k_data[[#This Row],[Source.Name]],Report_date[],2,0)</f>
        <v>45287</v>
      </c>
      <c r="H3038" s="27">
        <f>IF(AND(_6k_data[[#This Row],[EKP]]="B6K003",_6k_data[[#This Row],[Currency]]="FCY"),"x",VLOOKUP(_6k_data[[#This Row],[EKP]],map!$B$4:$D$143,3,0))</f>
        <v>25</v>
      </c>
      <c r="I3038" s="27">
        <f>IF(_6k_data[[#This Row],[Currency]]&lt;&gt;"UAH",VLOOKUP(_6k_data[[#This Row],[EKP]],map!$B$4:$E$143,4,0),0)</f>
        <v>26</v>
      </c>
      <c r="J3038" s="27">
        <f>VLOOKUP(_6k_data[[#This Row],[EKP]],map!$B$4:$F$143,5,0)</f>
        <v>1</v>
      </c>
      <c r="K3038" s="41">
        <f>_6k_data[[#This Row],[kUAH]]*J3038</f>
        <v>2766808.1839100001</v>
      </c>
    </row>
    <row r="3039" spans="1:11" x14ac:dyDescent="0.35">
      <c r="A3039" s="27" t="s">
        <v>535</v>
      </c>
      <c r="B3039" s="27" t="s">
        <v>167</v>
      </c>
      <c r="C3039" s="27" t="s">
        <v>243</v>
      </c>
      <c r="D3039" s="27" t="s">
        <v>423</v>
      </c>
      <c r="E3039" s="34">
        <v>1752645892563</v>
      </c>
      <c r="F3039" s="49">
        <v>17526458.925629999</v>
      </c>
      <c r="G3039" s="42">
        <f>VLOOKUP(_6k_data[[#This Row],[Source.Name]],Report_date[],2,0)</f>
        <v>45287</v>
      </c>
      <c r="H3039" s="27">
        <f>IF(AND(_6k_data[[#This Row],[EKP]]="B6K003",_6k_data[[#This Row],[Currency]]="FCY"),"x",VLOOKUP(_6k_data[[#This Row],[EKP]],map!$B$4:$D$143,3,0))</f>
        <v>25</v>
      </c>
      <c r="I3039" s="27">
        <f>IF(_6k_data[[#This Row],[Currency]]&lt;&gt;"UAH",VLOOKUP(_6k_data[[#This Row],[EKP]],map!$B$4:$E$143,4,0),0)</f>
        <v>0</v>
      </c>
      <c r="J3039" s="27">
        <f>VLOOKUP(_6k_data[[#This Row],[EKP]],map!$B$4:$F$143,5,0)</f>
        <v>1</v>
      </c>
      <c r="K3039" s="41">
        <f>_6k_data[[#This Row],[kUAH]]*J3039</f>
        <v>17526458.925629999</v>
      </c>
    </row>
    <row r="3040" spans="1:11" x14ac:dyDescent="0.35">
      <c r="A3040" s="27" t="s">
        <v>535</v>
      </c>
      <c r="B3040" s="27" t="s">
        <v>168</v>
      </c>
      <c r="C3040" s="27" t="s">
        <v>261</v>
      </c>
      <c r="D3040" s="27" t="s">
        <v>424</v>
      </c>
      <c r="E3040" s="34">
        <v>1461985594</v>
      </c>
      <c r="F3040" s="49">
        <v>14619.855939999999</v>
      </c>
      <c r="G3040" s="42">
        <f>VLOOKUP(_6k_data[[#This Row],[Source.Name]],Report_date[],2,0)</f>
        <v>45287</v>
      </c>
      <c r="H3040" s="27">
        <f>IF(AND(_6k_data[[#This Row],[EKP]]="B6K003",_6k_data[[#This Row],[Currency]]="FCY"),"x",VLOOKUP(_6k_data[[#This Row],[EKP]],map!$B$4:$D$143,3,0))</f>
        <v>25</v>
      </c>
      <c r="I3040" s="27">
        <f>IF(_6k_data[[#This Row],[Currency]]&lt;&gt;"UAH",VLOOKUP(_6k_data[[#This Row],[EKP]],map!$B$4:$E$143,4,0),0)</f>
        <v>26</v>
      </c>
      <c r="J3040" s="27">
        <f>VLOOKUP(_6k_data[[#This Row],[EKP]],map!$B$4:$F$143,5,0)</f>
        <v>1</v>
      </c>
      <c r="K3040" s="41">
        <f>_6k_data[[#This Row],[kUAH]]*J3040</f>
        <v>14619.855939999999</v>
      </c>
    </row>
    <row r="3041" spans="1:11" x14ac:dyDescent="0.35">
      <c r="A3041" s="27" t="s">
        <v>535</v>
      </c>
      <c r="B3041" s="27" t="s">
        <v>168</v>
      </c>
      <c r="C3041" s="27" t="s">
        <v>243</v>
      </c>
      <c r="D3041" s="27" t="s">
        <v>423</v>
      </c>
      <c r="E3041" s="34">
        <v>2345494032</v>
      </c>
      <c r="F3041" s="49">
        <v>23454.940320000002</v>
      </c>
      <c r="G3041" s="42">
        <f>VLOOKUP(_6k_data[[#This Row],[Source.Name]],Report_date[],2,0)</f>
        <v>45287</v>
      </c>
      <c r="H3041" s="27">
        <f>IF(AND(_6k_data[[#This Row],[EKP]]="B6K003",_6k_data[[#This Row],[Currency]]="FCY"),"x",VLOOKUP(_6k_data[[#This Row],[EKP]],map!$B$4:$D$143,3,0))</f>
        <v>25</v>
      </c>
      <c r="I3041" s="27">
        <f>IF(_6k_data[[#This Row],[Currency]]&lt;&gt;"UAH",VLOOKUP(_6k_data[[#This Row],[EKP]],map!$B$4:$E$143,4,0),0)</f>
        <v>0</v>
      </c>
      <c r="J3041" s="27">
        <f>VLOOKUP(_6k_data[[#This Row],[EKP]],map!$B$4:$F$143,5,0)</f>
        <v>1</v>
      </c>
      <c r="K3041" s="41">
        <f>_6k_data[[#This Row],[kUAH]]*J3041</f>
        <v>23454.940320000002</v>
      </c>
    </row>
    <row r="3042" spans="1:11" x14ac:dyDescent="0.35">
      <c r="A3042" s="27" t="s">
        <v>535</v>
      </c>
      <c r="B3042" s="27" t="s">
        <v>168</v>
      </c>
      <c r="C3042" s="27" t="s">
        <v>255</v>
      </c>
      <c r="D3042" s="27" t="s">
        <v>424</v>
      </c>
      <c r="E3042" s="34">
        <v>166526438</v>
      </c>
      <c r="F3042" s="49">
        <v>1665.2643800000001</v>
      </c>
      <c r="G3042" s="42">
        <f>VLOOKUP(_6k_data[[#This Row],[Source.Name]],Report_date[],2,0)</f>
        <v>45287</v>
      </c>
      <c r="H3042" s="27">
        <f>IF(AND(_6k_data[[#This Row],[EKP]]="B6K003",_6k_data[[#This Row],[Currency]]="FCY"),"x",VLOOKUP(_6k_data[[#This Row],[EKP]],map!$B$4:$D$143,3,0))</f>
        <v>25</v>
      </c>
      <c r="I3042" s="27">
        <f>IF(_6k_data[[#This Row],[Currency]]&lt;&gt;"UAH",VLOOKUP(_6k_data[[#This Row],[EKP]],map!$B$4:$E$143,4,0),0)</f>
        <v>26</v>
      </c>
      <c r="J3042" s="27">
        <f>VLOOKUP(_6k_data[[#This Row],[EKP]],map!$B$4:$F$143,5,0)</f>
        <v>1</v>
      </c>
      <c r="K3042" s="41">
        <f>_6k_data[[#This Row],[kUAH]]*J3042</f>
        <v>1665.2643800000001</v>
      </c>
    </row>
    <row r="3043" spans="1:11" x14ac:dyDescent="0.35">
      <c r="A3043" s="27" t="s">
        <v>535</v>
      </c>
      <c r="B3043" s="27" t="s">
        <v>169</v>
      </c>
      <c r="C3043" s="27" t="s">
        <v>259</v>
      </c>
      <c r="D3043" s="27" t="s">
        <v>424</v>
      </c>
      <c r="E3043" s="34">
        <v>3706481133</v>
      </c>
      <c r="F3043" s="49">
        <v>37064.811329999997</v>
      </c>
      <c r="G3043" s="42">
        <f>VLOOKUP(_6k_data[[#This Row],[Source.Name]],Report_date[],2,0)</f>
        <v>45287</v>
      </c>
      <c r="H3043" s="27">
        <f>IF(AND(_6k_data[[#This Row],[EKP]]="B6K003",_6k_data[[#This Row],[Currency]]="FCY"),"x",VLOOKUP(_6k_data[[#This Row],[EKP]],map!$B$4:$D$143,3,0))</f>
        <v>27</v>
      </c>
      <c r="I3043" s="27">
        <f>IF(_6k_data[[#This Row],[Currency]]&lt;&gt;"UAH",VLOOKUP(_6k_data[[#This Row],[EKP]],map!$B$4:$E$143,4,0),0)</f>
        <v>28</v>
      </c>
      <c r="J3043" s="27">
        <f>VLOOKUP(_6k_data[[#This Row],[EKP]],map!$B$4:$F$143,5,0)</f>
        <v>1</v>
      </c>
      <c r="K3043" s="41">
        <f>_6k_data[[#This Row],[kUAH]]*J3043</f>
        <v>37064.811329999997</v>
      </c>
    </row>
    <row r="3044" spans="1:11" x14ac:dyDescent="0.35">
      <c r="A3044" s="27" t="s">
        <v>535</v>
      </c>
      <c r="B3044" s="27" t="s">
        <v>169</v>
      </c>
      <c r="C3044" s="27" t="s">
        <v>253</v>
      </c>
      <c r="D3044" s="27" t="s">
        <v>424</v>
      </c>
      <c r="E3044" s="34">
        <v>196813708</v>
      </c>
      <c r="F3044" s="49">
        <v>1968.13708</v>
      </c>
      <c r="G3044" s="42">
        <f>VLOOKUP(_6k_data[[#This Row],[Source.Name]],Report_date[],2,0)</f>
        <v>45287</v>
      </c>
      <c r="H3044" s="27">
        <f>IF(AND(_6k_data[[#This Row],[EKP]]="B6K003",_6k_data[[#This Row],[Currency]]="FCY"),"x",VLOOKUP(_6k_data[[#This Row],[EKP]],map!$B$4:$D$143,3,0))</f>
        <v>27</v>
      </c>
      <c r="I3044" s="27">
        <f>IF(_6k_data[[#This Row],[Currency]]&lt;&gt;"UAH",VLOOKUP(_6k_data[[#This Row],[EKP]],map!$B$4:$E$143,4,0),0)</f>
        <v>28</v>
      </c>
      <c r="J3044" s="27">
        <f>VLOOKUP(_6k_data[[#This Row],[EKP]],map!$B$4:$F$143,5,0)</f>
        <v>1</v>
      </c>
      <c r="K3044" s="41">
        <f>_6k_data[[#This Row],[kUAH]]*J3044</f>
        <v>1968.13708</v>
      </c>
    </row>
    <row r="3045" spans="1:11" x14ac:dyDescent="0.35">
      <c r="A3045" s="27" t="s">
        <v>535</v>
      </c>
      <c r="B3045" s="27" t="s">
        <v>169</v>
      </c>
      <c r="C3045" s="27" t="s">
        <v>251</v>
      </c>
      <c r="D3045" s="27" t="s">
        <v>424</v>
      </c>
      <c r="E3045" s="34">
        <v>3584762451</v>
      </c>
      <c r="F3045" s="49">
        <v>35847.624510000001</v>
      </c>
      <c r="G3045" s="42">
        <f>VLOOKUP(_6k_data[[#This Row],[Source.Name]],Report_date[],2,0)</f>
        <v>45287</v>
      </c>
      <c r="H3045" s="27">
        <f>IF(AND(_6k_data[[#This Row],[EKP]]="B6K003",_6k_data[[#This Row],[Currency]]="FCY"),"x",VLOOKUP(_6k_data[[#This Row],[EKP]],map!$B$4:$D$143,3,0))</f>
        <v>27</v>
      </c>
      <c r="I3045" s="27">
        <f>IF(_6k_data[[#This Row],[Currency]]&lt;&gt;"UAH",VLOOKUP(_6k_data[[#This Row],[EKP]],map!$B$4:$E$143,4,0),0)</f>
        <v>28</v>
      </c>
      <c r="J3045" s="27">
        <f>VLOOKUP(_6k_data[[#This Row],[EKP]],map!$B$4:$F$143,5,0)</f>
        <v>1</v>
      </c>
      <c r="K3045" s="41">
        <f>_6k_data[[#This Row],[kUAH]]*J3045</f>
        <v>35847.624510000001</v>
      </c>
    </row>
    <row r="3046" spans="1:11" x14ac:dyDescent="0.35">
      <c r="A3046" s="27" t="s">
        <v>535</v>
      </c>
      <c r="B3046" s="27" t="s">
        <v>169</v>
      </c>
      <c r="C3046" s="27" t="s">
        <v>250</v>
      </c>
      <c r="D3046" s="27" t="s">
        <v>424</v>
      </c>
      <c r="E3046" s="34">
        <v>69122587</v>
      </c>
      <c r="F3046" s="49">
        <v>691.22586999999999</v>
      </c>
      <c r="G3046" s="42">
        <f>VLOOKUP(_6k_data[[#This Row],[Source.Name]],Report_date[],2,0)</f>
        <v>45287</v>
      </c>
      <c r="H3046" s="27">
        <f>IF(AND(_6k_data[[#This Row],[EKP]]="B6K003",_6k_data[[#This Row],[Currency]]="FCY"),"x",VLOOKUP(_6k_data[[#This Row],[EKP]],map!$B$4:$D$143,3,0))</f>
        <v>27</v>
      </c>
      <c r="I3046" s="27">
        <f>IF(_6k_data[[#This Row],[Currency]]&lt;&gt;"UAH",VLOOKUP(_6k_data[[#This Row],[EKP]],map!$B$4:$E$143,4,0),0)</f>
        <v>28</v>
      </c>
      <c r="J3046" s="27">
        <f>VLOOKUP(_6k_data[[#This Row],[EKP]],map!$B$4:$F$143,5,0)</f>
        <v>1</v>
      </c>
      <c r="K3046" s="41">
        <f>_6k_data[[#This Row],[kUAH]]*J3046</f>
        <v>691.22586999999999</v>
      </c>
    </row>
    <row r="3047" spans="1:11" x14ac:dyDescent="0.35">
      <c r="A3047" s="27" t="s">
        <v>535</v>
      </c>
      <c r="B3047" s="27" t="s">
        <v>169</v>
      </c>
      <c r="C3047" s="27" t="s">
        <v>258</v>
      </c>
      <c r="D3047" s="27" t="s">
        <v>424</v>
      </c>
      <c r="E3047" s="34">
        <v>30961046</v>
      </c>
      <c r="F3047" s="49">
        <v>309.61045999999999</v>
      </c>
      <c r="G3047" s="42">
        <f>VLOOKUP(_6k_data[[#This Row],[Source.Name]],Report_date[],2,0)</f>
        <v>45287</v>
      </c>
      <c r="H3047" s="27">
        <f>IF(AND(_6k_data[[#This Row],[EKP]]="B6K003",_6k_data[[#This Row],[Currency]]="FCY"),"x",VLOOKUP(_6k_data[[#This Row],[EKP]],map!$B$4:$D$143,3,0))</f>
        <v>27</v>
      </c>
      <c r="I3047" s="27">
        <f>IF(_6k_data[[#This Row],[Currency]]&lt;&gt;"UAH",VLOOKUP(_6k_data[[#This Row],[EKP]],map!$B$4:$E$143,4,0),0)</f>
        <v>28</v>
      </c>
      <c r="J3047" s="27">
        <f>VLOOKUP(_6k_data[[#This Row],[EKP]],map!$B$4:$F$143,5,0)</f>
        <v>1</v>
      </c>
      <c r="K3047" s="41">
        <f>_6k_data[[#This Row],[kUAH]]*J3047</f>
        <v>309.61045999999999</v>
      </c>
    </row>
    <row r="3048" spans="1:11" x14ac:dyDescent="0.35">
      <c r="A3048" s="27" t="s">
        <v>535</v>
      </c>
      <c r="B3048" s="27" t="s">
        <v>169</v>
      </c>
      <c r="C3048" s="27" t="s">
        <v>257</v>
      </c>
      <c r="D3048" s="27" t="s">
        <v>424</v>
      </c>
      <c r="E3048" s="34">
        <v>147919940</v>
      </c>
      <c r="F3048" s="49">
        <v>1479.1994</v>
      </c>
      <c r="G3048" s="42">
        <f>VLOOKUP(_6k_data[[#This Row],[Source.Name]],Report_date[],2,0)</f>
        <v>45287</v>
      </c>
      <c r="H3048" s="27">
        <f>IF(AND(_6k_data[[#This Row],[EKP]]="B6K003",_6k_data[[#This Row],[Currency]]="FCY"),"x",VLOOKUP(_6k_data[[#This Row],[EKP]],map!$B$4:$D$143,3,0))</f>
        <v>27</v>
      </c>
      <c r="I3048" s="27">
        <f>IF(_6k_data[[#This Row],[Currency]]&lt;&gt;"UAH",VLOOKUP(_6k_data[[#This Row],[EKP]],map!$B$4:$E$143,4,0),0)</f>
        <v>28</v>
      </c>
      <c r="J3048" s="27">
        <f>VLOOKUP(_6k_data[[#This Row],[EKP]],map!$B$4:$F$143,5,0)</f>
        <v>1</v>
      </c>
      <c r="K3048" s="41">
        <f>_6k_data[[#This Row],[kUAH]]*J3048</f>
        <v>1479.1994</v>
      </c>
    </row>
    <row r="3049" spans="1:11" x14ac:dyDescent="0.35">
      <c r="A3049" s="27" t="s">
        <v>535</v>
      </c>
      <c r="B3049" s="27" t="s">
        <v>169</v>
      </c>
      <c r="C3049" s="27" t="s">
        <v>254</v>
      </c>
      <c r="D3049" s="27" t="s">
        <v>424</v>
      </c>
      <c r="E3049" s="34">
        <v>250237034</v>
      </c>
      <c r="F3049" s="49">
        <v>2502.3703399999999</v>
      </c>
      <c r="G3049" s="42">
        <f>VLOOKUP(_6k_data[[#This Row],[Source.Name]],Report_date[],2,0)</f>
        <v>45287</v>
      </c>
      <c r="H3049" s="27">
        <f>IF(AND(_6k_data[[#This Row],[EKP]]="B6K003",_6k_data[[#This Row],[Currency]]="FCY"),"x",VLOOKUP(_6k_data[[#This Row],[EKP]],map!$B$4:$D$143,3,0))</f>
        <v>27</v>
      </c>
      <c r="I3049" s="27">
        <f>IF(_6k_data[[#This Row],[Currency]]&lt;&gt;"UAH",VLOOKUP(_6k_data[[#This Row],[EKP]],map!$B$4:$E$143,4,0),0)</f>
        <v>28</v>
      </c>
      <c r="J3049" s="27">
        <f>VLOOKUP(_6k_data[[#This Row],[EKP]],map!$B$4:$F$143,5,0)</f>
        <v>1</v>
      </c>
      <c r="K3049" s="41">
        <f>_6k_data[[#This Row],[kUAH]]*J3049</f>
        <v>2502.3703399999999</v>
      </c>
    </row>
    <row r="3050" spans="1:11" x14ac:dyDescent="0.35">
      <c r="A3050" s="27" t="s">
        <v>535</v>
      </c>
      <c r="B3050" s="27" t="s">
        <v>169</v>
      </c>
      <c r="C3050" s="27" t="s">
        <v>256</v>
      </c>
      <c r="D3050" s="27" t="s">
        <v>424</v>
      </c>
      <c r="E3050" s="34">
        <v>22538549948</v>
      </c>
      <c r="F3050" s="49">
        <v>225385.49948</v>
      </c>
      <c r="G3050" s="42">
        <f>VLOOKUP(_6k_data[[#This Row],[Source.Name]],Report_date[],2,0)</f>
        <v>45287</v>
      </c>
      <c r="H3050" s="27">
        <f>IF(AND(_6k_data[[#This Row],[EKP]]="B6K003",_6k_data[[#This Row],[Currency]]="FCY"),"x",VLOOKUP(_6k_data[[#This Row],[EKP]],map!$B$4:$D$143,3,0))</f>
        <v>27</v>
      </c>
      <c r="I3050" s="27">
        <f>IF(_6k_data[[#This Row],[Currency]]&lt;&gt;"UAH",VLOOKUP(_6k_data[[#This Row],[EKP]],map!$B$4:$E$143,4,0),0)</f>
        <v>28</v>
      </c>
      <c r="J3050" s="27">
        <f>VLOOKUP(_6k_data[[#This Row],[EKP]],map!$B$4:$F$143,5,0)</f>
        <v>1</v>
      </c>
      <c r="K3050" s="41">
        <f>_6k_data[[#This Row],[kUAH]]*J3050</f>
        <v>225385.49948</v>
      </c>
    </row>
    <row r="3051" spans="1:11" x14ac:dyDescent="0.35">
      <c r="A3051" s="27" t="s">
        <v>535</v>
      </c>
      <c r="B3051" s="27" t="s">
        <v>169</v>
      </c>
      <c r="C3051" s="27" t="s">
        <v>252</v>
      </c>
      <c r="D3051" s="27" t="s">
        <v>424</v>
      </c>
      <c r="E3051" s="34">
        <v>9459516383</v>
      </c>
      <c r="F3051" s="49">
        <v>94595.163830000005</v>
      </c>
      <c r="G3051" s="42">
        <f>VLOOKUP(_6k_data[[#This Row],[Source.Name]],Report_date[],2,0)</f>
        <v>45287</v>
      </c>
      <c r="H3051" s="27">
        <f>IF(AND(_6k_data[[#This Row],[EKP]]="B6K003",_6k_data[[#This Row],[Currency]]="FCY"),"x",VLOOKUP(_6k_data[[#This Row],[EKP]],map!$B$4:$D$143,3,0))</f>
        <v>27</v>
      </c>
      <c r="I3051" s="27">
        <f>IF(_6k_data[[#This Row],[Currency]]&lt;&gt;"UAH",VLOOKUP(_6k_data[[#This Row],[EKP]],map!$B$4:$E$143,4,0),0)</f>
        <v>28</v>
      </c>
      <c r="J3051" s="27">
        <f>VLOOKUP(_6k_data[[#This Row],[EKP]],map!$B$4:$F$143,5,0)</f>
        <v>1</v>
      </c>
      <c r="K3051" s="41">
        <f>_6k_data[[#This Row],[kUAH]]*J3051</f>
        <v>94595.163830000005</v>
      </c>
    </row>
    <row r="3052" spans="1:11" x14ac:dyDescent="0.35">
      <c r="A3052" s="27" t="s">
        <v>535</v>
      </c>
      <c r="B3052" s="27" t="s">
        <v>169</v>
      </c>
      <c r="C3052" s="27" t="s">
        <v>262</v>
      </c>
      <c r="D3052" s="27" t="s">
        <v>424</v>
      </c>
      <c r="E3052" s="34">
        <v>5506938539</v>
      </c>
      <c r="F3052" s="49">
        <v>55069.385390000003</v>
      </c>
      <c r="G3052" s="42">
        <f>VLOOKUP(_6k_data[[#This Row],[Source.Name]],Report_date[],2,0)</f>
        <v>45287</v>
      </c>
      <c r="H3052" s="27">
        <f>IF(AND(_6k_data[[#This Row],[EKP]]="B6K003",_6k_data[[#This Row],[Currency]]="FCY"),"x",VLOOKUP(_6k_data[[#This Row],[EKP]],map!$B$4:$D$143,3,0))</f>
        <v>27</v>
      </c>
      <c r="I3052" s="27">
        <f>IF(_6k_data[[#This Row],[Currency]]&lt;&gt;"UAH",VLOOKUP(_6k_data[[#This Row],[EKP]],map!$B$4:$E$143,4,0),0)</f>
        <v>28</v>
      </c>
      <c r="J3052" s="27">
        <f>VLOOKUP(_6k_data[[#This Row],[EKP]],map!$B$4:$F$143,5,0)</f>
        <v>1</v>
      </c>
      <c r="K3052" s="41">
        <f>_6k_data[[#This Row],[kUAH]]*J3052</f>
        <v>55069.385390000003</v>
      </c>
    </row>
    <row r="3053" spans="1:11" x14ac:dyDescent="0.35">
      <c r="A3053" s="27" t="s">
        <v>535</v>
      </c>
      <c r="B3053" s="27" t="s">
        <v>169</v>
      </c>
      <c r="C3053" s="27" t="s">
        <v>243</v>
      </c>
      <c r="D3053" s="27" t="s">
        <v>423</v>
      </c>
      <c r="E3053" s="34">
        <v>1989322769991</v>
      </c>
      <c r="F3053" s="49">
        <v>19893227.69991</v>
      </c>
      <c r="G3053" s="42">
        <f>VLOOKUP(_6k_data[[#This Row],[Source.Name]],Report_date[],2,0)</f>
        <v>45287</v>
      </c>
      <c r="H3053" s="27">
        <f>IF(AND(_6k_data[[#This Row],[EKP]]="B6K003",_6k_data[[#This Row],[Currency]]="FCY"),"x",VLOOKUP(_6k_data[[#This Row],[EKP]],map!$B$4:$D$143,3,0))</f>
        <v>27</v>
      </c>
      <c r="I3053" s="27">
        <f>IF(_6k_data[[#This Row],[Currency]]&lt;&gt;"UAH",VLOOKUP(_6k_data[[#This Row],[EKP]],map!$B$4:$E$143,4,0),0)</f>
        <v>0</v>
      </c>
      <c r="J3053" s="27">
        <f>VLOOKUP(_6k_data[[#This Row],[EKP]],map!$B$4:$F$143,5,0)</f>
        <v>1</v>
      </c>
      <c r="K3053" s="41">
        <f>_6k_data[[#This Row],[kUAH]]*J3053</f>
        <v>19893227.69991</v>
      </c>
    </row>
    <row r="3054" spans="1:11" x14ac:dyDescent="0.35">
      <c r="A3054" s="27" t="s">
        <v>535</v>
      </c>
      <c r="B3054" s="27" t="s">
        <v>169</v>
      </c>
      <c r="C3054" s="27" t="s">
        <v>255</v>
      </c>
      <c r="D3054" s="27" t="s">
        <v>424</v>
      </c>
      <c r="E3054" s="34">
        <v>782831631218</v>
      </c>
      <c r="F3054" s="49">
        <v>7828316.3121800004</v>
      </c>
      <c r="G3054" s="42">
        <f>VLOOKUP(_6k_data[[#This Row],[Source.Name]],Report_date[],2,0)</f>
        <v>45287</v>
      </c>
      <c r="H3054" s="27">
        <f>IF(AND(_6k_data[[#This Row],[EKP]]="B6K003",_6k_data[[#This Row],[Currency]]="FCY"),"x",VLOOKUP(_6k_data[[#This Row],[EKP]],map!$B$4:$D$143,3,0))</f>
        <v>27</v>
      </c>
      <c r="I3054" s="27">
        <f>IF(_6k_data[[#This Row],[Currency]]&lt;&gt;"UAH",VLOOKUP(_6k_data[[#This Row],[EKP]],map!$B$4:$E$143,4,0),0)</f>
        <v>28</v>
      </c>
      <c r="J3054" s="27">
        <f>VLOOKUP(_6k_data[[#This Row],[EKP]],map!$B$4:$F$143,5,0)</f>
        <v>1</v>
      </c>
      <c r="K3054" s="41">
        <f>_6k_data[[#This Row],[kUAH]]*J3054</f>
        <v>7828316.3121800004</v>
      </c>
    </row>
    <row r="3055" spans="1:11" x14ac:dyDescent="0.35">
      <c r="A3055" s="27" t="s">
        <v>535</v>
      </c>
      <c r="B3055" s="27" t="s">
        <v>169</v>
      </c>
      <c r="C3055" s="27" t="s">
        <v>261</v>
      </c>
      <c r="D3055" s="27" t="s">
        <v>424</v>
      </c>
      <c r="E3055" s="34">
        <v>1885923780854</v>
      </c>
      <c r="F3055" s="49">
        <v>18859237.808540002</v>
      </c>
      <c r="G3055" s="42">
        <f>VLOOKUP(_6k_data[[#This Row],[Source.Name]],Report_date[],2,0)</f>
        <v>45287</v>
      </c>
      <c r="H3055" s="27">
        <f>IF(AND(_6k_data[[#This Row],[EKP]]="B6K003",_6k_data[[#This Row],[Currency]]="FCY"),"x",VLOOKUP(_6k_data[[#This Row],[EKP]],map!$B$4:$D$143,3,0))</f>
        <v>27</v>
      </c>
      <c r="I3055" s="27">
        <f>IF(_6k_data[[#This Row],[Currency]]&lt;&gt;"UAH",VLOOKUP(_6k_data[[#This Row],[EKP]],map!$B$4:$E$143,4,0),0)</f>
        <v>28</v>
      </c>
      <c r="J3055" s="27">
        <f>VLOOKUP(_6k_data[[#This Row],[EKP]],map!$B$4:$F$143,5,0)</f>
        <v>1</v>
      </c>
      <c r="K3055" s="41">
        <f>_6k_data[[#This Row],[kUAH]]*J3055</f>
        <v>18859237.808540002</v>
      </c>
    </row>
    <row r="3056" spans="1:11" x14ac:dyDescent="0.35">
      <c r="A3056" s="27" t="s">
        <v>535</v>
      </c>
      <c r="B3056" s="27" t="s">
        <v>169</v>
      </c>
      <c r="C3056" s="27" t="s">
        <v>260</v>
      </c>
      <c r="D3056" s="27" t="s">
        <v>424</v>
      </c>
      <c r="E3056" s="34">
        <v>256954936</v>
      </c>
      <c r="F3056" s="49">
        <v>2569.54936</v>
      </c>
      <c r="G3056" s="42">
        <f>VLOOKUP(_6k_data[[#This Row],[Source.Name]],Report_date[],2,0)</f>
        <v>45287</v>
      </c>
      <c r="H3056" s="27">
        <f>IF(AND(_6k_data[[#This Row],[EKP]]="B6K003",_6k_data[[#This Row],[Currency]]="FCY"),"x",VLOOKUP(_6k_data[[#This Row],[EKP]],map!$B$4:$D$143,3,0))</f>
        <v>27</v>
      </c>
      <c r="I3056" s="27">
        <f>IF(_6k_data[[#This Row],[Currency]]&lt;&gt;"UAH",VLOOKUP(_6k_data[[#This Row],[EKP]],map!$B$4:$E$143,4,0),0)</f>
        <v>28</v>
      </c>
      <c r="J3056" s="27">
        <f>VLOOKUP(_6k_data[[#This Row],[EKP]],map!$B$4:$F$143,5,0)</f>
        <v>1</v>
      </c>
      <c r="K3056" s="41">
        <f>_6k_data[[#This Row],[kUAH]]*J3056</f>
        <v>2569.54936</v>
      </c>
    </row>
    <row r="3057" spans="1:11" x14ac:dyDescent="0.35">
      <c r="A3057" s="27" t="s">
        <v>535</v>
      </c>
      <c r="B3057" s="27" t="s">
        <v>172</v>
      </c>
      <c r="C3057" s="27" t="s">
        <v>255</v>
      </c>
      <c r="D3057" s="27" t="s">
        <v>424</v>
      </c>
      <c r="E3057" s="34">
        <v>561446739</v>
      </c>
      <c r="F3057" s="49">
        <v>5614.4673899999998</v>
      </c>
      <c r="G3057" s="42">
        <f>VLOOKUP(_6k_data[[#This Row],[Source.Name]],Report_date[],2,0)</f>
        <v>45287</v>
      </c>
      <c r="H3057" s="27">
        <f>IF(AND(_6k_data[[#This Row],[EKP]]="B6K003",_6k_data[[#This Row],[Currency]]="FCY"),"x",VLOOKUP(_6k_data[[#This Row],[EKP]],map!$B$4:$D$143,3,0))</f>
        <v>31</v>
      </c>
      <c r="I3057" s="27">
        <f>IF(_6k_data[[#This Row],[Currency]]&lt;&gt;"UAH",VLOOKUP(_6k_data[[#This Row],[EKP]],map!$B$4:$E$143,4,0),0)</f>
        <v>32</v>
      </c>
      <c r="J3057" s="27">
        <f>VLOOKUP(_6k_data[[#This Row],[EKP]],map!$B$4:$F$143,5,0)</f>
        <v>1</v>
      </c>
      <c r="K3057" s="41">
        <f>_6k_data[[#This Row],[kUAH]]*J3057</f>
        <v>5614.4673899999998</v>
      </c>
    </row>
    <row r="3058" spans="1:11" x14ac:dyDescent="0.35">
      <c r="A3058" s="27" t="s">
        <v>535</v>
      </c>
      <c r="B3058" s="27" t="s">
        <v>172</v>
      </c>
      <c r="C3058" s="27" t="s">
        <v>261</v>
      </c>
      <c r="D3058" s="27" t="s">
        <v>424</v>
      </c>
      <c r="E3058" s="34">
        <v>137356439</v>
      </c>
      <c r="F3058" s="49">
        <v>1373.56439</v>
      </c>
      <c r="G3058" s="42">
        <f>VLOOKUP(_6k_data[[#This Row],[Source.Name]],Report_date[],2,0)</f>
        <v>45287</v>
      </c>
      <c r="H3058" s="27">
        <f>IF(AND(_6k_data[[#This Row],[EKP]]="B6K003",_6k_data[[#This Row],[Currency]]="FCY"),"x",VLOOKUP(_6k_data[[#This Row],[EKP]],map!$B$4:$D$143,3,0))</f>
        <v>31</v>
      </c>
      <c r="I3058" s="27">
        <f>IF(_6k_data[[#This Row],[Currency]]&lt;&gt;"UAH",VLOOKUP(_6k_data[[#This Row],[EKP]],map!$B$4:$E$143,4,0),0)</f>
        <v>32</v>
      </c>
      <c r="J3058" s="27">
        <f>VLOOKUP(_6k_data[[#This Row],[EKP]],map!$B$4:$F$143,5,0)</f>
        <v>1</v>
      </c>
      <c r="K3058" s="41">
        <f>_6k_data[[#This Row],[kUAH]]*J3058</f>
        <v>1373.56439</v>
      </c>
    </row>
    <row r="3059" spans="1:11" x14ac:dyDescent="0.35">
      <c r="A3059" s="27" t="s">
        <v>535</v>
      </c>
      <c r="B3059" s="27" t="s">
        <v>172</v>
      </c>
      <c r="C3059" s="27" t="s">
        <v>260</v>
      </c>
      <c r="D3059" s="27" t="s">
        <v>424</v>
      </c>
      <c r="E3059" s="34">
        <v>56118000</v>
      </c>
      <c r="F3059" s="49">
        <v>561.17999999999995</v>
      </c>
      <c r="G3059" s="42">
        <f>VLOOKUP(_6k_data[[#This Row],[Source.Name]],Report_date[],2,0)</f>
        <v>45287</v>
      </c>
      <c r="H3059" s="27">
        <f>IF(AND(_6k_data[[#This Row],[EKP]]="B6K003",_6k_data[[#This Row],[Currency]]="FCY"),"x",VLOOKUP(_6k_data[[#This Row],[EKP]],map!$B$4:$D$143,3,0))</f>
        <v>31</v>
      </c>
      <c r="I3059" s="27">
        <f>IF(_6k_data[[#This Row],[Currency]]&lt;&gt;"UAH",VLOOKUP(_6k_data[[#This Row],[EKP]],map!$B$4:$E$143,4,0),0)</f>
        <v>32</v>
      </c>
      <c r="J3059" s="27">
        <f>VLOOKUP(_6k_data[[#This Row],[EKP]],map!$B$4:$F$143,5,0)</f>
        <v>1</v>
      </c>
      <c r="K3059" s="41">
        <f>_6k_data[[#This Row],[kUAH]]*J3059</f>
        <v>561.17999999999995</v>
      </c>
    </row>
    <row r="3060" spans="1:11" x14ac:dyDescent="0.35">
      <c r="A3060" s="27" t="s">
        <v>535</v>
      </c>
      <c r="B3060" s="27" t="s">
        <v>175</v>
      </c>
      <c r="C3060" s="27" t="s">
        <v>262</v>
      </c>
      <c r="D3060" s="27" t="s">
        <v>424</v>
      </c>
      <c r="E3060" s="34">
        <v>299918</v>
      </c>
      <c r="F3060" s="49">
        <v>2.99918</v>
      </c>
      <c r="G3060" s="42">
        <f>VLOOKUP(_6k_data[[#This Row],[Source.Name]],Report_date[],2,0)</f>
        <v>45287</v>
      </c>
      <c r="H3060" s="27">
        <f>IF(AND(_6k_data[[#This Row],[EKP]]="B6K003",_6k_data[[#This Row],[Currency]]="FCY"),"x",VLOOKUP(_6k_data[[#This Row],[EKP]],map!$B$4:$D$143,3,0))</f>
        <v>33</v>
      </c>
      <c r="I3060" s="27">
        <f>IF(_6k_data[[#This Row],[Currency]]&lt;&gt;"UAH",VLOOKUP(_6k_data[[#This Row],[EKP]],map!$B$4:$E$143,4,0),0)</f>
        <v>34</v>
      </c>
      <c r="J3060" s="27">
        <f>VLOOKUP(_6k_data[[#This Row],[EKP]],map!$B$4:$F$143,5,0)</f>
        <v>1</v>
      </c>
      <c r="K3060" s="41">
        <f>_6k_data[[#This Row],[kUAH]]*J3060</f>
        <v>2.99918</v>
      </c>
    </row>
    <row r="3061" spans="1:11" x14ac:dyDescent="0.35">
      <c r="A3061" s="27" t="s">
        <v>535</v>
      </c>
      <c r="B3061" s="27" t="s">
        <v>175</v>
      </c>
      <c r="C3061" s="27" t="s">
        <v>243</v>
      </c>
      <c r="D3061" s="27" t="s">
        <v>423</v>
      </c>
      <c r="E3061" s="34">
        <v>32666711630</v>
      </c>
      <c r="F3061" s="49">
        <v>326667.11629999999</v>
      </c>
      <c r="G3061" s="42">
        <f>VLOOKUP(_6k_data[[#This Row],[Source.Name]],Report_date[],2,0)</f>
        <v>45287</v>
      </c>
      <c r="H3061" s="27">
        <f>IF(AND(_6k_data[[#This Row],[EKP]]="B6K003",_6k_data[[#This Row],[Currency]]="FCY"),"x",VLOOKUP(_6k_data[[#This Row],[EKP]],map!$B$4:$D$143,3,0))</f>
        <v>33</v>
      </c>
      <c r="I3061" s="27">
        <f>IF(_6k_data[[#This Row],[Currency]]&lt;&gt;"UAH",VLOOKUP(_6k_data[[#This Row],[EKP]],map!$B$4:$E$143,4,0),0)</f>
        <v>0</v>
      </c>
      <c r="J3061" s="27">
        <f>VLOOKUP(_6k_data[[#This Row],[EKP]],map!$B$4:$F$143,5,0)</f>
        <v>1</v>
      </c>
      <c r="K3061" s="41">
        <f>_6k_data[[#This Row],[kUAH]]*J3061</f>
        <v>326667.11629999999</v>
      </c>
    </row>
    <row r="3062" spans="1:11" x14ac:dyDescent="0.35">
      <c r="A3062" s="27" t="s">
        <v>535</v>
      </c>
      <c r="B3062" s="27" t="s">
        <v>175</v>
      </c>
      <c r="C3062" s="27" t="s">
        <v>259</v>
      </c>
      <c r="D3062" s="27" t="s">
        <v>424</v>
      </c>
      <c r="E3062" s="34">
        <v>2103612120</v>
      </c>
      <c r="F3062" s="49">
        <v>21036.121200000001</v>
      </c>
      <c r="G3062" s="42">
        <f>VLOOKUP(_6k_data[[#This Row],[Source.Name]],Report_date[],2,0)</f>
        <v>45287</v>
      </c>
      <c r="H3062" s="27">
        <f>IF(AND(_6k_data[[#This Row],[EKP]]="B6K003",_6k_data[[#This Row],[Currency]]="FCY"),"x",VLOOKUP(_6k_data[[#This Row],[EKP]],map!$B$4:$D$143,3,0))</f>
        <v>33</v>
      </c>
      <c r="I3062" s="27">
        <f>IF(_6k_data[[#This Row],[Currency]]&lt;&gt;"UAH",VLOOKUP(_6k_data[[#This Row],[EKP]],map!$B$4:$E$143,4,0),0)</f>
        <v>34</v>
      </c>
      <c r="J3062" s="27">
        <f>VLOOKUP(_6k_data[[#This Row],[EKP]],map!$B$4:$F$143,5,0)</f>
        <v>1</v>
      </c>
      <c r="K3062" s="41">
        <f>_6k_data[[#This Row],[kUAH]]*J3062</f>
        <v>21036.121200000001</v>
      </c>
    </row>
    <row r="3063" spans="1:11" x14ac:dyDescent="0.35">
      <c r="A3063" s="27" t="s">
        <v>535</v>
      </c>
      <c r="B3063" s="27" t="s">
        <v>175</v>
      </c>
      <c r="C3063" s="27" t="s">
        <v>261</v>
      </c>
      <c r="D3063" s="27" t="s">
        <v>424</v>
      </c>
      <c r="E3063" s="34">
        <v>27906781378</v>
      </c>
      <c r="F3063" s="49">
        <v>279067.81378000003</v>
      </c>
      <c r="G3063" s="42">
        <f>VLOOKUP(_6k_data[[#This Row],[Source.Name]],Report_date[],2,0)</f>
        <v>45287</v>
      </c>
      <c r="H3063" s="27">
        <f>IF(AND(_6k_data[[#This Row],[EKP]]="B6K003",_6k_data[[#This Row],[Currency]]="FCY"),"x",VLOOKUP(_6k_data[[#This Row],[EKP]],map!$B$4:$D$143,3,0))</f>
        <v>33</v>
      </c>
      <c r="I3063" s="27">
        <f>IF(_6k_data[[#This Row],[Currency]]&lt;&gt;"UAH",VLOOKUP(_6k_data[[#This Row],[EKP]],map!$B$4:$E$143,4,0),0)</f>
        <v>34</v>
      </c>
      <c r="J3063" s="27">
        <f>VLOOKUP(_6k_data[[#This Row],[EKP]],map!$B$4:$F$143,5,0)</f>
        <v>1</v>
      </c>
      <c r="K3063" s="41">
        <f>_6k_data[[#This Row],[kUAH]]*J3063</f>
        <v>279067.81378000003</v>
      </c>
    </row>
    <row r="3064" spans="1:11" x14ac:dyDescent="0.35">
      <c r="A3064" s="27" t="s">
        <v>535</v>
      </c>
      <c r="B3064" s="27" t="s">
        <v>175</v>
      </c>
      <c r="C3064" s="27" t="s">
        <v>255</v>
      </c>
      <c r="D3064" s="27" t="s">
        <v>424</v>
      </c>
      <c r="E3064" s="34">
        <v>848508820</v>
      </c>
      <c r="F3064" s="49">
        <v>8485.0882000000001</v>
      </c>
      <c r="G3064" s="42">
        <f>VLOOKUP(_6k_data[[#This Row],[Source.Name]],Report_date[],2,0)</f>
        <v>45287</v>
      </c>
      <c r="H3064" s="27">
        <f>IF(AND(_6k_data[[#This Row],[EKP]]="B6K003",_6k_data[[#This Row],[Currency]]="FCY"),"x",VLOOKUP(_6k_data[[#This Row],[EKP]],map!$B$4:$D$143,3,0))</f>
        <v>33</v>
      </c>
      <c r="I3064" s="27">
        <f>IF(_6k_data[[#This Row],[Currency]]&lt;&gt;"UAH",VLOOKUP(_6k_data[[#This Row],[EKP]],map!$B$4:$E$143,4,0),0)</f>
        <v>34</v>
      </c>
      <c r="J3064" s="27">
        <f>VLOOKUP(_6k_data[[#This Row],[EKP]],map!$B$4:$F$143,5,0)</f>
        <v>1</v>
      </c>
      <c r="K3064" s="41">
        <f>_6k_data[[#This Row],[kUAH]]*J3064</f>
        <v>8485.0882000000001</v>
      </c>
    </row>
    <row r="3065" spans="1:11" x14ac:dyDescent="0.35">
      <c r="A3065" s="27" t="s">
        <v>535</v>
      </c>
      <c r="B3065" s="27" t="s">
        <v>176</v>
      </c>
      <c r="C3065" s="27" t="s">
        <v>255</v>
      </c>
      <c r="D3065" s="27" t="s">
        <v>424</v>
      </c>
      <c r="E3065" s="34">
        <v>67295</v>
      </c>
      <c r="F3065" s="50">
        <v>0.67295000000000005</v>
      </c>
      <c r="G3065" s="42">
        <f>VLOOKUP(_6k_data[[#This Row],[Source.Name]],Report_date[],2,0)</f>
        <v>45287</v>
      </c>
      <c r="H3065" s="27">
        <f>IF(AND(_6k_data[[#This Row],[EKP]]="B6K003",_6k_data[[#This Row],[Currency]]="FCY"),"x",VLOOKUP(_6k_data[[#This Row],[EKP]],map!$B$4:$D$143,3,0))</f>
        <v>33</v>
      </c>
      <c r="I3065" s="27">
        <f>IF(_6k_data[[#This Row],[Currency]]&lt;&gt;"UAH",VLOOKUP(_6k_data[[#This Row],[EKP]],map!$B$4:$E$143,4,0),0)</f>
        <v>34</v>
      </c>
      <c r="J3065" s="27">
        <f>VLOOKUP(_6k_data[[#This Row],[EKP]],map!$B$4:$F$143,5,0)</f>
        <v>1</v>
      </c>
      <c r="K3065" s="41">
        <f>_6k_data[[#This Row],[kUAH]]*J3065</f>
        <v>0.67295000000000005</v>
      </c>
    </row>
    <row r="3066" spans="1:11" x14ac:dyDescent="0.35">
      <c r="A3066" s="27" t="s">
        <v>535</v>
      </c>
      <c r="B3066" s="27" t="s">
        <v>176</v>
      </c>
      <c r="C3066" s="27" t="s">
        <v>243</v>
      </c>
      <c r="D3066" s="27" t="s">
        <v>423</v>
      </c>
      <c r="E3066" s="34">
        <v>60222740</v>
      </c>
      <c r="F3066" s="50">
        <v>602.22739999999999</v>
      </c>
      <c r="G3066" s="42">
        <f>VLOOKUP(_6k_data[[#This Row],[Source.Name]],Report_date[],2,0)</f>
        <v>45287</v>
      </c>
      <c r="H3066" s="27">
        <f>IF(AND(_6k_data[[#This Row],[EKP]]="B6K003",_6k_data[[#This Row],[Currency]]="FCY"),"x",VLOOKUP(_6k_data[[#This Row],[EKP]],map!$B$4:$D$143,3,0))</f>
        <v>33</v>
      </c>
      <c r="I3066" s="27">
        <f>IF(_6k_data[[#This Row],[Currency]]&lt;&gt;"UAH",VLOOKUP(_6k_data[[#This Row],[EKP]],map!$B$4:$E$143,4,0),0)</f>
        <v>0</v>
      </c>
      <c r="J3066" s="27">
        <f>VLOOKUP(_6k_data[[#This Row],[EKP]],map!$B$4:$F$143,5,0)</f>
        <v>1</v>
      </c>
      <c r="K3066" s="41">
        <f>_6k_data[[#This Row],[kUAH]]*J3066</f>
        <v>602.22739999999999</v>
      </c>
    </row>
    <row r="3067" spans="1:11" x14ac:dyDescent="0.35">
      <c r="A3067" s="27" t="s">
        <v>535</v>
      </c>
      <c r="B3067" s="27" t="s">
        <v>176</v>
      </c>
      <c r="C3067" s="27" t="s">
        <v>261</v>
      </c>
      <c r="D3067" s="27" t="s">
        <v>424</v>
      </c>
      <c r="E3067" s="34">
        <v>1612455</v>
      </c>
      <c r="F3067" s="50">
        <v>16.124549999999999</v>
      </c>
      <c r="G3067" s="42">
        <f>VLOOKUP(_6k_data[[#This Row],[Source.Name]],Report_date[],2,0)</f>
        <v>45287</v>
      </c>
      <c r="H3067" s="27">
        <f>IF(AND(_6k_data[[#This Row],[EKP]]="B6K003",_6k_data[[#This Row],[Currency]]="FCY"),"x",VLOOKUP(_6k_data[[#This Row],[EKP]],map!$B$4:$D$143,3,0))</f>
        <v>33</v>
      </c>
      <c r="I3067" s="27">
        <f>IF(_6k_data[[#This Row],[Currency]]&lt;&gt;"UAH",VLOOKUP(_6k_data[[#This Row],[EKP]],map!$B$4:$E$143,4,0),0)</f>
        <v>34</v>
      </c>
      <c r="J3067" s="27">
        <f>VLOOKUP(_6k_data[[#This Row],[EKP]],map!$B$4:$F$143,5,0)</f>
        <v>1</v>
      </c>
      <c r="K3067" s="41">
        <f>_6k_data[[#This Row],[kUAH]]*J3067</f>
        <v>16.124549999999999</v>
      </c>
    </row>
    <row r="3068" spans="1:11" x14ac:dyDescent="0.35">
      <c r="A3068" s="27" t="s">
        <v>535</v>
      </c>
      <c r="B3068" s="27" t="s">
        <v>183</v>
      </c>
      <c r="C3068" s="27" t="s">
        <v>261</v>
      </c>
      <c r="D3068" s="27" t="s">
        <v>424</v>
      </c>
      <c r="E3068" s="34">
        <v>8361733519</v>
      </c>
      <c r="F3068" s="50">
        <v>83617.335189999998</v>
      </c>
      <c r="G3068" s="42">
        <f>VLOOKUP(_6k_data[[#This Row],[Source.Name]],Report_date[],2,0)</f>
        <v>45287</v>
      </c>
      <c r="H3068" s="27">
        <f>IF(AND(_6k_data[[#This Row],[EKP]]="B6K003",_6k_data[[#This Row],[Currency]]="FCY"),"x",VLOOKUP(_6k_data[[#This Row],[EKP]],map!$B$4:$D$143,3,0))</f>
        <v>47</v>
      </c>
      <c r="I3068" s="27">
        <f>IF(_6k_data[[#This Row],[Currency]]&lt;&gt;"UAH",VLOOKUP(_6k_data[[#This Row],[EKP]],map!$B$4:$E$143,4,0),0)</f>
        <v>48</v>
      </c>
      <c r="J3068" s="27">
        <f>VLOOKUP(_6k_data[[#This Row],[EKP]],map!$B$4:$F$143,5,0)</f>
        <v>1</v>
      </c>
      <c r="K3068" s="41">
        <f>_6k_data[[#This Row],[kUAH]]*J3068</f>
        <v>83617.335189999998</v>
      </c>
    </row>
    <row r="3069" spans="1:11" x14ac:dyDescent="0.35">
      <c r="A3069" s="27" t="s">
        <v>535</v>
      </c>
      <c r="B3069" s="27" t="s">
        <v>183</v>
      </c>
      <c r="C3069" s="27" t="s">
        <v>255</v>
      </c>
      <c r="D3069" s="27" t="s">
        <v>424</v>
      </c>
      <c r="E3069" s="34">
        <v>5091121751</v>
      </c>
      <c r="F3069" s="50">
        <v>50911.217510000002</v>
      </c>
      <c r="G3069" s="42">
        <f>VLOOKUP(_6k_data[[#This Row],[Source.Name]],Report_date[],2,0)</f>
        <v>45287</v>
      </c>
      <c r="H3069" s="27">
        <f>IF(AND(_6k_data[[#This Row],[EKP]]="B6K003",_6k_data[[#This Row],[Currency]]="FCY"),"x",VLOOKUP(_6k_data[[#This Row],[EKP]],map!$B$4:$D$143,3,0))</f>
        <v>47</v>
      </c>
      <c r="I3069" s="27">
        <f>IF(_6k_data[[#This Row],[Currency]]&lt;&gt;"UAH",VLOOKUP(_6k_data[[#This Row],[EKP]],map!$B$4:$E$143,4,0),0)</f>
        <v>48</v>
      </c>
      <c r="J3069" s="27">
        <f>VLOOKUP(_6k_data[[#This Row],[EKP]],map!$B$4:$F$143,5,0)</f>
        <v>1</v>
      </c>
      <c r="K3069" s="41">
        <f>_6k_data[[#This Row],[kUAH]]*J3069</f>
        <v>50911.217510000002</v>
      </c>
    </row>
    <row r="3070" spans="1:11" x14ac:dyDescent="0.35">
      <c r="A3070" s="27" t="s">
        <v>535</v>
      </c>
      <c r="B3070" s="27" t="s">
        <v>183</v>
      </c>
      <c r="C3070" s="27" t="s">
        <v>243</v>
      </c>
      <c r="D3070" s="27" t="s">
        <v>423</v>
      </c>
      <c r="E3070" s="34">
        <v>88019763639</v>
      </c>
      <c r="F3070" s="50">
        <v>880197.63639</v>
      </c>
      <c r="G3070" s="42">
        <f>VLOOKUP(_6k_data[[#This Row],[Source.Name]],Report_date[],2,0)</f>
        <v>45287</v>
      </c>
      <c r="H3070" s="27">
        <f>IF(AND(_6k_data[[#This Row],[EKP]]="B6K003",_6k_data[[#This Row],[Currency]]="FCY"),"x",VLOOKUP(_6k_data[[#This Row],[EKP]],map!$B$4:$D$143,3,0))</f>
        <v>47</v>
      </c>
      <c r="I3070" s="27">
        <f>IF(_6k_data[[#This Row],[Currency]]&lt;&gt;"UAH",VLOOKUP(_6k_data[[#This Row],[EKP]],map!$B$4:$E$143,4,0),0)</f>
        <v>0</v>
      </c>
      <c r="J3070" s="27">
        <f>VLOOKUP(_6k_data[[#This Row],[EKP]],map!$B$4:$F$143,5,0)</f>
        <v>1</v>
      </c>
      <c r="K3070" s="41">
        <f>_6k_data[[#This Row],[kUAH]]*J3070</f>
        <v>880197.63639</v>
      </c>
    </row>
    <row r="3071" spans="1:11" x14ac:dyDescent="0.35">
      <c r="A3071" s="27" t="s">
        <v>535</v>
      </c>
      <c r="B3071" s="27" t="s">
        <v>200</v>
      </c>
      <c r="C3071" s="27" t="s">
        <v>261</v>
      </c>
      <c r="D3071" s="27" t="s">
        <v>424</v>
      </c>
      <c r="E3071" s="34">
        <v>12495314823</v>
      </c>
      <c r="F3071" s="50">
        <v>124953.14823000001</v>
      </c>
      <c r="G3071" s="42">
        <f>VLOOKUP(_6k_data[[#This Row],[Source.Name]],Report_date[],2,0)</f>
        <v>45287</v>
      </c>
      <c r="H3071" s="27">
        <f>IF(AND(_6k_data[[#This Row],[EKP]]="B6K003",_6k_data[[#This Row],[Currency]]="FCY"),"x",VLOOKUP(_6k_data[[#This Row],[EKP]],map!$B$4:$D$143,3,0))</f>
        <v>77</v>
      </c>
      <c r="I3071" s="27">
        <f>IF(_6k_data[[#This Row],[Currency]]&lt;&gt;"UAH",VLOOKUP(_6k_data[[#This Row],[EKP]],map!$B$4:$E$143,4,0),0)</f>
        <v>78</v>
      </c>
      <c r="J3071" s="27">
        <f>VLOOKUP(_6k_data[[#This Row],[EKP]],map!$B$4:$F$143,5,0)</f>
        <v>1</v>
      </c>
      <c r="K3071" s="41">
        <f>_6k_data[[#This Row],[kUAH]]*J3071</f>
        <v>124953.14823000001</v>
      </c>
    </row>
    <row r="3072" spans="1:11" x14ac:dyDescent="0.35">
      <c r="A3072" s="27" t="s">
        <v>535</v>
      </c>
      <c r="B3072" s="27" t="s">
        <v>200</v>
      </c>
      <c r="C3072" s="27" t="s">
        <v>255</v>
      </c>
      <c r="D3072" s="27" t="s">
        <v>424</v>
      </c>
      <c r="E3072" s="34">
        <v>452196979</v>
      </c>
      <c r="F3072" s="50">
        <v>4521.9697900000001</v>
      </c>
      <c r="G3072" s="42">
        <f>VLOOKUP(_6k_data[[#This Row],[Source.Name]],Report_date[],2,0)</f>
        <v>45287</v>
      </c>
      <c r="H3072" s="27">
        <f>IF(AND(_6k_data[[#This Row],[EKP]]="B6K003",_6k_data[[#This Row],[Currency]]="FCY"),"x",VLOOKUP(_6k_data[[#This Row],[EKP]],map!$B$4:$D$143,3,0))</f>
        <v>77</v>
      </c>
      <c r="I3072" s="27">
        <f>IF(_6k_data[[#This Row],[Currency]]&lt;&gt;"UAH",VLOOKUP(_6k_data[[#This Row],[EKP]],map!$B$4:$E$143,4,0),0)</f>
        <v>78</v>
      </c>
      <c r="J3072" s="27">
        <f>VLOOKUP(_6k_data[[#This Row],[EKP]],map!$B$4:$F$143,5,0)</f>
        <v>1</v>
      </c>
      <c r="K3072" s="41">
        <f>_6k_data[[#This Row],[kUAH]]*J3072</f>
        <v>4521.9697900000001</v>
      </c>
    </row>
    <row r="3073" spans="1:11" x14ac:dyDescent="0.35">
      <c r="A3073" s="27" t="s">
        <v>535</v>
      </c>
      <c r="B3073" s="27" t="s">
        <v>200</v>
      </c>
      <c r="C3073" s="27" t="s">
        <v>243</v>
      </c>
      <c r="D3073" s="27" t="s">
        <v>423</v>
      </c>
      <c r="E3073" s="34">
        <v>67529181644</v>
      </c>
      <c r="F3073" s="50">
        <v>675291.81643999997</v>
      </c>
      <c r="G3073" s="42">
        <f>VLOOKUP(_6k_data[[#This Row],[Source.Name]],Report_date[],2,0)</f>
        <v>45287</v>
      </c>
      <c r="H3073" s="27">
        <f>IF(AND(_6k_data[[#This Row],[EKP]]="B6K003",_6k_data[[#This Row],[Currency]]="FCY"),"x",VLOOKUP(_6k_data[[#This Row],[EKP]],map!$B$4:$D$143,3,0))</f>
        <v>77</v>
      </c>
      <c r="I3073" s="27">
        <f>IF(_6k_data[[#This Row],[Currency]]&lt;&gt;"UAH",VLOOKUP(_6k_data[[#This Row],[EKP]],map!$B$4:$E$143,4,0),0)</f>
        <v>0</v>
      </c>
      <c r="J3073" s="27">
        <f>VLOOKUP(_6k_data[[#This Row],[EKP]],map!$B$4:$F$143,5,0)</f>
        <v>1</v>
      </c>
      <c r="K3073" s="41">
        <f>_6k_data[[#This Row],[kUAH]]*J3073</f>
        <v>675291.81643999997</v>
      </c>
    </row>
    <row r="3074" spans="1:11" x14ac:dyDescent="0.35">
      <c r="A3074" s="27" t="s">
        <v>535</v>
      </c>
      <c r="B3074" s="27" t="s">
        <v>184</v>
      </c>
      <c r="C3074" s="27" t="s">
        <v>255</v>
      </c>
      <c r="D3074" s="27" t="s">
        <v>424</v>
      </c>
      <c r="E3074" s="34">
        <v>15171049</v>
      </c>
      <c r="F3074" s="50">
        <v>151.71048999999999</v>
      </c>
      <c r="G3074" s="42">
        <f>VLOOKUP(_6k_data[[#This Row],[Source.Name]],Report_date[],2,0)</f>
        <v>45287</v>
      </c>
      <c r="H3074" s="27">
        <f>IF(AND(_6k_data[[#This Row],[EKP]]="B6K003",_6k_data[[#This Row],[Currency]]="FCY"),"x",VLOOKUP(_6k_data[[#This Row],[EKP]],map!$B$4:$D$143,3,0))</f>
        <v>27</v>
      </c>
      <c r="I3074" s="27">
        <f>IF(_6k_data[[#This Row],[Currency]]&lt;&gt;"UAH",VLOOKUP(_6k_data[[#This Row],[EKP]],map!$B$4:$E$143,4,0),0)</f>
        <v>28</v>
      </c>
      <c r="J3074" s="27">
        <f>VLOOKUP(_6k_data[[#This Row],[EKP]],map!$B$4:$F$143,5,0)</f>
        <v>1</v>
      </c>
      <c r="K3074" s="41">
        <f>_6k_data[[#This Row],[kUAH]]*J3074</f>
        <v>151.71048999999999</v>
      </c>
    </row>
    <row r="3075" spans="1:11" x14ac:dyDescent="0.35">
      <c r="A3075" s="27" t="s">
        <v>535</v>
      </c>
      <c r="B3075" s="27" t="s">
        <v>184</v>
      </c>
      <c r="C3075" s="27" t="s">
        <v>243</v>
      </c>
      <c r="D3075" s="27" t="s">
        <v>423</v>
      </c>
      <c r="E3075" s="34">
        <v>1199790046</v>
      </c>
      <c r="F3075" s="50">
        <v>11997.900460000001</v>
      </c>
      <c r="G3075" s="42">
        <f>VLOOKUP(_6k_data[[#This Row],[Source.Name]],Report_date[],2,0)</f>
        <v>45287</v>
      </c>
      <c r="H3075" s="27">
        <f>IF(AND(_6k_data[[#This Row],[EKP]]="B6K003",_6k_data[[#This Row],[Currency]]="FCY"),"x",VLOOKUP(_6k_data[[#This Row],[EKP]],map!$B$4:$D$143,3,0))</f>
        <v>27</v>
      </c>
      <c r="I3075" s="27">
        <f>IF(_6k_data[[#This Row],[Currency]]&lt;&gt;"UAH",VLOOKUP(_6k_data[[#This Row],[EKP]],map!$B$4:$E$143,4,0),0)</f>
        <v>0</v>
      </c>
      <c r="J3075" s="27">
        <f>VLOOKUP(_6k_data[[#This Row],[EKP]],map!$B$4:$F$143,5,0)</f>
        <v>1</v>
      </c>
      <c r="K3075" s="41">
        <f>_6k_data[[#This Row],[kUAH]]*J3075</f>
        <v>11997.900460000001</v>
      </c>
    </row>
    <row r="3076" spans="1:11" x14ac:dyDescent="0.35">
      <c r="A3076" s="27" t="s">
        <v>535</v>
      </c>
      <c r="B3076" s="27" t="s">
        <v>184</v>
      </c>
      <c r="C3076" s="27" t="s">
        <v>261</v>
      </c>
      <c r="D3076" s="27" t="s">
        <v>424</v>
      </c>
      <c r="E3076" s="34">
        <v>88886616</v>
      </c>
      <c r="F3076" s="50">
        <v>888.86616000000004</v>
      </c>
      <c r="G3076" s="42">
        <f>VLOOKUP(_6k_data[[#This Row],[Source.Name]],Report_date[],2,0)</f>
        <v>45287</v>
      </c>
      <c r="H3076" s="27">
        <f>IF(AND(_6k_data[[#This Row],[EKP]]="B6K003",_6k_data[[#This Row],[Currency]]="FCY"),"x",VLOOKUP(_6k_data[[#This Row],[EKP]],map!$B$4:$D$143,3,0))</f>
        <v>27</v>
      </c>
      <c r="I3076" s="27">
        <f>IF(_6k_data[[#This Row],[Currency]]&lt;&gt;"UAH",VLOOKUP(_6k_data[[#This Row],[EKP]],map!$B$4:$E$143,4,0),0)</f>
        <v>28</v>
      </c>
      <c r="J3076" s="27">
        <f>VLOOKUP(_6k_data[[#This Row],[EKP]],map!$B$4:$F$143,5,0)</f>
        <v>1</v>
      </c>
      <c r="K3076" s="41">
        <f>_6k_data[[#This Row],[kUAH]]*J3076</f>
        <v>888.86616000000004</v>
      </c>
    </row>
    <row r="3077" spans="1:11" x14ac:dyDescent="0.35">
      <c r="A3077" s="27" t="s">
        <v>535</v>
      </c>
      <c r="B3077" s="27" t="s">
        <v>185</v>
      </c>
      <c r="C3077" s="27" t="s">
        <v>261</v>
      </c>
      <c r="D3077" s="27" t="s">
        <v>424</v>
      </c>
      <c r="E3077" s="34">
        <v>645264363073</v>
      </c>
      <c r="F3077" s="50">
        <v>6452643.6307300003</v>
      </c>
      <c r="G3077" s="42">
        <f>VLOOKUP(_6k_data[[#This Row],[Source.Name]],Report_date[],2,0)</f>
        <v>45287</v>
      </c>
      <c r="H3077" s="27">
        <f>IF(AND(_6k_data[[#This Row],[EKP]]="B6K003",_6k_data[[#This Row],[Currency]]="FCY"),"x",VLOOKUP(_6k_data[[#This Row],[EKP]],map!$B$4:$D$143,3,0))</f>
        <v>17</v>
      </c>
      <c r="I3077" s="27">
        <f>IF(_6k_data[[#This Row],[Currency]]&lt;&gt;"UAH",VLOOKUP(_6k_data[[#This Row],[EKP]],map!$B$4:$E$143,4,0),0)</f>
        <v>18</v>
      </c>
      <c r="J3077" s="27">
        <f>VLOOKUP(_6k_data[[#This Row],[EKP]],map!$B$4:$F$143,5,0)</f>
        <v>1</v>
      </c>
      <c r="K3077" s="41">
        <f>_6k_data[[#This Row],[kUAH]]*J3077</f>
        <v>6452643.6307300003</v>
      </c>
    </row>
    <row r="3078" spans="1:11" x14ac:dyDescent="0.35">
      <c r="A3078" s="27" t="s">
        <v>535</v>
      </c>
      <c r="B3078" s="27" t="s">
        <v>185</v>
      </c>
      <c r="C3078" s="27" t="s">
        <v>255</v>
      </c>
      <c r="D3078" s="27" t="s">
        <v>424</v>
      </c>
      <c r="E3078" s="34">
        <v>41214268095</v>
      </c>
      <c r="F3078" s="50">
        <v>412142.68095000001</v>
      </c>
      <c r="G3078" s="42">
        <f>VLOOKUP(_6k_data[[#This Row],[Source.Name]],Report_date[],2,0)</f>
        <v>45287</v>
      </c>
      <c r="H3078" s="27">
        <f>IF(AND(_6k_data[[#This Row],[EKP]]="B6K003",_6k_data[[#This Row],[Currency]]="FCY"),"x",VLOOKUP(_6k_data[[#This Row],[EKP]],map!$B$4:$D$143,3,0))</f>
        <v>17</v>
      </c>
      <c r="I3078" s="27">
        <f>IF(_6k_data[[#This Row],[Currency]]&lt;&gt;"UAH",VLOOKUP(_6k_data[[#This Row],[EKP]],map!$B$4:$E$143,4,0),0)</f>
        <v>18</v>
      </c>
      <c r="J3078" s="27">
        <f>VLOOKUP(_6k_data[[#This Row],[EKP]],map!$B$4:$F$143,5,0)</f>
        <v>1</v>
      </c>
      <c r="K3078" s="41">
        <f>_6k_data[[#This Row],[kUAH]]*J3078</f>
        <v>412142.68095000001</v>
      </c>
    </row>
    <row r="3079" spans="1:11" x14ac:dyDescent="0.35">
      <c r="A3079" s="27" t="s">
        <v>535</v>
      </c>
      <c r="B3079" s="27" t="s">
        <v>186</v>
      </c>
      <c r="C3079" s="27" t="s">
        <v>243</v>
      </c>
      <c r="D3079" s="27" t="s">
        <v>423</v>
      </c>
      <c r="E3079" s="34">
        <v>3609100000000</v>
      </c>
      <c r="F3079" s="50">
        <v>36091000</v>
      </c>
      <c r="G3079" s="42">
        <f>VLOOKUP(_6k_data[[#This Row],[Source.Name]],Report_date[],2,0)</f>
        <v>45287</v>
      </c>
      <c r="H3079" s="27">
        <f>IF(AND(_6k_data[[#This Row],[EKP]]="B6K003",_6k_data[[#This Row],[Currency]]="FCY"),"x",VLOOKUP(_6k_data[[#This Row],[EKP]],map!$B$4:$D$143,3,0))</f>
        <v>11</v>
      </c>
      <c r="I3079" s="27">
        <f>IF(_6k_data[[#This Row],[Currency]]&lt;&gt;"UAH",VLOOKUP(_6k_data[[#This Row],[EKP]],map!$B$4:$E$143,4,0),0)</f>
        <v>0</v>
      </c>
      <c r="J3079" s="27">
        <f>VLOOKUP(_6k_data[[#This Row],[EKP]],map!$B$4:$F$143,5,0)</f>
        <v>1</v>
      </c>
      <c r="K3079" s="41">
        <f>_6k_data[[#This Row],[kUAH]]*J3079</f>
        <v>36091000</v>
      </c>
    </row>
    <row r="3080" spans="1:11" x14ac:dyDescent="0.35">
      <c r="A3080" s="27" t="s">
        <v>536</v>
      </c>
      <c r="B3080" s="27" t="s">
        <v>242</v>
      </c>
      <c r="C3080" s="27" t="s">
        <v>243</v>
      </c>
      <c r="D3080" s="27" t="s">
        <v>423</v>
      </c>
      <c r="E3080" s="34">
        <v>4979791860146</v>
      </c>
      <c r="F3080" s="50">
        <v>49797918.601460002</v>
      </c>
      <c r="G3080" s="42">
        <f>VLOOKUP(_6k_data[[#This Row],[Source.Name]],Report_date[],2,0)</f>
        <v>45288</v>
      </c>
      <c r="H3080" s="27" t="str">
        <f>IF(AND(_6k_data[[#This Row],[EKP]]="B6K003",_6k_data[[#This Row],[Currency]]="FCY"),"x",VLOOKUP(_6k_data[[#This Row],[EKP]],map!$B$4:$D$143,3,0))</f>
        <v>x</v>
      </c>
      <c r="I3080" s="27">
        <f>IF(_6k_data[[#This Row],[Currency]]&lt;&gt;"UAH",VLOOKUP(_6k_data[[#This Row],[EKP]],map!$B$4:$E$143,4,0),0)</f>
        <v>0</v>
      </c>
      <c r="J3080" s="27">
        <f>VLOOKUP(_6k_data[[#This Row],[EKP]],map!$B$4:$F$143,5,0)</f>
        <v>0</v>
      </c>
      <c r="K3080" s="41">
        <f>_6k_data[[#This Row],[kUAH]]*J3080</f>
        <v>0</v>
      </c>
    </row>
    <row r="3081" spans="1:11" x14ac:dyDescent="0.35">
      <c r="A3081" s="27" t="s">
        <v>536</v>
      </c>
      <c r="B3081" s="27" t="s">
        <v>244</v>
      </c>
      <c r="C3081" s="27" t="s">
        <v>243</v>
      </c>
      <c r="D3081" s="27" t="s">
        <v>423</v>
      </c>
      <c r="E3081" s="34">
        <v>2116112166157</v>
      </c>
      <c r="F3081" s="50">
        <v>21161121.661570001</v>
      </c>
      <c r="G3081" s="42">
        <f>VLOOKUP(_6k_data[[#This Row],[Source.Name]],Report_date[],2,0)</f>
        <v>45288</v>
      </c>
      <c r="H3081" s="27" t="str">
        <f>IF(AND(_6k_data[[#This Row],[EKP]]="B6K003",_6k_data[[#This Row],[Currency]]="FCY"),"x",VLOOKUP(_6k_data[[#This Row],[EKP]],map!$B$4:$D$143,3,0))</f>
        <v>x</v>
      </c>
      <c r="I3081" s="27">
        <f>IF(_6k_data[[#This Row],[Currency]]&lt;&gt;"UAH",VLOOKUP(_6k_data[[#This Row],[EKP]],map!$B$4:$E$143,4,0),0)</f>
        <v>0</v>
      </c>
      <c r="J3081" s="27">
        <f>VLOOKUP(_6k_data[[#This Row],[EKP]],map!$B$4:$F$143,5,0)</f>
        <v>0</v>
      </c>
      <c r="K3081" s="41">
        <f>_6k_data[[#This Row],[kUAH]]*J3081</f>
        <v>0</v>
      </c>
    </row>
    <row r="3082" spans="1:11" x14ac:dyDescent="0.35">
      <c r="A3082" s="27" t="s">
        <v>536</v>
      </c>
      <c r="B3082" s="27" t="s">
        <v>245</v>
      </c>
      <c r="C3082" s="27" t="s">
        <v>243</v>
      </c>
      <c r="D3082" s="27" t="s">
        <v>423</v>
      </c>
      <c r="E3082" s="34">
        <v>715664600195</v>
      </c>
      <c r="F3082" s="50">
        <v>7156646.0019500004</v>
      </c>
      <c r="G3082" s="42">
        <f>VLOOKUP(_6k_data[[#This Row],[Source.Name]],Report_date[],2,0)</f>
        <v>45288</v>
      </c>
      <c r="H3082" s="27" t="str">
        <f>IF(AND(_6k_data[[#This Row],[EKP]]="B6K003",_6k_data[[#This Row],[Currency]]="FCY"),"x",VLOOKUP(_6k_data[[#This Row],[EKP]],map!$B$4:$D$143,3,0))</f>
        <v>x</v>
      </c>
      <c r="I3082" s="27">
        <f>IF(_6k_data[[#This Row],[Currency]]&lt;&gt;"UAH",VLOOKUP(_6k_data[[#This Row],[EKP]],map!$B$4:$E$143,4,0),0)</f>
        <v>0</v>
      </c>
      <c r="J3082" s="27">
        <f>VLOOKUP(_6k_data[[#This Row],[EKP]],map!$B$4:$F$143,5,0)</f>
        <v>0</v>
      </c>
      <c r="K3082" s="41">
        <f>_6k_data[[#This Row],[kUAH]]*J3082</f>
        <v>0</v>
      </c>
    </row>
    <row r="3083" spans="1:11" x14ac:dyDescent="0.35">
      <c r="A3083" s="27" t="s">
        <v>536</v>
      </c>
      <c r="B3083" s="27" t="s">
        <v>246</v>
      </c>
      <c r="C3083" s="27" t="s">
        <v>243</v>
      </c>
      <c r="D3083" s="27" t="s">
        <v>423</v>
      </c>
      <c r="E3083" s="34">
        <v>1400447565963</v>
      </c>
      <c r="F3083" s="50">
        <v>14004475.659630001</v>
      </c>
      <c r="G3083" s="42">
        <f>VLOOKUP(_6k_data[[#This Row],[Source.Name]],Report_date[],2,0)</f>
        <v>45288</v>
      </c>
      <c r="H3083" s="27" t="str">
        <f>IF(AND(_6k_data[[#This Row],[EKP]]="B6K003",_6k_data[[#This Row],[Currency]]="FCY"),"x",VLOOKUP(_6k_data[[#This Row],[EKP]],map!$B$4:$D$143,3,0))</f>
        <v>x</v>
      </c>
      <c r="I3083" s="27">
        <f>IF(_6k_data[[#This Row],[Currency]]&lt;&gt;"UAH",VLOOKUP(_6k_data[[#This Row],[EKP]],map!$B$4:$E$143,4,0),0)</f>
        <v>0</v>
      </c>
      <c r="J3083" s="27">
        <f>VLOOKUP(_6k_data[[#This Row],[EKP]],map!$B$4:$F$143,5,0)</f>
        <v>0</v>
      </c>
      <c r="K3083" s="41">
        <f>_6k_data[[#This Row],[kUAH]]*J3083</f>
        <v>0</v>
      </c>
    </row>
    <row r="3084" spans="1:11" x14ac:dyDescent="0.35">
      <c r="A3084" s="27" t="s">
        <v>536</v>
      </c>
      <c r="B3084" s="27" t="s">
        <v>247</v>
      </c>
      <c r="C3084" s="27" t="s">
        <v>243</v>
      </c>
      <c r="D3084" s="27" t="s">
        <v>423</v>
      </c>
      <c r="E3084" s="34">
        <v>355.58569999999997</v>
      </c>
      <c r="F3084" s="50">
        <v>3.5558569999999999E-3</v>
      </c>
      <c r="G3084" s="42">
        <f>VLOOKUP(_6k_data[[#This Row],[Source.Name]],Report_date[],2,0)</f>
        <v>45288</v>
      </c>
      <c r="H3084" s="27" t="str">
        <f>IF(AND(_6k_data[[#This Row],[EKP]]="B6K003",_6k_data[[#This Row],[Currency]]="FCY"),"x",VLOOKUP(_6k_data[[#This Row],[EKP]],map!$B$4:$D$143,3,0))</f>
        <v>x</v>
      </c>
      <c r="I3084" s="27">
        <f>IF(_6k_data[[#This Row],[Currency]]&lt;&gt;"UAH",VLOOKUP(_6k_data[[#This Row],[EKP]],map!$B$4:$E$143,4,0),0)</f>
        <v>0</v>
      </c>
      <c r="J3084" s="27">
        <f>VLOOKUP(_6k_data[[#This Row],[EKP]],map!$B$4:$F$143,5,0)</f>
        <v>0</v>
      </c>
      <c r="K3084" s="41">
        <f>_6k_data[[#This Row],[kUAH]]*J3084</f>
        <v>0</v>
      </c>
    </row>
    <row r="3085" spans="1:11" x14ac:dyDescent="0.35">
      <c r="A3085" s="27" t="s">
        <v>536</v>
      </c>
      <c r="B3085" s="27" t="s">
        <v>115</v>
      </c>
      <c r="C3085" s="27" t="s">
        <v>248</v>
      </c>
      <c r="D3085" s="27" t="s">
        <v>248</v>
      </c>
      <c r="E3085" s="34">
        <v>9863008275646</v>
      </c>
      <c r="F3085" s="50">
        <v>98630082.756459996</v>
      </c>
      <c r="G3085" s="42">
        <f>VLOOKUP(_6k_data[[#This Row],[Source.Name]],Report_date[],2,0)</f>
        <v>45288</v>
      </c>
      <c r="H3085" s="27">
        <f>IF(AND(_6k_data[[#This Row],[EKP]]="B6K003",_6k_data[[#This Row],[Currency]]="FCY"),"x",VLOOKUP(_6k_data[[#This Row],[EKP]],map!$B$4:$D$143,3,0))</f>
        <v>23</v>
      </c>
      <c r="I3085" s="27" t="str">
        <f>IF(_6k_data[[#This Row],[Currency]]&lt;&gt;"UAH",VLOOKUP(_6k_data[[#This Row],[EKP]],map!$B$4:$E$143,4,0),0)</f>
        <v>x</v>
      </c>
      <c r="J3085" s="27">
        <f>VLOOKUP(_6k_data[[#This Row],[EKP]],map!$B$4:$F$143,5,0)</f>
        <v>1</v>
      </c>
      <c r="K3085" s="41">
        <f>_6k_data[[#This Row],[kUAH]]*J3085</f>
        <v>98630082.756459996</v>
      </c>
    </row>
    <row r="3086" spans="1:11" x14ac:dyDescent="0.35">
      <c r="A3086" s="27" t="s">
        <v>536</v>
      </c>
      <c r="B3086" s="27" t="s">
        <v>116</v>
      </c>
      <c r="C3086" s="27" t="s">
        <v>248</v>
      </c>
      <c r="D3086" s="27" t="s">
        <v>248</v>
      </c>
      <c r="E3086" s="34">
        <v>4339840258249</v>
      </c>
      <c r="F3086" s="50">
        <v>43398402.582489997</v>
      </c>
      <c r="G3086" s="42">
        <f>VLOOKUP(_6k_data[[#This Row],[Source.Name]],Report_date[],2,0)</f>
        <v>45288</v>
      </c>
      <c r="H3086" s="27">
        <f>IF(AND(_6k_data[[#This Row],[EKP]]="B6K003",_6k_data[[#This Row],[Currency]]="FCY"),"x",VLOOKUP(_6k_data[[#This Row],[EKP]],map!$B$4:$D$143,3,0))</f>
        <v>59</v>
      </c>
      <c r="I3086" s="27" t="str">
        <f>IF(_6k_data[[#This Row],[Currency]]&lt;&gt;"UAH",VLOOKUP(_6k_data[[#This Row],[EKP]],map!$B$4:$E$143,4,0),0)</f>
        <v>x</v>
      </c>
      <c r="J3086" s="27">
        <f>VLOOKUP(_6k_data[[#This Row],[EKP]],map!$B$4:$F$143,5,0)</f>
        <v>1</v>
      </c>
      <c r="K3086" s="41">
        <f>_6k_data[[#This Row],[kUAH]]*J3086</f>
        <v>43398402.582489997</v>
      </c>
    </row>
    <row r="3087" spans="1:11" x14ac:dyDescent="0.35">
      <c r="A3087" s="27" t="s">
        <v>536</v>
      </c>
      <c r="B3087" s="27" t="s">
        <v>117</v>
      </c>
      <c r="C3087" s="27" t="s">
        <v>248</v>
      </c>
      <c r="D3087" s="27" t="s">
        <v>248</v>
      </c>
      <c r="E3087" s="34">
        <v>984061577907</v>
      </c>
      <c r="F3087" s="50">
        <v>9840615.7790699992</v>
      </c>
      <c r="G3087" s="42">
        <f>VLOOKUP(_6k_data[[#This Row],[Source.Name]],Report_date[],2,0)</f>
        <v>45288</v>
      </c>
      <c r="H3087" s="27">
        <f>IF(AND(_6k_data[[#This Row],[EKP]]="B6K003",_6k_data[[#This Row],[Currency]]="FCY"),"x",VLOOKUP(_6k_data[[#This Row],[EKP]],map!$B$4:$D$143,3,0))</f>
        <v>79</v>
      </c>
      <c r="I3087" s="27" t="str">
        <f>IF(_6k_data[[#This Row],[Currency]]&lt;&gt;"UAH",VLOOKUP(_6k_data[[#This Row],[EKP]],map!$B$4:$E$143,4,0),0)</f>
        <v>x</v>
      </c>
      <c r="J3087" s="27">
        <f>VLOOKUP(_6k_data[[#This Row],[EKP]],map!$B$4:$F$143,5,0)</f>
        <v>1</v>
      </c>
      <c r="K3087" s="41">
        <f>_6k_data[[#This Row],[kUAH]]*J3087</f>
        <v>9840615.7790699992</v>
      </c>
    </row>
    <row r="3088" spans="1:11" x14ac:dyDescent="0.35">
      <c r="A3088" s="27" t="s">
        <v>536</v>
      </c>
      <c r="B3088" s="27" t="s">
        <v>118</v>
      </c>
      <c r="C3088" s="27" t="s">
        <v>248</v>
      </c>
      <c r="D3088" s="27" t="s">
        <v>248</v>
      </c>
      <c r="E3088" s="34">
        <v>3355778680343</v>
      </c>
      <c r="F3088" s="50">
        <v>33557786.803429998</v>
      </c>
      <c r="G3088" s="42">
        <f>VLOOKUP(_6k_data[[#This Row],[Source.Name]],Report_date[],2,0)</f>
        <v>45288</v>
      </c>
      <c r="H3088" s="27">
        <f>IF(AND(_6k_data[[#This Row],[EKP]]="B6K003",_6k_data[[#This Row],[Currency]]="FCY"),"x",VLOOKUP(_6k_data[[#This Row],[EKP]],map!$B$4:$D$143,3,0))</f>
        <v>81</v>
      </c>
      <c r="I3088" s="27" t="str">
        <f>IF(_6k_data[[#This Row],[Currency]]&lt;&gt;"UAH",VLOOKUP(_6k_data[[#This Row],[EKP]],map!$B$4:$E$143,4,0),0)</f>
        <v>x</v>
      </c>
      <c r="J3088" s="27">
        <f>VLOOKUP(_6k_data[[#This Row],[EKP]],map!$B$4:$F$143,5,0)</f>
        <v>1</v>
      </c>
      <c r="K3088" s="41">
        <f>_6k_data[[#This Row],[kUAH]]*J3088</f>
        <v>33557786.803429998</v>
      </c>
    </row>
    <row r="3089" spans="1:11" x14ac:dyDescent="0.35">
      <c r="A3089" s="27" t="s">
        <v>536</v>
      </c>
      <c r="B3089" s="27" t="s">
        <v>249</v>
      </c>
      <c r="C3089" s="27" t="s">
        <v>248</v>
      </c>
      <c r="D3089" s="27" t="s">
        <v>248</v>
      </c>
      <c r="E3089" s="34">
        <v>293.91120000000001</v>
      </c>
      <c r="F3089" s="50">
        <v>2.9391120000000002E-3</v>
      </c>
      <c r="G3089" s="42">
        <f>VLOOKUP(_6k_data[[#This Row],[Source.Name]],Report_date[],2,0)</f>
        <v>45288</v>
      </c>
      <c r="H3089" s="27">
        <f>IF(AND(_6k_data[[#This Row],[EKP]]="B6K003",_6k_data[[#This Row],[Currency]]="FCY"),"x",VLOOKUP(_6k_data[[#This Row],[EKP]],map!$B$4:$D$143,3,0))</f>
        <v>83</v>
      </c>
      <c r="I3089" s="27" t="str">
        <f>IF(_6k_data[[#This Row],[Currency]]&lt;&gt;"UAH",VLOOKUP(_6k_data[[#This Row],[EKP]],map!$B$4:$E$143,4,0),0)</f>
        <v>x</v>
      </c>
      <c r="J3089" s="27">
        <f>VLOOKUP(_6k_data[[#This Row],[EKP]],map!$B$4:$F$143,5,0)</f>
        <v>1</v>
      </c>
      <c r="K3089" s="41">
        <f>_6k_data[[#This Row],[kUAH]]*J3089</f>
        <v>2.9391120000000002E-3</v>
      </c>
    </row>
    <row r="3090" spans="1:11" x14ac:dyDescent="0.35">
      <c r="A3090" s="27" t="s">
        <v>536</v>
      </c>
      <c r="B3090" s="27" t="s">
        <v>114</v>
      </c>
      <c r="C3090" s="27" t="s">
        <v>243</v>
      </c>
      <c r="D3090" s="27" t="s">
        <v>423</v>
      </c>
      <c r="E3090" s="34">
        <v>1918609266886</v>
      </c>
      <c r="F3090" s="50">
        <v>19186092.66886</v>
      </c>
      <c r="G3090" s="42">
        <f>VLOOKUP(_6k_data[[#This Row],[Source.Name]],Report_date[],2,0)</f>
        <v>45288</v>
      </c>
      <c r="H3090" s="27">
        <f>IF(AND(_6k_data[[#This Row],[EKP]]="B6K003",_6k_data[[#This Row],[Currency]]="FCY"),"x",VLOOKUP(_6k_data[[#This Row],[EKP]],map!$B$4:$D$143,3,0))</f>
        <v>7</v>
      </c>
      <c r="I3090" s="27">
        <f>IF(_6k_data[[#This Row],[Currency]]&lt;&gt;"UAH",VLOOKUP(_6k_data[[#This Row],[EKP]],map!$B$4:$E$143,4,0),0)</f>
        <v>0</v>
      </c>
      <c r="J3090" s="27">
        <f>VLOOKUP(_6k_data[[#This Row],[EKP]],map!$B$4:$F$143,5,0)</f>
        <v>1</v>
      </c>
      <c r="K3090" s="41">
        <f>_6k_data[[#This Row],[kUAH]]*J3090</f>
        <v>19186092.66886</v>
      </c>
    </row>
    <row r="3091" spans="1:11" x14ac:dyDescent="0.35">
      <c r="A3091" s="27" t="s">
        <v>536</v>
      </c>
      <c r="B3091" s="27" t="s">
        <v>122</v>
      </c>
      <c r="C3091" s="27" t="s">
        <v>261</v>
      </c>
      <c r="D3091" s="27" t="s">
        <v>424</v>
      </c>
      <c r="E3091" s="34">
        <v>36813292418</v>
      </c>
      <c r="F3091" s="50">
        <v>368132.92417999997</v>
      </c>
      <c r="G3091" s="42">
        <f>VLOOKUP(_6k_data[[#This Row],[Source.Name]],Report_date[],2,0)</f>
        <v>45288</v>
      </c>
      <c r="H3091" s="27">
        <f>IF(AND(_6k_data[[#This Row],[EKP]]="B6K003",_6k_data[[#This Row],[Currency]]="FCY"),"x",VLOOKUP(_6k_data[[#This Row],[EKP]],map!$B$4:$D$143,3,0))</f>
        <v>15</v>
      </c>
      <c r="I3091" s="27">
        <f>IF(_6k_data[[#This Row],[Currency]]&lt;&gt;"UAH",VLOOKUP(_6k_data[[#This Row],[EKP]],map!$B$4:$E$143,4,0),0)</f>
        <v>16</v>
      </c>
      <c r="J3091" s="27">
        <f>VLOOKUP(_6k_data[[#This Row],[EKP]],map!$B$4:$F$143,5,0)</f>
        <v>1</v>
      </c>
      <c r="K3091" s="41">
        <f>_6k_data[[#This Row],[kUAH]]*J3091</f>
        <v>368132.92417999997</v>
      </c>
    </row>
    <row r="3092" spans="1:11" x14ac:dyDescent="0.35">
      <c r="A3092" s="27" t="s">
        <v>536</v>
      </c>
      <c r="B3092" s="27" t="s">
        <v>122</v>
      </c>
      <c r="C3092" s="27" t="s">
        <v>255</v>
      </c>
      <c r="D3092" s="27" t="s">
        <v>424</v>
      </c>
      <c r="E3092" s="34">
        <v>41842508843</v>
      </c>
      <c r="F3092" s="50">
        <v>418425.08843</v>
      </c>
      <c r="G3092" s="42">
        <f>VLOOKUP(_6k_data[[#This Row],[Source.Name]],Report_date[],2,0)</f>
        <v>45288</v>
      </c>
      <c r="H3092" s="27">
        <f>IF(AND(_6k_data[[#This Row],[EKP]]="B6K003",_6k_data[[#This Row],[Currency]]="FCY"),"x",VLOOKUP(_6k_data[[#This Row],[EKP]],map!$B$4:$D$143,3,0))</f>
        <v>15</v>
      </c>
      <c r="I3092" s="27">
        <f>IF(_6k_data[[#This Row],[Currency]]&lt;&gt;"UAH",VLOOKUP(_6k_data[[#This Row],[EKP]],map!$B$4:$E$143,4,0),0)</f>
        <v>16</v>
      </c>
      <c r="J3092" s="27">
        <f>VLOOKUP(_6k_data[[#This Row],[EKP]],map!$B$4:$F$143,5,0)</f>
        <v>1</v>
      </c>
      <c r="K3092" s="41">
        <f>_6k_data[[#This Row],[kUAH]]*J3092</f>
        <v>418425.08843</v>
      </c>
    </row>
    <row r="3093" spans="1:11" x14ac:dyDescent="0.35">
      <c r="A3093" s="27" t="s">
        <v>536</v>
      </c>
      <c r="B3093" s="27" t="s">
        <v>123</v>
      </c>
      <c r="C3093" s="27" t="s">
        <v>258</v>
      </c>
      <c r="D3093" s="27" t="s">
        <v>424</v>
      </c>
      <c r="E3093" s="34">
        <v>186751471</v>
      </c>
      <c r="F3093" s="50">
        <v>1867.5147099999999</v>
      </c>
      <c r="G3093" s="42">
        <f>VLOOKUP(_6k_data[[#This Row],[Source.Name]],Report_date[],2,0)</f>
        <v>45288</v>
      </c>
      <c r="H3093" s="27">
        <f>IF(AND(_6k_data[[#This Row],[EKP]]="B6K003",_6k_data[[#This Row],[Currency]]="FCY"),"x",VLOOKUP(_6k_data[[#This Row],[EKP]],map!$B$4:$D$143,3,0))</f>
        <v>19</v>
      </c>
      <c r="I3093" s="27">
        <f>IF(_6k_data[[#This Row],[Currency]]&lt;&gt;"UAH",VLOOKUP(_6k_data[[#This Row],[EKP]],map!$B$4:$E$143,4,0),0)</f>
        <v>20</v>
      </c>
      <c r="J3093" s="27">
        <f>VLOOKUP(_6k_data[[#This Row],[EKP]],map!$B$4:$F$143,5,0)</f>
        <v>1</v>
      </c>
      <c r="K3093" s="41">
        <f>_6k_data[[#This Row],[kUAH]]*J3093</f>
        <v>1867.5147099999999</v>
      </c>
    </row>
    <row r="3094" spans="1:11" x14ac:dyDescent="0.35">
      <c r="A3094" s="27" t="s">
        <v>536</v>
      </c>
      <c r="B3094" s="27" t="s">
        <v>123</v>
      </c>
      <c r="C3094" s="27" t="s">
        <v>257</v>
      </c>
      <c r="D3094" s="27" t="s">
        <v>424</v>
      </c>
      <c r="E3094" s="34">
        <v>322126016</v>
      </c>
      <c r="F3094" s="50">
        <v>3221.2601599999998</v>
      </c>
      <c r="G3094" s="42">
        <f>VLOOKUP(_6k_data[[#This Row],[Source.Name]],Report_date[],2,0)</f>
        <v>45288</v>
      </c>
      <c r="H3094" s="27">
        <f>IF(AND(_6k_data[[#This Row],[EKP]]="B6K003",_6k_data[[#This Row],[Currency]]="FCY"),"x",VLOOKUP(_6k_data[[#This Row],[EKP]],map!$B$4:$D$143,3,0))</f>
        <v>19</v>
      </c>
      <c r="I3094" s="27">
        <f>IF(_6k_data[[#This Row],[Currency]]&lt;&gt;"UAH",VLOOKUP(_6k_data[[#This Row],[EKP]],map!$B$4:$E$143,4,0),0)</f>
        <v>20</v>
      </c>
      <c r="J3094" s="27">
        <f>VLOOKUP(_6k_data[[#This Row],[EKP]],map!$B$4:$F$143,5,0)</f>
        <v>1</v>
      </c>
      <c r="K3094" s="41">
        <f>_6k_data[[#This Row],[kUAH]]*J3094</f>
        <v>3221.2601599999998</v>
      </c>
    </row>
    <row r="3095" spans="1:11" x14ac:dyDescent="0.35">
      <c r="A3095" s="27" t="s">
        <v>536</v>
      </c>
      <c r="B3095" s="27" t="s">
        <v>123</v>
      </c>
      <c r="C3095" s="27" t="s">
        <v>259</v>
      </c>
      <c r="D3095" s="27" t="s">
        <v>424</v>
      </c>
      <c r="E3095" s="34">
        <v>8102639275</v>
      </c>
      <c r="F3095" s="50">
        <v>81026.392749999999</v>
      </c>
      <c r="G3095" s="42">
        <f>VLOOKUP(_6k_data[[#This Row],[Source.Name]],Report_date[],2,0)</f>
        <v>45288</v>
      </c>
      <c r="H3095" s="27">
        <f>IF(AND(_6k_data[[#This Row],[EKP]]="B6K003",_6k_data[[#This Row],[Currency]]="FCY"),"x",VLOOKUP(_6k_data[[#This Row],[EKP]],map!$B$4:$D$143,3,0))</f>
        <v>19</v>
      </c>
      <c r="I3095" s="27">
        <f>IF(_6k_data[[#This Row],[Currency]]&lt;&gt;"UAH",VLOOKUP(_6k_data[[#This Row],[EKP]],map!$B$4:$E$143,4,0),0)</f>
        <v>20</v>
      </c>
      <c r="J3095" s="27">
        <f>VLOOKUP(_6k_data[[#This Row],[EKP]],map!$B$4:$F$143,5,0)</f>
        <v>1</v>
      </c>
      <c r="K3095" s="41">
        <f>_6k_data[[#This Row],[kUAH]]*J3095</f>
        <v>81026.392749999999</v>
      </c>
    </row>
    <row r="3096" spans="1:11" x14ac:dyDescent="0.35">
      <c r="A3096" s="27" t="s">
        <v>536</v>
      </c>
      <c r="B3096" s="27" t="s">
        <v>123</v>
      </c>
      <c r="C3096" s="27" t="s">
        <v>261</v>
      </c>
      <c r="D3096" s="27" t="s">
        <v>424</v>
      </c>
      <c r="E3096" s="34">
        <v>2056314974211</v>
      </c>
      <c r="F3096" s="50">
        <v>20563149.742109999</v>
      </c>
      <c r="G3096" s="42">
        <f>VLOOKUP(_6k_data[[#This Row],[Source.Name]],Report_date[],2,0)</f>
        <v>45288</v>
      </c>
      <c r="H3096" s="27">
        <f>IF(AND(_6k_data[[#This Row],[EKP]]="B6K003",_6k_data[[#This Row],[Currency]]="FCY"),"x",VLOOKUP(_6k_data[[#This Row],[EKP]],map!$B$4:$D$143,3,0))</f>
        <v>19</v>
      </c>
      <c r="I3096" s="27">
        <f>IF(_6k_data[[#This Row],[Currency]]&lt;&gt;"UAH",VLOOKUP(_6k_data[[#This Row],[EKP]],map!$B$4:$E$143,4,0),0)</f>
        <v>20</v>
      </c>
      <c r="J3096" s="27">
        <f>VLOOKUP(_6k_data[[#This Row],[EKP]],map!$B$4:$F$143,5,0)</f>
        <v>1</v>
      </c>
      <c r="K3096" s="41">
        <f>_6k_data[[#This Row],[kUAH]]*J3096</f>
        <v>20563149.742109999</v>
      </c>
    </row>
    <row r="3097" spans="1:11" x14ac:dyDescent="0.35">
      <c r="A3097" s="27" t="s">
        <v>536</v>
      </c>
      <c r="B3097" s="27" t="s">
        <v>123</v>
      </c>
      <c r="C3097" s="27" t="s">
        <v>260</v>
      </c>
      <c r="D3097" s="27" t="s">
        <v>424</v>
      </c>
      <c r="E3097" s="34">
        <v>311181186</v>
      </c>
      <c r="F3097" s="50">
        <v>3111.8118599999998</v>
      </c>
      <c r="G3097" s="42">
        <f>VLOOKUP(_6k_data[[#This Row],[Source.Name]],Report_date[],2,0)</f>
        <v>45288</v>
      </c>
      <c r="H3097" s="27">
        <f>IF(AND(_6k_data[[#This Row],[EKP]]="B6K003",_6k_data[[#This Row],[Currency]]="FCY"),"x",VLOOKUP(_6k_data[[#This Row],[EKP]],map!$B$4:$D$143,3,0))</f>
        <v>19</v>
      </c>
      <c r="I3097" s="27">
        <f>IF(_6k_data[[#This Row],[Currency]]&lt;&gt;"UAH",VLOOKUP(_6k_data[[#This Row],[EKP]],map!$B$4:$E$143,4,0),0)</f>
        <v>20</v>
      </c>
      <c r="J3097" s="27">
        <f>VLOOKUP(_6k_data[[#This Row],[EKP]],map!$B$4:$F$143,5,0)</f>
        <v>1</v>
      </c>
      <c r="K3097" s="41">
        <f>_6k_data[[#This Row],[kUAH]]*J3097</f>
        <v>3111.8118599999998</v>
      </c>
    </row>
    <row r="3098" spans="1:11" x14ac:dyDescent="0.35">
      <c r="A3098" s="27" t="s">
        <v>536</v>
      </c>
      <c r="B3098" s="27" t="s">
        <v>123</v>
      </c>
      <c r="C3098" s="27" t="s">
        <v>252</v>
      </c>
      <c r="D3098" s="27" t="s">
        <v>424</v>
      </c>
      <c r="E3098" s="34">
        <v>15915845011</v>
      </c>
      <c r="F3098" s="50">
        <v>159158.45011000001</v>
      </c>
      <c r="G3098" s="42">
        <f>VLOOKUP(_6k_data[[#This Row],[Source.Name]],Report_date[],2,0)</f>
        <v>45288</v>
      </c>
      <c r="H3098" s="27">
        <f>IF(AND(_6k_data[[#This Row],[EKP]]="B6K003",_6k_data[[#This Row],[Currency]]="FCY"),"x",VLOOKUP(_6k_data[[#This Row],[EKP]],map!$B$4:$D$143,3,0))</f>
        <v>19</v>
      </c>
      <c r="I3098" s="27">
        <f>IF(_6k_data[[#This Row],[Currency]]&lt;&gt;"UAH",VLOOKUP(_6k_data[[#This Row],[EKP]],map!$B$4:$E$143,4,0),0)</f>
        <v>20</v>
      </c>
      <c r="J3098" s="27">
        <f>VLOOKUP(_6k_data[[#This Row],[EKP]],map!$B$4:$F$143,5,0)</f>
        <v>1</v>
      </c>
      <c r="K3098" s="41">
        <f>_6k_data[[#This Row],[kUAH]]*J3098</f>
        <v>159158.45011000001</v>
      </c>
    </row>
    <row r="3099" spans="1:11" x14ac:dyDescent="0.35">
      <c r="A3099" s="27" t="s">
        <v>536</v>
      </c>
      <c r="B3099" s="27" t="s">
        <v>123</v>
      </c>
      <c r="C3099" s="27" t="s">
        <v>250</v>
      </c>
      <c r="D3099" s="27" t="s">
        <v>424</v>
      </c>
      <c r="E3099" s="34">
        <v>206406062</v>
      </c>
      <c r="F3099" s="50">
        <v>2064.0606200000002</v>
      </c>
      <c r="G3099" s="42">
        <f>VLOOKUP(_6k_data[[#This Row],[Source.Name]],Report_date[],2,0)</f>
        <v>45288</v>
      </c>
      <c r="H3099" s="27">
        <f>IF(AND(_6k_data[[#This Row],[EKP]]="B6K003",_6k_data[[#This Row],[Currency]]="FCY"),"x",VLOOKUP(_6k_data[[#This Row],[EKP]],map!$B$4:$D$143,3,0))</f>
        <v>19</v>
      </c>
      <c r="I3099" s="27">
        <f>IF(_6k_data[[#This Row],[Currency]]&lt;&gt;"UAH",VLOOKUP(_6k_data[[#This Row],[EKP]],map!$B$4:$E$143,4,0),0)</f>
        <v>20</v>
      </c>
      <c r="J3099" s="27">
        <f>VLOOKUP(_6k_data[[#This Row],[EKP]],map!$B$4:$F$143,5,0)</f>
        <v>1</v>
      </c>
      <c r="K3099" s="41">
        <f>_6k_data[[#This Row],[kUAH]]*J3099</f>
        <v>2064.0606200000002</v>
      </c>
    </row>
    <row r="3100" spans="1:11" x14ac:dyDescent="0.35">
      <c r="A3100" s="27" t="s">
        <v>536</v>
      </c>
      <c r="B3100" s="27" t="s">
        <v>123</v>
      </c>
      <c r="C3100" s="27" t="s">
        <v>251</v>
      </c>
      <c r="D3100" s="27" t="s">
        <v>424</v>
      </c>
      <c r="E3100" s="34">
        <v>3925303907</v>
      </c>
      <c r="F3100" s="50">
        <v>39253.039069999999</v>
      </c>
      <c r="G3100" s="42">
        <f>VLOOKUP(_6k_data[[#This Row],[Source.Name]],Report_date[],2,0)</f>
        <v>45288</v>
      </c>
      <c r="H3100" s="27">
        <f>IF(AND(_6k_data[[#This Row],[EKP]]="B6K003",_6k_data[[#This Row],[Currency]]="FCY"),"x",VLOOKUP(_6k_data[[#This Row],[EKP]],map!$B$4:$D$143,3,0))</f>
        <v>19</v>
      </c>
      <c r="I3100" s="27">
        <f>IF(_6k_data[[#This Row],[Currency]]&lt;&gt;"UAH",VLOOKUP(_6k_data[[#This Row],[EKP]],map!$B$4:$E$143,4,0),0)</f>
        <v>20</v>
      </c>
      <c r="J3100" s="27">
        <f>VLOOKUP(_6k_data[[#This Row],[EKP]],map!$B$4:$F$143,5,0)</f>
        <v>1</v>
      </c>
      <c r="K3100" s="41">
        <f>_6k_data[[#This Row],[kUAH]]*J3100</f>
        <v>39253.039069999999</v>
      </c>
    </row>
    <row r="3101" spans="1:11" x14ac:dyDescent="0.35">
      <c r="A3101" s="27" t="s">
        <v>536</v>
      </c>
      <c r="B3101" s="27" t="s">
        <v>123</v>
      </c>
      <c r="C3101" s="27" t="s">
        <v>253</v>
      </c>
      <c r="D3101" s="27" t="s">
        <v>424</v>
      </c>
      <c r="E3101" s="34">
        <v>232774714</v>
      </c>
      <c r="F3101" s="50">
        <v>2327.7471399999999</v>
      </c>
      <c r="G3101" s="42">
        <f>VLOOKUP(_6k_data[[#This Row],[Source.Name]],Report_date[],2,0)</f>
        <v>45288</v>
      </c>
      <c r="H3101" s="27">
        <f>IF(AND(_6k_data[[#This Row],[EKP]]="B6K003",_6k_data[[#This Row],[Currency]]="FCY"),"x",VLOOKUP(_6k_data[[#This Row],[EKP]],map!$B$4:$D$143,3,0))</f>
        <v>19</v>
      </c>
      <c r="I3101" s="27">
        <f>IF(_6k_data[[#This Row],[Currency]]&lt;&gt;"UAH",VLOOKUP(_6k_data[[#This Row],[EKP]],map!$B$4:$E$143,4,0),0)</f>
        <v>20</v>
      </c>
      <c r="J3101" s="27">
        <f>VLOOKUP(_6k_data[[#This Row],[EKP]],map!$B$4:$F$143,5,0)</f>
        <v>1</v>
      </c>
      <c r="K3101" s="41">
        <f>_6k_data[[#This Row],[kUAH]]*J3101</f>
        <v>2327.7471399999999</v>
      </c>
    </row>
    <row r="3102" spans="1:11" x14ac:dyDescent="0.35">
      <c r="A3102" s="27" t="s">
        <v>536</v>
      </c>
      <c r="B3102" s="27" t="s">
        <v>123</v>
      </c>
      <c r="C3102" s="27" t="s">
        <v>256</v>
      </c>
      <c r="D3102" s="27" t="s">
        <v>424</v>
      </c>
      <c r="E3102" s="34">
        <v>25817277242</v>
      </c>
      <c r="F3102" s="50">
        <v>258172.77241999999</v>
      </c>
      <c r="G3102" s="42">
        <f>VLOOKUP(_6k_data[[#This Row],[Source.Name]],Report_date[],2,0)</f>
        <v>45288</v>
      </c>
      <c r="H3102" s="27">
        <f>IF(AND(_6k_data[[#This Row],[EKP]]="B6K003",_6k_data[[#This Row],[Currency]]="FCY"),"x",VLOOKUP(_6k_data[[#This Row],[EKP]],map!$B$4:$D$143,3,0))</f>
        <v>19</v>
      </c>
      <c r="I3102" s="27">
        <f>IF(_6k_data[[#This Row],[Currency]]&lt;&gt;"UAH",VLOOKUP(_6k_data[[#This Row],[EKP]],map!$B$4:$E$143,4,0),0)</f>
        <v>20</v>
      </c>
      <c r="J3102" s="27">
        <f>VLOOKUP(_6k_data[[#This Row],[EKP]],map!$B$4:$F$143,5,0)</f>
        <v>1</v>
      </c>
      <c r="K3102" s="41">
        <f>_6k_data[[#This Row],[kUAH]]*J3102</f>
        <v>258172.77241999999</v>
      </c>
    </row>
    <row r="3103" spans="1:11" x14ac:dyDescent="0.35">
      <c r="A3103" s="27" t="s">
        <v>536</v>
      </c>
      <c r="B3103" s="27" t="s">
        <v>123</v>
      </c>
      <c r="C3103" s="27" t="s">
        <v>255</v>
      </c>
      <c r="D3103" s="27" t="s">
        <v>424</v>
      </c>
      <c r="E3103" s="34">
        <v>840685792052</v>
      </c>
      <c r="F3103" s="50">
        <v>8406857.9205200002</v>
      </c>
      <c r="G3103" s="42">
        <f>VLOOKUP(_6k_data[[#This Row],[Source.Name]],Report_date[],2,0)</f>
        <v>45288</v>
      </c>
      <c r="H3103" s="27">
        <f>IF(AND(_6k_data[[#This Row],[EKP]]="B6K003",_6k_data[[#This Row],[Currency]]="FCY"),"x",VLOOKUP(_6k_data[[#This Row],[EKP]],map!$B$4:$D$143,3,0))</f>
        <v>19</v>
      </c>
      <c r="I3103" s="27">
        <f>IF(_6k_data[[#This Row],[Currency]]&lt;&gt;"UAH",VLOOKUP(_6k_data[[#This Row],[EKP]],map!$B$4:$E$143,4,0),0)</f>
        <v>20</v>
      </c>
      <c r="J3103" s="27">
        <f>VLOOKUP(_6k_data[[#This Row],[EKP]],map!$B$4:$F$143,5,0)</f>
        <v>1</v>
      </c>
      <c r="K3103" s="41">
        <f>_6k_data[[#This Row],[kUAH]]*J3103</f>
        <v>8406857.9205200002</v>
      </c>
    </row>
    <row r="3104" spans="1:11" x14ac:dyDescent="0.35">
      <c r="A3104" s="27" t="s">
        <v>536</v>
      </c>
      <c r="B3104" s="27" t="s">
        <v>123</v>
      </c>
      <c r="C3104" s="27" t="s">
        <v>254</v>
      </c>
      <c r="D3104" s="27" t="s">
        <v>424</v>
      </c>
      <c r="E3104" s="34">
        <v>306147191</v>
      </c>
      <c r="F3104" s="50">
        <v>3061.4719100000002</v>
      </c>
      <c r="G3104" s="42">
        <f>VLOOKUP(_6k_data[[#This Row],[Source.Name]],Report_date[],2,0)</f>
        <v>45288</v>
      </c>
      <c r="H3104" s="27">
        <f>IF(AND(_6k_data[[#This Row],[EKP]]="B6K003",_6k_data[[#This Row],[Currency]]="FCY"),"x",VLOOKUP(_6k_data[[#This Row],[EKP]],map!$B$4:$D$143,3,0))</f>
        <v>19</v>
      </c>
      <c r="I3104" s="27">
        <f>IF(_6k_data[[#This Row],[Currency]]&lt;&gt;"UAH",VLOOKUP(_6k_data[[#This Row],[EKP]],map!$B$4:$E$143,4,0),0)</f>
        <v>20</v>
      </c>
      <c r="J3104" s="27">
        <f>VLOOKUP(_6k_data[[#This Row],[EKP]],map!$B$4:$F$143,5,0)</f>
        <v>1</v>
      </c>
      <c r="K3104" s="41">
        <f>_6k_data[[#This Row],[kUAH]]*J3104</f>
        <v>3061.4719100000002</v>
      </c>
    </row>
    <row r="3105" spans="1:11" x14ac:dyDescent="0.35">
      <c r="A3105" s="27" t="s">
        <v>536</v>
      </c>
      <c r="B3105" s="27" t="s">
        <v>124</v>
      </c>
      <c r="C3105" s="27" t="s">
        <v>243</v>
      </c>
      <c r="D3105" s="27" t="s">
        <v>423</v>
      </c>
      <c r="E3105" s="34">
        <v>139550030921</v>
      </c>
      <c r="F3105" s="50">
        <v>1395500.3092100001</v>
      </c>
      <c r="G3105" s="42">
        <f>VLOOKUP(_6k_data[[#This Row],[Source.Name]],Report_date[],2,0)</f>
        <v>45288</v>
      </c>
      <c r="H3105" s="27">
        <f>IF(AND(_6k_data[[#This Row],[EKP]]="B6K003",_6k_data[[#This Row],[Currency]]="FCY"),"x",VLOOKUP(_6k_data[[#This Row],[EKP]],map!$B$4:$D$143,3,0))</f>
        <v>25</v>
      </c>
      <c r="I3105" s="27">
        <f>IF(_6k_data[[#This Row],[Currency]]&lt;&gt;"UAH",VLOOKUP(_6k_data[[#This Row],[EKP]],map!$B$4:$E$143,4,0),0)</f>
        <v>0</v>
      </c>
      <c r="J3105" s="27">
        <f>VLOOKUP(_6k_data[[#This Row],[EKP]],map!$B$4:$F$143,5,0)</f>
        <v>1</v>
      </c>
      <c r="K3105" s="41">
        <f>_6k_data[[#This Row],[kUAH]]*J3105</f>
        <v>1395500.3092100001</v>
      </c>
    </row>
    <row r="3106" spans="1:11" x14ac:dyDescent="0.35">
      <c r="A3106" s="27" t="s">
        <v>536</v>
      </c>
      <c r="B3106" s="27" t="s">
        <v>124</v>
      </c>
      <c r="C3106" s="27" t="s">
        <v>261</v>
      </c>
      <c r="D3106" s="27" t="s">
        <v>424</v>
      </c>
      <c r="E3106" s="34">
        <v>391394402095</v>
      </c>
      <c r="F3106" s="50">
        <v>3913944.0209499998</v>
      </c>
      <c r="G3106" s="42">
        <f>VLOOKUP(_6k_data[[#This Row],[Source.Name]],Report_date[],2,0)</f>
        <v>45288</v>
      </c>
      <c r="H3106" s="27">
        <f>IF(AND(_6k_data[[#This Row],[EKP]]="B6K003",_6k_data[[#This Row],[Currency]]="FCY"),"x",VLOOKUP(_6k_data[[#This Row],[EKP]],map!$B$4:$D$143,3,0))</f>
        <v>25</v>
      </c>
      <c r="I3106" s="27">
        <f>IF(_6k_data[[#This Row],[Currency]]&lt;&gt;"UAH",VLOOKUP(_6k_data[[#This Row],[EKP]],map!$B$4:$E$143,4,0),0)</f>
        <v>26</v>
      </c>
      <c r="J3106" s="27">
        <f>VLOOKUP(_6k_data[[#This Row],[EKP]],map!$B$4:$F$143,5,0)</f>
        <v>1</v>
      </c>
      <c r="K3106" s="41">
        <f>_6k_data[[#This Row],[kUAH]]*J3106</f>
        <v>3913944.0209499998</v>
      </c>
    </row>
    <row r="3107" spans="1:11" x14ac:dyDescent="0.35">
      <c r="A3107" s="27" t="s">
        <v>536</v>
      </c>
      <c r="B3107" s="27" t="s">
        <v>124</v>
      </c>
      <c r="C3107" s="27" t="s">
        <v>255</v>
      </c>
      <c r="D3107" s="27" t="s">
        <v>424</v>
      </c>
      <c r="E3107" s="34">
        <v>65264629673</v>
      </c>
      <c r="F3107" s="50">
        <v>652646.29672999994</v>
      </c>
      <c r="G3107" s="42">
        <f>VLOOKUP(_6k_data[[#This Row],[Source.Name]],Report_date[],2,0)</f>
        <v>45288</v>
      </c>
      <c r="H3107" s="27">
        <f>IF(AND(_6k_data[[#This Row],[EKP]]="B6K003",_6k_data[[#This Row],[Currency]]="FCY"),"x",VLOOKUP(_6k_data[[#This Row],[EKP]],map!$B$4:$D$143,3,0))</f>
        <v>25</v>
      </c>
      <c r="I3107" s="27">
        <f>IF(_6k_data[[#This Row],[Currency]]&lt;&gt;"UAH",VLOOKUP(_6k_data[[#This Row],[EKP]],map!$B$4:$E$143,4,0),0)</f>
        <v>26</v>
      </c>
      <c r="J3107" s="27">
        <f>VLOOKUP(_6k_data[[#This Row],[EKP]],map!$B$4:$F$143,5,0)</f>
        <v>1</v>
      </c>
      <c r="K3107" s="41">
        <f>_6k_data[[#This Row],[kUAH]]*J3107</f>
        <v>652646.29672999994</v>
      </c>
    </row>
    <row r="3108" spans="1:11" x14ac:dyDescent="0.35">
      <c r="A3108" s="27" t="s">
        <v>536</v>
      </c>
      <c r="B3108" s="27" t="s">
        <v>127</v>
      </c>
      <c r="C3108" s="27" t="s">
        <v>255</v>
      </c>
      <c r="D3108" s="27" t="s">
        <v>424</v>
      </c>
      <c r="E3108" s="34">
        <v>25076001704</v>
      </c>
      <c r="F3108" s="50">
        <v>250760.01704000001</v>
      </c>
      <c r="G3108" s="42">
        <f>VLOOKUP(_6k_data[[#This Row],[Source.Name]],Report_date[],2,0)</f>
        <v>45288</v>
      </c>
      <c r="H3108" s="27">
        <f>IF(AND(_6k_data[[#This Row],[EKP]]="B6K003",_6k_data[[#This Row],[Currency]]="FCY"),"x",VLOOKUP(_6k_data[[#This Row],[EKP]],map!$B$4:$D$143,3,0))</f>
        <v>25</v>
      </c>
      <c r="I3108" s="27">
        <f>IF(_6k_data[[#This Row],[Currency]]&lt;&gt;"UAH",VLOOKUP(_6k_data[[#This Row],[EKP]],map!$B$4:$E$143,4,0),0)</f>
        <v>26</v>
      </c>
      <c r="J3108" s="27">
        <f>VLOOKUP(_6k_data[[#This Row],[EKP]],map!$B$4:$F$143,5,0)</f>
        <v>1</v>
      </c>
      <c r="K3108" s="41">
        <f>_6k_data[[#This Row],[kUAH]]*J3108</f>
        <v>250760.01704000001</v>
      </c>
    </row>
    <row r="3109" spans="1:11" x14ac:dyDescent="0.35">
      <c r="A3109" s="27" t="s">
        <v>536</v>
      </c>
      <c r="B3109" s="27" t="s">
        <v>127</v>
      </c>
      <c r="C3109" s="27" t="s">
        <v>261</v>
      </c>
      <c r="D3109" s="27" t="s">
        <v>424</v>
      </c>
      <c r="E3109" s="34">
        <v>172967722413</v>
      </c>
      <c r="F3109" s="50">
        <v>1729677.22413</v>
      </c>
      <c r="G3109" s="42">
        <f>VLOOKUP(_6k_data[[#This Row],[Source.Name]],Report_date[],2,0)</f>
        <v>45288</v>
      </c>
      <c r="H3109" s="27">
        <f>IF(AND(_6k_data[[#This Row],[EKP]]="B6K003",_6k_data[[#This Row],[Currency]]="FCY"),"x",VLOOKUP(_6k_data[[#This Row],[EKP]],map!$B$4:$D$143,3,0))</f>
        <v>25</v>
      </c>
      <c r="I3109" s="27">
        <f>IF(_6k_data[[#This Row],[Currency]]&lt;&gt;"UAH",VLOOKUP(_6k_data[[#This Row],[EKP]],map!$B$4:$E$143,4,0),0)</f>
        <v>26</v>
      </c>
      <c r="J3109" s="27">
        <f>VLOOKUP(_6k_data[[#This Row],[EKP]],map!$B$4:$F$143,5,0)</f>
        <v>1</v>
      </c>
      <c r="K3109" s="41">
        <f>_6k_data[[#This Row],[kUAH]]*J3109</f>
        <v>1729677.22413</v>
      </c>
    </row>
    <row r="3110" spans="1:11" x14ac:dyDescent="0.35">
      <c r="A3110" s="27" t="s">
        <v>536</v>
      </c>
      <c r="B3110" s="27" t="s">
        <v>127</v>
      </c>
      <c r="C3110" s="27" t="s">
        <v>243</v>
      </c>
      <c r="D3110" s="27" t="s">
        <v>423</v>
      </c>
      <c r="E3110" s="34">
        <v>42834058500</v>
      </c>
      <c r="F3110" s="50">
        <v>428340.58500000002</v>
      </c>
      <c r="G3110" s="42">
        <f>VLOOKUP(_6k_data[[#This Row],[Source.Name]],Report_date[],2,0)</f>
        <v>45288</v>
      </c>
      <c r="H3110" s="27">
        <f>IF(AND(_6k_data[[#This Row],[EKP]]="B6K003",_6k_data[[#This Row],[Currency]]="FCY"),"x",VLOOKUP(_6k_data[[#This Row],[EKP]],map!$B$4:$D$143,3,0))</f>
        <v>25</v>
      </c>
      <c r="I3110" s="27">
        <f>IF(_6k_data[[#This Row],[Currency]]&lt;&gt;"UAH",VLOOKUP(_6k_data[[#This Row],[EKP]],map!$B$4:$E$143,4,0),0)</f>
        <v>0</v>
      </c>
      <c r="J3110" s="27">
        <f>VLOOKUP(_6k_data[[#This Row],[EKP]],map!$B$4:$F$143,5,0)</f>
        <v>1</v>
      </c>
      <c r="K3110" s="41">
        <f>_6k_data[[#This Row],[kUAH]]*J3110</f>
        <v>428340.58500000002</v>
      </c>
    </row>
    <row r="3111" spans="1:11" x14ac:dyDescent="0.35">
      <c r="A3111" s="27" t="s">
        <v>536</v>
      </c>
      <c r="B3111" s="27" t="s">
        <v>128</v>
      </c>
      <c r="C3111" s="27" t="s">
        <v>261</v>
      </c>
      <c r="D3111" s="27" t="s">
        <v>424</v>
      </c>
      <c r="E3111" s="34">
        <v>365205096887</v>
      </c>
      <c r="F3111" s="50">
        <v>3652050.96887</v>
      </c>
      <c r="G3111" s="42">
        <f>VLOOKUP(_6k_data[[#This Row],[Source.Name]],Report_date[],2,0)</f>
        <v>45288</v>
      </c>
      <c r="H3111" s="27">
        <f>IF(AND(_6k_data[[#This Row],[EKP]]="B6K003",_6k_data[[#This Row],[Currency]]="FCY"),"x",VLOOKUP(_6k_data[[#This Row],[EKP]],map!$B$4:$D$143,3,0))</f>
        <v>27</v>
      </c>
      <c r="I3111" s="27">
        <f>IF(_6k_data[[#This Row],[Currency]]&lt;&gt;"UAH",VLOOKUP(_6k_data[[#This Row],[EKP]],map!$B$4:$E$143,4,0),0)</f>
        <v>28</v>
      </c>
      <c r="J3111" s="27">
        <f>VLOOKUP(_6k_data[[#This Row],[EKP]],map!$B$4:$F$143,5,0)</f>
        <v>1</v>
      </c>
      <c r="K3111" s="41">
        <f>_6k_data[[#This Row],[kUAH]]*J3111</f>
        <v>3652050.96887</v>
      </c>
    </row>
    <row r="3112" spans="1:11" x14ac:dyDescent="0.35">
      <c r="A3112" s="27" t="s">
        <v>536</v>
      </c>
      <c r="B3112" s="27" t="s">
        <v>128</v>
      </c>
      <c r="C3112" s="27" t="s">
        <v>255</v>
      </c>
      <c r="D3112" s="27" t="s">
        <v>424</v>
      </c>
      <c r="E3112" s="34">
        <v>80998051477</v>
      </c>
      <c r="F3112" s="50">
        <v>809980.51477000001</v>
      </c>
      <c r="G3112" s="42">
        <f>VLOOKUP(_6k_data[[#This Row],[Source.Name]],Report_date[],2,0)</f>
        <v>45288</v>
      </c>
      <c r="H3112" s="27">
        <f>IF(AND(_6k_data[[#This Row],[EKP]]="B6K003",_6k_data[[#This Row],[Currency]]="FCY"),"x",VLOOKUP(_6k_data[[#This Row],[EKP]],map!$B$4:$D$143,3,0))</f>
        <v>27</v>
      </c>
      <c r="I3112" s="27">
        <f>IF(_6k_data[[#This Row],[Currency]]&lt;&gt;"UAH",VLOOKUP(_6k_data[[#This Row],[EKP]],map!$B$4:$E$143,4,0),0)</f>
        <v>28</v>
      </c>
      <c r="J3112" s="27">
        <f>VLOOKUP(_6k_data[[#This Row],[EKP]],map!$B$4:$F$143,5,0)</f>
        <v>1</v>
      </c>
      <c r="K3112" s="41">
        <f>_6k_data[[#This Row],[kUAH]]*J3112</f>
        <v>809980.51477000001</v>
      </c>
    </row>
    <row r="3113" spans="1:11" x14ac:dyDescent="0.35">
      <c r="A3113" s="27" t="s">
        <v>536</v>
      </c>
      <c r="B3113" s="27" t="s">
        <v>128</v>
      </c>
      <c r="C3113" s="27" t="s">
        <v>243</v>
      </c>
      <c r="D3113" s="27" t="s">
        <v>423</v>
      </c>
      <c r="E3113" s="34">
        <v>177956253302</v>
      </c>
      <c r="F3113" s="50">
        <v>1779562.53302</v>
      </c>
      <c r="G3113" s="42">
        <f>VLOOKUP(_6k_data[[#This Row],[Source.Name]],Report_date[],2,0)</f>
        <v>45288</v>
      </c>
      <c r="H3113" s="27">
        <f>IF(AND(_6k_data[[#This Row],[EKP]]="B6K003",_6k_data[[#This Row],[Currency]]="FCY"),"x",VLOOKUP(_6k_data[[#This Row],[EKP]],map!$B$4:$D$143,3,0))</f>
        <v>27</v>
      </c>
      <c r="I3113" s="27">
        <f>IF(_6k_data[[#This Row],[Currency]]&lt;&gt;"UAH",VLOOKUP(_6k_data[[#This Row],[EKP]],map!$B$4:$E$143,4,0),0)</f>
        <v>0</v>
      </c>
      <c r="J3113" s="27">
        <f>VLOOKUP(_6k_data[[#This Row],[EKP]],map!$B$4:$F$143,5,0)</f>
        <v>1</v>
      </c>
      <c r="K3113" s="41">
        <f>_6k_data[[#This Row],[kUAH]]*J3113</f>
        <v>1779562.53302</v>
      </c>
    </row>
    <row r="3114" spans="1:11" x14ac:dyDescent="0.35">
      <c r="A3114" s="27" t="s">
        <v>536</v>
      </c>
      <c r="B3114" s="27" t="s">
        <v>131</v>
      </c>
      <c r="C3114" s="27" t="s">
        <v>261</v>
      </c>
      <c r="D3114" s="27" t="s">
        <v>424</v>
      </c>
      <c r="E3114" s="34">
        <v>313774366565</v>
      </c>
      <c r="F3114" s="50">
        <v>3137743.6656499999</v>
      </c>
      <c r="G3114" s="42">
        <f>VLOOKUP(_6k_data[[#This Row],[Source.Name]],Report_date[],2,0)</f>
        <v>45288</v>
      </c>
      <c r="H3114" s="27">
        <f>IF(AND(_6k_data[[#This Row],[EKP]]="B6K003",_6k_data[[#This Row],[Currency]]="FCY"),"x",VLOOKUP(_6k_data[[#This Row],[EKP]],map!$B$4:$D$143,3,0))</f>
        <v>27</v>
      </c>
      <c r="I3114" s="27">
        <f>IF(_6k_data[[#This Row],[Currency]]&lt;&gt;"UAH",VLOOKUP(_6k_data[[#This Row],[EKP]],map!$B$4:$E$143,4,0),0)</f>
        <v>28</v>
      </c>
      <c r="J3114" s="27">
        <f>VLOOKUP(_6k_data[[#This Row],[EKP]],map!$B$4:$F$143,5,0)</f>
        <v>1</v>
      </c>
      <c r="K3114" s="41">
        <f>_6k_data[[#This Row],[kUAH]]*J3114</f>
        <v>3137743.6656499999</v>
      </c>
    </row>
    <row r="3115" spans="1:11" x14ac:dyDescent="0.35">
      <c r="A3115" s="27" t="s">
        <v>536</v>
      </c>
      <c r="B3115" s="27" t="s">
        <v>131</v>
      </c>
      <c r="C3115" s="27" t="s">
        <v>255</v>
      </c>
      <c r="D3115" s="27" t="s">
        <v>424</v>
      </c>
      <c r="E3115" s="34">
        <v>284753644280</v>
      </c>
      <c r="F3115" s="50">
        <v>2847536.4427999998</v>
      </c>
      <c r="G3115" s="42">
        <f>VLOOKUP(_6k_data[[#This Row],[Source.Name]],Report_date[],2,0)</f>
        <v>45288</v>
      </c>
      <c r="H3115" s="27">
        <f>IF(AND(_6k_data[[#This Row],[EKP]]="B6K003",_6k_data[[#This Row],[Currency]]="FCY"),"x",VLOOKUP(_6k_data[[#This Row],[EKP]],map!$B$4:$D$143,3,0))</f>
        <v>27</v>
      </c>
      <c r="I3115" s="27">
        <f>IF(_6k_data[[#This Row],[Currency]]&lt;&gt;"UAH",VLOOKUP(_6k_data[[#This Row],[EKP]],map!$B$4:$E$143,4,0),0)</f>
        <v>28</v>
      </c>
      <c r="J3115" s="27">
        <f>VLOOKUP(_6k_data[[#This Row],[EKP]],map!$B$4:$F$143,5,0)</f>
        <v>1</v>
      </c>
      <c r="K3115" s="41">
        <f>_6k_data[[#This Row],[kUAH]]*J3115</f>
        <v>2847536.4427999998</v>
      </c>
    </row>
    <row r="3116" spans="1:11" x14ac:dyDescent="0.35">
      <c r="A3116" s="27" t="s">
        <v>536</v>
      </c>
      <c r="B3116" s="27" t="s">
        <v>131</v>
      </c>
      <c r="C3116" s="27" t="s">
        <v>243</v>
      </c>
      <c r="D3116" s="27" t="s">
        <v>423</v>
      </c>
      <c r="E3116" s="34">
        <v>1782120060082</v>
      </c>
      <c r="F3116" s="50">
        <v>17821200.600820001</v>
      </c>
      <c r="G3116" s="42">
        <f>VLOOKUP(_6k_data[[#This Row],[Source.Name]],Report_date[],2,0)</f>
        <v>45288</v>
      </c>
      <c r="H3116" s="27">
        <f>IF(AND(_6k_data[[#This Row],[EKP]]="B6K003",_6k_data[[#This Row],[Currency]]="FCY"),"x",VLOOKUP(_6k_data[[#This Row],[EKP]],map!$B$4:$D$143,3,0))</f>
        <v>27</v>
      </c>
      <c r="I3116" s="27">
        <f>IF(_6k_data[[#This Row],[Currency]]&lt;&gt;"UAH",VLOOKUP(_6k_data[[#This Row],[EKP]],map!$B$4:$E$143,4,0),0)</f>
        <v>0</v>
      </c>
      <c r="J3116" s="27">
        <f>VLOOKUP(_6k_data[[#This Row],[EKP]],map!$B$4:$F$143,5,0)</f>
        <v>1</v>
      </c>
      <c r="K3116" s="41">
        <f>_6k_data[[#This Row],[kUAH]]*J3116</f>
        <v>17821200.600820001</v>
      </c>
    </row>
    <row r="3117" spans="1:11" x14ac:dyDescent="0.35">
      <c r="A3117" s="27" t="s">
        <v>536</v>
      </c>
      <c r="B3117" s="27" t="s">
        <v>135</v>
      </c>
      <c r="C3117" s="27" t="s">
        <v>243</v>
      </c>
      <c r="D3117" s="27" t="s">
        <v>423</v>
      </c>
      <c r="E3117" s="34">
        <v>13271523578</v>
      </c>
      <c r="F3117" s="50">
        <v>132715.23577999999</v>
      </c>
      <c r="G3117" s="42">
        <f>VLOOKUP(_6k_data[[#This Row],[Source.Name]],Report_date[],2,0)</f>
        <v>45288</v>
      </c>
      <c r="H3117" s="27">
        <f>IF(AND(_6k_data[[#This Row],[EKP]]="B6K003",_6k_data[[#This Row],[Currency]]="FCY"),"x",VLOOKUP(_6k_data[[#This Row],[EKP]],map!$B$4:$D$143,3,0))</f>
        <v>33</v>
      </c>
      <c r="I3117" s="27">
        <f>IF(_6k_data[[#This Row],[Currency]]&lt;&gt;"UAH",VLOOKUP(_6k_data[[#This Row],[EKP]],map!$B$4:$E$143,4,0),0)</f>
        <v>0</v>
      </c>
      <c r="J3117" s="27">
        <f>VLOOKUP(_6k_data[[#This Row],[EKP]],map!$B$4:$F$143,5,0)</f>
        <v>1</v>
      </c>
      <c r="K3117" s="41">
        <f>_6k_data[[#This Row],[kUAH]]*J3117</f>
        <v>132715.23577999999</v>
      </c>
    </row>
    <row r="3118" spans="1:11" x14ac:dyDescent="0.35">
      <c r="A3118" s="27" t="s">
        <v>536</v>
      </c>
      <c r="B3118" s="27" t="s">
        <v>135</v>
      </c>
      <c r="C3118" s="27" t="s">
        <v>261</v>
      </c>
      <c r="D3118" s="27" t="s">
        <v>424</v>
      </c>
      <c r="E3118" s="34">
        <v>6398386241</v>
      </c>
      <c r="F3118" s="50">
        <v>63983.862410000002</v>
      </c>
      <c r="G3118" s="42">
        <f>VLOOKUP(_6k_data[[#This Row],[Source.Name]],Report_date[],2,0)</f>
        <v>45288</v>
      </c>
      <c r="H3118" s="27">
        <f>IF(AND(_6k_data[[#This Row],[EKP]]="B6K003",_6k_data[[#This Row],[Currency]]="FCY"),"x",VLOOKUP(_6k_data[[#This Row],[EKP]],map!$B$4:$D$143,3,0))</f>
        <v>33</v>
      </c>
      <c r="I3118" s="27">
        <f>IF(_6k_data[[#This Row],[Currency]]&lt;&gt;"UAH",VLOOKUP(_6k_data[[#This Row],[EKP]],map!$B$4:$E$143,4,0),0)</f>
        <v>34</v>
      </c>
      <c r="J3118" s="27">
        <f>VLOOKUP(_6k_data[[#This Row],[EKP]],map!$B$4:$F$143,5,0)</f>
        <v>1</v>
      </c>
      <c r="K3118" s="41">
        <f>_6k_data[[#This Row],[kUAH]]*J3118</f>
        <v>63983.862410000002</v>
      </c>
    </row>
    <row r="3119" spans="1:11" x14ac:dyDescent="0.35">
      <c r="A3119" s="27" t="s">
        <v>536</v>
      </c>
      <c r="B3119" s="27" t="s">
        <v>135</v>
      </c>
      <c r="C3119" s="27" t="s">
        <v>255</v>
      </c>
      <c r="D3119" s="27" t="s">
        <v>424</v>
      </c>
      <c r="E3119" s="34">
        <v>9774027500</v>
      </c>
      <c r="F3119" s="50">
        <v>97740.274999999994</v>
      </c>
      <c r="G3119" s="42">
        <f>VLOOKUP(_6k_data[[#This Row],[Source.Name]],Report_date[],2,0)</f>
        <v>45288</v>
      </c>
      <c r="H3119" s="27">
        <f>IF(AND(_6k_data[[#This Row],[EKP]]="B6K003",_6k_data[[#This Row],[Currency]]="FCY"),"x",VLOOKUP(_6k_data[[#This Row],[EKP]],map!$B$4:$D$143,3,0))</f>
        <v>33</v>
      </c>
      <c r="I3119" s="27">
        <f>IF(_6k_data[[#This Row],[Currency]]&lt;&gt;"UAH",VLOOKUP(_6k_data[[#This Row],[EKP]],map!$B$4:$E$143,4,0),0)</f>
        <v>34</v>
      </c>
      <c r="J3119" s="27">
        <f>VLOOKUP(_6k_data[[#This Row],[EKP]],map!$B$4:$F$143,5,0)</f>
        <v>1</v>
      </c>
      <c r="K3119" s="41">
        <f>_6k_data[[#This Row],[kUAH]]*J3119</f>
        <v>97740.274999999994</v>
      </c>
    </row>
    <row r="3120" spans="1:11" x14ac:dyDescent="0.35">
      <c r="A3120" s="27" t="s">
        <v>536</v>
      </c>
      <c r="B3120" s="27" t="s">
        <v>144</v>
      </c>
      <c r="C3120" s="27" t="s">
        <v>261</v>
      </c>
      <c r="D3120" s="27" t="s">
        <v>424</v>
      </c>
      <c r="E3120" s="34">
        <v>1339398065</v>
      </c>
      <c r="F3120" s="50">
        <v>13393.98065</v>
      </c>
      <c r="G3120" s="42">
        <f>VLOOKUP(_6k_data[[#This Row],[Source.Name]],Report_date[],2,0)</f>
        <v>45288</v>
      </c>
      <c r="H3120" s="27">
        <f>IF(AND(_6k_data[[#This Row],[EKP]]="B6K003",_6k_data[[#This Row],[Currency]]="FCY"),"x",VLOOKUP(_6k_data[[#This Row],[EKP]],map!$B$4:$D$143,3,0))</f>
        <v>43</v>
      </c>
      <c r="I3120" s="27">
        <f>IF(_6k_data[[#This Row],[Currency]]&lt;&gt;"UAH",VLOOKUP(_6k_data[[#This Row],[EKP]],map!$B$4:$E$143,4,0),0)</f>
        <v>44</v>
      </c>
      <c r="J3120" s="27">
        <f>VLOOKUP(_6k_data[[#This Row],[EKP]],map!$B$4:$F$143,5,0)</f>
        <v>1</v>
      </c>
      <c r="K3120" s="41">
        <f>_6k_data[[#This Row],[kUAH]]*J3120</f>
        <v>13393.98065</v>
      </c>
    </row>
    <row r="3121" spans="1:11" x14ac:dyDescent="0.35">
      <c r="A3121" s="27" t="s">
        <v>536</v>
      </c>
      <c r="B3121" s="27" t="s">
        <v>146</v>
      </c>
      <c r="C3121" s="27" t="s">
        <v>243</v>
      </c>
      <c r="D3121" s="27" t="s">
        <v>423</v>
      </c>
      <c r="E3121" s="34">
        <v>1232964144</v>
      </c>
      <c r="F3121" s="50">
        <v>12329.641439999999</v>
      </c>
      <c r="G3121" s="42">
        <f>VLOOKUP(_6k_data[[#This Row],[Source.Name]],Report_date[],2,0)</f>
        <v>45288</v>
      </c>
      <c r="H3121" s="27">
        <f>IF(AND(_6k_data[[#This Row],[EKP]]="B6K003",_6k_data[[#This Row],[Currency]]="FCY"),"x",VLOOKUP(_6k_data[[#This Row],[EKP]],map!$B$4:$D$143,3,0))</f>
        <v>45</v>
      </c>
      <c r="I3121" s="27">
        <f>IF(_6k_data[[#This Row],[Currency]]&lt;&gt;"UAH",VLOOKUP(_6k_data[[#This Row],[EKP]],map!$B$4:$E$143,4,0),0)</f>
        <v>0</v>
      </c>
      <c r="J3121" s="27">
        <f>VLOOKUP(_6k_data[[#This Row],[EKP]],map!$B$4:$F$143,5,0)</f>
        <v>1</v>
      </c>
      <c r="K3121" s="41">
        <f>_6k_data[[#This Row],[kUAH]]*J3121</f>
        <v>12329.641439999999</v>
      </c>
    </row>
    <row r="3122" spans="1:11" x14ac:dyDescent="0.35">
      <c r="A3122" s="27" t="s">
        <v>536</v>
      </c>
      <c r="B3122" s="27" t="s">
        <v>146</v>
      </c>
      <c r="C3122" s="27" t="s">
        <v>261</v>
      </c>
      <c r="D3122" s="27" t="s">
        <v>424</v>
      </c>
      <c r="E3122" s="34">
        <v>371118585</v>
      </c>
      <c r="F3122" s="50">
        <v>3711.1858499999998</v>
      </c>
      <c r="G3122" s="42">
        <f>VLOOKUP(_6k_data[[#This Row],[Source.Name]],Report_date[],2,0)</f>
        <v>45288</v>
      </c>
      <c r="H3122" s="27">
        <f>IF(AND(_6k_data[[#This Row],[EKP]]="B6K003",_6k_data[[#This Row],[Currency]]="FCY"),"x",VLOOKUP(_6k_data[[#This Row],[EKP]],map!$B$4:$D$143,3,0))</f>
        <v>45</v>
      </c>
      <c r="I3122" s="27">
        <f>IF(_6k_data[[#This Row],[Currency]]&lt;&gt;"UAH",VLOOKUP(_6k_data[[#This Row],[EKP]],map!$B$4:$E$143,4,0),0)</f>
        <v>46</v>
      </c>
      <c r="J3122" s="27">
        <f>VLOOKUP(_6k_data[[#This Row],[EKP]],map!$B$4:$F$143,5,0)</f>
        <v>1</v>
      </c>
      <c r="K3122" s="41">
        <f>_6k_data[[#This Row],[kUAH]]*J3122</f>
        <v>3711.1858499999998</v>
      </c>
    </row>
    <row r="3123" spans="1:11" x14ac:dyDescent="0.35">
      <c r="A3123" s="27" t="s">
        <v>536</v>
      </c>
      <c r="B3123" s="27" t="s">
        <v>146</v>
      </c>
      <c r="C3123" s="27" t="s">
        <v>255</v>
      </c>
      <c r="D3123" s="27" t="s">
        <v>424</v>
      </c>
      <c r="E3123" s="34">
        <v>1099316767</v>
      </c>
      <c r="F3123" s="50">
        <v>10993.167670000001</v>
      </c>
      <c r="G3123" s="42">
        <f>VLOOKUP(_6k_data[[#This Row],[Source.Name]],Report_date[],2,0)</f>
        <v>45288</v>
      </c>
      <c r="H3123" s="27">
        <f>IF(AND(_6k_data[[#This Row],[EKP]]="B6K003",_6k_data[[#This Row],[Currency]]="FCY"),"x",VLOOKUP(_6k_data[[#This Row],[EKP]],map!$B$4:$D$143,3,0))</f>
        <v>45</v>
      </c>
      <c r="I3123" s="27">
        <f>IF(_6k_data[[#This Row],[Currency]]&lt;&gt;"UAH",VLOOKUP(_6k_data[[#This Row],[EKP]],map!$B$4:$E$143,4,0),0)</f>
        <v>46</v>
      </c>
      <c r="J3123" s="27">
        <f>VLOOKUP(_6k_data[[#This Row],[EKP]],map!$B$4:$F$143,5,0)</f>
        <v>1</v>
      </c>
      <c r="K3123" s="41">
        <f>_6k_data[[#This Row],[kUAH]]*J3123</f>
        <v>10993.167670000001</v>
      </c>
    </row>
    <row r="3124" spans="1:11" x14ac:dyDescent="0.35">
      <c r="A3124" s="27" t="s">
        <v>536</v>
      </c>
      <c r="B3124" s="27" t="s">
        <v>148</v>
      </c>
      <c r="C3124" s="27" t="s">
        <v>251</v>
      </c>
      <c r="D3124" s="27" t="s">
        <v>424</v>
      </c>
      <c r="E3124" s="34">
        <v>304714440</v>
      </c>
      <c r="F3124" s="50">
        <v>3047.1444000000001</v>
      </c>
      <c r="G3124" s="42">
        <f>VLOOKUP(_6k_data[[#This Row],[Source.Name]],Report_date[],2,0)</f>
        <v>45288</v>
      </c>
      <c r="H3124" s="27">
        <f>IF(AND(_6k_data[[#This Row],[EKP]]="B6K003",_6k_data[[#This Row],[Currency]]="FCY"),"x",VLOOKUP(_6k_data[[#This Row],[EKP]],map!$B$4:$D$143,3,0))</f>
        <v>49</v>
      </c>
      <c r="I3124" s="27">
        <f>IF(_6k_data[[#This Row],[Currency]]&lt;&gt;"UAH",VLOOKUP(_6k_data[[#This Row],[EKP]],map!$B$4:$E$143,4,0),0)</f>
        <v>50</v>
      </c>
      <c r="J3124" s="27">
        <f>VLOOKUP(_6k_data[[#This Row],[EKP]],map!$B$4:$F$143,5,0)</f>
        <v>1</v>
      </c>
      <c r="K3124" s="41">
        <f>_6k_data[[#This Row],[kUAH]]*J3124</f>
        <v>3047.1444000000001</v>
      </c>
    </row>
    <row r="3125" spans="1:11" x14ac:dyDescent="0.35">
      <c r="A3125" s="27" t="s">
        <v>536</v>
      </c>
      <c r="B3125" s="27" t="s">
        <v>148</v>
      </c>
      <c r="C3125" s="27" t="s">
        <v>243</v>
      </c>
      <c r="D3125" s="27" t="s">
        <v>423</v>
      </c>
      <c r="E3125" s="34">
        <v>80000000000</v>
      </c>
      <c r="F3125" s="50">
        <v>800000</v>
      </c>
      <c r="G3125" s="42">
        <f>VLOOKUP(_6k_data[[#This Row],[Source.Name]],Report_date[],2,0)</f>
        <v>45288</v>
      </c>
      <c r="H3125" s="27">
        <f>IF(AND(_6k_data[[#This Row],[EKP]]="B6K003",_6k_data[[#This Row],[Currency]]="FCY"),"x",VLOOKUP(_6k_data[[#This Row],[EKP]],map!$B$4:$D$143,3,0))</f>
        <v>49</v>
      </c>
      <c r="I3125" s="27">
        <f>IF(_6k_data[[#This Row],[Currency]]&lt;&gt;"UAH",VLOOKUP(_6k_data[[#This Row],[EKP]],map!$B$4:$E$143,4,0),0)</f>
        <v>0</v>
      </c>
      <c r="J3125" s="27">
        <f>VLOOKUP(_6k_data[[#This Row],[EKP]],map!$B$4:$F$143,5,0)</f>
        <v>1</v>
      </c>
      <c r="K3125" s="41">
        <f>_6k_data[[#This Row],[kUAH]]*J3125</f>
        <v>800000</v>
      </c>
    </row>
    <row r="3126" spans="1:11" x14ac:dyDescent="0.35">
      <c r="A3126" s="27" t="s">
        <v>536</v>
      </c>
      <c r="B3126" s="27" t="s">
        <v>148</v>
      </c>
      <c r="C3126" s="27" t="s">
        <v>261</v>
      </c>
      <c r="D3126" s="27" t="s">
        <v>424</v>
      </c>
      <c r="E3126" s="34">
        <v>340856088696</v>
      </c>
      <c r="F3126" s="50">
        <v>3408560.8869599998</v>
      </c>
      <c r="G3126" s="42">
        <f>VLOOKUP(_6k_data[[#This Row],[Source.Name]],Report_date[],2,0)</f>
        <v>45288</v>
      </c>
      <c r="H3126" s="27">
        <f>IF(AND(_6k_data[[#This Row],[EKP]]="B6K003",_6k_data[[#This Row],[Currency]]="FCY"),"x",VLOOKUP(_6k_data[[#This Row],[EKP]],map!$B$4:$D$143,3,0))</f>
        <v>49</v>
      </c>
      <c r="I3126" s="27">
        <f>IF(_6k_data[[#This Row],[Currency]]&lt;&gt;"UAH",VLOOKUP(_6k_data[[#This Row],[EKP]],map!$B$4:$E$143,4,0),0)</f>
        <v>50</v>
      </c>
      <c r="J3126" s="27">
        <f>VLOOKUP(_6k_data[[#This Row],[EKP]],map!$B$4:$F$143,5,0)</f>
        <v>1</v>
      </c>
      <c r="K3126" s="41">
        <f>_6k_data[[#This Row],[kUAH]]*J3126</f>
        <v>3408560.8869599998</v>
      </c>
    </row>
    <row r="3127" spans="1:11" x14ac:dyDescent="0.35">
      <c r="A3127" s="27" t="s">
        <v>536</v>
      </c>
      <c r="B3127" s="27" t="s">
        <v>148</v>
      </c>
      <c r="C3127" s="27" t="s">
        <v>252</v>
      </c>
      <c r="D3127" s="27" t="s">
        <v>424</v>
      </c>
      <c r="E3127" s="34">
        <v>335729240</v>
      </c>
      <c r="F3127" s="50">
        <v>3357.2923999999998</v>
      </c>
      <c r="G3127" s="42">
        <f>VLOOKUP(_6k_data[[#This Row],[Source.Name]],Report_date[],2,0)</f>
        <v>45288</v>
      </c>
      <c r="H3127" s="27">
        <f>IF(AND(_6k_data[[#This Row],[EKP]]="B6K003",_6k_data[[#This Row],[Currency]]="FCY"),"x",VLOOKUP(_6k_data[[#This Row],[EKP]],map!$B$4:$D$143,3,0))</f>
        <v>49</v>
      </c>
      <c r="I3127" s="27">
        <f>IF(_6k_data[[#This Row],[Currency]]&lt;&gt;"UAH",VLOOKUP(_6k_data[[#This Row],[EKP]],map!$B$4:$E$143,4,0),0)</f>
        <v>50</v>
      </c>
      <c r="J3127" s="27">
        <f>VLOOKUP(_6k_data[[#This Row],[EKP]],map!$B$4:$F$143,5,0)</f>
        <v>1</v>
      </c>
      <c r="K3127" s="41">
        <f>_6k_data[[#This Row],[kUAH]]*J3127</f>
        <v>3357.2923999999998</v>
      </c>
    </row>
    <row r="3128" spans="1:11" x14ac:dyDescent="0.35">
      <c r="A3128" s="27" t="s">
        <v>536</v>
      </c>
      <c r="B3128" s="27" t="s">
        <v>148</v>
      </c>
      <c r="C3128" s="27" t="s">
        <v>255</v>
      </c>
      <c r="D3128" s="27" t="s">
        <v>424</v>
      </c>
      <c r="E3128" s="34">
        <v>14403830000</v>
      </c>
      <c r="F3128" s="50">
        <v>144038.29999999999</v>
      </c>
      <c r="G3128" s="42">
        <f>VLOOKUP(_6k_data[[#This Row],[Source.Name]],Report_date[],2,0)</f>
        <v>45288</v>
      </c>
      <c r="H3128" s="27">
        <f>IF(AND(_6k_data[[#This Row],[EKP]]="B6K003",_6k_data[[#This Row],[Currency]]="FCY"),"x",VLOOKUP(_6k_data[[#This Row],[EKP]],map!$B$4:$D$143,3,0))</f>
        <v>49</v>
      </c>
      <c r="I3128" s="27">
        <f>IF(_6k_data[[#This Row],[Currency]]&lt;&gt;"UAH",VLOOKUP(_6k_data[[#This Row],[EKP]],map!$B$4:$E$143,4,0),0)</f>
        <v>50</v>
      </c>
      <c r="J3128" s="27">
        <f>VLOOKUP(_6k_data[[#This Row],[EKP]],map!$B$4:$F$143,5,0)</f>
        <v>1</v>
      </c>
      <c r="K3128" s="41">
        <f>_6k_data[[#This Row],[kUAH]]*J3128</f>
        <v>144038.29999999999</v>
      </c>
    </row>
    <row r="3129" spans="1:11" x14ac:dyDescent="0.35">
      <c r="A3129" s="27" t="s">
        <v>536</v>
      </c>
      <c r="B3129" s="27" t="s">
        <v>149</v>
      </c>
      <c r="C3129" s="27" t="s">
        <v>243</v>
      </c>
      <c r="D3129" s="27" t="s">
        <v>423</v>
      </c>
      <c r="E3129" s="34">
        <v>16406330</v>
      </c>
      <c r="F3129" s="50">
        <v>164.0633</v>
      </c>
      <c r="G3129" s="42">
        <f>VLOOKUP(_6k_data[[#This Row],[Source.Name]],Report_date[],2,0)</f>
        <v>45288</v>
      </c>
      <c r="H3129" s="27">
        <f>IF(AND(_6k_data[[#This Row],[EKP]]="B6K003",_6k_data[[#This Row],[Currency]]="FCY"),"x",VLOOKUP(_6k_data[[#This Row],[EKP]],map!$B$4:$D$143,3,0))</f>
        <v>49</v>
      </c>
      <c r="I3129" s="27">
        <f>IF(_6k_data[[#This Row],[Currency]]&lt;&gt;"UAH",VLOOKUP(_6k_data[[#This Row],[EKP]],map!$B$4:$E$143,4,0),0)</f>
        <v>0</v>
      </c>
      <c r="J3129" s="27">
        <f>VLOOKUP(_6k_data[[#This Row],[EKP]],map!$B$4:$F$143,5,0)</f>
        <v>1</v>
      </c>
      <c r="K3129" s="41">
        <f>_6k_data[[#This Row],[kUAH]]*J3129</f>
        <v>164.0633</v>
      </c>
    </row>
    <row r="3130" spans="1:11" x14ac:dyDescent="0.35">
      <c r="A3130" s="27" t="s">
        <v>536</v>
      </c>
      <c r="B3130" s="27" t="s">
        <v>150</v>
      </c>
      <c r="C3130" s="27" t="s">
        <v>253</v>
      </c>
      <c r="D3130" s="27" t="s">
        <v>424</v>
      </c>
      <c r="E3130" s="34">
        <v>315624049</v>
      </c>
      <c r="F3130" s="50">
        <v>3156.2404900000001</v>
      </c>
      <c r="G3130" s="42">
        <f>VLOOKUP(_6k_data[[#This Row],[Source.Name]],Report_date[],2,0)</f>
        <v>45288</v>
      </c>
      <c r="H3130" s="27">
        <f>IF(AND(_6k_data[[#This Row],[EKP]]="B6K003",_6k_data[[#This Row],[Currency]]="FCY"),"x",VLOOKUP(_6k_data[[#This Row],[EKP]],map!$B$4:$D$143,3,0))</f>
        <v>51</v>
      </c>
      <c r="I3130" s="27">
        <f>IF(_6k_data[[#This Row],[Currency]]&lt;&gt;"UAH",VLOOKUP(_6k_data[[#This Row],[EKP]],map!$B$4:$E$143,4,0),0)</f>
        <v>52</v>
      </c>
      <c r="J3130" s="27">
        <f>VLOOKUP(_6k_data[[#This Row],[EKP]],map!$B$4:$F$143,5,0)</f>
        <v>1</v>
      </c>
      <c r="K3130" s="41">
        <f>_6k_data[[#This Row],[kUAH]]*J3130</f>
        <v>3156.2404900000001</v>
      </c>
    </row>
    <row r="3131" spans="1:11" x14ac:dyDescent="0.35">
      <c r="A3131" s="27" t="s">
        <v>536</v>
      </c>
      <c r="B3131" s="27" t="s">
        <v>150</v>
      </c>
      <c r="C3131" s="27" t="s">
        <v>251</v>
      </c>
      <c r="D3131" s="27" t="s">
        <v>424</v>
      </c>
      <c r="E3131" s="34">
        <v>64545346</v>
      </c>
      <c r="F3131" s="50">
        <v>645.45345999999995</v>
      </c>
      <c r="G3131" s="42">
        <f>VLOOKUP(_6k_data[[#This Row],[Source.Name]],Report_date[],2,0)</f>
        <v>45288</v>
      </c>
      <c r="H3131" s="27">
        <f>IF(AND(_6k_data[[#This Row],[EKP]]="B6K003",_6k_data[[#This Row],[Currency]]="FCY"),"x",VLOOKUP(_6k_data[[#This Row],[EKP]],map!$B$4:$D$143,3,0))</f>
        <v>51</v>
      </c>
      <c r="I3131" s="27">
        <f>IF(_6k_data[[#This Row],[Currency]]&lt;&gt;"UAH",VLOOKUP(_6k_data[[#This Row],[EKP]],map!$B$4:$E$143,4,0),0)</f>
        <v>52</v>
      </c>
      <c r="J3131" s="27">
        <f>VLOOKUP(_6k_data[[#This Row],[EKP]],map!$B$4:$F$143,5,0)</f>
        <v>1</v>
      </c>
      <c r="K3131" s="41">
        <f>_6k_data[[#This Row],[kUAH]]*J3131</f>
        <v>645.45345999999995</v>
      </c>
    </row>
    <row r="3132" spans="1:11" x14ac:dyDescent="0.35">
      <c r="A3132" s="27" t="s">
        <v>536</v>
      </c>
      <c r="B3132" s="27" t="s">
        <v>150</v>
      </c>
      <c r="C3132" s="27" t="s">
        <v>257</v>
      </c>
      <c r="D3132" s="27" t="s">
        <v>424</v>
      </c>
      <c r="E3132" s="34">
        <v>3</v>
      </c>
      <c r="F3132" s="50">
        <v>3.0000000000000001E-5</v>
      </c>
      <c r="G3132" s="42">
        <f>VLOOKUP(_6k_data[[#This Row],[Source.Name]],Report_date[],2,0)</f>
        <v>45288</v>
      </c>
      <c r="H3132" s="27">
        <f>IF(AND(_6k_data[[#This Row],[EKP]]="B6K003",_6k_data[[#This Row],[Currency]]="FCY"),"x",VLOOKUP(_6k_data[[#This Row],[EKP]],map!$B$4:$D$143,3,0))</f>
        <v>51</v>
      </c>
      <c r="I3132" s="27">
        <f>IF(_6k_data[[#This Row],[Currency]]&lt;&gt;"UAH",VLOOKUP(_6k_data[[#This Row],[EKP]],map!$B$4:$E$143,4,0),0)</f>
        <v>52</v>
      </c>
      <c r="J3132" s="27">
        <f>VLOOKUP(_6k_data[[#This Row],[EKP]],map!$B$4:$F$143,5,0)</f>
        <v>1</v>
      </c>
      <c r="K3132" s="41">
        <f>_6k_data[[#This Row],[kUAH]]*J3132</f>
        <v>3.0000000000000001E-5</v>
      </c>
    </row>
    <row r="3133" spans="1:11" x14ac:dyDescent="0.35">
      <c r="A3133" s="27" t="s">
        <v>536</v>
      </c>
      <c r="B3133" s="27" t="s">
        <v>150</v>
      </c>
      <c r="C3133" s="27" t="s">
        <v>259</v>
      </c>
      <c r="D3133" s="27" t="s">
        <v>424</v>
      </c>
      <c r="E3133" s="34">
        <v>743330958</v>
      </c>
      <c r="F3133" s="50">
        <v>7433.3095800000001</v>
      </c>
      <c r="G3133" s="42">
        <f>VLOOKUP(_6k_data[[#This Row],[Source.Name]],Report_date[],2,0)</f>
        <v>45288</v>
      </c>
      <c r="H3133" s="27">
        <f>IF(AND(_6k_data[[#This Row],[EKP]]="B6K003",_6k_data[[#This Row],[Currency]]="FCY"),"x",VLOOKUP(_6k_data[[#This Row],[EKP]],map!$B$4:$D$143,3,0))</f>
        <v>51</v>
      </c>
      <c r="I3133" s="27">
        <f>IF(_6k_data[[#This Row],[Currency]]&lt;&gt;"UAH",VLOOKUP(_6k_data[[#This Row],[EKP]],map!$B$4:$E$143,4,0),0)</f>
        <v>52</v>
      </c>
      <c r="J3133" s="27">
        <f>VLOOKUP(_6k_data[[#This Row],[EKP]],map!$B$4:$F$143,5,0)</f>
        <v>1</v>
      </c>
      <c r="K3133" s="41">
        <f>_6k_data[[#This Row],[kUAH]]*J3133</f>
        <v>7433.3095800000001</v>
      </c>
    </row>
    <row r="3134" spans="1:11" x14ac:dyDescent="0.35">
      <c r="A3134" s="27" t="s">
        <v>536</v>
      </c>
      <c r="B3134" s="27" t="s">
        <v>150</v>
      </c>
      <c r="C3134" s="27" t="s">
        <v>260</v>
      </c>
      <c r="D3134" s="27" t="s">
        <v>424</v>
      </c>
      <c r="E3134" s="34">
        <v>152054729</v>
      </c>
      <c r="F3134" s="50">
        <v>1520.54729</v>
      </c>
      <c r="G3134" s="42">
        <f>VLOOKUP(_6k_data[[#This Row],[Source.Name]],Report_date[],2,0)</f>
        <v>45288</v>
      </c>
      <c r="H3134" s="27">
        <f>IF(AND(_6k_data[[#This Row],[EKP]]="B6K003",_6k_data[[#This Row],[Currency]]="FCY"),"x",VLOOKUP(_6k_data[[#This Row],[EKP]],map!$B$4:$D$143,3,0))</f>
        <v>51</v>
      </c>
      <c r="I3134" s="27">
        <f>IF(_6k_data[[#This Row],[Currency]]&lt;&gt;"UAH",VLOOKUP(_6k_data[[#This Row],[EKP]],map!$B$4:$E$143,4,0),0)</f>
        <v>52</v>
      </c>
      <c r="J3134" s="27">
        <f>VLOOKUP(_6k_data[[#This Row],[EKP]],map!$B$4:$F$143,5,0)</f>
        <v>1</v>
      </c>
      <c r="K3134" s="41">
        <f>_6k_data[[#This Row],[kUAH]]*J3134</f>
        <v>1520.54729</v>
      </c>
    </row>
    <row r="3135" spans="1:11" x14ac:dyDescent="0.35">
      <c r="A3135" s="27" t="s">
        <v>536</v>
      </c>
      <c r="B3135" s="27" t="s">
        <v>150</v>
      </c>
      <c r="C3135" s="27" t="s">
        <v>256</v>
      </c>
      <c r="D3135" s="27" t="s">
        <v>424</v>
      </c>
      <c r="E3135" s="34">
        <v>2864706843</v>
      </c>
      <c r="F3135" s="50">
        <v>28647.068429999999</v>
      </c>
      <c r="G3135" s="42">
        <f>VLOOKUP(_6k_data[[#This Row],[Source.Name]],Report_date[],2,0)</f>
        <v>45288</v>
      </c>
      <c r="H3135" s="27">
        <f>IF(AND(_6k_data[[#This Row],[EKP]]="B6K003",_6k_data[[#This Row],[Currency]]="FCY"),"x",VLOOKUP(_6k_data[[#This Row],[EKP]],map!$B$4:$D$143,3,0))</f>
        <v>51</v>
      </c>
      <c r="I3135" s="27">
        <f>IF(_6k_data[[#This Row],[Currency]]&lt;&gt;"UAH",VLOOKUP(_6k_data[[#This Row],[EKP]],map!$B$4:$E$143,4,0),0)</f>
        <v>52</v>
      </c>
      <c r="J3135" s="27">
        <f>VLOOKUP(_6k_data[[#This Row],[EKP]],map!$B$4:$F$143,5,0)</f>
        <v>1</v>
      </c>
      <c r="K3135" s="41">
        <f>_6k_data[[#This Row],[kUAH]]*J3135</f>
        <v>28647.068429999999</v>
      </c>
    </row>
    <row r="3136" spans="1:11" x14ac:dyDescent="0.35">
      <c r="A3136" s="27" t="s">
        <v>536</v>
      </c>
      <c r="B3136" s="27" t="s">
        <v>150</v>
      </c>
      <c r="C3136" s="27" t="s">
        <v>252</v>
      </c>
      <c r="D3136" s="27" t="s">
        <v>424</v>
      </c>
      <c r="E3136" s="34">
        <v>1551964002</v>
      </c>
      <c r="F3136" s="50">
        <v>15519.640020000001</v>
      </c>
      <c r="G3136" s="42">
        <f>VLOOKUP(_6k_data[[#This Row],[Source.Name]],Report_date[],2,0)</f>
        <v>45288</v>
      </c>
      <c r="H3136" s="27">
        <f>IF(AND(_6k_data[[#This Row],[EKP]]="B6K003",_6k_data[[#This Row],[Currency]]="FCY"),"x",VLOOKUP(_6k_data[[#This Row],[EKP]],map!$B$4:$D$143,3,0))</f>
        <v>51</v>
      </c>
      <c r="I3136" s="27">
        <f>IF(_6k_data[[#This Row],[Currency]]&lt;&gt;"UAH",VLOOKUP(_6k_data[[#This Row],[EKP]],map!$B$4:$E$143,4,0),0)</f>
        <v>52</v>
      </c>
      <c r="J3136" s="27">
        <f>VLOOKUP(_6k_data[[#This Row],[EKP]],map!$B$4:$F$143,5,0)</f>
        <v>1</v>
      </c>
      <c r="K3136" s="41">
        <f>_6k_data[[#This Row],[kUAH]]*J3136</f>
        <v>15519.640020000001</v>
      </c>
    </row>
    <row r="3137" spans="1:11" x14ac:dyDescent="0.35">
      <c r="A3137" s="27" t="s">
        <v>536</v>
      </c>
      <c r="B3137" s="27" t="s">
        <v>150</v>
      </c>
      <c r="C3137" s="27" t="s">
        <v>262</v>
      </c>
      <c r="D3137" s="27" t="s">
        <v>424</v>
      </c>
      <c r="E3137" s="34">
        <v>1925845753</v>
      </c>
      <c r="F3137" s="50">
        <v>19258.45753</v>
      </c>
      <c r="G3137" s="42">
        <f>VLOOKUP(_6k_data[[#This Row],[Source.Name]],Report_date[],2,0)</f>
        <v>45288</v>
      </c>
      <c r="H3137" s="27">
        <f>IF(AND(_6k_data[[#This Row],[EKP]]="B6K003",_6k_data[[#This Row],[Currency]]="FCY"),"x",VLOOKUP(_6k_data[[#This Row],[EKP]],map!$B$4:$D$143,3,0))</f>
        <v>51</v>
      </c>
      <c r="I3137" s="27">
        <f>IF(_6k_data[[#This Row],[Currency]]&lt;&gt;"UAH",VLOOKUP(_6k_data[[#This Row],[EKP]],map!$B$4:$E$143,4,0),0)</f>
        <v>52</v>
      </c>
      <c r="J3137" s="27">
        <f>VLOOKUP(_6k_data[[#This Row],[EKP]],map!$B$4:$F$143,5,0)</f>
        <v>1</v>
      </c>
      <c r="K3137" s="41">
        <f>_6k_data[[#This Row],[kUAH]]*J3137</f>
        <v>19258.45753</v>
      </c>
    </row>
    <row r="3138" spans="1:11" x14ac:dyDescent="0.35">
      <c r="A3138" s="27" t="s">
        <v>536</v>
      </c>
      <c r="B3138" s="27" t="s">
        <v>150</v>
      </c>
      <c r="C3138" s="27" t="s">
        <v>261</v>
      </c>
      <c r="D3138" s="27" t="s">
        <v>424</v>
      </c>
      <c r="E3138" s="34">
        <v>46873970757</v>
      </c>
      <c r="F3138" s="50">
        <v>468739.70757000003</v>
      </c>
      <c r="G3138" s="42">
        <f>VLOOKUP(_6k_data[[#This Row],[Source.Name]],Report_date[],2,0)</f>
        <v>45288</v>
      </c>
      <c r="H3138" s="27">
        <f>IF(AND(_6k_data[[#This Row],[EKP]]="B6K003",_6k_data[[#This Row],[Currency]]="FCY"),"x",VLOOKUP(_6k_data[[#This Row],[EKP]],map!$B$4:$D$143,3,0))</f>
        <v>51</v>
      </c>
      <c r="I3138" s="27">
        <f>IF(_6k_data[[#This Row],[Currency]]&lt;&gt;"UAH",VLOOKUP(_6k_data[[#This Row],[EKP]],map!$B$4:$E$143,4,0),0)</f>
        <v>52</v>
      </c>
      <c r="J3138" s="27">
        <f>VLOOKUP(_6k_data[[#This Row],[EKP]],map!$B$4:$F$143,5,0)</f>
        <v>1</v>
      </c>
      <c r="K3138" s="41">
        <f>_6k_data[[#This Row],[kUAH]]*J3138</f>
        <v>468739.70757000003</v>
      </c>
    </row>
    <row r="3139" spans="1:11" x14ac:dyDescent="0.35">
      <c r="A3139" s="27" t="s">
        <v>536</v>
      </c>
      <c r="B3139" s="27" t="s">
        <v>150</v>
      </c>
      <c r="C3139" s="27" t="s">
        <v>243</v>
      </c>
      <c r="D3139" s="27" t="s">
        <v>423</v>
      </c>
      <c r="E3139" s="34">
        <v>50428918972</v>
      </c>
      <c r="F3139" s="50">
        <v>504289.18972000002</v>
      </c>
      <c r="G3139" s="42">
        <f>VLOOKUP(_6k_data[[#This Row],[Source.Name]],Report_date[],2,0)</f>
        <v>45288</v>
      </c>
      <c r="H3139" s="27">
        <f>IF(AND(_6k_data[[#This Row],[EKP]]="B6K003",_6k_data[[#This Row],[Currency]]="FCY"),"x",VLOOKUP(_6k_data[[#This Row],[EKP]],map!$B$4:$D$143,3,0))</f>
        <v>51</v>
      </c>
      <c r="I3139" s="27">
        <f>IF(_6k_data[[#This Row],[Currency]]&lt;&gt;"UAH",VLOOKUP(_6k_data[[#This Row],[EKP]],map!$B$4:$E$143,4,0),0)</f>
        <v>0</v>
      </c>
      <c r="J3139" s="27">
        <f>VLOOKUP(_6k_data[[#This Row],[EKP]],map!$B$4:$F$143,5,0)</f>
        <v>1</v>
      </c>
      <c r="K3139" s="41">
        <f>_6k_data[[#This Row],[kUAH]]*J3139</f>
        <v>504289.18972000002</v>
      </c>
    </row>
    <row r="3140" spans="1:11" x14ac:dyDescent="0.35">
      <c r="A3140" s="27" t="s">
        <v>536</v>
      </c>
      <c r="B3140" s="27" t="s">
        <v>150</v>
      </c>
      <c r="C3140" s="27" t="s">
        <v>250</v>
      </c>
      <c r="D3140" s="27" t="s">
        <v>424</v>
      </c>
      <c r="E3140" s="34">
        <v>3639579</v>
      </c>
      <c r="F3140" s="50">
        <v>36.395789999999998</v>
      </c>
      <c r="G3140" s="42">
        <f>VLOOKUP(_6k_data[[#This Row],[Source.Name]],Report_date[],2,0)</f>
        <v>45288</v>
      </c>
      <c r="H3140" s="27">
        <f>IF(AND(_6k_data[[#This Row],[EKP]]="B6K003",_6k_data[[#This Row],[Currency]]="FCY"),"x",VLOOKUP(_6k_data[[#This Row],[EKP]],map!$B$4:$D$143,3,0))</f>
        <v>51</v>
      </c>
      <c r="I3140" s="27">
        <f>IF(_6k_data[[#This Row],[Currency]]&lt;&gt;"UAH",VLOOKUP(_6k_data[[#This Row],[EKP]],map!$B$4:$E$143,4,0),0)</f>
        <v>52</v>
      </c>
      <c r="J3140" s="27">
        <f>VLOOKUP(_6k_data[[#This Row],[EKP]],map!$B$4:$F$143,5,0)</f>
        <v>1</v>
      </c>
      <c r="K3140" s="41">
        <f>_6k_data[[#This Row],[kUAH]]*J3140</f>
        <v>36.395789999999998</v>
      </c>
    </row>
    <row r="3141" spans="1:11" x14ac:dyDescent="0.35">
      <c r="A3141" s="27" t="s">
        <v>536</v>
      </c>
      <c r="B3141" s="27" t="s">
        <v>150</v>
      </c>
      <c r="C3141" s="27" t="s">
        <v>255</v>
      </c>
      <c r="D3141" s="27" t="s">
        <v>424</v>
      </c>
      <c r="E3141" s="34">
        <v>153789010289</v>
      </c>
      <c r="F3141" s="50">
        <v>1537890.10289</v>
      </c>
      <c r="G3141" s="42">
        <f>VLOOKUP(_6k_data[[#This Row],[Source.Name]],Report_date[],2,0)</f>
        <v>45288</v>
      </c>
      <c r="H3141" s="27">
        <f>IF(AND(_6k_data[[#This Row],[EKP]]="B6K003",_6k_data[[#This Row],[Currency]]="FCY"),"x",VLOOKUP(_6k_data[[#This Row],[EKP]],map!$B$4:$D$143,3,0))</f>
        <v>51</v>
      </c>
      <c r="I3141" s="27">
        <f>IF(_6k_data[[#This Row],[Currency]]&lt;&gt;"UAH",VLOOKUP(_6k_data[[#This Row],[EKP]],map!$B$4:$E$143,4,0),0)</f>
        <v>52</v>
      </c>
      <c r="J3141" s="27">
        <f>VLOOKUP(_6k_data[[#This Row],[EKP]],map!$B$4:$F$143,5,0)</f>
        <v>1</v>
      </c>
      <c r="K3141" s="41">
        <f>_6k_data[[#This Row],[kUAH]]*J3141</f>
        <v>1537890.10289</v>
      </c>
    </row>
    <row r="3142" spans="1:11" x14ac:dyDescent="0.35">
      <c r="A3142" s="27" t="s">
        <v>536</v>
      </c>
      <c r="B3142" s="27" t="s">
        <v>192</v>
      </c>
      <c r="C3142" s="27" t="s">
        <v>243</v>
      </c>
      <c r="D3142" s="27" t="s">
        <v>423</v>
      </c>
      <c r="E3142" s="34">
        <v>6849400830</v>
      </c>
      <c r="F3142" s="50">
        <v>68494.008300000001</v>
      </c>
      <c r="G3142" s="42">
        <f>VLOOKUP(_6k_data[[#This Row],[Source.Name]],Report_date[],2,0)</f>
        <v>45288</v>
      </c>
      <c r="H3142" s="27">
        <f>IF(AND(_6k_data[[#This Row],[EKP]]="B6K003",_6k_data[[#This Row],[Currency]]="FCY"),"x",VLOOKUP(_6k_data[[#This Row],[EKP]],map!$B$4:$D$143,3,0))</f>
        <v>61</v>
      </c>
      <c r="I3142" s="27">
        <f>IF(_6k_data[[#This Row],[Currency]]&lt;&gt;"UAH",VLOOKUP(_6k_data[[#This Row],[EKP]],map!$B$4:$E$143,4,0),0)</f>
        <v>0</v>
      </c>
      <c r="J3142" s="27">
        <f>VLOOKUP(_6k_data[[#This Row],[EKP]],map!$B$4:$F$143,5,0)</f>
        <v>1</v>
      </c>
      <c r="K3142" s="41">
        <f>_6k_data[[#This Row],[kUAH]]*J3142</f>
        <v>68494.008300000001</v>
      </c>
    </row>
    <row r="3143" spans="1:11" x14ac:dyDescent="0.35">
      <c r="A3143" s="27" t="s">
        <v>536</v>
      </c>
      <c r="B3143" s="27" t="s">
        <v>192</v>
      </c>
      <c r="C3143" s="27" t="s">
        <v>261</v>
      </c>
      <c r="D3143" s="27" t="s">
        <v>424</v>
      </c>
      <c r="E3143" s="34">
        <v>11492351</v>
      </c>
      <c r="F3143" s="50">
        <v>114.92350999999999</v>
      </c>
      <c r="G3143" s="42">
        <f>VLOOKUP(_6k_data[[#This Row],[Source.Name]],Report_date[],2,0)</f>
        <v>45288</v>
      </c>
      <c r="H3143" s="27">
        <f>IF(AND(_6k_data[[#This Row],[EKP]]="B6K003",_6k_data[[#This Row],[Currency]]="FCY"),"x",VLOOKUP(_6k_data[[#This Row],[EKP]],map!$B$4:$D$143,3,0))</f>
        <v>61</v>
      </c>
      <c r="I3143" s="27">
        <f>IF(_6k_data[[#This Row],[Currency]]&lt;&gt;"UAH",VLOOKUP(_6k_data[[#This Row],[EKP]],map!$B$4:$E$143,4,0),0)</f>
        <v>62</v>
      </c>
      <c r="J3143" s="27">
        <f>VLOOKUP(_6k_data[[#This Row],[EKP]],map!$B$4:$F$143,5,0)</f>
        <v>1</v>
      </c>
      <c r="K3143" s="41">
        <f>_6k_data[[#This Row],[kUAH]]*J3143</f>
        <v>114.92350999999999</v>
      </c>
    </row>
    <row r="3144" spans="1:11" x14ac:dyDescent="0.35">
      <c r="A3144" s="27" t="s">
        <v>536</v>
      </c>
      <c r="B3144" s="27" t="s">
        <v>211</v>
      </c>
      <c r="C3144" s="27" t="s">
        <v>261</v>
      </c>
      <c r="D3144" s="27" t="s">
        <v>424</v>
      </c>
      <c r="E3144" s="34">
        <v>269296583</v>
      </c>
      <c r="F3144" s="50">
        <v>2692.9658300000001</v>
      </c>
      <c r="G3144" s="42">
        <f>VLOOKUP(_6k_data[[#This Row],[Source.Name]],Report_date[],2,0)</f>
        <v>45288</v>
      </c>
      <c r="H3144" s="27">
        <f>IF(AND(_6k_data[[#This Row],[EKP]]="B6K003",_6k_data[[#This Row],[Currency]]="FCY"),"x",VLOOKUP(_6k_data[[#This Row],[EKP]],map!$B$4:$D$143,3,0))</f>
        <v>61</v>
      </c>
      <c r="I3144" s="27">
        <f>IF(_6k_data[[#This Row],[Currency]]&lt;&gt;"UAH",VLOOKUP(_6k_data[[#This Row],[EKP]],map!$B$4:$E$143,4,0),0)</f>
        <v>62</v>
      </c>
      <c r="J3144" s="27">
        <f>VLOOKUP(_6k_data[[#This Row],[EKP]],map!$B$4:$F$143,5,0)</f>
        <v>1</v>
      </c>
      <c r="K3144" s="41">
        <f>_6k_data[[#This Row],[kUAH]]*J3144</f>
        <v>2692.9658300000001</v>
      </c>
    </row>
    <row r="3145" spans="1:11" x14ac:dyDescent="0.35">
      <c r="A3145" s="27" t="s">
        <v>536</v>
      </c>
      <c r="B3145" s="27" t="s">
        <v>211</v>
      </c>
      <c r="C3145" s="27" t="s">
        <v>243</v>
      </c>
      <c r="D3145" s="27" t="s">
        <v>423</v>
      </c>
      <c r="E3145" s="34">
        <v>295651845</v>
      </c>
      <c r="F3145" s="50">
        <v>2956.51845</v>
      </c>
      <c r="G3145" s="42">
        <f>VLOOKUP(_6k_data[[#This Row],[Source.Name]],Report_date[],2,0)</f>
        <v>45288</v>
      </c>
      <c r="H3145" s="27">
        <f>IF(AND(_6k_data[[#This Row],[EKP]]="B6K003",_6k_data[[#This Row],[Currency]]="FCY"),"x",VLOOKUP(_6k_data[[#This Row],[EKP]],map!$B$4:$D$143,3,0))</f>
        <v>61</v>
      </c>
      <c r="I3145" s="27">
        <f>IF(_6k_data[[#This Row],[Currency]]&lt;&gt;"UAH",VLOOKUP(_6k_data[[#This Row],[EKP]],map!$B$4:$E$143,4,0),0)</f>
        <v>0</v>
      </c>
      <c r="J3145" s="27">
        <f>VLOOKUP(_6k_data[[#This Row],[EKP]],map!$B$4:$F$143,5,0)</f>
        <v>1</v>
      </c>
      <c r="K3145" s="41">
        <f>_6k_data[[#This Row],[kUAH]]*J3145</f>
        <v>2956.51845</v>
      </c>
    </row>
    <row r="3146" spans="1:11" x14ac:dyDescent="0.35">
      <c r="A3146" s="27" t="s">
        <v>536</v>
      </c>
      <c r="B3146" s="27" t="s">
        <v>211</v>
      </c>
      <c r="C3146" s="27" t="s">
        <v>252</v>
      </c>
      <c r="D3146" s="27" t="s">
        <v>424</v>
      </c>
      <c r="E3146" s="34">
        <v>26669456</v>
      </c>
      <c r="F3146" s="50">
        <v>266.69456000000002</v>
      </c>
      <c r="G3146" s="42">
        <f>VLOOKUP(_6k_data[[#This Row],[Source.Name]],Report_date[],2,0)</f>
        <v>45288</v>
      </c>
      <c r="H3146" s="27">
        <f>IF(AND(_6k_data[[#This Row],[EKP]]="B6K003",_6k_data[[#This Row],[Currency]]="FCY"),"x",VLOOKUP(_6k_data[[#This Row],[EKP]],map!$B$4:$D$143,3,0))</f>
        <v>61</v>
      </c>
      <c r="I3146" s="27">
        <f>IF(_6k_data[[#This Row],[Currency]]&lt;&gt;"UAH",VLOOKUP(_6k_data[[#This Row],[EKP]],map!$B$4:$E$143,4,0),0)</f>
        <v>62</v>
      </c>
      <c r="J3146" s="27">
        <f>VLOOKUP(_6k_data[[#This Row],[EKP]],map!$B$4:$F$143,5,0)</f>
        <v>1</v>
      </c>
      <c r="K3146" s="41">
        <f>_6k_data[[#This Row],[kUAH]]*J3146</f>
        <v>266.69456000000002</v>
      </c>
    </row>
    <row r="3147" spans="1:11" x14ac:dyDescent="0.35">
      <c r="A3147" s="27" t="s">
        <v>536</v>
      </c>
      <c r="B3147" s="27" t="s">
        <v>211</v>
      </c>
      <c r="C3147" s="27" t="s">
        <v>255</v>
      </c>
      <c r="D3147" s="27" t="s">
        <v>424</v>
      </c>
      <c r="E3147" s="34">
        <v>517015</v>
      </c>
      <c r="F3147" s="50">
        <v>5.1701499999999996</v>
      </c>
      <c r="G3147" s="42">
        <f>VLOOKUP(_6k_data[[#This Row],[Source.Name]],Report_date[],2,0)</f>
        <v>45288</v>
      </c>
      <c r="H3147" s="27">
        <f>IF(AND(_6k_data[[#This Row],[EKP]]="B6K003",_6k_data[[#This Row],[Currency]]="FCY"),"x",VLOOKUP(_6k_data[[#This Row],[EKP]],map!$B$4:$D$143,3,0))</f>
        <v>61</v>
      </c>
      <c r="I3147" s="27">
        <f>IF(_6k_data[[#This Row],[Currency]]&lt;&gt;"UAH",VLOOKUP(_6k_data[[#This Row],[EKP]],map!$B$4:$E$143,4,0),0)</f>
        <v>62</v>
      </c>
      <c r="J3147" s="27">
        <f>VLOOKUP(_6k_data[[#This Row],[EKP]],map!$B$4:$F$143,5,0)</f>
        <v>1</v>
      </c>
      <c r="K3147" s="41">
        <f>_6k_data[[#This Row],[kUAH]]*J3147</f>
        <v>5.1701499999999996</v>
      </c>
    </row>
    <row r="3148" spans="1:11" x14ac:dyDescent="0.35">
      <c r="A3148" s="27" t="s">
        <v>536</v>
      </c>
      <c r="B3148" s="27" t="s">
        <v>214</v>
      </c>
      <c r="C3148" s="27" t="s">
        <v>243</v>
      </c>
      <c r="D3148" s="27" t="s">
        <v>423</v>
      </c>
      <c r="E3148" s="34">
        <v>4887500403</v>
      </c>
      <c r="F3148" s="50">
        <v>48875.004029999996</v>
      </c>
      <c r="G3148" s="42">
        <f>VLOOKUP(_6k_data[[#This Row],[Source.Name]],Report_date[],2,0)</f>
        <v>45288</v>
      </c>
      <c r="H3148" s="27">
        <f>IF(AND(_6k_data[[#This Row],[EKP]]="B6K003",_6k_data[[#This Row],[Currency]]="FCY"),"x",VLOOKUP(_6k_data[[#This Row],[EKP]],map!$B$4:$D$143,3,0))</f>
        <v>61</v>
      </c>
      <c r="I3148" s="27">
        <f>IF(_6k_data[[#This Row],[Currency]]&lt;&gt;"UAH",VLOOKUP(_6k_data[[#This Row],[EKP]],map!$B$4:$E$143,4,0),0)</f>
        <v>0</v>
      </c>
      <c r="J3148" s="27">
        <f>VLOOKUP(_6k_data[[#This Row],[EKP]],map!$B$4:$F$143,5,0)</f>
        <v>1</v>
      </c>
      <c r="K3148" s="41">
        <f>_6k_data[[#This Row],[kUAH]]*J3148</f>
        <v>48875.004029999996</v>
      </c>
    </row>
    <row r="3149" spans="1:11" x14ac:dyDescent="0.35">
      <c r="A3149" s="27" t="s">
        <v>536</v>
      </c>
      <c r="B3149" s="27" t="s">
        <v>214</v>
      </c>
      <c r="C3149" s="27" t="s">
        <v>252</v>
      </c>
      <c r="D3149" s="27" t="s">
        <v>424</v>
      </c>
      <c r="E3149" s="34">
        <v>1788</v>
      </c>
      <c r="F3149" s="50">
        <v>1.788E-2</v>
      </c>
      <c r="G3149" s="42">
        <f>VLOOKUP(_6k_data[[#This Row],[Source.Name]],Report_date[],2,0)</f>
        <v>45288</v>
      </c>
      <c r="H3149" s="27">
        <f>IF(AND(_6k_data[[#This Row],[EKP]]="B6K003",_6k_data[[#This Row],[Currency]]="FCY"),"x",VLOOKUP(_6k_data[[#This Row],[EKP]],map!$B$4:$D$143,3,0))</f>
        <v>61</v>
      </c>
      <c r="I3149" s="27">
        <f>IF(_6k_data[[#This Row],[Currency]]&lt;&gt;"UAH",VLOOKUP(_6k_data[[#This Row],[EKP]],map!$B$4:$E$143,4,0),0)</f>
        <v>62</v>
      </c>
      <c r="J3149" s="27">
        <f>VLOOKUP(_6k_data[[#This Row],[EKP]],map!$B$4:$F$143,5,0)</f>
        <v>1</v>
      </c>
      <c r="K3149" s="41">
        <f>_6k_data[[#This Row],[kUAH]]*J3149</f>
        <v>1.788E-2</v>
      </c>
    </row>
    <row r="3150" spans="1:11" x14ac:dyDescent="0.35">
      <c r="A3150" s="27" t="s">
        <v>536</v>
      </c>
      <c r="B3150" s="27" t="s">
        <v>214</v>
      </c>
      <c r="C3150" s="27" t="s">
        <v>261</v>
      </c>
      <c r="D3150" s="27" t="s">
        <v>424</v>
      </c>
      <c r="E3150" s="34">
        <v>4713432</v>
      </c>
      <c r="F3150" s="50">
        <v>47.134320000000002</v>
      </c>
      <c r="G3150" s="42">
        <f>VLOOKUP(_6k_data[[#This Row],[Source.Name]],Report_date[],2,0)</f>
        <v>45288</v>
      </c>
      <c r="H3150" s="27">
        <f>IF(AND(_6k_data[[#This Row],[EKP]]="B6K003",_6k_data[[#This Row],[Currency]]="FCY"),"x",VLOOKUP(_6k_data[[#This Row],[EKP]],map!$B$4:$D$143,3,0))</f>
        <v>61</v>
      </c>
      <c r="I3150" s="27">
        <f>IF(_6k_data[[#This Row],[Currency]]&lt;&gt;"UAH",VLOOKUP(_6k_data[[#This Row],[EKP]],map!$B$4:$E$143,4,0),0)</f>
        <v>62</v>
      </c>
      <c r="J3150" s="27">
        <f>VLOOKUP(_6k_data[[#This Row],[EKP]],map!$B$4:$F$143,5,0)</f>
        <v>1</v>
      </c>
      <c r="K3150" s="41">
        <f>_6k_data[[#This Row],[kUAH]]*J3150</f>
        <v>47.134320000000002</v>
      </c>
    </row>
    <row r="3151" spans="1:11" x14ac:dyDescent="0.35">
      <c r="A3151" s="27" t="s">
        <v>536</v>
      </c>
      <c r="B3151" s="27" t="s">
        <v>193</v>
      </c>
      <c r="C3151" s="27" t="s">
        <v>252</v>
      </c>
      <c r="D3151" s="27" t="s">
        <v>424</v>
      </c>
      <c r="E3151" s="34">
        <v>417525</v>
      </c>
      <c r="F3151" s="50">
        <v>4.1752500000000001</v>
      </c>
      <c r="G3151" s="42">
        <f>VLOOKUP(_6k_data[[#This Row],[Source.Name]],Report_date[],2,0)</f>
        <v>45288</v>
      </c>
      <c r="H3151" s="27">
        <f>IF(AND(_6k_data[[#This Row],[EKP]]="B6K003",_6k_data[[#This Row],[Currency]]="FCY"),"x",VLOOKUP(_6k_data[[#This Row],[EKP]],map!$B$4:$D$143,3,0))</f>
        <v>63</v>
      </c>
      <c r="I3151" s="27">
        <f>IF(_6k_data[[#This Row],[Currency]]&lt;&gt;"UAH",VLOOKUP(_6k_data[[#This Row],[EKP]],map!$B$4:$E$143,4,0),0)</f>
        <v>64</v>
      </c>
      <c r="J3151" s="27">
        <f>VLOOKUP(_6k_data[[#This Row],[EKP]],map!$B$4:$F$143,5,0)</f>
        <v>1</v>
      </c>
      <c r="K3151" s="41">
        <f>_6k_data[[#This Row],[kUAH]]*J3151</f>
        <v>4.1752500000000001</v>
      </c>
    </row>
    <row r="3152" spans="1:11" x14ac:dyDescent="0.35">
      <c r="A3152" s="27" t="s">
        <v>536</v>
      </c>
      <c r="B3152" s="27" t="s">
        <v>193</v>
      </c>
      <c r="C3152" s="27" t="s">
        <v>243</v>
      </c>
      <c r="D3152" s="27" t="s">
        <v>423</v>
      </c>
      <c r="E3152" s="34">
        <v>648858008113</v>
      </c>
      <c r="F3152" s="50">
        <v>6488580.0811299998</v>
      </c>
      <c r="G3152" s="42">
        <f>VLOOKUP(_6k_data[[#This Row],[Source.Name]],Report_date[],2,0)</f>
        <v>45288</v>
      </c>
      <c r="H3152" s="27">
        <f>IF(AND(_6k_data[[#This Row],[EKP]]="B6K003",_6k_data[[#This Row],[Currency]]="FCY"),"x",VLOOKUP(_6k_data[[#This Row],[EKP]],map!$B$4:$D$143,3,0))</f>
        <v>63</v>
      </c>
      <c r="I3152" s="27">
        <f>IF(_6k_data[[#This Row],[Currency]]&lt;&gt;"UAH",VLOOKUP(_6k_data[[#This Row],[EKP]],map!$B$4:$E$143,4,0),0)</f>
        <v>0</v>
      </c>
      <c r="J3152" s="27">
        <f>VLOOKUP(_6k_data[[#This Row],[EKP]],map!$B$4:$F$143,5,0)</f>
        <v>1</v>
      </c>
      <c r="K3152" s="41">
        <f>_6k_data[[#This Row],[kUAH]]*J3152</f>
        <v>6488580.0811299998</v>
      </c>
    </row>
    <row r="3153" spans="1:11" x14ac:dyDescent="0.35">
      <c r="A3153" s="27" t="s">
        <v>536</v>
      </c>
      <c r="B3153" s="27" t="s">
        <v>193</v>
      </c>
      <c r="C3153" s="27" t="s">
        <v>255</v>
      </c>
      <c r="D3153" s="27" t="s">
        <v>424</v>
      </c>
      <c r="E3153" s="34">
        <v>141808083641</v>
      </c>
      <c r="F3153" s="50">
        <v>1418080.83641</v>
      </c>
      <c r="G3153" s="42">
        <f>VLOOKUP(_6k_data[[#This Row],[Source.Name]],Report_date[],2,0)</f>
        <v>45288</v>
      </c>
      <c r="H3153" s="27">
        <f>IF(AND(_6k_data[[#This Row],[EKP]]="B6K003",_6k_data[[#This Row],[Currency]]="FCY"),"x",VLOOKUP(_6k_data[[#This Row],[EKP]],map!$B$4:$D$143,3,0))</f>
        <v>63</v>
      </c>
      <c r="I3153" s="27">
        <f>IF(_6k_data[[#This Row],[Currency]]&lt;&gt;"UAH",VLOOKUP(_6k_data[[#This Row],[EKP]],map!$B$4:$E$143,4,0),0)</f>
        <v>64</v>
      </c>
      <c r="J3153" s="27">
        <f>VLOOKUP(_6k_data[[#This Row],[EKP]],map!$B$4:$F$143,5,0)</f>
        <v>1</v>
      </c>
      <c r="K3153" s="41">
        <f>_6k_data[[#This Row],[kUAH]]*J3153</f>
        <v>1418080.83641</v>
      </c>
    </row>
    <row r="3154" spans="1:11" x14ac:dyDescent="0.35">
      <c r="A3154" s="27" t="s">
        <v>536</v>
      </c>
      <c r="B3154" s="27" t="s">
        <v>193</v>
      </c>
      <c r="C3154" s="27" t="s">
        <v>261</v>
      </c>
      <c r="D3154" s="27" t="s">
        <v>424</v>
      </c>
      <c r="E3154" s="34">
        <v>48479887236</v>
      </c>
      <c r="F3154" s="50">
        <v>484798.87235999998</v>
      </c>
      <c r="G3154" s="42">
        <f>VLOOKUP(_6k_data[[#This Row],[Source.Name]],Report_date[],2,0)</f>
        <v>45288</v>
      </c>
      <c r="H3154" s="27">
        <f>IF(AND(_6k_data[[#This Row],[EKP]]="B6K003",_6k_data[[#This Row],[Currency]]="FCY"),"x",VLOOKUP(_6k_data[[#This Row],[EKP]],map!$B$4:$D$143,3,0))</f>
        <v>63</v>
      </c>
      <c r="I3154" s="27">
        <f>IF(_6k_data[[#This Row],[Currency]]&lt;&gt;"UAH",VLOOKUP(_6k_data[[#This Row],[EKP]],map!$B$4:$E$143,4,0),0)</f>
        <v>64</v>
      </c>
      <c r="J3154" s="27">
        <f>VLOOKUP(_6k_data[[#This Row],[EKP]],map!$B$4:$F$143,5,0)</f>
        <v>1</v>
      </c>
      <c r="K3154" s="41">
        <f>_6k_data[[#This Row],[kUAH]]*J3154</f>
        <v>484798.87235999998</v>
      </c>
    </row>
    <row r="3155" spans="1:11" x14ac:dyDescent="0.35">
      <c r="A3155" s="27" t="s">
        <v>536</v>
      </c>
      <c r="B3155" s="27" t="s">
        <v>215</v>
      </c>
      <c r="C3155" s="27" t="s">
        <v>261</v>
      </c>
      <c r="D3155" s="27" t="s">
        <v>424</v>
      </c>
      <c r="E3155" s="34">
        <v>896841600</v>
      </c>
      <c r="F3155" s="50">
        <v>8968.4159999999993</v>
      </c>
      <c r="G3155" s="42">
        <f>VLOOKUP(_6k_data[[#This Row],[Source.Name]],Report_date[],2,0)</f>
        <v>45288</v>
      </c>
      <c r="H3155" s="27">
        <f>IF(AND(_6k_data[[#This Row],[EKP]]="B6K003",_6k_data[[#This Row],[Currency]]="FCY"),"x",VLOOKUP(_6k_data[[#This Row],[EKP]],map!$B$4:$D$143,3,0))</f>
        <v>63</v>
      </c>
      <c r="I3155" s="27">
        <f>IF(_6k_data[[#This Row],[Currency]]&lt;&gt;"UAH",VLOOKUP(_6k_data[[#This Row],[EKP]],map!$B$4:$E$143,4,0),0)</f>
        <v>64</v>
      </c>
      <c r="J3155" s="27">
        <f>VLOOKUP(_6k_data[[#This Row],[EKP]],map!$B$4:$F$143,5,0)</f>
        <v>1</v>
      </c>
      <c r="K3155" s="41">
        <f>_6k_data[[#This Row],[kUAH]]*J3155</f>
        <v>8968.4159999999993</v>
      </c>
    </row>
    <row r="3156" spans="1:11" x14ac:dyDescent="0.35">
      <c r="A3156" s="27" t="s">
        <v>536</v>
      </c>
      <c r="B3156" s="27" t="s">
        <v>215</v>
      </c>
      <c r="C3156" s="27" t="s">
        <v>243</v>
      </c>
      <c r="D3156" s="27" t="s">
        <v>423</v>
      </c>
      <c r="E3156" s="34">
        <v>55617970</v>
      </c>
      <c r="F3156" s="50">
        <v>556.17970000000003</v>
      </c>
      <c r="G3156" s="42">
        <f>VLOOKUP(_6k_data[[#This Row],[Source.Name]],Report_date[],2,0)</f>
        <v>45288</v>
      </c>
      <c r="H3156" s="27">
        <f>IF(AND(_6k_data[[#This Row],[EKP]]="B6K003",_6k_data[[#This Row],[Currency]]="FCY"),"x",VLOOKUP(_6k_data[[#This Row],[EKP]],map!$B$4:$D$143,3,0))</f>
        <v>63</v>
      </c>
      <c r="I3156" s="27">
        <f>IF(_6k_data[[#This Row],[Currency]]&lt;&gt;"UAH",VLOOKUP(_6k_data[[#This Row],[EKP]],map!$B$4:$E$143,4,0),0)</f>
        <v>0</v>
      </c>
      <c r="J3156" s="27">
        <f>VLOOKUP(_6k_data[[#This Row],[EKP]],map!$B$4:$F$143,5,0)</f>
        <v>1</v>
      </c>
      <c r="K3156" s="41">
        <f>_6k_data[[#This Row],[kUAH]]*J3156</f>
        <v>556.17970000000003</v>
      </c>
    </row>
    <row r="3157" spans="1:11" x14ac:dyDescent="0.35">
      <c r="A3157" s="27" t="s">
        <v>536</v>
      </c>
      <c r="B3157" s="27" t="s">
        <v>217</v>
      </c>
      <c r="C3157" s="27" t="s">
        <v>243</v>
      </c>
      <c r="D3157" s="27" t="s">
        <v>423</v>
      </c>
      <c r="E3157" s="34">
        <v>1397785740</v>
      </c>
      <c r="F3157" s="50">
        <v>13977.857400000001</v>
      </c>
      <c r="G3157" s="42">
        <f>VLOOKUP(_6k_data[[#This Row],[Source.Name]],Report_date[],2,0)</f>
        <v>45288</v>
      </c>
      <c r="H3157" s="27">
        <f>IF(AND(_6k_data[[#This Row],[EKP]]="B6K003",_6k_data[[#This Row],[Currency]]="FCY"),"x",VLOOKUP(_6k_data[[#This Row],[EKP]],map!$B$4:$D$143,3,0))</f>
        <v>63</v>
      </c>
      <c r="I3157" s="27">
        <f>IF(_6k_data[[#This Row],[Currency]]&lt;&gt;"UAH",VLOOKUP(_6k_data[[#This Row],[EKP]],map!$B$4:$E$143,4,0),0)</f>
        <v>0</v>
      </c>
      <c r="J3157" s="27">
        <f>VLOOKUP(_6k_data[[#This Row],[EKP]],map!$B$4:$F$143,5,0)</f>
        <v>1</v>
      </c>
      <c r="K3157" s="41">
        <f>_6k_data[[#This Row],[kUAH]]*J3157</f>
        <v>13977.857400000001</v>
      </c>
    </row>
    <row r="3158" spans="1:11" x14ac:dyDescent="0.35">
      <c r="A3158" s="27" t="s">
        <v>536</v>
      </c>
      <c r="B3158" s="27" t="s">
        <v>219</v>
      </c>
      <c r="C3158" s="27" t="s">
        <v>243</v>
      </c>
      <c r="D3158" s="27" t="s">
        <v>423</v>
      </c>
      <c r="E3158" s="34">
        <v>1053347178</v>
      </c>
      <c r="F3158" s="50">
        <v>10533.47178</v>
      </c>
      <c r="G3158" s="42">
        <f>VLOOKUP(_6k_data[[#This Row],[Source.Name]],Report_date[],2,0)</f>
        <v>45288</v>
      </c>
      <c r="H3158" s="27">
        <f>IF(AND(_6k_data[[#This Row],[EKP]]="B6K003",_6k_data[[#This Row],[Currency]]="FCY"),"x",VLOOKUP(_6k_data[[#This Row],[EKP]],map!$B$4:$D$143,3,0))</f>
        <v>63</v>
      </c>
      <c r="I3158" s="27">
        <f>IF(_6k_data[[#This Row],[Currency]]&lt;&gt;"UAH",VLOOKUP(_6k_data[[#This Row],[EKP]],map!$B$4:$E$143,4,0),0)</f>
        <v>0</v>
      </c>
      <c r="J3158" s="27">
        <f>VLOOKUP(_6k_data[[#This Row],[EKP]],map!$B$4:$F$143,5,0)</f>
        <v>1</v>
      </c>
      <c r="K3158" s="41">
        <f>_6k_data[[#This Row],[kUAH]]*J3158</f>
        <v>10533.47178</v>
      </c>
    </row>
    <row r="3159" spans="1:11" x14ac:dyDescent="0.35">
      <c r="A3159" s="27" t="s">
        <v>536</v>
      </c>
      <c r="B3159" s="27" t="s">
        <v>219</v>
      </c>
      <c r="C3159" s="27" t="s">
        <v>255</v>
      </c>
      <c r="D3159" s="27" t="s">
        <v>424</v>
      </c>
      <c r="E3159" s="34">
        <v>1560713138</v>
      </c>
      <c r="F3159" s="50">
        <v>15607.131380000001</v>
      </c>
      <c r="G3159" s="42">
        <f>VLOOKUP(_6k_data[[#This Row],[Source.Name]],Report_date[],2,0)</f>
        <v>45288</v>
      </c>
      <c r="H3159" s="27">
        <f>IF(AND(_6k_data[[#This Row],[EKP]]="B6K003",_6k_data[[#This Row],[Currency]]="FCY"),"x",VLOOKUP(_6k_data[[#This Row],[EKP]],map!$B$4:$D$143,3,0))</f>
        <v>63</v>
      </c>
      <c r="I3159" s="27">
        <f>IF(_6k_data[[#This Row],[Currency]]&lt;&gt;"UAH",VLOOKUP(_6k_data[[#This Row],[EKP]],map!$B$4:$E$143,4,0),0)</f>
        <v>64</v>
      </c>
      <c r="J3159" s="27">
        <f>VLOOKUP(_6k_data[[#This Row],[EKP]],map!$B$4:$F$143,5,0)</f>
        <v>1</v>
      </c>
      <c r="K3159" s="41">
        <f>_6k_data[[#This Row],[kUAH]]*J3159</f>
        <v>15607.131380000001</v>
      </c>
    </row>
    <row r="3160" spans="1:11" x14ac:dyDescent="0.35">
      <c r="A3160" s="27" t="s">
        <v>536</v>
      </c>
      <c r="B3160" s="27" t="s">
        <v>196</v>
      </c>
      <c r="C3160" s="27" t="s">
        <v>243</v>
      </c>
      <c r="D3160" s="27" t="s">
        <v>423</v>
      </c>
      <c r="E3160" s="34">
        <v>550900</v>
      </c>
      <c r="F3160" s="50">
        <v>5.5090000000000003</v>
      </c>
      <c r="G3160" s="42">
        <f>VLOOKUP(_6k_data[[#This Row],[Source.Name]],Report_date[],2,0)</f>
        <v>45288</v>
      </c>
      <c r="H3160" s="27">
        <f>IF(AND(_6k_data[[#This Row],[EKP]]="B6K003",_6k_data[[#This Row],[Currency]]="FCY"),"x",VLOOKUP(_6k_data[[#This Row],[EKP]],map!$B$4:$D$143,3,0))</f>
        <v>69</v>
      </c>
      <c r="I3160" s="27">
        <f>IF(_6k_data[[#This Row],[Currency]]&lt;&gt;"UAH",VLOOKUP(_6k_data[[#This Row],[EKP]],map!$B$4:$E$143,4,0),0)</f>
        <v>0</v>
      </c>
      <c r="J3160" s="27">
        <f>VLOOKUP(_6k_data[[#This Row],[EKP]],map!$B$4:$F$143,5,0)</f>
        <v>1</v>
      </c>
      <c r="K3160" s="41">
        <f>_6k_data[[#This Row],[kUAH]]*J3160</f>
        <v>5.5090000000000003</v>
      </c>
    </row>
    <row r="3161" spans="1:11" x14ac:dyDescent="0.35">
      <c r="A3161" s="27" t="s">
        <v>536</v>
      </c>
      <c r="B3161" s="27" t="s">
        <v>235</v>
      </c>
      <c r="C3161" s="27" t="s">
        <v>243</v>
      </c>
      <c r="D3161" s="27" t="s">
        <v>423</v>
      </c>
      <c r="E3161" s="34">
        <v>335419500000</v>
      </c>
      <c r="F3161" s="50">
        <v>3354195</v>
      </c>
      <c r="G3161" s="42">
        <f>VLOOKUP(_6k_data[[#This Row],[Source.Name]],Report_date[],2,0)</f>
        <v>45288</v>
      </c>
      <c r="H3161" s="27">
        <f>IF(AND(_6k_data[[#This Row],[EKP]]="B6K003",_6k_data[[#This Row],[Currency]]="FCY"),"x",VLOOKUP(_6k_data[[#This Row],[EKP]],map!$B$4:$D$143,3,0))</f>
        <v>75</v>
      </c>
      <c r="I3161" s="27">
        <f>IF(_6k_data[[#This Row],[Currency]]&lt;&gt;"UAH",VLOOKUP(_6k_data[[#This Row],[EKP]],map!$B$4:$E$143,4,0),0)</f>
        <v>0</v>
      </c>
      <c r="J3161" s="27">
        <f>VLOOKUP(_6k_data[[#This Row],[EKP]],map!$B$4:$F$143,5,0)</f>
        <v>1</v>
      </c>
      <c r="K3161" s="41">
        <f>_6k_data[[#This Row],[kUAH]]*J3161</f>
        <v>3354195</v>
      </c>
    </row>
    <row r="3162" spans="1:11" x14ac:dyDescent="0.35">
      <c r="A3162" s="27" t="s">
        <v>536</v>
      </c>
      <c r="B3162" s="27" t="s">
        <v>235</v>
      </c>
      <c r="C3162" s="27" t="s">
        <v>253</v>
      </c>
      <c r="D3162" s="27" t="s">
        <v>424</v>
      </c>
      <c r="E3162" s="34">
        <v>261530000</v>
      </c>
      <c r="F3162" s="50">
        <v>2615.3000000000002</v>
      </c>
      <c r="G3162" s="42">
        <f>VLOOKUP(_6k_data[[#This Row],[Source.Name]],Report_date[],2,0)</f>
        <v>45288</v>
      </c>
      <c r="H3162" s="27">
        <f>IF(AND(_6k_data[[#This Row],[EKP]]="B6K003",_6k_data[[#This Row],[Currency]]="FCY"),"x",VLOOKUP(_6k_data[[#This Row],[EKP]],map!$B$4:$D$143,3,0))</f>
        <v>75</v>
      </c>
      <c r="I3162" s="27">
        <f>IF(_6k_data[[#This Row],[Currency]]&lt;&gt;"UAH",VLOOKUP(_6k_data[[#This Row],[EKP]],map!$B$4:$E$143,4,0),0)</f>
        <v>76</v>
      </c>
      <c r="J3162" s="27">
        <f>VLOOKUP(_6k_data[[#This Row],[EKP]],map!$B$4:$F$143,5,0)</f>
        <v>1</v>
      </c>
      <c r="K3162" s="41">
        <f>_6k_data[[#This Row],[kUAH]]*J3162</f>
        <v>2615.3000000000002</v>
      </c>
    </row>
    <row r="3163" spans="1:11" x14ac:dyDescent="0.35">
      <c r="A3163" s="27" t="s">
        <v>536</v>
      </c>
      <c r="B3163" s="27" t="s">
        <v>235</v>
      </c>
      <c r="C3163" s="27" t="s">
        <v>261</v>
      </c>
      <c r="D3163" s="27" t="s">
        <v>424</v>
      </c>
      <c r="E3163" s="34">
        <v>14405368727</v>
      </c>
      <c r="F3163" s="50">
        <v>144053.68726999999</v>
      </c>
      <c r="G3163" s="42">
        <f>VLOOKUP(_6k_data[[#This Row],[Source.Name]],Report_date[],2,0)</f>
        <v>45288</v>
      </c>
      <c r="H3163" s="27">
        <f>IF(AND(_6k_data[[#This Row],[EKP]]="B6K003",_6k_data[[#This Row],[Currency]]="FCY"),"x",VLOOKUP(_6k_data[[#This Row],[EKP]],map!$B$4:$D$143,3,0))</f>
        <v>75</v>
      </c>
      <c r="I3163" s="27">
        <f>IF(_6k_data[[#This Row],[Currency]]&lt;&gt;"UAH",VLOOKUP(_6k_data[[#This Row],[EKP]],map!$B$4:$E$143,4,0),0)</f>
        <v>76</v>
      </c>
      <c r="J3163" s="27">
        <f>VLOOKUP(_6k_data[[#This Row],[EKP]],map!$B$4:$F$143,5,0)</f>
        <v>1</v>
      </c>
      <c r="K3163" s="41">
        <f>_6k_data[[#This Row],[kUAH]]*J3163</f>
        <v>144053.68726999999</v>
      </c>
    </row>
    <row r="3164" spans="1:11" x14ac:dyDescent="0.35">
      <c r="A3164" s="27" t="s">
        <v>536</v>
      </c>
      <c r="B3164" s="27" t="s">
        <v>235</v>
      </c>
      <c r="C3164" s="27" t="s">
        <v>255</v>
      </c>
      <c r="D3164" s="27" t="s">
        <v>424</v>
      </c>
      <c r="E3164" s="34">
        <v>84738529327</v>
      </c>
      <c r="F3164" s="50">
        <v>847385.29327000002</v>
      </c>
      <c r="G3164" s="42">
        <f>VLOOKUP(_6k_data[[#This Row],[Source.Name]],Report_date[],2,0)</f>
        <v>45288</v>
      </c>
      <c r="H3164" s="27">
        <f>IF(AND(_6k_data[[#This Row],[EKP]]="B6K003",_6k_data[[#This Row],[Currency]]="FCY"),"x",VLOOKUP(_6k_data[[#This Row],[EKP]],map!$B$4:$D$143,3,0))</f>
        <v>75</v>
      </c>
      <c r="I3164" s="27">
        <f>IF(_6k_data[[#This Row],[Currency]]&lt;&gt;"UAH",VLOOKUP(_6k_data[[#This Row],[EKP]],map!$B$4:$E$143,4,0),0)</f>
        <v>76</v>
      </c>
      <c r="J3164" s="27">
        <f>VLOOKUP(_6k_data[[#This Row],[EKP]],map!$B$4:$F$143,5,0)</f>
        <v>1</v>
      </c>
      <c r="K3164" s="41">
        <f>_6k_data[[#This Row],[kUAH]]*J3164</f>
        <v>847385.29327000002</v>
      </c>
    </row>
    <row r="3165" spans="1:11" x14ac:dyDescent="0.35">
      <c r="A3165" s="27" t="s">
        <v>536</v>
      </c>
      <c r="B3165" s="27" t="s">
        <v>235</v>
      </c>
      <c r="C3165" s="27" t="s">
        <v>260</v>
      </c>
      <c r="D3165" s="27" t="s">
        <v>424</v>
      </c>
      <c r="E3165" s="34">
        <v>152579640</v>
      </c>
      <c r="F3165" s="50">
        <v>1525.7963999999999</v>
      </c>
      <c r="G3165" s="42">
        <f>VLOOKUP(_6k_data[[#This Row],[Source.Name]],Report_date[],2,0)</f>
        <v>45288</v>
      </c>
      <c r="H3165" s="27">
        <f>IF(AND(_6k_data[[#This Row],[EKP]]="B6K003",_6k_data[[#This Row],[Currency]]="FCY"),"x",VLOOKUP(_6k_data[[#This Row],[EKP]],map!$B$4:$D$143,3,0))</f>
        <v>75</v>
      </c>
      <c r="I3165" s="27">
        <f>IF(_6k_data[[#This Row],[Currency]]&lt;&gt;"UAH",VLOOKUP(_6k_data[[#This Row],[EKP]],map!$B$4:$E$143,4,0),0)</f>
        <v>76</v>
      </c>
      <c r="J3165" s="27">
        <f>VLOOKUP(_6k_data[[#This Row],[EKP]],map!$B$4:$F$143,5,0)</f>
        <v>1</v>
      </c>
      <c r="K3165" s="41">
        <f>_6k_data[[#This Row],[kUAH]]*J3165</f>
        <v>1525.7963999999999</v>
      </c>
    </row>
    <row r="3166" spans="1:11" x14ac:dyDescent="0.35">
      <c r="A3166" s="27" t="s">
        <v>536</v>
      </c>
      <c r="B3166" s="27" t="s">
        <v>199</v>
      </c>
      <c r="C3166" s="27" t="s">
        <v>243</v>
      </c>
      <c r="D3166" s="27" t="s">
        <v>423</v>
      </c>
      <c r="E3166" s="34">
        <v>6086120</v>
      </c>
      <c r="F3166" s="50">
        <v>60.861199999999997</v>
      </c>
      <c r="G3166" s="42">
        <f>VLOOKUP(_6k_data[[#This Row],[Source.Name]],Report_date[],2,0)</f>
        <v>45288</v>
      </c>
      <c r="H3166" s="27">
        <f>IF(AND(_6k_data[[#This Row],[EKP]]="B6K003",_6k_data[[#This Row],[Currency]]="FCY"),"x",VLOOKUP(_6k_data[[#This Row],[EKP]],map!$B$4:$D$143,3,0))</f>
        <v>75</v>
      </c>
      <c r="I3166" s="27">
        <f>IF(_6k_data[[#This Row],[Currency]]&lt;&gt;"UAH",VLOOKUP(_6k_data[[#This Row],[EKP]],map!$B$4:$E$143,4,0),0)</f>
        <v>0</v>
      </c>
      <c r="J3166" s="27">
        <f>VLOOKUP(_6k_data[[#This Row],[EKP]],map!$B$4:$F$143,5,0)</f>
        <v>1</v>
      </c>
      <c r="K3166" s="41">
        <f>_6k_data[[#This Row],[kUAH]]*J3166</f>
        <v>60.861199999999997</v>
      </c>
    </row>
    <row r="3167" spans="1:11" x14ac:dyDescent="0.35">
      <c r="A3167" s="27" t="s">
        <v>536</v>
      </c>
      <c r="B3167" s="27" t="s">
        <v>236</v>
      </c>
      <c r="C3167" s="27" t="s">
        <v>262</v>
      </c>
      <c r="D3167" s="27" t="s">
        <v>424</v>
      </c>
      <c r="E3167" s="34">
        <v>341061019</v>
      </c>
      <c r="F3167" s="50">
        <v>3410.6101899999999</v>
      </c>
      <c r="G3167" s="42">
        <f>VLOOKUP(_6k_data[[#This Row],[Source.Name]],Report_date[],2,0)</f>
        <v>45288</v>
      </c>
      <c r="H3167" s="27">
        <f>IF(AND(_6k_data[[#This Row],[EKP]]="B6K003",_6k_data[[#This Row],[Currency]]="FCY"),"x",VLOOKUP(_6k_data[[#This Row],[EKP]],map!$B$4:$D$143,3,0))</f>
        <v>77</v>
      </c>
      <c r="I3167" s="27">
        <f>IF(_6k_data[[#This Row],[Currency]]&lt;&gt;"UAH",VLOOKUP(_6k_data[[#This Row],[EKP]],map!$B$4:$E$143,4,0),0)</f>
        <v>78</v>
      </c>
      <c r="J3167" s="27">
        <f>VLOOKUP(_6k_data[[#This Row],[EKP]],map!$B$4:$F$143,5,0)</f>
        <v>1</v>
      </c>
      <c r="K3167" s="41">
        <f>_6k_data[[#This Row],[kUAH]]*J3167</f>
        <v>3410.6101899999999</v>
      </c>
    </row>
    <row r="3168" spans="1:11" x14ac:dyDescent="0.35">
      <c r="A3168" s="27" t="s">
        <v>536</v>
      </c>
      <c r="B3168" s="27" t="s">
        <v>236</v>
      </c>
      <c r="C3168" s="27" t="s">
        <v>255</v>
      </c>
      <c r="D3168" s="27" t="s">
        <v>424</v>
      </c>
      <c r="E3168" s="34">
        <v>6096018185</v>
      </c>
      <c r="F3168" s="50">
        <v>60960.181850000001</v>
      </c>
      <c r="G3168" s="42">
        <f>VLOOKUP(_6k_data[[#This Row],[Source.Name]],Report_date[],2,0)</f>
        <v>45288</v>
      </c>
      <c r="H3168" s="27">
        <f>IF(AND(_6k_data[[#This Row],[EKP]]="B6K003",_6k_data[[#This Row],[Currency]]="FCY"),"x",VLOOKUP(_6k_data[[#This Row],[EKP]],map!$B$4:$D$143,3,0))</f>
        <v>77</v>
      </c>
      <c r="I3168" s="27">
        <f>IF(_6k_data[[#This Row],[Currency]]&lt;&gt;"UAH",VLOOKUP(_6k_data[[#This Row],[EKP]],map!$B$4:$E$143,4,0),0)</f>
        <v>78</v>
      </c>
      <c r="J3168" s="27">
        <f>VLOOKUP(_6k_data[[#This Row],[EKP]],map!$B$4:$F$143,5,0)</f>
        <v>1</v>
      </c>
      <c r="K3168" s="41">
        <f>_6k_data[[#This Row],[kUAH]]*J3168</f>
        <v>60960.181850000001</v>
      </c>
    </row>
    <row r="3169" spans="1:11" x14ac:dyDescent="0.35">
      <c r="A3169" s="27" t="s">
        <v>536</v>
      </c>
      <c r="B3169" s="27" t="s">
        <v>236</v>
      </c>
      <c r="C3169" s="27" t="s">
        <v>243</v>
      </c>
      <c r="D3169" s="27" t="s">
        <v>423</v>
      </c>
      <c r="E3169" s="34">
        <v>30166665798</v>
      </c>
      <c r="F3169" s="50">
        <v>301666.65798000002</v>
      </c>
      <c r="G3169" s="42">
        <f>VLOOKUP(_6k_data[[#This Row],[Source.Name]],Report_date[],2,0)</f>
        <v>45288</v>
      </c>
      <c r="H3169" s="27">
        <f>IF(AND(_6k_data[[#This Row],[EKP]]="B6K003",_6k_data[[#This Row],[Currency]]="FCY"),"x",VLOOKUP(_6k_data[[#This Row],[EKP]],map!$B$4:$D$143,3,0))</f>
        <v>77</v>
      </c>
      <c r="I3169" s="27">
        <f>IF(_6k_data[[#This Row],[Currency]]&lt;&gt;"UAH",VLOOKUP(_6k_data[[#This Row],[EKP]],map!$B$4:$E$143,4,0),0)</f>
        <v>0</v>
      </c>
      <c r="J3169" s="27">
        <f>VLOOKUP(_6k_data[[#This Row],[EKP]],map!$B$4:$F$143,5,0)</f>
        <v>1</v>
      </c>
      <c r="K3169" s="41">
        <f>_6k_data[[#This Row],[kUAH]]*J3169</f>
        <v>301666.65798000002</v>
      </c>
    </row>
    <row r="3170" spans="1:11" x14ac:dyDescent="0.35">
      <c r="A3170" s="27" t="s">
        <v>536</v>
      </c>
      <c r="B3170" s="27" t="s">
        <v>236</v>
      </c>
      <c r="C3170" s="27" t="s">
        <v>261</v>
      </c>
      <c r="D3170" s="27" t="s">
        <v>424</v>
      </c>
      <c r="E3170" s="34">
        <v>52122459392</v>
      </c>
      <c r="F3170" s="50">
        <v>521224.59392000001</v>
      </c>
      <c r="G3170" s="42">
        <f>VLOOKUP(_6k_data[[#This Row],[Source.Name]],Report_date[],2,0)</f>
        <v>45288</v>
      </c>
      <c r="H3170" s="27">
        <f>IF(AND(_6k_data[[#This Row],[EKP]]="B6K003",_6k_data[[#This Row],[Currency]]="FCY"),"x",VLOOKUP(_6k_data[[#This Row],[EKP]],map!$B$4:$D$143,3,0))</f>
        <v>77</v>
      </c>
      <c r="I3170" s="27">
        <f>IF(_6k_data[[#This Row],[Currency]]&lt;&gt;"UAH",VLOOKUP(_6k_data[[#This Row],[EKP]],map!$B$4:$E$143,4,0),0)</f>
        <v>78</v>
      </c>
      <c r="J3170" s="27">
        <f>VLOOKUP(_6k_data[[#This Row],[EKP]],map!$B$4:$F$143,5,0)</f>
        <v>1</v>
      </c>
      <c r="K3170" s="41">
        <f>_6k_data[[#This Row],[kUAH]]*J3170</f>
        <v>521224.59392000001</v>
      </c>
    </row>
    <row r="3171" spans="1:11" x14ac:dyDescent="0.35">
      <c r="A3171" s="27" t="s">
        <v>536</v>
      </c>
      <c r="B3171" s="27" t="s">
        <v>263</v>
      </c>
      <c r="C3171" s="27" t="s">
        <v>248</v>
      </c>
      <c r="D3171" s="27" t="s">
        <v>248</v>
      </c>
      <c r="E3171" s="34">
        <v>286.52980000000002</v>
      </c>
      <c r="F3171" s="50">
        <v>2.8652980000000001E-3</v>
      </c>
      <c r="G3171" s="42">
        <f>VLOOKUP(_6k_data[[#This Row],[Source.Name]],Report_date[],2,0)</f>
        <v>45288</v>
      </c>
      <c r="H3171" s="27" t="str">
        <f>IF(AND(_6k_data[[#This Row],[EKP]]="B6K003",_6k_data[[#This Row],[Currency]]="FCY"),"x",VLOOKUP(_6k_data[[#This Row],[EKP]],map!$B$4:$D$143,3,0))</f>
        <v>x</v>
      </c>
      <c r="I3171" s="27" t="str">
        <f>IF(_6k_data[[#This Row],[Currency]]&lt;&gt;"UAH",VLOOKUP(_6k_data[[#This Row],[EKP]],map!$B$4:$E$143,4,0),0)</f>
        <v>x</v>
      </c>
      <c r="J3171" s="27">
        <f>VLOOKUP(_6k_data[[#This Row],[EKP]],map!$B$4:$F$143,5,0)</f>
        <v>1</v>
      </c>
      <c r="K3171" s="41">
        <f>_6k_data[[#This Row],[kUAH]]*J3171</f>
        <v>2.8652980000000001E-3</v>
      </c>
    </row>
    <row r="3172" spans="1:11" x14ac:dyDescent="0.35">
      <c r="A3172" s="27" t="s">
        <v>536</v>
      </c>
      <c r="B3172" s="27" t="s">
        <v>264</v>
      </c>
      <c r="C3172" s="27" t="s">
        <v>248</v>
      </c>
      <c r="D3172" s="27" t="s">
        <v>248</v>
      </c>
      <c r="E3172" s="34">
        <v>239.24369999999999</v>
      </c>
      <c r="F3172" s="50">
        <v>2.3924369999999999E-3</v>
      </c>
      <c r="G3172" s="42">
        <f>VLOOKUP(_6k_data[[#This Row],[Source.Name]],Report_date[],2,0)</f>
        <v>45288</v>
      </c>
      <c r="H3172" s="27" t="str">
        <f>IF(AND(_6k_data[[#This Row],[EKP]]="B6K003",_6k_data[[#This Row],[Currency]]="FCY"),"x",VLOOKUP(_6k_data[[#This Row],[EKP]],map!$B$4:$D$143,3,0))</f>
        <v>x</v>
      </c>
      <c r="I3172" s="27" t="str">
        <f>IF(_6k_data[[#This Row],[Currency]]&lt;&gt;"UAH",VLOOKUP(_6k_data[[#This Row],[EKP]],map!$B$4:$E$143,4,0),0)</f>
        <v>x</v>
      </c>
      <c r="J3172" s="27">
        <f>VLOOKUP(_6k_data[[#This Row],[EKP]],map!$B$4:$F$143,5,0)</f>
        <v>1</v>
      </c>
      <c r="K3172" s="41">
        <f>_6k_data[[#This Row],[kUAH]]*J3172</f>
        <v>2.3924369999999999E-3</v>
      </c>
    </row>
    <row r="3173" spans="1:11" x14ac:dyDescent="0.35">
      <c r="A3173" s="27" t="s">
        <v>536</v>
      </c>
      <c r="B3173" s="27" t="s">
        <v>155</v>
      </c>
      <c r="C3173" s="27" t="s">
        <v>248</v>
      </c>
      <c r="D3173" s="27" t="s">
        <v>248</v>
      </c>
      <c r="E3173" s="34">
        <v>4883216415500</v>
      </c>
      <c r="F3173" s="50">
        <v>48832164.155000001</v>
      </c>
      <c r="G3173" s="42">
        <f>VLOOKUP(_6k_data[[#This Row],[Source.Name]],Report_date[],2,0)</f>
        <v>45288</v>
      </c>
      <c r="H3173" s="27" t="str">
        <f>IF(AND(_6k_data[[#This Row],[EKP]]="B6K003",_6k_data[[#This Row],[Currency]]="FCY"),"x",VLOOKUP(_6k_data[[#This Row],[EKP]],map!$B$4:$D$143,3,0))</f>
        <v>x</v>
      </c>
      <c r="I3173" s="27">
        <f>IF(_6k_data[[#This Row],[Currency]]&lt;&gt;"UAH",VLOOKUP(_6k_data[[#This Row],[EKP]],map!$B$4:$E$143,4,0),0)</f>
        <v>24</v>
      </c>
      <c r="J3173" s="27">
        <f>VLOOKUP(_6k_data[[#This Row],[EKP]],map!$B$4:$F$143,5,0)</f>
        <v>1</v>
      </c>
      <c r="K3173" s="41">
        <f>_6k_data[[#This Row],[kUAH]]*J3173</f>
        <v>48832164.155000001</v>
      </c>
    </row>
    <row r="3174" spans="1:11" x14ac:dyDescent="0.35">
      <c r="A3174" s="27" t="s">
        <v>536</v>
      </c>
      <c r="B3174" s="27" t="s">
        <v>156</v>
      </c>
      <c r="C3174" s="27" t="s">
        <v>248</v>
      </c>
      <c r="D3174" s="27" t="s">
        <v>248</v>
      </c>
      <c r="E3174" s="34">
        <v>2223728092092</v>
      </c>
      <c r="F3174" s="50">
        <v>22237280.920919999</v>
      </c>
      <c r="G3174" s="42">
        <f>VLOOKUP(_6k_data[[#This Row],[Source.Name]],Report_date[],2,0)</f>
        <v>45288</v>
      </c>
      <c r="H3174" s="27" t="str">
        <f>IF(AND(_6k_data[[#This Row],[EKP]]="B6K003",_6k_data[[#This Row],[Currency]]="FCY"),"x",VLOOKUP(_6k_data[[#This Row],[EKP]],map!$B$4:$D$143,3,0))</f>
        <v>x</v>
      </c>
      <c r="I3174" s="27">
        <f>IF(_6k_data[[#This Row],[Currency]]&lt;&gt;"UAH",VLOOKUP(_6k_data[[#This Row],[EKP]],map!$B$4:$E$143,4,0),0)</f>
        <v>60</v>
      </c>
      <c r="J3174" s="27">
        <f>VLOOKUP(_6k_data[[#This Row],[EKP]],map!$B$4:$F$143,5,0)</f>
        <v>1</v>
      </c>
      <c r="K3174" s="41">
        <f>_6k_data[[#This Row],[kUAH]]*J3174</f>
        <v>22237280.920919999</v>
      </c>
    </row>
    <row r="3175" spans="1:11" x14ac:dyDescent="0.35">
      <c r="A3175" s="27" t="s">
        <v>536</v>
      </c>
      <c r="B3175" s="27" t="s">
        <v>157</v>
      </c>
      <c r="C3175" s="27" t="s">
        <v>248</v>
      </c>
      <c r="D3175" s="27" t="s">
        <v>248</v>
      </c>
      <c r="E3175" s="34">
        <v>268396977712</v>
      </c>
      <c r="F3175" s="50">
        <v>2683969.7771200002</v>
      </c>
      <c r="G3175" s="42">
        <f>VLOOKUP(_6k_data[[#This Row],[Source.Name]],Report_date[],2,0)</f>
        <v>45288</v>
      </c>
      <c r="H3175" s="27" t="str">
        <f>IF(AND(_6k_data[[#This Row],[EKP]]="B6K003",_6k_data[[#This Row],[Currency]]="FCY"),"x",VLOOKUP(_6k_data[[#This Row],[EKP]],map!$B$4:$D$143,3,0))</f>
        <v>x</v>
      </c>
      <c r="I3175" s="27">
        <f>IF(_6k_data[[#This Row],[Currency]]&lt;&gt;"UAH",VLOOKUP(_6k_data[[#This Row],[EKP]],map!$B$4:$E$143,4,0),0)</f>
        <v>80</v>
      </c>
      <c r="J3175" s="27">
        <f>VLOOKUP(_6k_data[[#This Row],[EKP]],map!$B$4:$F$143,5,0)</f>
        <v>1</v>
      </c>
      <c r="K3175" s="41">
        <f>_6k_data[[#This Row],[kUAH]]*J3175</f>
        <v>2683969.7771200002</v>
      </c>
    </row>
    <row r="3176" spans="1:11" x14ac:dyDescent="0.35">
      <c r="A3176" s="27" t="s">
        <v>536</v>
      </c>
      <c r="B3176" s="27" t="s">
        <v>158</v>
      </c>
      <c r="C3176" s="27" t="s">
        <v>248</v>
      </c>
      <c r="D3176" s="27" t="s">
        <v>248</v>
      </c>
      <c r="E3176" s="34">
        <v>1955331114380</v>
      </c>
      <c r="F3176" s="50">
        <v>19553311.143800002</v>
      </c>
      <c r="G3176" s="42">
        <f>VLOOKUP(_6k_data[[#This Row],[Source.Name]],Report_date[],2,0)</f>
        <v>45288</v>
      </c>
      <c r="H3176" s="27" t="str">
        <f>IF(AND(_6k_data[[#This Row],[EKP]]="B6K003",_6k_data[[#This Row],[Currency]]="FCY"),"x",VLOOKUP(_6k_data[[#This Row],[EKP]],map!$B$4:$D$143,3,0))</f>
        <v>x</v>
      </c>
      <c r="I3176" s="27">
        <f>IF(_6k_data[[#This Row],[Currency]]&lt;&gt;"UAH",VLOOKUP(_6k_data[[#This Row],[EKP]],map!$B$4:$E$143,4,0),0)</f>
        <v>82</v>
      </c>
      <c r="J3176" s="27">
        <f>VLOOKUP(_6k_data[[#This Row],[EKP]],map!$B$4:$F$143,5,0)</f>
        <v>1</v>
      </c>
      <c r="K3176" s="41">
        <f>_6k_data[[#This Row],[kUAH]]*J3176</f>
        <v>19553311.143800002</v>
      </c>
    </row>
    <row r="3177" spans="1:11" x14ac:dyDescent="0.35">
      <c r="A3177" s="27" t="s">
        <v>536</v>
      </c>
      <c r="B3177" s="27" t="s">
        <v>265</v>
      </c>
      <c r="C3177" s="27" t="s">
        <v>248</v>
      </c>
      <c r="D3177" s="27" t="s">
        <v>248</v>
      </c>
      <c r="E3177" s="34">
        <v>249.73859999999999</v>
      </c>
      <c r="F3177" s="50">
        <v>2.4973859999999999E-3</v>
      </c>
      <c r="G3177" s="42">
        <f>VLOOKUP(_6k_data[[#This Row],[Source.Name]],Report_date[],2,0)</f>
        <v>45288</v>
      </c>
      <c r="H3177" s="27" t="str">
        <f>IF(AND(_6k_data[[#This Row],[EKP]]="B6K003",_6k_data[[#This Row],[Currency]]="FCY"),"x",VLOOKUP(_6k_data[[#This Row],[EKP]],map!$B$4:$D$143,3,0))</f>
        <v>x</v>
      </c>
      <c r="I3177" s="27">
        <f>IF(_6k_data[[#This Row],[Currency]]&lt;&gt;"UAH",VLOOKUP(_6k_data[[#This Row],[EKP]],map!$B$4:$E$143,4,0),0)</f>
        <v>84</v>
      </c>
      <c r="J3177" s="27">
        <f>VLOOKUP(_6k_data[[#This Row],[EKP]],map!$B$4:$F$143,5,0)</f>
        <v>1</v>
      </c>
      <c r="K3177" s="41">
        <f>_6k_data[[#This Row],[kUAH]]*J3177</f>
        <v>2.4973859999999999E-3</v>
      </c>
    </row>
    <row r="3178" spans="1:11" x14ac:dyDescent="0.35">
      <c r="A3178" s="27" t="s">
        <v>536</v>
      </c>
      <c r="B3178" s="27" t="s">
        <v>228</v>
      </c>
      <c r="C3178" s="27" t="s">
        <v>243</v>
      </c>
      <c r="D3178" s="27" t="s">
        <v>423</v>
      </c>
      <c r="E3178" s="34">
        <v>2000000</v>
      </c>
      <c r="F3178" s="50">
        <v>20</v>
      </c>
      <c r="G3178" s="42">
        <f>VLOOKUP(_6k_data[[#This Row],[Source.Name]],Report_date[],2,0)</f>
        <v>45288</v>
      </c>
      <c r="H3178" s="27">
        <f>IF(AND(_6k_data[[#This Row],[EKP]]="B6K003",_6k_data[[#This Row],[Currency]]="FCY"),"x",VLOOKUP(_6k_data[[#This Row],[EKP]],map!$B$4:$D$143,3,0))</f>
        <v>69</v>
      </c>
      <c r="I3178" s="27">
        <f>IF(_6k_data[[#This Row],[Currency]]&lt;&gt;"UAH",VLOOKUP(_6k_data[[#This Row],[EKP]],map!$B$4:$E$143,4,0),0)</f>
        <v>0</v>
      </c>
      <c r="J3178" s="27">
        <f>VLOOKUP(_6k_data[[#This Row],[EKP]],map!$B$4:$F$143,5,0)</f>
        <v>1</v>
      </c>
      <c r="K3178" s="41">
        <f>_6k_data[[#This Row],[kUAH]]*J3178</f>
        <v>20</v>
      </c>
    </row>
    <row r="3179" spans="1:11" x14ac:dyDescent="0.35">
      <c r="A3179" s="27" t="s">
        <v>536</v>
      </c>
      <c r="B3179" s="27" t="s">
        <v>161</v>
      </c>
      <c r="C3179" s="27" t="s">
        <v>261</v>
      </c>
      <c r="D3179" s="27" t="s">
        <v>424</v>
      </c>
      <c r="E3179" s="34">
        <v>1079767590200</v>
      </c>
      <c r="F3179" s="50">
        <v>10797675.902000001</v>
      </c>
      <c r="G3179" s="42">
        <f>VLOOKUP(_6k_data[[#This Row],[Source.Name]],Report_date[],2,0)</f>
        <v>45288</v>
      </c>
      <c r="H3179" s="27">
        <f>IF(AND(_6k_data[[#This Row],[EKP]]="B6K003",_6k_data[[#This Row],[Currency]]="FCY"),"x",VLOOKUP(_6k_data[[#This Row],[EKP]],map!$B$4:$D$143,3,0))</f>
        <v>15</v>
      </c>
      <c r="I3179" s="27">
        <f>IF(_6k_data[[#This Row],[Currency]]&lt;&gt;"UAH",VLOOKUP(_6k_data[[#This Row],[EKP]],map!$B$4:$E$143,4,0),0)</f>
        <v>16</v>
      </c>
      <c r="J3179" s="27">
        <f>VLOOKUP(_6k_data[[#This Row],[EKP]],map!$B$4:$F$143,5,0)</f>
        <v>1</v>
      </c>
      <c r="K3179" s="41">
        <f>_6k_data[[#This Row],[kUAH]]*J3179</f>
        <v>10797675.902000001</v>
      </c>
    </row>
    <row r="3180" spans="1:11" x14ac:dyDescent="0.35">
      <c r="A3180" s="27" t="s">
        <v>536</v>
      </c>
      <c r="B3180" s="27" t="s">
        <v>238</v>
      </c>
      <c r="C3180" s="27" t="s">
        <v>243</v>
      </c>
      <c r="D3180" s="27" t="s">
        <v>423</v>
      </c>
      <c r="E3180" s="34">
        <v>1355552</v>
      </c>
      <c r="F3180" s="50">
        <v>13.55552</v>
      </c>
      <c r="G3180" s="42">
        <f>VLOOKUP(_6k_data[[#This Row],[Source.Name]],Report_date[],2,0)</f>
        <v>45288</v>
      </c>
      <c r="H3180" s="27">
        <f>IF(AND(_6k_data[[#This Row],[EKP]]="B6K003",_6k_data[[#This Row],[Currency]]="FCY"),"x",VLOOKUP(_6k_data[[#This Row],[EKP]],map!$B$4:$D$143,3,0))</f>
        <v>77</v>
      </c>
      <c r="I3180" s="27">
        <f>IF(_6k_data[[#This Row],[Currency]]&lt;&gt;"UAH",VLOOKUP(_6k_data[[#This Row],[EKP]],map!$B$4:$E$143,4,0),0)</f>
        <v>0</v>
      </c>
      <c r="J3180" s="27">
        <f>VLOOKUP(_6k_data[[#This Row],[EKP]],map!$B$4:$F$143,5,0)</f>
        <v>1</v>
      </c>
      <c r="K3180" s="41">
        <f>_6k_data[[#This Row],[kUAH]]*J3180</f>
        <v>13.55552</v>
      </c>
    </row>
    <row r="3181" spans="1:11" x14ac:dyDescent="0.35">
      <c r="A3181" s="27" t="s">
        <v>536</v>
      </c>
      <c r="B3181" s="27" t="s">
        <v>113</v>
      </c>
      <c r="C3181" s="27" t="s">
        <v>252</v>
      </c>
      <c r="D3181" s="27" t="s">
        <v>424</v>
      </c>
      <c r="E3181" s="34">
        <v>711048370</v>
      </c>
      <c r="F3181" s="50">
        <v>7110.4836999999998</v>
      </c>
      <c r="G3181" s="42">
        <f>VLOOKUP(_6k_data[[#This Row],[Source.Name]],Report_date[],2,0)</f>
        <v>45288</v>
      </c>
      <c r="H3181" s="27">
        <f>IF(AND(_6k_data[[#This Row],[EKP]]="B6K003",_6k_data[[#This Row],[Currency]]="FCY"),"x",VLOOKUP(_6k_data[[#This Row],[EKP]],map!$B$4:$D$143,3,0))</f>
        <v>3</v>
      </c>
      <c r="I3181" s="27">
        <f>IF(_6k_data[[#This Row],[Currency]]&lt;&gt;"UAH",VLOOKUP(_6k_data[[#This Row],[EKP]],map!$B$4:$E$143,4,0),0)</f>
        <v>4</v>
      </c>
      <c r="J3181" s="27">
        <f>VLOOKUP(_6k_data[[#This Row],[EKP]],map!$B$4:$F$143,5,0)</f>
        <v>1</v>
      </c>
      <c r="K3181" s="41">
        <f>_6k_data[[#This Row],[kUAH]]*J3181</f>
        <v>7110.4836999999998</v>
      </c>
    </row>
    <row r="3182" spans="1:11" x14ac:dyDescent="0.35">
      <c r="A3182" s="27" t="s">
        <v>536</v>
      </c>
      <c r="B3182" s="27" t="s">
        <v>113</v>
      </c>
      <c r="C3182" s="27" t="s">
        <v>256</v>
      </c>
      <c r="D3182" s="27" t="s">
        <v>424</v>
      </c>
      <c r="E3182" s="34">
        <v>1242777238</v>
      </c>
      <c r="F3182" s="50">
        <v>12427.77238</v>
      </c>
      <c r="G3182" s="42">
        <f>VLOOKUP(_6k_data[[#This Row],[Source.Name]],Report_date[],2,0)</f>
        <v>45288</v>
      </c>
      <c r="H3182" s="27">
        <f>IF(AND(_6k_data[[#This Row],[EKP]]="B6K003",_6k_data[[#This Row],[Currency]]="FCY"),"x",VLOOKUP(_6k_data[[#This Row],[EKP]],map!$B$4:$D$143,3,0))</f>
        <v>3</v>
      </c>
      <c r="I3182" s="27">
        <f>IF(_6k_data[[#This Row],[Currency]]&lt;&gt;"UAH",VLOOKUP(_6k_data[[#This Row],[EKP]],map!$B$4:$E$143,4,0),0)</f>
        <v>4</v>
      </c>
      <c r="J3182" s="27">
        <f>VLOOKUP(_6k_data[[#This Row],[EKP]],map!$B$4:$F$143,5,0)</f>
        <v>1</v>
      </c>
      <c r="K3182" s="41">
        <f>_6k_data[[#This Row],[kUAH]]*J3182</f>
        <v>12427.77238</v>
      </c>
    </row>
    <row r="3183" spans="1:11" x14ac:dyDescent="0.35">
      <c r="A3183" s="27" t="s">
        <v>536</v>
      </c>
      <c r="B3183" s="27" t="s">
        <v>113</v>
      </c>
      <c r="C3183" s="27" t="s">
        <v>262</v>
      </c>
      <c r="D3183" s="27" t="s">
        <v>424</v>
      </c>
      <c r="E3183" s="34">
        <v>3825371</v>
      </c>
      <c r="F3183" s="50">
        <v>38.253709999999998</v>
      </c>
      <c r="G3183" s="42">
        <f>VLOOKUP(_6k_data[[#This Row],[Source.Name]],Report_date[],2,0)</f>
        <v>45288</v>
      </c>
      <c r="H3183" s="27">
        <f>IF(AND(_6k_data[[#This Row],[EKP]]="B6K003",_6k_data[[#This Row],[Currency]]="FCY"),"x",VLOOKUP(_6k_data[[#This Row],[EKP]],map!$B$4:$D$143,3,0))</f>
        <v>3</v>
      </c>
      <c r="I3183" s="27">
        <f>IF(_6k_data[[#This Row],[Currency]]&lt;&gt;"UAH",VLOOKUP(_6k_data[[#This Row],[EKP]],map!$B$4:$E$143,4,0),0)</f>
        <v>4</v>
      </c>
      <c r="J3183" s="27">
        <f>VLOOKUP(_6k_data[[#This Row],[EKP]],map!$B$4:$F$143,5,0)</f>
        <v>1</v>
      </c>
      <c r="K3183" s="41">
        <f>_6k_data[[#This Row],[kUAH]]*J3183</f>
        <v>38.253709999999998</v>
      </c>
    </row>
    <row r="3184" spans="1:11" x14ac:dyDescent="0.35">
      <c r="A3184" s="27" t="s">
        <v>536</v>
      </c>
      <c r="B3184" s="27" t="s">
        <v>113</v>
      </c>
      <c r="C3184" s="27" t="s">
        <v>255</v>
      </c>
      <c r="D3184" s="27" t="s">
        <v>424</v>
      </c>
      <c r="E3184" s="34">
        <v>21901373337</v>
      </c>
      <c r="F3184" s="50">
        <v>219013.73337</v>
      </c>
      <c r="G3184" s="42">
        <f>VLOOKUP(_6k_data[[#This Row],[Source.Name]],Report_date[],2,0)</f>
        <v>45288</v>
      </c>
      <c r="H3184" s="27">
        <f>IF(AND(_6k_data[[#This Row],[EKP]]="B6K003",_6k_data[[#This Row],[Currency]]="FCY"),"x",VLOOKUP(_6k_data[[#This Row],[EKP]],map!$B$4:$D$143,3,0))</f>
        <v>3</v>
      </c>
      <c r="I3184" s="27">
        <f>IF(_6k_data[[#This Row],[Currency]]&lt;&gt;"UAH",VLOOKUP(_6k_data[[#This Row],[EKP]],map!$B$4:$E$143,4,0),0)</f>
        <v>4</v>
      </c>
      <c r="J3184" s="27">
        <f>VLOOKUP(_6k_data[[#This Row],[EKP]],map!$B$4:$F$143,5,0)</f>
        <v>1</v>
      </c>
      <c r="K3184" s="41">
        <f>_6k_data[[#This Row],[kUAH]]*J3184</f>
        <v>219013.73337</v>
      </c>
    </row>
    <row r="3185" spans="1:11" x14ac:dyDescent="0.35">
      <c r="A3185" s="27" t="s">
        <v>536</v>
      </c>
      <c r="B3185" s="27" t="s">
        <v>113</v>
      </c>
      <c r="C3185" s="27" t="s">
        <v>261</v>
      </c>
      <c r="D3185" s="27" t="s">
        <v>424</v>
      </c>
      <c r="E3185" s="34">
        <v>65006928116</v>
      </c>
      <c r="F3185" s="50">
        <v>650069.28116000001</v>
      </c>
      <c r="G3185" s="42">
        <f>VLOOKUP(_6k_data[[#This Row],[Source.Name]],Report_date[],2,0)</f>
        <v>45288</v>
      </c>
      <c r="H3185" s="27">
        <f>IF(AND(_6k_data[[#This Row],[EKP]]="B6K003",_6k_data[[#This Row],[Currency]]="FCY"),"x",VLOOKUP(_6k_data[[#This Row],[EKP]],map!$B$4:$D$143,3,0))</f>
        <v>3</v>
      </c>
      <c r="I3185" s="27">
        <f>IF(_6k_data[[#This Row],[Currency]]&lt;&gt;"UAH",VLOOKUP(_6k_data[[#This Row],[EKP]],map!$B$4:$E$143,4,0),0)</f>
        <v>4</v>
      </c>
      <c r="J3185" s="27">
        <f>VLOOKUP(_6k_data[[#This Row],[EKP]],map!$B$4:$F$143,5,0)</f>
        <v>1</v>
      </c>
      <c r="K3185" s="41">
        <f>_6k_data[[#This Row],[kUAH]]*J3185</f>
        <v>650069.28116000001</v>
      </c>
    </row>
    <row r="3186" spans="1:11" x14ac:dyDescent="0.35">
      <c r="A3186" s="27" t="s">
        <v>536</v>
      </c>
      <c r="B3186" s="27" t="s">
        <v>113</v>
      </c>
      <c r="C3186" s="27" t="s">
        <v>243</v>
      </c>
      <c r="D3186" s="27" t="s">
        <v>423</v>
      </c>
      <c r="E3186" s="34">
        <v>182422244720</v>
      </c>
      <c r="F3186" s="50">
        <v>1824222.4472000001</v>
      </c>
      <c r="G3186" s="42">
        <f>VLOOKUP(_6k_data[[#This Row],[Source.Name]],Report_date[],2,0)</f>
        <v>45288</v>
      </c>
      <c r="H3186" s="27">
        <f>IF(AND(_6k_data[[#This Row],[EKP]]="B6K003",_6k_data[[#This Row],[Currency]]="FCY"),"x",VLOOKUP(_6k_data[[#This Row],[EKP]],map!$B$4:$D$143,3,0))</f>
        <v>3</v>
      </c>
      <c r="I3186" s="27">
        <f>IF(_6k_data[[#This Row],[Currency]]&lt;&gt;"UAH",VLOOKUP(_6k_data[[#This Row],[EKP]],map!$B$4:$E$143,4,0),0)</f>
        <v>0</v>
      </c>
      <c r="J3186" s="27">
        <f>VLOOKUP(_6k_data[[#This Row],[EKP]],map!$B$4:$F$143,5,0)</f>
        <v>1</v>
      </c>
      <c r="K3186" s="41">
        <f>_6k_data[[#This Row],[kUAH]]*J3186</f>
        <v>1824222.4472000001</v>
      </c>
    </row>
    <row r="3187" spans="1:11" x14ac:dyDescent="0.35">
      <c r="A3187" s="27" t="s">
        <v>536</v>
      </c>
      <c r="B3187" s="27" t="s">
        <v>203</v>
      </c>
      <c r="C3187" s="27" t="s">
        <v>261</v>
      </c>
      <c r="D3187" s="27" t="s">
        <v>424</v>
      </c>
      <c r="E3187" s="34">
        <v>1453631</v>
      </c>
      <c r="F3187" s="50">
        <v>14.53631</v>
      </c>
      <c r="G3187" s="42">
        <f>VLOOKUP(_6k_data[[#This Row],[Source.Name]],Report_date[],2,0)</f>
        <v>45288</v>
      </c>
      <c r="H3187" s="27">
        <f>IF(AND(_6k_data[[#This Row],[EKP]]="B6K003",_6k_data[[#This Row],[Currency]]="FCY"),"x",VLOOKUP(_6k_data[[#This Row],[EKP]],map!$B$4:$D$143,3,0))</f>
        <v>3</v>
      </c>
      <c r="I3187" s="27">
        <f>IF(_6k_data[[#This Row],[Currency]]&lt;&gt;"UAH",VLOOKUP(_6k_data[[#This Row],[EKP]],map!$B$4:$E$143,4,0),0)</f>
        <v>4</v>
      </c>
      <c r="J3187" s="27">
        <f>VLOOKUP(_6k_data[[#This Row],[EKP]],map!$B$4:$F$143,5,0)</f>
        <v>-1</v>
      </c>
      <c r="K3187" s="41">
        <f>_6k_data[[#This Row],[kUAH]]*J3187</f>
        <v>-14.53631</v>
      </c>
    </row>
    <row r="3188" spans="1:11" x14ac:dyDescent="0.35">
      <c r="A3188" s="27" t="s">
        <v>536</v>
      </c>
      <c r="B3188" s="27" t="s">
        <v>203</v>
      </c>
      <c r="C3188" s="27" t="s">
        <v>243</v>
      </c>
      <c r="D3188" s="27" t="s">
        <v>423</v>
      </c>
      <c r="E3188" s="34">
        <v>242697880</v>
      </c>
      <c r="F3188" s="50">
        <v>2426.9787999999999</v>
      </c>
      <c r="G3188" s="42">
        <f>VLOOKUP(_6k_data[[#This Row],[Source.Name]],Report_date[],2,0)</f>
        <v>45288</v>
      </c>
      <c r="H3188" s="27">
        <f>IF(AND(_6k_data[[#This Row],[EKP]]="B6K003",_6k_data[[#This Row],[Currency]]="FCY"),"x",VLOOKUP(_6k_data[[#This Row],[EKP]],map!$B$4:$D$143,3,0))</f>
        <v>3</v>
      </c>
      <c r="I3188" s="27">
        <f>IF(_6k_data[[#This Row],[Currency]]&lt;&gt;"UAH",VLOOKUP(_6k_data[[#This Row],[EKP]],map!$B$4:$E$143,4,0),0)</f>
        <v>0</v>
      </c>
      <c r="J3188" s="27">
        <f>VLOOKUP(_6k_data[[#This Row],[EKP]],map!$B$4:$F$143,5,0)</f>
        <v>-1</v>
      </c>
      <c r="K3188" s="41">
        <f>_6k_data[[#This Row],[kUAH]]*J3188</f>
        <v>-2426.9787999999999</v>
      </c>
    </row>
    <row r="3189" spans="1:11" x14ac:dyDescent="0.35">
      <c r="A3189" s="27" t="s">
        <v>536</v>
      </c>
      <c r="B3189" s="27" t="s">
        <v>203</v>
      </c>
      <c r="C3189" s="27" t="s">
        <v>262</v>
      </c>
      <c r="D3189" s="27" t="s">
        <v>424</v>
      </c>
      <c r="E3189" s="34">
        <v>2026150</v>
      </c>
      <c r="F3189" s="50">
        <v>20.261500000000002</v>
      </c>
      <c r="G3189" s="42">
        <f>VLOOKUP(_6k_data[[#This Row],[Source.Name]],Report_date[],2,0)</f>
        <v>45288</v>
      </c>
      <c r="H3189" s="27">
        <f>IF(AND(_6k_data[[#This Row],[EKP]]="B6K003",_6k_data[[#This Row],[Currency]]="FCY"),"x",VLOOKUP(_6k_data[[#This Row],[EKP]],map!$B$4:$D$143,3,0))</f>
        <v>3</v>
      </c>
      <c r="I3189" s="27">
        <f>IF(_6k_data[[#This Row],[Currency]]&lt;&gt;"UAH",VLOOKUP(_6k_data[[#This Row],[EKP]],map!$B$4:$E$143,4,0),0)</f>
        <v>4</v>
      </c>
      <c r="J3189" s="27">
        <f>VLOOKUP(_6k_data[[#This Row],[EKP]],map!$B$4:$F$143,5,0)</f>
        <v>-1</v>
      </c>
      <c r="K3189" s="41">
        <f>_6k_data[[#This Row],[kUAH]]*J3189</f>
        <v>-20.261500000000002</v>
      </c>
    </row>
    <row r="3190" spans="1:11" x14ac:dyDescent="0.35">
      <c r="A3190" s="27" t="s">
        <v>536</v>
      </c>
      <c r="B3190" s="27" t="s">
        <v>195</v>
      </c>
      <c r="C3190" s="27" t="s">
        <v>243</v>
      </c>
      <c r="D3190" s="27" t="s">
        <v>423</v>
      </c>
      <c r="E3190" s="34">
        <v>1215764592699</v>
      </c>
      <c r="F3190" s="50">
        <v>12157645.926990001</v>
      </c>
      <c r="G3190" s="42">
        <f>VLOOKUP(_6k_data[[#This Row],[Source.Name]],Report_date[],2,0)</f>
        <v>45288</v>
      </c>
      <c r="H3190" s="27">
        <f>IF(AND(_6k_data[[#This Row],[EKP]]="B6K003",_6k_data[[#This Row],[Currency]]="FCY"),"x",VLOOKUP(_6k_data[[#This Row],[EKP]],map!$B$4:$D$143,3,0))</f>
        <v>5</v>
      </c>
      <c r="I3190" s="27">
        <f>IF(_6k_data[[#This Row],[Currency]]&lt;&gt;"UAH",VLOOKUP(_6k_data[[#This Row],[EKP]],map!$B$4:$E$143,4,0),0)</f>
        <v>0</v>
      </c>
      <c r="J3190" s="27">
        <f>VLOOKUP(_6k_data[[#This Row],[EKP]],map!$B$4:$F$143,5,0)</f>
        <v>1</v>
      </c>
      <c r="K3190" s="41">
        <f>_6k_data[[#This Row],[kUAH]]*J3190</f>
        <v>12157645.926990001</v>
      </c>
    </row>
    <row r="3191" spans="1:11" x14ac:dyDescent="0.35">
      <c r="A3191" s="27" t="s">
        <v>536</v>
      </c>
      <c r="B3191" s="27" t="s">
        <v>167</v>
      </c>
      <c r="C3191" s="27" t="s">
        <v>252</v>
      </c>
      <c r="D3191" s="27" t="s">
        <v>424</v>
      </c>
      <c r="E3191" s="34">
        <v>5990695355</v>
      </c>
      <c r="F3191" s="50">
        <v>59906.953549999998</v>
      </c>
      <c r="G3191" s="42">
        <f>VLOOKUP(_6k_data[[#This Row],[Source.Name]],Report_date[],2,0)</f>
        <v>45288</v>
      </c>
      <c r="H3191" s="27">
        <f>IF(AND(_6k_data[[#This Row],[EKP]]="B6K003",_6k_data[[#This Row],[Currency]]="FCY"),"x",VLOOKUP(_6k_data[[#This Row],[EKP]],map!$B$4:$D$143,3,0))</f>
        <v>25</v>
      </c>
      <c r="I3191" s="27">
        <f>IF(_6k_data[[#This Row],[Currency]]&lt;&gt;"UAH",VLOOKUP(_6k_data[[#This Row],[EKP]],map!$B$4:$E$143,4,0),0)</f>
        <v>26</v>
      </c>
      <c r="J3191" s="27">
        <f>VLOOKUP(_6k_data[[#This Row],[EKP]],map!$B$4:$F$143,5,0)</f>
        <v>1</v>
      </c>
      <c r="K3191" s="41">
        <f>_6k_data[[#This Row],[kUAH]]*J3191</f>
        <v>59906.953549999998</v>
      </c>
    </row>
    <row r="3192" spans="1:11" x14ac:dyDescent="0.35">
      <c r="A3192" s="27" t="s">
        <v>536</v>
      </c>
      <c r="B3192" s="27" t="s">
        <v>167</v>
      </c>
      <c r="C3192" s="27" t="s">
        <v>262</v>
      </c>
      <c r="D3192" s="27" t="s">
        <v>424</v>
      </c>
      <c r="E3192" s="34">
        <v>58611589</v>
      </c>
      <c r="F3192" s="50">
        <v>586.11589000000004</v>
      </c>
      <c r="G3192" s="42">
        <f>VLOOKUP(_6k_data[[#This Row],[Source.Name]],Report_date[],2,0)</f>
        <v>45288</v>
      </c>
      <c r="H3192" s="27">
        <f>IF(AND(_6k_data[[#This Row],[EKP]]="B6K003",_6k_data[[#This Row],[Currency]]="FCY"),"x",VLOOKUP(_6k_data[[#This Row],[EKP]],map!$B$4:$D$143,3,0))</f>
        <v>25</v>
      </c>
      <c r="I3192" s="27">
        <f>IF(_6k_data[[#This Row],[Currency]]&lt;&gt;"UAH",VLOOKUP(_6k_data[[#This Row],[EKP]],map!$B$4:$E$143,4,0),0)</f>
        <v>26</v>
      </c>
      <c r="J3192" s="27">
        <f>VLOOKUP(_6k_data[[#This Row],[EKP]],map!$B$4:$F$143,5,0)</f>
        <v>1</v>
      </c>
      <c r="K3192" s="41">
        <f>_6k_data[[#This Row],[kUAH]]*J3192</f>
        <v>586.11589000000004</v>
      </c>
    </row>
    <row r="3193" spans="1:11" x14ac:dyDescent="0.35">
      <c r="A3193" s="27" t="s">
        <v>536</v>
      </c>
      <c r="B3193" s="27" t="s">
        <v>167</v>
      </c>
      <c r="C3193" s="27" t="s">
        <v>259</v>
      </c>
      <c r="D3193" s="27" t="s">
        <v>424</v>
      </c>
      <c r="E3193" s="34">
        <v>1820558241</v>
      </c>
      <c r="F3193" s="50">
        <v>18205.582409999999</v>
      </c>
      <c r="G3193" s="42">
        <f>VLOOKUP(_6k_data[[#This Row],[Source.Name]],Report_date[],2,0)</f>
        <v>45288</v>
      </c>
      <c r="H3193" s="27">
        <f>IF(AND(_6k_data[[#This Row],[EKP]]="B6K003",_6k_data[[#This Row],[Currency]]="FCY"),"x",VLOOKUP(_6k_data[[#This Row],[EKP]],map!$B$4:$D$143,3,0))</f>
        <v>25</v>
      </c>
      <c r="I3193" s="27">
        <f>IF(_6k_data[[#This Row],[Currency]]&lt;&gt;"UAH",VLOOKUP(_6k_data[[#This Row],[EKP]],map!$B$4:$E$143,4,0),0)</f>
        <v>26</v>
      </c>
      <c r="J3193" s="27">
        <f>VLOOKUP(_6k_data[[#This Row],[EKP]],map!$B$4:$F$143,5,0)</f>
        <v>1</v>
      </c>
      <c r="K3193" s="41">
        <f>_6k_data[[#This Row],[kUAH]]*J3193</f>
        <v>18205.582409999999</v>
      </c>
    </row>
    <row r="3194" spans="1:11" x14ac:dyDescent="0.35">
      <c r="A3194" s="27" t="s">
        <v>536</v>
      </c>
      <c r="B3194" s="27" t="s">
        <v>167</v>
      </c>
      <c r="C3194" s="27" t="s">
        <v>255</v>
      </c>
      <c r="D3194" s="27" t="s">
        <v>424</v>
      </c>
      <c r="E3194" s="34">
        <v>275344505764</v>
      </c>
      <c r="F3194" s="50">
        <v>2753445.0576399998</v>
      </c>
      <c r="G3194" s="42">
        <f>VLOOKUP(_6k_data[[#This Row],[Source.Name]],Report_date[],2,0)</f>
        <v>45288</v>
      </c>
      <c r="H3194" s="27">
        <f>IF(AND(_6k_data[[#This Row],[EKP]]="B6K003",_6k_data[[#This Row],[Currency]]="FCY"),"x",VLOOKUP(_6k_data[[#This Row],[EKP]],map!$B$4:$D$143,3,0))</f>
        <v>25</v>
      </c>
      <c r="I3194" s="27">
        <f>IF(_6k_data[[#This Row],[Currency]]&lt;&gt;"UAH",VLOOKUP(_6k_data[[#This Row],[EKP]],map!$B$4:$E$143,4,0),0)</f>
        <v>26</v>
      </c>
      <c r="J3194" s="27">
        <f>VLOOKUP(_6k_data[[#This Row],[EKP]],map!$B$4:$F$143,5,0)</f>
        <v>1</v>
      </c>
      <c r="K3194" s="41">
        <f>_6k_data[[#This Row],[kUAH]]*J3194</f>
        <v>2753445.0576399998</v>
      </c>
    </row>
    <row r="3195" spans="1:11" x14ac:dyDescent="0.35">
      <c r="A3195" s="27" t="s">
        <v>536</v>
      </c>
      <c r="B3195" s="27" t="s">
        <v>167</v>
      </c>
      <c r="C3195" s="27" t="s">
        <v>243</v>
      </c>
      <c r="D3195" s="27" t="s">
        <v>423</v>
      </c>
      <c r="E3195" s="34">
        <v>1811503235917</v>
      </c>
      <c r="F3195" s="50">
        <v>18115032.359170001</v>
      </c>
      <c r="G3195" s="42">
        <f>VLOOKUP(_6k_data[[#This Row],[Source.Name]],Report_date[],2,0)</f>
        <v>45288</v>
      </c>
      <c r="H3195" s="27">
        <f>IF(AND(_6k_data[[#This Row],[EKP]]="B6K003",_6k_data[[#This Row],[Currency]]="FCY"),"x",VLOOKUP(_6k_data[[#This Row],[EKP]],map!$B$4:$D$143,3,0))</f>
        <v>25</v>
      </c>
      <c r="I3195" s="27">
        <f>IF(_6k_data[[#This Row],[Currency]]&lt;&gt;"UAH",VLOOKUP(_6k_data[[#This Row],[EKP]],map!$B$4:$E$143,4,0),0)</f>
        <v>0</v>
      </c>
      <c r="J3195" s="27">
        <f>VLOOKUP(_6k_data[[#This Row],[EKP]],map!$B$4:$F$143,5,0)</f>
        <v>1</v>
      </c>
      <c r="K3195" s="41">
        <f>_6k_data[[#This Row],[kUAH]]*J3195</f>
        <v>18115032.359170001</v>
      </c>
    </row>
    <row r="3196" spans="1:11" x14ac:dyDescent="0.35">
      <c r="A3196" s="27" t="s">
        <v>536</v>
      </c>
      <c r="B3196" s="27" t="s">
        <v>167</v>
      </c>
      <c r="C3196" s="27" t="s">
        <v>251</v>
      </c>
      <c r="D3196" s="27" t="s">
        <v>424</v>
      </c>
      <c r="E3196" s="34">
        <v>40366565</v>
      </c>
      <c r="F3196" s="50">
        <v>403.66565000000003</v>
      </c>
      <c r="G3196" s="42">
        <f>VLOOKUP(_6k_data[[#This Row],[Source.Name]],Report_date[],2,0)</f>
        <v>45288</v>
      </c>
      <c r="H3196" s="27">
        <f>IF(AND(_6k_data[[#This Row],[EKP]]="B6K003",_6k_data[[#This Row],[Currency]]="FCY"),"x",VLOOKUP(_6k_data[[#This Row],[EKP]],map!$B$4:$D$143,3,0))</f>
        <v>25</v>
      </c>
      <c r="I3196" s="27">
        <f>IF(_6k_data[[#This Row],[Currency]]&lt;&gt;"UAH",VLOOKUP(_6k_data[[#This Row],[EKP]],map!$B$4:$E$143,4,0),0)</f>
        <v>26</v>
      </c>
      <c r="J3196" s="27">
        <f>VLOOKUP(_6k_data[[#This Row],[EKP]],map!$B$4:$F$143,5,0)</f>
        <v>1</v>
      </c>
      <c r="K3196" s="41">
        <f>_6k_data[[#This Row],[kUAH]]*J3196</f>
        <v>403.66565000000003</v>
      </c>
    </row>
    <row r="3197" spans="1:11" x14ac:dyDescent="0.35">
      <c r="A3197" s="27" t="s">
        <v>536</v>
      </c>
      <c r="B3197" s="27" t="s">
        <v>167</v>
      </c>
      <c r="C3197" s="27" t="s">
        <v>258</v>
      </c>
      <c r="D3197" s="27" t="s">
        <v>424</v>
      </c>
      <c r="E3197" s="34">
        <v>151518</v>
      </c>
      <c r="F3197" s="50">
        <v>1.51518</v>
      </c>
      <c r="G3197" s="42">
        <f>VLOOKUP(_6k_data[[#This Row],[Source.Name]],Report_date[],2,0)</f>
        <v>45288</v>
      </c>
      <c r="H3197" s="27">
        <f>IF(AND(_6k_data[[#This Row],[EKP]]="B6K003",_6k_data[[#This Row],[Currency]]="FCY"),"x",VLOOKUP(_6k_data[[#This Row],[EKP]],map!$B$4:$D$143,3,0))</f>
        <v>25</v>
      </c>
      <c r="I3197" s="27">
        <f>IF(_6k_data[[#This Row],[Currency]]&lt;&gt;"UAH",VLOOKUP(_6k_data[[#This Row],[EKP]],map!$B$4:$E$143,4,0),0)</f>
        <v>26</v>
      </c>
      <c r="J3197" s="27">
        <f>VLOOKUP(_6k_data[[#This Row],[EKP]],map!$B$4:$F$143,5,0)</f>
        <v>1</v>
      </c>
      <c r="K3197" s="41">
        <f>_6k_data[[#This Row],[kUAH]]*J3197</f>
        <v>1.51518</v>
      </c>
    </row>
    <row r="3198" spans="1:11" x14ac:dyDescent="0.35">
      <c r="A3198" s="27" t="s">
        <v>536</v>
      </c>
      <c r="B3198" s="27" t="s">
        <v>167</v>
      </c>
      <c r="C3198" s="27" t="s">
        <v>256</v>
      </c>
      <c r="D3198" s="27" t="s">
        <v>424</v>
      </c>
      <c r="E3198" s="34">
        <v>2533830937</v>
      </c>
      <c r="F3198" s="50">
        <v>25338.309369999999</v>
      </c>
      <c r="G3198" s="42">
        <f>VLOOKUP(_6k_data[[#This Row],[Source.Name]],Report_date[],2,0)</f>
        <v>45288</v>
      </c>
      <c r="H3198" s="27">
        <f>IF(AND(_6k_data[[#This Row],[EKP]]="B6K003",_6k_data[[#This Row],[Currency]]="FCY"),"x",VLOOKUP(_6k_data[[#This Row],[EKP]],map!$B$4:$D$143,3,0))</f>
        <v>25</v>
      </c>
      <c r="I3198" s="27">
        <f>IF(_6k_data[[#This Row],[Currency]]&lt;&gt;"UAH",VLOOKUP(_6k_data[[#This Row],[EKP]],map!$B$4:$E$143,4,0),0)</f>
        <v>26</v>
      </c>
      <c r="J3198" s="27">
        <f>VLOOKUP(_6k_data[[#This Row],[EKP]],map!$B$4:$F$143,5,0)</f>
        <v>1</v>
      </c>
      <c r="K3198" s="41">
        <f>_6k_data[[#This Row],[kUAH]]*J3198</f>
        <v>25338.309369999999</v>
      </c>
    </row>
    <row r="3199" spans="1:11" x14ac:dyDescent="0.35">
      <c r="A3199" s="27" t="s">
        <v>536</v>
      </c>
      <c r="B3199" s="27" t="s">
        <v>167</v>
      </c>
      <c r="C3199" s="27" t="s">
        <v>261</v>
      </c>
      <c r="D3199" s="27" t="s">
        <v>424</v>
      </c>
      <c r="E3199" s="34">
        <v>1127593362536</v>
      </c>
      <c r="F3199" s="50">
        <v>11275933.625360001</v>
      </c>
      <c r="G3199" s="42">
        <f>VLOOKUP(_6k_data[[#This Row],[Source.Name]],Report_date[],2,0)</f>
        <v>45288</v>
      </c>
      <c r="H3199" s="27">
        <f>IF(AND(_6k_data[[#This Row],[EKP]]="B6K003",_6k_data[[#This Row],[Currency]]="FCY"),"x",VLOOKUP(_6k_data[[#This Row],[EKP]],map!$B$4:$D$143,3,0))</f>
        <v>25</v>
      </c>
      <c r="I3199" s="27">
        <f>IF(_6k_data[[#This Row],[Currency]]&lt;&gt;"UAH",VLOOKUP(_6k_data[[#This Row],[EKP]],map!$B$4:$E$143,4,0),0)</f>
        <v>26</v>
      </c>
      <c r="J3199" s="27">
        <f>VLOOKUP(_6k_data[[#This Row],[EKP]],map!$B$4:$F$143,5,0)</f>
        <v>1</v>
      </c>
      <c r="K3199" s="41">
        <f>_6k_data[[#This Row],[kUAH]]*J3199</f>
        <v>11275933.625360001</v>
      </c>
    </row>
    <row r="3200" spans="1:11" x14ac:dyDescent="0.35">
      <c r="A3200" s="27" t="s">
        <v>536</v>
      </c>
      <c r="B3200" s="27" t="s">
        <v>168</v>
      </c>
      <c r="C3200" s="27" t="s">
        <v>255</v>
      </c>
      <c r="D3200" s="27" t="s">
        <v>424</v>
      </c>
      <c r="E3200" s="34">
        <v>164182000</v>
      </c>
      <c r="F3200" s="50">
        <v>1641.82</v>
      </c>
      <c r="G3200" s="42">
        <f>VLOOKUP(_6k_data[[#This Row],[Source.Name]],Report_date[],2,0)</f>
        <v>45288</v>
      </c>
      <c r="H3200" s="27">
        <f>IF(AND(_6k_data[[#This Row],[EKP]]="B6K003",_6k_data[[#This Row],[Currency]]="FCY"),"x",VLOOKUP(_6k_data[[#This Row],[EKP]],map!$B$4:$D$143,3,0))</f>
        <v>25</v>
      </c>
      <c r="I3200" s="27">
        <f>IF(_6k_data[[#This Row],[Currency]]&lt;&gt;"UAH",VLOOKUP(_6k_data[[#This Row],[EKP]],map!$B$4:$E$143,4,0),0)</f>
        <v>26</v>
      </c>
      <c r="J3200" s="27">
        <f>VLOOKUP(_6k_data[[#This Row],[EKP]],map!$B$4:$F$143,5,0)</f>
        <v>1</v>
      </c>
      <c r="K3200" s="41">
        <f>_6k_data[[#This Row],[kUAH]]*J3200</f>
        <v>1641.82</v>
      </c>
    </row>
    <row r="3201" spans="1:11" x14ac:dyDescent="0.35">
      <c r="A3201" s="27" t="s">
        <v>536</v>
      </c>
      <c r="B3201" s="27" t="s">
        <v>168</v>
      </c>
      <c r="C3201" s="27" t="s">
        <v>261</v>
      </c>
      <c r="D3201" s="27" t="s">
        <v>424</v>
      </c>
      <c r="E3201" s="34">
        <v>1440843728</v>
      </c>
      <c r="F3201" s="50">
        <v>14408.43728</v>
      </c>
      <c r="G3201" s="42">
        <f>VLOOKUP(_6k_data[[#This Row],[Source.Name]],Report_date[],2,0)</f>
        <v>45288</v>
      </c>
      <c r="H3201" s="27">
        <f>IF(AND(_6k_data[[#This Row],[EKP]]="B6K003",_6k_data[[#This Row],[Currency]]="FCY"),"x",VLOOKUP(_6k_data[[#This Row],[EKP]],map!$B$4:$D$143,3,0))</f>
        <v>25</v>
      </c>
      <c r="I3201" s="27">
        <f>IF(_6k_data[[#This Row],[Currency]]&lt;&gt;"UAH",VLOOKUP(_6k_data[[#This Row],[EKP]],map!$B$4:$E$143,4,0),0)</f>
        <v>26</v>
      </c>
      <c r="J3201" s="27">
        <f>VLOOKUP(_6k_data[[#This Row],[EKP]],map!$B$4:$F$143,5,0)</f>
        <v>1</v>
      </c>
      <c r="K3201" s="41">
        <f>_6k_data[[#This Row],[kUAH]]*J3201</f>
        <v>14408.43728</v>
      </c>
    </row>
    <row r="3202" spans="1:11" x14ac:dyDescent="0.35">
      <c r="A3202" s="27" t="s">
        <v>536</v>
      </c>
      <c r="B3202" s="27" t="s">
        <v>168</v>
      </c>
      <c r="C3202" s="27" t="s">
        <v>243</v>
      </c>
      <c r="D3202" s="27" t="s">
        <v>423</v>
      </c>
      <c r="E3202" s="34">
        <v>2300398256</v>
      </c>
      <c r="F3202" s="50">
        <v>23003.98256</v>
      </c>
      <c r="G3202" s="42">
        <f>VLOOKUP(_6k_data[[#This Row],[Source.Name]],Report_date[],2,0)</f>
        <v>45288</v>
      </c>
      <c r="H3202" s="27">
        <f>IF(AND(_6k_data[[#This Row],[EKP]]="B6K003",_6k_data[[#This Row],[Currency]]="FCY"),"x",VLOOKUP(_6k_data[[#This Row],[EKP]],map!$B$4:$D$143,3,0))</f>
        <v>25</v>
      </c>
      <c r="I3202" s="27">
        <f>IF(_6k_data[[#This Row],[Currency]]&lt;&gt;"UAH",VLOOKUP(_6k_data[[#This Row],[EKP]],map!$B$4:$E$143,4,0),0)</f>
        <v>0</v>
      </c>
      <c r="J3202" s="27">
        <f>VLOOKUP(_6k_data[[#This Row],[EKP]],map!$B$4:$F$143,5,0)</f>
        <v>1</v>
      </c>
      <c r="K3202" s="41">
        <f>_6k_data[[#This Row],[kUAH]]*J3202</f>
        <v>23003.98256</v>
      </c>
    </row>
    <row r="3203" spans="1:11" x14ac:dyDescent="0.35">
      <c r="A3203" s="27" t="s">
        <v>536</v>
      </c>
      <c r="B3203" s="27" t="s">
        <v>169</v>
      </c>
      <c r="C3203" s="27" t="s">
        <v>262</v>
      </c>
      <c r="D3203" s="27" t="s">
        <v>424</v>
      </c>
      <c r="E3203" s="34">
        <v>5467942527</v>
      </c>
      <c r="F3203" s="50">
        <v>54679.42527</v>
      </c>
      <c r="G3203" s="42">
        <f>VLOOKUP(_6k_data[[#This Row],[Source.Name]],Report_date[],2,0)</f>
        <v>45288</v>
      </c>
      <c r="H3203" s="27">
        <f>IF(AND(_6k_data[[#This Row],[EKP]]="B6K003",_6k_data[[#This Row],[Currency]]="FCY"),"x",VLOOKUP(_6k_data[[#This Row],[EKP]],map!$B$4:$D$143,3,0))</f>
        <v>27</v>
      </c>
      <c r="I3203" s="27">
        <f>IF(_6k_data[[#This Row],[Currency]]&lt;&gt;"UAH",VLOOKUP(_6k_data[[#This Row],[EKP]],map!$B$4:$E$143,4,0),0)</f>
        <v>28</v>
      </c>
      <c r="J3203" s="27">
        <f>VLOOKUP(_6k_data[[#This Row],[EKP]],map!$B$4:$F$143,5,0)</f>
        <v>1</v>
      </c>
      <c r="K3203" s="41">
        <f>_6k_data[[#This Row],[kUAH]]*J3203</f>
        <v>54679.42527</v>
      </c>
    </row>
    <row r="3204" spans="1:11" x14ac:dyDescent="0.35">
      <c r="A3204" s="27" t="s">
        <v>536</v>
      </c>
      <c r="B3204" s="27" t="s">
        <v>169</v>
      </c>
      <c r="C3204" s="27" t="s">
        <v>259</v>
      </c>
      <c r="D3204" s="27" t="s">
        <v>424</v>
      </c>
      <c r="E3204" s="34">
        <v>3588588617</v>
      </c>
      <c r="F3204" s="50">
        <v>35885.886169999998</v>
      </c>
      <c r="G3204" s="42">
        <f>VLOOKUP(_6k_data[[#This Row],[Source.Name]],Report_date[],2,0)</f>
        <v>45288</v>
      </c>
      <c r="H3204" s="27">
        <f>IF(AND(_6k_data[[#This Row],[EKP]]="B6K003",_6k_data[[#This Row],[Currency]]="FCY"),"x",VLOOKUP(_6k_data[[#This Row],[EKP]],map!$B$4:$D$143,3,0))</f>
        <v>27</v>
      </c>
      <c r="I3204" s="27">
        <f>IF(_6k_data[[#This Row],[Currency]]&lt;&gt;"UAH",VLOOKUP(_6k_data[[#This Row],[EKP]],map!$B$4:$E$143,4,0),0)</f>
        <v>28</v>
      </c>
      <c r="J3204" s="27">
        <f>VLOOKUP(_6k_data[[#This Row],[EKP]],map!$B$4:$F$143,5,0)</f>
        <v>1</v>
      </c>
      <c r="K3204" s="41">
        <f>_6k_data[[#This Row],[kUAH]]*J3204</f>
        <v>35885.886169999998</v>
      </c>
    </row>
    <row r="3205" spans="1:11" x14ac:dyDescent="0.35">
      <c r="A3205" s="27" t="s">
        <v>536</v>
      </c>
      <c r="B3205" s="27" t="s">
        <v>169</v>
      </c>
      <c r="C3205" s="27" t="s">
        <v>250</v>
      </c>
      <c r="D3205" s="27" t="s">
        <v>424</v>
      </c>
      <c r="E3205" s="34">
        <v>69132909</v>
      </c>
      <c r="F3205" s="50">
        <v>691.32908999999995</v>
      </c>
      <c r="G3205" s="42">
        <f>VLOOKUP(_6k_data[[#This Row],[Source.Name]],Report_date[],2,0)</f>
        <v>45288</v>
      </c>
      <c r="H3205" s="27">
        <f>IF(AND(_6k_data[[#This Row],[EKP]]="B6K003",_6k_data[[#This Row],[Currency]]="FCY"),"x",VLOOKUP(_6k_data[[#This Row],[EKP]],map!$B$4:$D$143,3,0))</f>
        <v>27</v>
      </c>
      <c r="I3205" s="27">
        <f>IF(_6k_data[[#This Row],[Currency]]&lt;&gt;"UAH",VLOOKUP(_6k_data[[#This Row],[EKP]],map!$B$4:$E$143,4,0),0)</f>
        <v>28</v>
      </c>
      <c r="J3205" s="27">
        <f>VLOOKUP(_6k_data[[#This Row],[EKP]],map!$B$4:$F$143,5,0)</f>
        <v>1</v>
      </c>
      <c r="K3205" s="41">
        <f>_6k_data[[#This Row],[kUAH]]*J3205</f>
        <v>691.32908999999995</v>
      </c>
    </row>
    <row r="3206" spans="1:11" x14ac:dyDescent="0.35">
      <c r="A3206" s="27" t="s">
        <v>536</v>
      </c>
      <c r="B3206" s="27" t="s">
        <v>169</v>
      </c>
      <c r="C3206" s="27" t="s">
        <v>251</v>
      </c>
      <c r="D3206" s="27" t="s">
        <v>424</v>
      </c>
      <c r="E3206" s="34">
        <v>3555763446</v>
      </c>
      <c r="F3206" s="50">
        <v>35557.634460000001</v>
      </c>
      <c r="G3206" s="42">
        <f>VLOOKUP(_6k_data[[#This Row],[Source.Name]],Report_date[],2,0)</f>
        <v>45288</v>
      </c>
      <c r="H3206" s="27">
        <f>IF(AND(_6k_data[[#This Row],[EKP]]="B6K003",_6k_data[[#This Row],[Currency]]="FCY"),"x",VLOOKUP(_6k_data[[#This Row],[EKP]],map!$B$4:$D$143,3,0))</f>
        <v>27</v>
      </c>
      <c r="I3206" s="27">
        <f>IF(_6k_data[[#This Row],[Currency]]&lt;&gt;"UAH",VLOOKUP(_6k_data[[#This Row],[EKP]],map!$B$4:$E$143,4,0),0)</f>
        <v>28</v>
      </c>
      <c r="J3206" s="27">
        <f>VLOOKUP(_6k_data[[#This Row],[EKP]],map!$B$4:$F$143,5,0)</f>
        <v>1</v>
      </c>
      <c r="K3206" s="41">
        <f>_6k_data[[#This Row],[kUAH]]*J3206</f>
        <v>35557.634460000001</v>
      </c>
    </row>
    <row r="3207" spans="1:11" x14ac:dyDescent="0.35">
      <c r="A3207" s="27" t="s">
        <v>536</v>
      </c>
      <c r="B3207" s="27" t="s">
        <v>169</v>
      </c>
      <c r="C3207" s="27" t="s">
        <v>253</v>
      </c>
      <c r="D3207" s="27" t="s">
        <v>424</v>
      </c>
      <c r="E3207" s="34">
        <v>194821026</v>
      </c>
      <c r="F3207" s="50">
        <v>1948.2102600000001</v>
      </c>
      <c r="G3207" s="42">
        <f>VLOOKUP(_6k_data[[#This Row],[Source.Name]],Report_date[],2,0)</f>
        <v>45288</v>
      </c>
      <c r="H3207" s="27">
        <f>IF(AND(_6k_data[[#This Row],[EKP]]="B6K003",_6k_data[[#This Row],[Currency]]="FCY"),"x",VLOOKUP(_6k_data[[#This Row],[EKP]],map!$B$4:$D$143,3,0))</f>
        <v>27</v>
      </c>
      <c r="I3207" s="27">
        <f>IF(_6k_data[[#This Row],[Currency]]&lt;&gt;"UAH",VLOOKUP(_6k_data[[#This Row],[EKP]],map!$B$4:$E$143,4,0),0)</f>
        <v>28</v>
      </c>
      <c r="J3207" s="27">
        <f>VLOOKUP(_6k_data[[#This Row],[EKP]],map!$B$4:$F$143,5,0)</f>
        <v>1</v>
      </c>
      <c r="K3207" s="41">
        <f>_6k_data[[#This Row],[kUAH]]*J3207</f>
        <v>1948.2102600000001</v>
      </c>
    </row>
    <row r="3208" spans="1:11" x14ac:dyDescent="0.35">
      <c r="A3208" s="27" t="s">
        <v>536</v>
      </c>
      <c r="B3208" s="27" t="s">
        <v>169</v>
      </c>
      <c r="C3208" s="27" t="s">
        <v>243</v>
      </c>
      <c r="D3208" s="27" t="s">
        <v>423</v>
      </c>
      <c r="E3208" s="34">
        <v>2097979750699</v>
      </c>
      <c r="F3208" s="50">
        <v>20979797.506990001</v>
      </c>
      <c r="G3208" s="42">
        <f>VLOOKUP(_6k_data[[#This Row],[Source.Name]],Report_date[],2,0)</f>
        <v>45288</v>
      </c>
      <c r="H3208" s="27">
        <f>IF(AND(_6k_data[[#This Row],[EKP]]="B6K003",_6k_data[[#This Row],[Currency]]="FCY"),"x",VLOOKUP(_6k_data[[#This Row],[EKP]],map!$B$4:$D$143,3,0))</f>
        <v>27</v>
      </c>
      <c r="I3208" s="27">
        <f>IF(_6k_data[[#This Row],[Currency]]&lt;&gt;"UAH",VLOOKUP(_6k_data[[#This Row],[EKP]],map!$B$4:$E$143,4,0),0)</f>
        <v>0</v>
      </c>
      <c r="J3208" s="27">
        <f>VLOOKUP(_6k_data[[#This Row],[EKP]],map!$B$4:$F$143,5,0)</f>
        <v>1</v>
      </c>
      <c r="K3208" s="41">
        <f>_6k_data[[#This Row],[kUAH]]*J3208</f>
        <v>20979797.506990001</v>
      </c>
    </row>
    <row r="3209" spans="1:11" x14ac:dyDescent="0.35">
      <c r="A3209" s="27" t="s">
        <v>536</v>
      </c>
      <c r="B3209" s="27" t="s">
        <v>169</v>
      </c>
      <c r="C3209" s="27" t="s">
        <v>256</v>
      </c>
      <c r="D3209" s="27" t="s">
        <v>424</v>
      </c>
      <c r="E3209" s="34">
        <v>22361257708</v>
      </c>
      <c r="F3209" s="50">
        <v>223612.57707999999</v>
      </c>
      <c r="G3209" s="42">
        <f>VLOOKUP(_6k_data[[#This Row],[Source.Name]],Report_date[],2,0)</f>
        <v>45288</v>
      </c>
      <c r="H3209" s="27">
        <f>IF(AND(_6k_data[[#This Row],[EKP]]="B6K003",_6k_data[[#This Row],[Currency]]="FCY"),"x",VLOOKUP(_6k_data[[#This Row],[EKP]],map!$B$4:$D$143,3,0))</f>
        <v>27</v>
      </c>
      <c r="I3209" s="27">
        <f>IF(_6k_data[[#This Row],[Currency]]&lt;&gt;"UAH",VLOOKUP(_6k_data[[#This Row],[EKP]],map!$B$4:$E$143,4,0),0)</f>
        <v>28</v>
      </c>
      <c r="J3209" s="27">
        <f>VLOOKUP(_6k_data[[#This Row],[EKP]],map!$B$4:$F$143,5,0)</f>
        <v>1</v>
      </c>
      <c r="K3209" s="41">
        <f>_6k_data[[#This Row],[kUAH]]*J3209</f>
        <v>223612.57707999999</v>
      </c>
    </row>
    <row r="3210" spans="1:11" x14ac:dyDescent="0.35">
      <c r="A3210" s="27" t="s">
        <v>536</v>
      </c>
      <c r="B3210" s="27" t="s">
        <v>169</v>
      </c>
      <c r="C3210" s="27" t="s">
        <v>261</v>
      </c>
      <c r="D3210" s="27" t="s">
        <v>424</v>
      </c>
      <c r="E3210" s="34">
        <v>1837200287040</v>
      </c>
      <c r="F3210" s="50">
        <v>18372002.8704</v>
      </c>
      <c r="G3210" s="42">
        <f>VLOOKUP(_6k_data[[#This Row],[Source.Name]],Report_date[],2,0)</f>
        <v>45288</v>
      </c>
      <c r="H3210" s="27">
        <f>IF(AND(_6k_data[[#This Row],[EKP]]="B6K003",_6k_data[[#This Row],[Currency]]="FCY"),"x",VLOOKUP(_6k_data[[#This Row],[EKP]],map!$B$4:$D$143,3,0))</f>
        <v>27</v>
      </c>
      <c r="I3210" s="27">
        <f>IF(_6k_data[[#This Row],[Currency]]&lt;&gt;"UAH",VLOOKUP(_6k_data[[#This Row],[EKP]],map!$B$4:$E$143,4,0),0)</f>
        <v>28</v>
      </c>
      <c r="J3210" s="27">
        <f>VLOOKUP(_6k_data[[#This Row],[EKP]],map!$B$4:$F$143,5,0)</f>
        <v>1</v>
      </c>
      <c r="K3210" s="41">
        <f>_6k_data[[#This Row],[kUAH]]*J3210</f>
        <v>18372002.8704</v>
      </c>
    </row>
    <row r="3211" spans="1:11" x14ac:dyDescent="0.35">
      <c r="A3211" s="27" t="s">
        <v>536</v>
      </c>
      <c r="B3211" s="27" t="s">
        <v>169</v>
      </c>
      <c r="C3211" s="27" t="s">
        <v>255</v>
      </c>
      <c r="D3211" s="27" t="s">
        <v>424</v>
      </c>
      <c r="E3211" s="34">
        <v>772718542476</v>
      </c>
      <c r="F3211" s="50">
        <v>7727185.4247599998</v>
      </c>
      <c r="G3211" s="42">
        <f>VLOOKUP(_6k_data[[#This Row],[Source.Name]],Report_date[],2,0)</f>
        <v>45288</v>
      </c>
      <c r="H3211" s="27">
        <f>IF(AND(_6k_data[[#This Row],[EKP]]="B6K003",_6k_data[[#This Row],[Currency]]="FCY"),"x",VLOOKUP(_6k_data[[#This Row],[EKP]],map!$B$4:$D$143,3,0))</f>
        <v>27</v>
      </c>
      <c r="I3211" s="27">
        <f>IF(_6k_data[[#This Row],[Currency]]&lt;&gt;"UAH",VLOOKUP(_6k_data[[#This Row],[EKP]],map!$B$4:$E$143,4,0),0)</f>
        <v>28</v>
      </c>
      <c r="J3211" s="27">
        <f>VLOOKUP(_6k_data[[#This Row],[EKP]],map!$B$4:$F$143,5,0)</f>
        <v>1</v>
      </c>
      <c r="K3211" s="41">
        <f>_6k_data[[#This Row],[kUAH]]*J3211</f>
        <v>7727185.4247599998</v>
      </c>
    </row>
    <row r="3212" spans="1:11" x14ac:dyDescent="0.35">
      <c r="A3212" s="27" t="s">
        <v>536</v>
      </c>
      <c r="B3212" s="27" t="s">
        <v>169</v>
      </c>
      <c r="C3212" s="27" t="s">
        <v>252</v>
      </c>
      <c r="D3212" s="27" t="s">
        <v>424</v>
      </c>
      <c r="E3212" s="34">
        <v>9404728872</v>
      </c>
      <c r="F3212" s="50">
        <v>94047.288719999997</v>
      </c>
      <c r="G3212" s="42">
        <f>VLOOKUP(_6k_data[[#This Row],[Source.Name]],Report_date[],2,0)</f>
        <v>45288</v>
      </c>
      <c r="H3212" s="27">
        <f>IF(AND(_6k_data[[#This Row],[EKP]]="B6K003",_6k_data[[#This Row],[Currency]]="FCY"),"x",VLOOKUP(_6k_data[[#This Row],[EKP]],map!$B$4:$D$143,3,0))</f>
        <v>27</v>
      </c>
      <c r="I3212" s="27">
        <f>IF(_6k_data[[#This Row],[Currency]]&lt;&gt;"UAH",VLOOKUP(_6k_data[[#This Row],[EKP]],map!$B$4:$E$143,4,0),0)</f>
        <v>28</v>
      </c>
      <c r="J3212" s="27">
        <f>VLOOKUP(_6k_data[[#This Row],[EKP]],map!$B$4:$F$143,5,0)</f>
        <v>1</v>
      </c>
      <c r="K3212" s="41">
        <f>_6k_data[[#This Row],[kUAH]]*J3212</f>
        <v>94047.288719999997</v>
      </c>
    </row>
    <row r="3213" spans="1:11" x14ac:dyDescent="0.35">
      <c r="A3213" s="27" t="s">
        <v>536</v>
      </c>
      <c r="B3213" s="27" t="s">
        <v>169</v>
      </c>
      <c r="C3213" s="27" t="s">
        <v>260</v>
      </c>
      <c r="D3213" s="27" t="s">
        <v>424</v>
      </c>
      <c r="E3213" s="34">
        <v>254976880</v>
      </c>
      <c r="F3213" s="50">
        <v>2549.7687999999998</v>
      </c>
      <c r="G3213" s="42">
        <f>VLOOKUP(_6k_data[[#This Row],[Source.Name]],Report_date[],2,0)</f>
        <v>45288</v>
      </c>
      <c r="H3213" s="27">
        <f>IF(AND(_6k_data[[#This Row],[EKP]]="B6K003",_6k_data[[#This Row],[Currency]]="FCY"),"x",VLOOKUP(_6k_data[[#This Row],[EKP]],map!$B$4:$D$143,3,0))</f>
        <v>27</v>
      </c>
      <c r="I3213" s="27">
        <f>IF(_6k_data[[#This Row],[Currency]]&lt;&gt;"UAH",VLOOKUP(_6k_data[[#This Row],[EKP]],map!$B$4:$E$143,4,0),0)</f>
        <v>28</v>
      </c>
      <c r="J3213" s="27">
        <f>VLOOKUP(_6k_data[[#This Row],[EKP]],map!$B$4:$F$143,5,0)</f>
        <v>1</v>
      </c>
      <c r="K3213" s="41">
        <f>_6k_data[[#This Row],[kUAH]]*J3213</f>
        <v>2549.7687999999998</v>
      </c>
    </row>
    <row r="3214" spans="1:11" x14ac:dyDescent="0.35">
      <c r="A3214" s="27" t="s">
        <v>536</v>
      </c>
      <c r="B3214" s="27" t="s">
        <v>169</v>
      </c>
      <c r="C3214" s="27" t="s">
        <v>254</v>
      </c>
      <c r="D3214" s="27" t="s">
        <v>424</v>
      </c>
      <c r="E3214" s="34">
        <v>249019095</v>
      </c>
      <c r="F3214" s="50">
        <v>2490.1909500000002</v>
      </c>
      <c r="G3214" s="42">
        <f>VLOOKUP(_6k_data[[#This Row],[Source.Name]],Report_date[],2,0)</f>
        <v>45288</v>
      </c>
      <c r="H3214" s="27">
        <f>IF(AND(_6k_data[[#This Row],[EKP]]="B6K003",_6k_data[[#This Row],[Currency]]="FCY"),"x",VLOOKUP(_6k_data[[#This Row],[EKP]],map!$B$4:$D$143,3,0))</f>
        <v>27</v>
      </c>
      <c r="I3214" s="27">
        <f>IF(_6k_data[[#This Row],[Currency]]&lt;&gt;"UAH",VLOOKUP(_6k_data[[#This Row],[EKP]],map!$B$4:$E$143,4,0),0)</f>
        <v>28</v>
      </c>
      <c r="J3214" s="27">
        <f>VLOOKUP(_6k_data[[#This Row],[EKP]],map!$B$4:$F$143,5,0)</f>
        <v>1</v>
      </c>
      <c r="K3214" s="41">
        <f>_6k_data[[#This Row],[kUAH]]*J3214</f>
        <v>2490.1909500000002</v>
      </c>
    </row>
    <row r="3215" spans="1:11" x14ac:dyDescent="0.35">
      <c r="A3215" s="27" t="s">
        <v>536</v>
      </c>
      <c r="B3215" s="27" t="s">
        <v>169</v>
      </c>
      <c r="C3215" s="27" t="s">
        <v>257</v>
      </c>
      <c r="D3215" s="27" t="s">
        <v>424</v>
      </c>
      <c r="E3215" s="34">
        <v>147388677</v>
      </c>
      <c r="F3215" s="50">
        <v>1473.8867700000001</v>
      </c>
      <c r="G3215" s="42">
        <f>VLOOKUP(_6k_data[[#This Row],[Source.Name]],Report_date[],2,0)</f>
        <v>45288</v>
      </c>
      <c r="H3215" s="27">
        <f>IF(AND(_6k_data[[#This Row],[EKP]]="B6K003",_6k_data[[#This Row],[Currency]]="FCY"),"x",VLOOKUP(_6k_data[[#This Row],[EKP]],map!$B$4:$D$143,3,0))</f>
        <v>27</v>
      </c>
      <c r="I3215" s="27">
        <f>IF(_6k_data[[#This Row],[Currency]]&lt;&gt;"UAH",VLOOKUP(_6k_data[[#This Row],[EKP]],map!$B$4:$E$143,4,0),0)</f>
        <v>28</v>
      </c>
      <c r="J3215" s="27">
        <f>VLOOKUP(_6k_data[[#This Row],[EKP]],map!$B$4:$F$143,5,0)</f>
        <v>1</v>
      </c>
      <c r="K3215" s="41">
        <f>_6k_data[[#This Row],[kUAH]]*J3215</f>
        <v>1473.8867700000001</v>
      </c>
    </row>
    <row r="3216" spans="1:11" x14ac:dyDescent="0.35">
      <c r="A3216" s="27" t="s">
        <v>536</v>
      </c>
      <c r="B3216" s="27" t="s">
        <v>169</v>
      </c>
      <c r="C3216" s="27" t="s">
        <v>258</v>
      </c>
      <c r="D3216" s="27" t="s">
        <v>424</v>
      </c>
      <c r="E3216" s="34">
        <v>30806111</v>
      </c>
      <c r="F3216" s="50">
        <v>308.06110999999999</v>
      </c>
      <c r="G3216" s="42">
        <f>VLOOKUP(_6k_data[[#This Row],[Source.Name]],Report_date[],2,0)</f>
        <v>45288</v>
      </c>
      <c r="H3216" s="27">
        <f>IF(AND(_6k_data[[#This Row],[EKP]]="B6K003",_6k_data[[#This Row],[Currency]]="FCY"),"x",VLOOKUP(_6k_data[[#This Row],[EKP]],map!$B$4:$D$143,3,0))</f>
        <v>27</v>
      </c>
      <c r="I3216" s="27">
        <f>IF(_6k_data[[#This Row],[Currency]]&lt;&gt;"UAH",VLOOKUP(_6k_data[[#This Row],[EKP]],map!$B$4:$E$143,4,0),0)</f>
        <v>28</v>
      </c>
      <c r="J3216" s="27">
        <f>VLOOKUP(_6k_data[[#This Row],[EKP]],map!$B$4:$F$143,5,0)</f>
        <v>1</v>
      </c>
      <c r="K3216" s="41">
        <f>_6k_data[[#This Row],[kUAH]]*J3216</f>
        <v>308.06110999999999</v>
      </c>
    </row>
    <row r="3217" spans="1:11" x14ac:dyDescent="0.35">
      <c r="A3217" s="27" t="s">
        <v>536</v>
      </c>
      <c r="B3217" s="27" t="s">
        <v>172</v>
      </c>
      <c r="C3217" s="27" t="s">
        <v>261</v>
      </c>
      <c r="D3217" s="27" t="s">
        <v>424</v>
      </c>
      <c r="E3217" s="34">
        <v>136792334</v>
      </c>
      <c r="F3217" s="50">
        <v>1367.9233400000001</v>
      </c>
      <c r="G3217" s="42">
        <f>VLOOKUP(_6k_data[[#This Row],[Source.Name]],Report_date[],2,0)</f>
        <v>45288</v>
      </c>
      <c r="H3217" s="27">
        <f>IF(AND(_6k_data[[#This Row],[EKP]]="B6K003",_6k_data[[#This Row],[Currency]]="FCY"),"x",VLOOKUP(_6k_data[[#This Row],[EKP]],map!$B$4:$D$143,3,0))</f>
        <v>31</v>
      </c>
      <c r="I3217" s="27">
        <f>IF(_6k_data[[#This Row],[Currency]]&lt;&gt;"UAH",VLOOKUP(_6k_data[[#This Row],[EKP]],map!$B$4:$E$143,4,0),0)</f>
        <v>32</v>
      </c>
      <c r="J3217" s="27">
        <f>VLOOKUP(_6k_data[[#This Row],[EKP]],map!$B$4:$F$143,5,0)</f>
        <v>1</v>
      </c>
      <c r="K3217" s="41">
        <f>_6k_data[[#This Row],[kUAH]]*J3217</f>
        <v>1367.9233400000001</v>
      </c>
    </row>
    <row r="3218" spans="1:11" x14ac:dyDescent="0.35">
      <c r="A3218" s="27" t="s">
        <v>536</v>
      </c>
      <c r="B3218" s="27" t="s">
        <v>172</v>
      </c>
      <c r="C3218" s="27" t="s">
        <v>255</v>
      </c>
      <c r="D3218" s="27" t="s">
        <v>424</v>
      </c>
      <c r="E3218" s="34">
        <v>558632793</v>
      </c>
      <c r="F3218" s="50">
        <v>5586.3279300000004</v>
      </c>
      <c r="G3218" s="42">
        <f>VLOOKUP(_6k_data[[#This Row],[Source.Name]],Report_date[],2,0)</f>
        <v>45288</v>
      </c>
      <c r="H3218" s="27">
        <f>IF(AND(_6k_data[[#This Row],[EKP]]="B6K003",_6k_data[[#This Row],[Currency]]="FCY"),"x",VLOOKUP(_6k_data[[#This Row],[EKP]],map!$B$4:$D$143,3,0))</f>
        <v>31</v>
      </c>
      <c r="I3218" s="27">
        <f>IF(_6k_data[[#This Row],[Currency]]&lt;&gt;"UAH",VLOOKUP(_6k_data[[#This Row],[EKP]],map!$B$4:$E$143,4,0),0)</f>
        <v>32</v>
      </c>
      <c r="J3218" s="27">
        <f>VLOOKUP(_6k_data[[#This Row],[EKP]],map!$B$4:$F$143,5,0)</f>
        <v>1</v>
      </c>
      <c r="K3218" s="41">
        <f>_6k_data[[#This Row],[kUAH]]*J3218</f>
        <v>5586.3279300000004</v>
      </c>
    </row>
    <row r="3219" spans="1:11" x14ac:dyDescent="0.35">
      <c r="A3219" s="27" t="s">
        <v>536</v>
      </c>
      <c r="B3219" s="27" t="s">
        <v>172</v>
      </c>
      <c r="C3219" s="27" t="s">
        <v>243</v>
      </c>
      <c r="D3219" s="27" t="s">
        <v>423</v>
      </c>
      <c r="E3219" s="34">
        <v>26010039</v>
      </c>
      <c r="F3219" s="50">
        <v>260.10039</v>
      </c>
      <c r="G3219" s="42">
        <f>VLOOKUP(_6k_data[[#This Row],[Source.Name]],Report_date[],2,0)</f>
        <v>45288</v>
      </c>
      <c r="H3219" s="27">
        <f>IF(AND(_6k_data[[#This Row],[EKP]]="B6K003",_6k_data[[#This Row],[Currency]]="FCY"),"x",VLOOKUP(_6k_data[[#This Row],[EKP]],map!$B$4:$D$143,3,0))</f>
        <v>31</v>
      </c>
      <c r="I3219" s="27">
        <f>IF(_6k_data[[#This Row],[Currency]]&lt;&gt;"UAH",VLOOKUP(_6k_data[[#This Row],[EKP]],map!$B$4:$E$143,4,0),0)</f>
        <v>0</v>
      </c>
      <c r="J3219" s="27">
        <f>VLOOKUP(_6k_data[[#This Row],[EKP]],map!$B$4:$F$143,5,0)</f>
        <v>1</v>
      </c>
      <c r="K3219" s="41">
        <f>_6k_data[[#This Row],[kUAH]]*J3219</f>
        <v>260.10039</v>
      </c>
    </row>
    <row r="3220" spans="1:11" x14ac:dyDescent="0.35">
      <c r="A3220" s="27" t="s">
        <v>536</v>
      </c>
      <c r="B3220" s="27" t="s">
        <v>172</v>
      </c>
      <c r="C3220" s="27" t="s">
        <v>260</v>
      </c>
      <c r="D3220" s="27" t="s">
        <v>424</v>
      </c>
      <c r="E3220" s="34">
        <v>55686000</v>
      </c>
      <c r="F3220" s="50">
        <v>556.86</v>
      </c>
      <c r="G3220" s="42">
        <f>VLOOKUP(_6k_data[[#This Row],[Source.Name]],Report_date[],2,0)</f>
        <v>45288</v>
      </c>
      <c r="H3220" s="27">
        <f>IF(AND(_6k_data[[#This Row],[EKP]]="B6K003",_6k_data[[#This Row],[Currency]]="FCY"),"x",VLOOKUP(_6k_data[[#This Row],[EKP]],map!$B$4:$D$143,3,0))</f>
        <v>31</v>
      </c>
      <c r="I3220" s="27">
        <f>IF(_6k_data[[#This Row],[Currency]]&lt;&gt;"UAH",VLOOKUP(_6k_data[[#This Row],[EKP]],map!$B$4:$E$143,4,0),0)</f>
        <v>32</v>
      </c>
      <c r="J3220" s="27">
        <f>VLOOKUP(_6k_data[[#This Row],[EKP]],map!$B$4:$F$143,5,0)</f>
        <v>1</v>
      </c>
      <c r="K3220" s="41">
        <f>_6k_data[[#This Row],[kUAH]]*J3220</f>
        <v>556.86</v>
      </c>
    </row>
    <row r="3221" spans="1:11" x14ac:dyDescent="0.35">
      <c r="A3221" s="27" t="s">
        <v>536</v>
      </c>
      <c r="B3221" s="27" t="s">
        <v>175</v>
      </c>
      <c r="C3221" s="27" t="s">
        <v>262</v>
      </c>
      <c r="D3221" s="27" t="s">
        <v>424</v>
      </c>
      <c r="E3221" s="34">
        <v>297794</v>
      </c>
      <c r="F3221" s="50">
        <v>2.9779399999999998</v>
      </c>
      <c r="G3221" s="42">
        <f>VLOOKUP(_6k_data[[#This Row],[Source.Name]],Report_date[],2,0)</f>
        <v>45288</v>
      </c>
      <c r="H3221" s="27">
        <f>IF(AND(_6k_data[[#This Row],[EKP]]="B6K003",_6k_data[[#This Row],[Currency]]="FCY"),"x",VLOOKUP(_6k_data[[#This Row],[EKP]],map!$B$4:$D$143,3,0))</f>
        <v>33</v>
      </c>
      <c r="I3221" s="27">
        <f>IF(_6k_data[[#This Row],[Currency]]&lt;&gt;"UAH",VLOOKUP(_6k_data[[#This Row],[EKP]],map!$B$4:$E$143,4,0),0)</f>
        <v>34</v>
      </c>
      <c r="J3221" s="27">
        <f>VLOOKUP(_6k_data[[#This Row],[EKP]],map!$B$4:$F$143,5,0)</f>
        <v>1</v>
      </c>
      <c r="K3221" s="41">
        <f>_6k_data[[#This Row],[kUAH]]*J3221</f>
        <v>2.9779399999999998</v>
      </c>
    </row>
    <row r="3222" spans="1:11" x14ac:dyDescent="0.35">
      <c r="A3222" s="27" t="s">
        <v>536</v>
      </c>
      <c r="B3222" s="27" t="s">
        <v>175</v>
      </c>
      <c r="C3222" s="27" t="s">
        <v>243</v>
      </c>
      <c r="D3222" s="27" t="s">
        <v>423</v>
      </c>
      <c r="E3222" s="34">
        <v>32304074141</v>
      </c>
      <c r="F3222" s="50">
        <v>323040.74141000002</v>
      </c>
      <c r="G3222" s="42">
        <f>VLOOKUP(_6k_data[[#This Row],[Source.Name]],Report_date[],2,0)</f>
        <v>45288</v>
      </c>
      <c r="H3222" s="27">
        <f>IF(AND(_6k_data[[#This Row],[EKP]]="B6K003",_6k_data[[#This Row],[Currency]]="FCY"),"x",VLOOKUP(_6k_data[[#This Row],[EKP]],map!$B$4:$D$143,3,0))</f>
        <v>33</v>
      </c>
      <c r="I3222" s="27">
        <f>IF(_6k_data[[#This Row],[Currency]]&lt;&gt;"UAH",VLOOKUP(_6k_data[[#This Row],[EKP]],map!$B$4:$E$143,4,0),0)</f>
        <v>0</v>
      </c>
      <c r="J3222" s="27">
        <f>VLOOKUP(_6k_data[[#This Row],[EKP]],map!$B$4:$F$143,5,0)</f>
        <v>1</v>
      </c>
      <c r="K3222" s="41">
        <f>_6k_data[[#This Row],[kUAH]]*J3222</f>
        <v>323040.74141000002</v>
      </c>
    </row>
    <row r="3223" spans="1:11" x14ac:dyDescent="0.35">
      <c r="A3223" s="27" t="s">
        <v>536</v>
      </c>
      <c r="B3223" s="27" t="s">
        <v>175</v>
      </c>
      <c r="C3223" s="27" t="s">
        <v>259</v>
      </c>
      <c r="D3223" s="27" t="s">
        <v>424</v>
      </c>
      <c r="E3223" s="34">
        <v>2092938027</v>
      </c>
      <c r="F3223" s="50">
        <v>20929.380270000001</v>
      </c>
      <c r="G3223" s="42">
        <f>VLOOKUP(_6k_data[[#This Row],[Source.Name]],Report_date[],2,0)</f>
        <v>45288</v>
      </c>
      <c r="H3223" s="27">
        <f>IF(AND(_6k_data[[#This Row],[EKP]]="B6K003",_6k_data[[#This Row],[Currency]]="FCY"),"x",VLOOKUP(_6k_data[[#This Row],[EKP]],map!$B$4:$D$143,3,0))</f>
        <v>33</v>
      </c>
      <c r="I3223" s="27">
        <f>IF(_6k_data[[#This Row],[Currency]]&lt;&gt;"UAH",VLOOKUP(_6k_data[[#This Row],[EKP]],map!$B$4:$E$143,4,0),0)</f>
        <v>34</v>
      </c>
      <c r="J3223" s="27">
        <f>VLOOKUP(_6k_data[[#This Row],[EKP]],map!$B$4:$F$143,5,0)</f>
        <v>1</v>
      </c>
      <c r="K3223" s="41">
        <f>_6k_data[[#This Row],[kUAH]]*J3223</f>
        <v>20929.380270000001</v>
      </c>
    </row>
    <row r="3224" spans="1:11" x14ac:dyDescent="0.35">
      <c r="A3224" s="27" t="s">
        <v>536</v>
      </c>
      <c r="B3224" s="27" t="s">
        <v>175</v>
      </c>
      <c r="C3224" s="27" t="s">
        <v>255</v>
      </c>
      <c r="D3224" s="27" t="s">
        <v>424</v>
      </c>
      <c r="E3224" s="34">
        <v>821994643</v>
      </c>
      <c r="F3224" s="50">
        <v>8219.94643</v>
      </c>
      <c r="G3224" s="42">
        <f>VLOOKUP(_6k_data[[#This Row],[Source.Name]],Report_date[],2,0)</f>
        <v>45288</v>
      </c>
      <c r="H3224" s="27">
        <f>IF(AND(_6k_data[[#This Row],[EKP]]="B6K003",_6k_data[[#This Row],[Currency]]="FCY"),"x",VLOOKUP(_6k_data[[#This Row],[EKP]],map!$B$4:$D$143,3,0))</f>
        <v>33</v>
      </c>
      <c r="I3224" s="27">
        <f>IF(_6k_data[[#This Row],[Currency]]&lt;&gt;"UAH",VLOOKUP(_6k_data[[#This Row],[EKP]],map!$B$4:$E$143,4,0),0)</f>
        <v>34</v>
      </c>
      <c r="J3224" s="27">
        <f>VLOOKUP(_6k_data[[#This Row],[EKP]],map!$B$4:$F$143,5,0)</f>
        <v>1</v>
      </c>
      <c r="K3224" s="41">
        <f>_6k_data[[#This Row],[kUAH]]*J3224</f>
        <v>8219.94643</v>
      </c>
    </row>
    <row r="3225" spans="1:11" x14ac:dyDescent="0.35">
      <c r="A3225" s="27" t="s">
        <v>536</v>
      </c>
      <c r="B3225" s="27" t="s">
        <v>175</v>
      </c>
      <c r="C3225" s="27" t="s">
        <v>261</v>
      </c>
      <c r="D3225" s="27" t="s">
        <v>424</v>
      </c>
      <c r="E3225" s="34">
        <v>27792545561</v>
      </c>
      <c r="F3225" s="50">
        <v>277925.45561</v>
      </c>
      <c r="G3225" s="42">
        <f>VLOOKUP(_6k_data[[#This Row],[Source.Name]],Report_date[],2,0)</f>
        <v>45288</v>
      </c>
      <c r="H3225" s="27">
        <f>IF(AND(_6k_data[[#This Row],[EKP]]="B6K003",_6k_data[[#This Row],[Currency]]="FCY"),"x",VLOOKUP(_6k_data[[#This Row],[EKP]],map!$B$4:$D$143,3,0))</f>
        <v>33</v>
      </c>
      <c r="I3225" s="27">
        <f>IF(_6k_data[[#This Row],[Currency]]&lt;&gt;"UAH",VLOOKUP(_6k_data[[#This Row],[EKP]],map!$B$4:$E$143,4,0),0)</f>
        <v>34</v>
      </c>
      <c r="J3225" s="27">
        <f>VLOOKUP(_6k_data[[#This Row],[EKP]],map!$B$4:$F$143,5,0)</f>
        <v>1</v>
      </c>
      <c r="K3225" s="41">
        <f>_6k_data[[#This Row],[kUAH]]*J3225</f>
        <v>277925.45561</v>
      </c>
    </row>
    <row r="3226" spans="1:11" x14ac:dyDescent="0.35">
      <c r="A3226" s="27" t="s">
        <v>536</v>
      </c>
      <c r="B3226" s="27" t="s">
        <v>176</v>
      </c>
      <c r="C3226" s="27" t="s">
        <v>255</v>
      </c>
      <c r="D3226" s="27" t="s">
        <v>424</v>
      </c>
      <c r="E3226" s="34">
        <v>66957</v>
      </c>
      <c r="F3226" s="50">
        <v>0.66957</v>
      </c>
      <c r="G3226" s="42">
        <f>VLOOKUP(_6k_data[[#This Row],[Source.Name]],Report_date[],2,0)</f>
        <v>45288</v>
      </c>
      <c r="H3226" s="27">
        <f>IF(AND(_6k_data[[#This Row],[EKP]]="B6K003",_6k_data[[#This Row],[Currency]]="FCY"),"x",VLOOKUP(_6k_data[[#This Row],[EKP]],map!$B$4:$D$143,3,0))</f>
        <v>33</v>
      </c>
      <c r="I3226" s="27">
        <f>IF(_6k_data[[#This Row],[Currency]]&lt;&gt;"UAH",VLOOKUP(_6k_data[[#This Row],[EKP]],map!$B$4:$E$143,4,0),0)</f>
        <v>34</v>
      </c>
      <c r="J3226" s="27">
        <f>VLOOKUP(_6k_data[[#This Row],[EKP]],map!$B$4:$F$143,5,0)</f>
        <v>1</v>
      </c>
      <c r="K3226" s="41">
        <f>_6k_data[[#This Row],[kUAH]]*J3226</f>
        <v>0.66957</v>
      </c>
    </row>
    <row r="3227" spans="1:11" x14ac:dyDescent="0.35">
      <c r="A3227" s="27" t="s">
        <v>536</v>
      </c>
      <c r="B3227" s="27" t="s">
        <v>176</v>
      </c>
      <c r="C3227" s="27" t="s">
        <v>243</v>
      </c>
      <c r="D3227" s="27" t="s">
        <v>423</v>
      </c>
      <c r="E3227" s="34">
        <v>60222740</v>
      </c>
      <c r="F3227" s="50">
        <v>602.22739999999999</v>
      </c>
      <c r="G3227" s="42">
        <f>VLOOKUP(_6k_data[[#This Row],[Source.Name]],Report_date[],2,0)</f>
        <v>45288</v>
      </c>
      <c r="H3227" s="27">
        <f>IF(AND(_6k_data[[#This Row],[EKP]]="B6K003",_6k_data[[#This Row],[Currency]]="FCY"),"x",VLOOKUP(_6k_data[[#This Row],[EKP]],map!$B$4:$D$143,3,0))</f>
        <v>33</v>
      </c>
      <c r="I3227" s="27">
        <f>IF(_6k_data[[#This Row],[Currency]]&lt;&gt;"UAH",VLOOKUP(_6k_data[[#This Row],[EKP]],map!$B$4:$E$143,4,0),0)</f>
        <v>0</v>
      </c>
      <c r="J3227" s="27">
        <f>VLOOKUP(_6k_data[[#This Row],[EKP]],map!$B$4:$F$143,5,0)</f>
        <v>1</v>
      </c>
      <c r="K3227" s="41">
        <f>_6k_data[[#This Row],[kUAH]]*J3227</f>
        <v>602.22739999999999</v>
      </c>
    </row>
    <row r="3228" spans="1:11" x14ac:dyDescent="0.35">
      <c r="A3228" s="27" t="s">
        <v>536</v>
      </c>
      <c r="B3228" s="27" t="s">
        <v>176</v>
      </c>
      <c r="C3228" s="27" t="s">
        <v>261</v>
      </c>
      <c r="D3228" s="27" t="s">
        <v>424</v>
      </c>
      <c r="E3228" s="34">
        <v>1605832</v>
      </c>
      <c r="F3228" s="50">
        <v>16.058319999999998</v>
      </c>
      <c r="G3228" s="42">
        <f>VLOOKUP(_6k_data[[#This Row],[Source.Name]],Report_date[],2,0)</f>
        <v>45288</v>
      </c>
      <c r="H3228" s="27">
        <f>IF(AND(_6k_data[[#This Row],[EKP]]="B6K003",_6k_data[[#This Row],[Currency]]="FCY"),"x",VLOOKUP(_6k_data[[#This Row],[EKP]],map!$B$4:$D$143,3,0))</f>
        <v>33</v>
      </c>
      <c r="I3228" s="27">
        <f>IF(_6k_data[[#This Row],[Currency]]&lt;&gt;"UAH",VLOOKUP(_6k_data[[#This Row],[EKP]],map!$B$4:$E$143,4,0),0)</f>
        <v>34</v>
      </c>
      <c r="J3228" s="27">
        <f>VLOOKUP(_6k_data[[#This Row],[EKP]],map!$B$4:$F$143,5,0)</f>
        <v>1</v>
      </c>
      <c r="K3228" s="41">
        <f>_6k_data[[#This Row],[kUAH]]*J3228</f>
        <v>16.058319999999998</v>
      </c>
    </row>
    <row r="3229" spans="1:11" x14ac:dyDescent="0.35">
      <c r="A3229" s="27" t="s">
        <v>536</v>
      </c>
      <c r="B3229" s="27" t="s">
        <v>179</v>
      </c>
      <c r="C3229" s="27" t="s">
        <v>243</v>
      </c>
      <c r="D3229" s="27" t="s">
        <v>423</v>
      </c>
      <c r="E3229" s="34">
        <v>46696</v>
      </c>
      <c r="F3229" s="50">
        <v>0.46695999999999999</v>
      </c>
      <c r="G3229" s="42">
        <f>VLOOKUP(_6k_data[[#This Row],[Source.Name]],Report_date[],2,0)</f>
        <v>45288</v>
      </c>
      <c r="H3229" s="27">
        <f>IF(AND(_6k_data[[#This Row],[EKP]]="B6K003",_6k_data[[#This Row],[Currency]]="FCY"),"x",VLOOKUP(_6k_data[[#This Row],[EKP]],map!$B$4:$D$143,3,0))</f>
        <v>37</v>
      </c>
      <c r="I3229" s="27">
        <f>IF(_6k_data[[#This Row],[Currency]]&lt;&gt;"UAH",VLOOKUP(_6k_data[[#This Row],[EKP]],map!$B$4:$E$143,4,0),0)</f>
        <v>0</v>
      </c>
      <c r="J3229" s="27">
        <f>VLOOKUP(_6k_data[[#This Row],[EKP]],map!$B$4:$F$143,5,0)</f>
        <v>1</v>
      </c>
      <c r="K3229" s="41">
        <f>_6k_data[[#This Row],[kUAH]]*J3229</f>
        <v>0.46695999999999999</v>
      </c>
    </row>
    <row r="3230" spans="1:11" x14ac:dyDescent="0.35">
      <c r="A3230" s="27" t="s">
        <v>536</v>
      </c>
      <c r="B3230" s="27" t="s">
        <v>183</v>
      </c>
      <c r="C3230" s="27" t="s">
        <v>261</v>
      </c>
      <c r="D3230" s="27" t="s">
        <v>424</v>
      </c>
      <c r="E3230" s="34">
        <v>113701877</v>
      </c>
      <c r="F3230" s="50">
        <v>1137.0187699999999</v>
      </c>
      <c r="G3230" s="42">
        <f>VLOOKUP(_6k_data[[#This Row],[Source.Name]],Report_date[],2,0)</f>
        <v>45288</v>
      </c>
      <c r="H3230" s="27">
        <f>IF(AND(_6k_data[[#This Row],[EKP]]="B6K003",_6k_data[[#This Row],[Currency]]="FCY"),"x",VLOOKUP(_6k_data[[#This Row],[EKP]],map!$B$4:$D$143,3,0))</f>
        <v>47</v>
      </c>
      <c r="I3230" s="27">
        <f>IF(_6k_data[[#This Row],[Currency]]&lt;&gt;"UAH",VLOOKUP(_6k_data[[#This Row],[EKP]],map!$B$4:$E$143,4,0),0)</f>
        <v>48</v>
      </c>
      <c r="J3230" s="27">
        <f>VLOOKUP(_6k_data[[#This Row],[EKP]],map!$B$4:$F$143,5,0)</f>
        <v>1</v>
      </c>
      <c r="K3230" s="41">
        <f>_6k_data[[#This Row],[kUAH]]*J3230</f>
        <v>1137.0187699999999</v>
      </c>
    </row>
    <row r="3231" spans="1:11" x14ac:dyDescent="0.35">
      <c r="A3231" s="27" t="s">
        <v>536</v>
      </c>
      <c r="B3231" s="27" t="s">
        <v>183</v>
      </c>
      <c r="C3231" s="27" t="s">
        <v>243</v>
      </c>
      <c r="D3231" s="27" t="s">
        <v>423</v>
      </c>
      <c r="E3231" s="34">
        <v>17813833840</v>
      </c>
      <c r="F3231" s="50">
        <v>178138.33840000001</v>
      </c>
      <c r="G3231" s="42">
        <f>VLOOKUP(_6k_data[[#This Row],[Source.Name]],Report_date[],2,0)</f>
        <v>45288</v>
      </c>
      <c r="H3231" s="27">
        <f>IF(AND(_6k_data[[#This Row],[EKP]]="B6K003",_6k_data[[#This Row],[Currency]]="FCY"),"x",VLOOKUP(_6k_data[[#This Row],[EKP]],map!$B$4:$D$143,3,0))</f>
        <v>47</v>
      </c>
      <c r="I3231" s="27">
        <f>IF(_6k_data[[#This Row],[Currency]]&lt;&gt;"UAH",VLOOKUP(_6k_data[[#This Row],[EKP]],map!$B$4:$E$143,4,0),0)</f>
        <v>0</v>
      </c>
      <c r="J3231" s="27">
        <f>VLOOKUP(_6k_data[[#This Row],[EKP]],map!$B$4:$F$143,5,0)</f>
        <v>1</v>
      </c>
      <c r="K3231" s="41">
        <f>_6k_data[[#This Row],[kUAH]]*J3231</f>
        <v>178138.33840000001</v>
      </c>
    </row>
    <row r="3232" spans="1:11" x14ac:dyDescent="0.35">
      <c r="A3232" s="27" t="s">
        <v>536</v>
      </c>
      <c r="B3232" s="27" t="s">
        <v>183</v>
      </c>
      <c r="C3232" s="27" t="s">
        <v>255</v>
      </c>
      <c r="D3232" s="27" t="s">
        <v>424</v>
      </c>
      <c r="E3232" s="34">
        <v>5976512825</v>
      </c>
      <c r="F3232" s="50">
        <v>59765.128250000002</v>
      </c>
      <c r="G3232" s="42">
        <f>VLOOKUP(_6k_data[[#This Row],[Source.Name]],Report_date[],2,0)</f>
        <v>45288</v>
      </c>
      <c r="H3232" s="27">
        <f>IF(AND(_6k_data[[#This Row],[EKP]]="B6K003",_6k_data[[#This Row],[Currency]]="FCY"),"x",VLOOKUP(_6k_data[[#This Row],[EKP]],map!$B$4:$D$143,3,0))</f>
        <v>47</v>
      </c>
      <c r="I3232" s="27">
        <f>IF(_6k_data[[#This Row],[Currency]]&lt;&gt;"UAH",VLOOKUP(_6k_data[[#This Row],[EKP]],map!$B$4:$E$143,4,0),0)</f>
        <v>48</v>
      </c>
      <c r="J3232" s="27">
        <f>VLOOKUP(_6k_data[[#This Row],[EKP]],map!$B$4:$F$143,5,0)</f>
        <v>1</v>
      </c>
      <c r="K3232" s="41">
        <f>_6k_data[[#This Row],[kUAH]]*J3232</f>
        <v>59765.128250000002</v>
      </c>
    </row>
    <row r="3233" spans="1:11" x14ac:dyDescent="0.35">
      <c r="A3233" s="27" t="s">
        <v>536</v>
      </c>
      <c r="B3233" s="27" t="s">
        <v>200</v>
      </c>
      <c r="C3233" s="27" t="s">
        <v>261</v>
      </c>
      <c r="D3233" s="27" t="s">
        <v>424</v>
      </c>
      <c r="E3233" s="34">
        <v>5889007303</v>
      </c>
      <c r="F3233" s="50">
        <v>58890.07303</v>
      </c>
      <c r="G3233" s="42">
        <f>VLOOKUP(_6k_data[[#This Row],[Source.Name]],Report_date[],2,0)</f>
        <v>45288</v>
      </c>
      <c r="H3233" s="27">
        <f>IF(AND(_6k_data[[#This Row],[EKP]]="B6K003",_6k_data[[#This Row],[Currency]]="FCY"),"x",VLOOKUP(_6k_data[[#This Row],[EKP]],map!$B$4:$D$143,3,0))</f>
        <v>77</v>
      </c>
      <c r="I3233" s="27">
        <f>IF(_6k_data[[#This Row],[Currency]]&lt;&gt;"UAH",VLOOKUP(_6k_data[[#This Row],[EKP]],map!$B$4:$E$143,4,0),0)</f>
        <v>78</v>
      </c>
      <c r="J3233" s="27">
        <f>VLOOKUP(_6k_data[[#This Row],[EKP]],map!$B$4:$F$143,5,0)</f>
        <v>1</v>
      </c>
      <c r="K3233" s="41">
        <f>_6k_data[[#This Row],[kUAH]]*J3233</f>
        <v>58890.07303</v>
      </c>
    </row>
    <row r="3234" spans="1:11" x14ac:dyDescent="0.35">
      <c r="A3234" s="27" t="s">
        <v>536</v>
      </c>
      <c r="B3234" s="27" t="s">
        <v>200</v>
      </c>
      <c r="C3234" s="27" t="s">
        <v>255</v>
      </c>
      <c r="D3234" s="27" t="s">
        <v>424</v>
      </c>
      <c r="E3234" s="34">
        <v>7704761924</v>
      </c>
      <c r="F3234" s="50">
        <v>77047.61924</v>
      </c>
      <c r="G3234" s="42">
        <f>VLOOKUP(_6k_data[[#This Row],[Source.Name]],Report_date[],2,0)</f>
        <v>45288</v>
      </c>
      <c r="H3234" s="27">
        <f>IF(AND(_6k_data[[#This Row],[EKP]]="B6K003",_6k_data[[#This Row],[Currency]]="FCY"),"x",VLOOKUP(_6k_data[[#This Row],[EKP]],map!$B$4:$D$143,3,0))</f>
        <v>77</v>
      </c>
      <c r="I3234" s="27">
        <f>IF(_6k_data[[#This Row],[Currency]]&lt;&gt;"UAH",VLOOKUP(_6k_data[[#This Row],[EKP]],map!$B$4:$E$143,4,0),0)</f>
        <v>78</v>
      </c>
      <c r="J3234" s="27">
        <f>VLOOKUP(_6k_data[[#This Row],[EKP]],map!$B$4:$F$143,5,0)</f>
        <v>1</v>
      </c>
      <c r="K3234" s="41">
        <f>_6k_data[[#This Row],[kUAH]]*J3234</f>
        <v>77047.61924</v>
      </c>
    </row>
    <row r="3235" spans="1:11" x14ac:dyDescent="0.35">
      <c r="A3235" s="27" t="s">
        <v>536</v>
      </c>
      <c r="B3235" s="27" t="s">
        <v>200</v>
      </c>
      <c r="C3235" s="27" t="s">
        <v>243</v>
      </c>
      <c r="D3235" s="27" t="s">
        <v>423</v>
      </c>
      <c r="E3235" s="34">
        <v>18369785785</v>
      </c>
      <c r="F3235" s="50">
        <v>183697.85785</v>
      </c>
      <c r="G3235" s="42">
        <f>VLOOKUP(_6k_data[[#This Row],[Source.Name]],Report_date[],2,0)</f>
        <v>45288</v>
      </c>
      <c r="H3235" s="27">
        <f>IF(AND(_6k_data[[#This Row],[EKP]]="B6K003",_6k_data[[#This Row],[Currency]]="FCY"),"x",VLOOKUP(_6k_data[[#This Row],[EKP]],map!$B$4:$D$143,3,0))</f>
        <v>77</v>
      </c>
      <c r="I3235" s="27">
        <f>IF(_6k_data[[#This Row],[Currency]]&lt;&gt;"UAH",VLOOKUP(_6k_data[[#This Row],[EKP]],map!$B$4:$E$143,4,0),0)</f>
        <v>0</v>
      </c>
      <c r="J3235" s="27">
        <f>VLOOKUP(_6k_data[[#This Row],[EKP]],map!$B$4:$F$143,5,0)</f>
        <v>1</v>
      </c>
      <c r="K3235" s="41">
        <f>_6k_data[[#This Row],[kUAH]]*J3235</f>
        <v>183697.85785</v>
      </c>
    </row>
    <row r="3236" spans="1:11" x14ac:dyDescent="0.35">
      <c r="A3236" s="27" t="s">
        <v>536</v>
      </c>
      <c r="B3236" s="27" t="s">
        <v>184</v>
      </c>
      <c r="C3236" s="27" t="s">
        <v>255</v>
      </c>
      <c r="D3236" s="27" t="s">
        <v>424</v>
      </c>
      <c r="E3236" s="34">
        <v>14951207</v>
      </c>
      <c r="F3236" s="50">
        <v>149.51206999999999</v>
      </c>
      <c r="G3236" s="42">
        <f>VLOOKUP(_6k_data[[#This Row],[Source.Name]],Report_date[],2,0)</f>
        <v>45288</v>
      </c>
      <c r="H3236" s="27">
        <f>IF(AND(_6k_data[[#This Row],[EKP]]="B6K003",_6k_data[[#This Row],[Currency]]="FCY"),"x",VLOOKUP(_6k_data[[#This Row],[EKP]],map!$B$4:$D$143,3,0))</f>
        <v>27</v>
      </c>
      <c r="I3236" s="27">
        <f>IF(_6k_data[[#This Row],[Currency]]&lt;&gt;"UAH",VLOOKUP(_6k_data[[#This Row],[EKP]],map!$B$4:$E$143,4,0),0)</f>
        <v>28</v>
      </c>
      <c r="J3236" s="27">
        <f>VLOOKUP(_6k_data[[#This Row],[EKP]],map!$B$4:$F$143,5,0)</f>
        <v>1</v>
      </c>
      <c r="K3236" s="41">
        <f>_6k_data[[#This Row],[kUAH]]*J3236</f>
        <v>149.51206999999999</v>
      </c>
    </row>
    <row r="3237" spans="1:11" x14ac:dyDescent="0.35">
      <c r="A3237" s="27" t="s">
        <v>536</v>
      </c>
      <c r="B3237" s="27" t="s">
        <v>184</v>
      </c>
      <c r="C3237" s="27" t="s">
        <v>261</v>
      </c>
      <c r="D3237" s="27" t="s">
        <v>424</v>
      </c>
      <c r="E3237" s="34">
        <v>86172949</v>
      </c>
      <c r="F3237" s="50">
        <v>861.72949000000006</v>
      </c>
      <c r="G3237" s="42">
        <f>VLOOKUP(_6k_data[[#This Row],[Source.Name]],Report_date[],2,0)</f>
        <v>45288</v>
      </c>
      <c r="H3237" s="27">
        <f>IF(AND(_6k_data[[#This Row],[EKP]]="B6K003",_6k_data[[#This Row],[Currency]]="FCY"),"x",VLOOKUP(_6k_data[[#This Row],[EKP]],map!$B$4:$D$143,3,0))</f>
        <v>27</v>
      </c>
      <c r="I3237" s="27">
        <f>IF(_6k_data[[#This Row],[Currency]]&lt;&gt;"UAH",VLOOKUP(_6k_data[[#This Row],[EKP]],map!$B$4:$E$143,4,0),0)</f>
        <v>28</v>
      </c>
      <c r="J3237" s="27">
        <f>VLOOKUP(_6k_data[[#This Row],[EKP]],map!$B$4:$F$143,5,0)</f>
        <v>1</v>
      </c>
      <c r="K3237" s="41">
        <f>_6k_data[[#This Row],[kUAH]]*J3237</f>
        <v>861.72949000000006</v>
      </c>
    </row>
    <row r="3238" spans="1:11" x14ac:dyDescent="0.35">
      <c r="A3238" s="27" t="s">
        <v>536</v>
      </c>
      <c r="B3238" s="27" t="s">
        <v>184</v>
      </c>
      <c r="C3238" s="27" t="s">
        <v>243</v>
      </c>
      <c r="D3238" s="27" t="s">
        <v>423</v>
      </c>
      <c r="E3238" s="34">
        <v>896864976</v>
      </c>
      <c r="F3238" s="50">
        <v>8968.6497600000002</v>
      </c>
      <c r="G3238" s="42">
        <f>VLOOKUP(_6k_data[[#This Row],[Source.Name]],Report_date[],2,0)</f>
        <v>45288</v>
      </c>
      <c r="H3238" s="27">
        <f>IF(AND(_6k_data[[#This Row],[EKP]]="B6K003",_6k_data[[#This Row],[Currency]]="FCY"),"x",VLOOKUP(_6k_data[[#This Row],[EKP]],map!$B$4:$D$143,3,0))</f>
        <v>27</v>
      </c>
      <c r="I3238" s="27">
        <f>IF(_6k_data[[#This Row],[Currency]]&lt;&gt;"UAH",VLOOKUP(_6k_data[[#This Row],[EKP]],map!$B$4:$E$143,4,0),0)</f>
        <v>0</v>
      </c>
      <c r="J3238" s="27">
        <f>VLOOKUP(_6k_data[[#This Row],[EKP]],map!$B$4:$F$143,5,0)</f>
        <v>1</v>
      </c>
      <c r="K3238" s="41">
        <f>_6k_data[[#This Row],[kUAH]]*J3238</f>
        <v>8968.6497600000002</v>
      </c>
    </row>
    <row r="3239" spans="1:11" x14ac:dyDescent="0.35">
      <c r="A3239" s="27" t="s">
        <v>536</v>
      </c>
      <c r="B3239" s="27" t="s">
        <v>185</v>
      </c>
      <c r="C3239" s="27" t="s">
        <v>255</v>
      </c>
      <c r="D3239" s="27" t="s">
        <v>424</v>
      </c>
      <c r="E3239" s="34">
        <v>41007704010</v>
      </c>
      <c r="F3239" s="50">
        <v>410077.04009999998</v>
      </c>
      <c r="G3239" s="42">
        <f>VLOOKUP(_6k_data[[#This Row],[Source.Name]],Report_date[],2,0)</f>
        <v>45288</v>
      </c>
      <c r="H3239" s="27">
        <f>IF(AND(_6k_data[[#This Row],[EKP]]="B6K003",_6k_data[[#This Row],[Currency]]="FCY"),"x",VLOOKUP(_6k_data[[#This Row],[EKP]],map!$B$4:$D$143,3,0))</f>
        <v>17</v>
      </c>
      <c r="I3239" s="27">
        <f>IF(_6k_data[[#This Row],[Currency]]&lt;&gt;"UAH",VLOOKUP(_6k_data[[#This Row],[EKP]],map!$B$4:$E$143,4,0),0)</f>
        <v>18</v>
      </c>
      <c r="J3239" s="27">
        <f>VLOOKUP(_6k_data[[#This Row],[EKP]],map!$B$4:$F$143,5,0)</f>
        <v>1</v>
      </c>
      <c r="K3239" s="41">
        <f>_6k_data[[#This Row],[kUAH]]*J3239</f>
        <v>410077.04009999998</v>
      </c>
    </row>
    <row r="3240" spans="1:11" x14ac:dyDescent="0.35">
      <c r="A3240" s="27" t="s">
        <v>536</v>
      </c>
      <c r="B3240" s="27" t="s">
        <v>185</v>
      </c>
      <c r="C3240" s="27" t="s">
        <v>261</v>
      </c>
      <c r="D3240" s="27" t="s">
        <v>424</v>
      </c>
      <c r="E3240" s="34">
        <v>642595629040</v>
      </c>
      <c r="F3240" s="50">
        <v>6425956.2904000003</v>
      </c>
      <c r="G3240" s="42">
        <f>VLOOKUP(_6k_data[[#This Row],[Source.Name]],Report_date[],2,0)</f>
        <v>45288</v>
      </c>
      <c r="H3240" s="27">
        <f>IF(AND(_6k_data[[#This Row],[EKP]]="B6K003",_6k_data[[#This Row],[Currency]]="FCY"),"x",VLOOKUP(_6k_data[[#This Row],[EKP]],map!$B$4:$D$143,3,0))</f>
        <v>17</v>
      </c>
      <c r="I3240" s="27">
        <f>IF(_6k_data[[#This Row],[Currency]]&lt;&gt;"UAH",VLOOKUP(_6k_data[[#This Row],[EKP]],map!$B$4:$E$143,4,0),0)</f>
        <v>18</v>
      </c>
      <c r="J3240" s="27">
        <f>VLOOKUP(_6k_data[[#This Row],[EKP]],map!$B$4:$F$143,5,0)</f>
        <v>1</v>
      </c>
      <c r="K3240" s="41">
        <f>_6k_data[[#This Row],[kUAH]]*J3240</f>
        <v>6425956.2904000003</v>
      </c>
    </row>
    <row r="3241" spans="1:11" x14ac:dyDescent="0.35">
      <c r="A3241" s="27" t="s">
        <v>536</v>
      </c>
      <c r="B3241" s="27" t="s">
        <v>186</v>
      </c>
      <c r="C3241" s="27" t="s">
        <v>243</v>
      </c>
      <c r="D3241" s="27" t="s">
        <v>423</v>
      </c>
      <c r="E3241" s="34">
        <v>3599100000000</v>
      </c>
      <c r="F3241" s="50">
        <v>35991000</v>
      </c>
      <c r="G3241" s="42">
        <f>VLOOKUP(_6k_data[[#This Row],[Source.Name]],Report_date[],2,0)</f>
        <v>45288</v>
      </c>
      <c r="H3241" s="27">
        <f>IF(AND(_6k_data[[#This Row],[EKP]]="B6K003",_6k_data[[#This Row],[Currency]]="FCY"),"x",VLOOKUP(_6k_data[[#This Row],[EKP]],map!$B$4:$D$143,3,0))</f>
        <v>11</v>
      </c>
      <c r="I3241" s="27">
        <f>IF(_6k_data[[#This Row],[Currency]]&lt;&gt;"UAH",VLOOKUP(_6k_data[[#This Row],[EKP]],map!$B$4:$E$143,4,0),0)</f>
        <v>0</v>
      </c>
      <c r="J3241" s="27">
        <f>VLOOKUP(_6k_data[[#This Row],[EKP]],map!$B$4:$F$143,5,0)</f>
        <v>1</v>
      </c>
      <c r="K3241" s="41">
        <f>_6k_data[[#This Row],[kUAH]]*J3241</f>
        <v>35991000</v>
      </c>
    </row>
    <row r="3242" spans="1:11" x14ac:dyDescent="0.35">
      <c r="A3242" s="27" t="s">
        <v>537</v>
      </c>
      <c r="B3242" s="27" t="s">
        <v>242</v>
      </c>
      <c r="C3242" s="27" t="s">
        <v>243</v>
      </c>
      <c r="D3242" s="27" t="s">
        <v>423</v>
      </c>
      <c r="E3242" s="34">
        <v>4972420181942</v>
      </c>
      <c r="F3242" s="50">
        <v>49724201.819420002</v>
      </c>
      <c r="G3242" s="42">
        <f>VLOOKUP(_6k_data[[#This Row],[Source.Name]],Report_date[],2,0)</f>
        <v>45289</v>
      </c>
      <c r="H3242" s="27" t="str">
        <f>IF(AND(_6k_data[[#This Row],[EKP]]="B6K003",_6k_data[[#This Row],[Currency]]="FCY"),"x",VLOOKUP(_6k_data[[#This Row],[EKP]],map!$B$4:$D$143,3,0))</f>
        <v>x</v>
      </c>
      <c r="I3242" s="27">
        <f>IF(_6k_data[[#This Row],[Currency]]&lt;&gt;"UAH",VLOOKUP(_6k_data[[#This Row],[EKP]],map!$B$4:$E$143,4,0),0)</f>
        <v>0</v>
      </c>
      <c r="J3242" s="27">
        <f>VLOOKUP(_6k_data[[#This Row],[EKP]],map!$B$4:$F$143,5,0)</f>
        <v>0</v>
      </c>
      <c r="K3242" s="41">
        <f>_6k_data[[#This Row],[kUAH]]*J3242</f>
        <v>0</v>
      </c>
    </row>
    <row r="3243" spans="1:11" x14ac:dyDescent="0.35">
      <c r="A3243" s="27" t="s">
        <v>537</v>
      </c>
      <c r="B3243" s="27" t="s">
        <v>244</v>
      </c>
      <c r="C3243" s="27" t="s">
        <v>243</v>
      </c>
      <c r="D3243" s="27" t="s">
        <v>423</v>
      </c>
      <c r="E3243" s="34">
        <v>2102960382776</v>
      </c>
      <c r="F3243" s="50">
        <v>21029603.82776</v>
      </c>
      <c r="G3243" s="42">
        <f>VLOOKUP(_6k_data[[#This Row],[Source.Name]],Report_date[],2,0)</f>
        <v>45289</v>
      </c>
      <c r="H3243" s="27" t="str">
        <f>IF(AND(_6k_data[[#This Row],[EKP]]="B6K003",_6k_data[[#This Row],[Currency]]="FCY"),"x",VLOOKUP(_6k_data[[#This Row],[EKP]],map!$B$4:$D$143,3,0))</f>
        <v>x</v>
      </c>
      <c r="I3243" s="27">
        <f>IF(_6k_data[[#This Row],[Currency]]&lt;&gt;"UAH",VLOOKUP(_6k_data[[#This Row],[EKP]],map!$B$4:$E$143,4,0),0)</f>
        <v>0</v>
      </c>
      <c r="J3243" s="27">
        <f>VLOOKUP(_6k_data[[#This Row],[EKP]],map!$B$4:$F$143,5,0)</f>
        <v>0</v>
      </c>
      <c r="K3243" s="41">
        <f>_6k_data[[#This Row],[kUAH]]*J3243</f>
        <v>0</v>
      </c>
    </row>
    <row r="3244" spans="1:11" x14ac:dyDescent="0.35">
      <c r="A3244" s="27" t="s">
        <v>537</v>
      </c>
      <c r="B3244" s="27" t="s">
        <v>245</v>
      </c>
      <c r="C3244" s="27" t="s">
        <v>243</v>
      </c>
      <c r="D3244" s="27" t="s">
        <v>423</v>
      </c>
      <c r="E3244" s="34">
        <v>710945804693</v>
      </c>
      <c r="F3244" s="50">
        <v>7109458.0469300002</v>
      </c>
      <c r="G3244" s="42">
        <f>VLOOKUP(_6k_data[[#This Row],[Source.Name]],Report_date[],2,0)</f>
        <v>45289</v>
      </c>
      <c r="H3244" s="27" t="str">
        <f>IF(AND(_6k_data[[#This Row],[EKP]]="B6K003",_6k_data[[#This Row],[Currency]]="FCY"),"x",VLOOKUP(_6k_data[[#This Row],[EKP]],map!$B$4:$D$143,3,0))</f>
        <v>x</v>
      </c>
      <c r="I3244" s="27">
        <f>IF(_6k_data[[#This Row],[Currency]]&lt;&gt;"UAH",VLOOKUP(_6k_data[[#This Row],[EKP]],map!$B$4:$E$143,4,0),0)</f>
        <v>0</v>
      </c>
      <c r="J3244" s="27">
        <f>VLOOKUP(_6k_data[[#This Row],[EKP]],map!$B$4:$F$143,5,0)</f>
        <v>0</v>
      </c>
      <c r="K3244" s="41">
        <f>_6k_data[[#This Row],[kUAH]]*J3244</f>
        <v>0</v>
      </c>
    </row>
    <row r="3245" spans="1:11" x14ac:dyDescent="0.35">
      <c r="A3245" s="27" t="s">
        <v>537</v>
      </c>
      <c r="B3245" s="27" t="s">
        <v>246</v>
      </c>
      <c r="C3245" s="27" t="s">
        <v>243</v>
      </c>
      <c r="D3245" s="27" t="s">
        <v>423</v>
      </c>
      <c r="E3245" s="34">
        <v>1392014578083</v>
      </c>
      <c r="F3245" s="50">
        <v>13920145.78083</v>
      </c>
      <c r="G3245" s="42">
        <f>VLOOKUP(_6k_data[[#This Row],[Source.Name]],Report_date[],2,0)</f>
        <v>45289</v>
      </c>
      <c r="H3245" s="27" t="str">
        <f>IF(AND(_6k_data[[#This Row],[EKP]]="B6K003",_6k_data[[#This Row],[Currency]]="FCY"),"x",VLOOKUP(_6k_data[[#This Row],[EKP]],map!$B$4:$D$143,3,0))</f>
        <v>x</v>
      </c>
      <c r="I3245" s="27">
        <f>IF(_6k_data[[#This Row],[Currency]]&lt;&gt;"UAH",VLOOKUP(_6k_data[[#This Row],[EKP]],map!$B$4:$E$143,4,0),0)</f>
        <v>0</v>
      </c>
      <c r="J3245" s="27">
        <f>VLOOKUP(_6k_data[[#This Row],[EKP]],map!$B$4:$F$143,5,0)</f>
        <v>0</v>
      </c>
      <c r="K3245" s="41">
        <f>_6k_data[[#This Row],[kUAH]]*J3245</f>
        <v>0</v>
      </c>
    </row>
    <row r="3246" spans="1:11" x14ac:dyDescent="0.35">
      <c r="A3246" s="27" t="s">
        <v>537</v>
      </c>
      <c r="B3246" s="27" t="s">
        <v>247</v>
      </c>
      <c r="C3246" s="27" t="s">
        <v>243</v>
      </c>
      <c r="D3246" s="27" t="s">
        <v>423</v>
      </c>
      <c r="E3246" s="34">
        <v>357.21039999999999</v>
      </c>
      <c r="F3246" s="50">
        <v>3.572104E-3</v>
      </c>
      <c r="G3246" s="42">
        <f>VLOOKUP(_6k_data[[#This Row],[Source.Name]],Report_date[],2,0)</f>
        <v>45289</v>
      </c>
      <c r="H3246" s="27" t="str">
        <f>IF(AND(_6k_data[[#This Row],[EKP]]="B6K003",_6k_data[[#This Row],[Currency]]="FCY"),"x",VLOOKUP(_6k_data[[#This Row],[EKP]],map!$B$4:$D$143,3,0))</f>
        <v>x</v>
      </c>
      <c r="I3246" s="27">
        <f>IF(_6k_data[[#This Row],[Currency]]&lt;&gt;"UAH",VLOOKUP(_6k_data[[#This Row],[EKP]],map!$B$4:$E$143,4,0),0)</f>
        <v>0</v>
      </c>
      <c r="J3246" s="27">
        <f>VLOOKUP(_6k_data[[#This Row],[EKP]],map!$B$4:$F$143,5,0)</f>
        <v>0</v>
      </c>
      <c r="K3246" s="41">
        <f>_6k_data[[#This Row],[kUAH]]*J3246</f>
        <v>0</v>
      </c>
    </row>
    <row r="3247" spans="1:11" x14ac:dyDescent="0.35">
      <c r="A3247" s="27" t="s">
        <v>537</v>
      </c>
      <c r="B3247" s="27" t="s">
        <v>115</v>
      </c>
      <c r="C3247" s="27" t="s">
        <v>248</v>
      </c>
      <c r="D3247" s="27" t="s">
        <v>248</v>
      </c>
      <c r="E3247" s="34">
        <v>9901331240428</v>
      </c>
      <c r="F3247" s="50">
        <v>99013312.404280007</v>
      </c>
      <c r="G3247" s="42">
        <f>VLOOKUP(_6k_data[[#This Row],[Source.Name]],Report_date[],2,0)</f>
        <v>45289</v>
      </c>
      <c r="H3247" s="27">
        <f>IF(AND(_6k_data[[#This Row],[EKP]]="B6K003",_6k_data[[#This Row],[Currency]]="FCY"),"x",VLOOKUP(_6k_data[[#This Row],[EKP]],map!$B$4:$D$143,3,0))</f>
        <v>23</v>
      </c>
      <c r="I3247" s="27" t="str">
        <f>IF(_6k_data[[#This Row],[Currency]]&lt;&gt;"UAH",VLOOKUP(_6k_data[[#This Row],[EKP]],map!$B$4:$E$143,4,0),0)</f>
        <v>x</v>
      </c>
      <c r="J3247" s="27">
        <f>VLOOKUP(_6k_data[[#This Row],[EKP]],map!$B$4:$F$143,5,0)</f>
        <v>1</v>
      </c>
      <c r="K3247" s="41">
        <f>_6k_data[[#This Row],[kUAH]]*J3247</f>
        <v>99013312.404280007</v>
      </c>
    </row>
    <row r="3248" spans="1:11" x14ac:dyDescent="0.35">
      <c r="A3248" s="27" t="s">
        <v>537</v>
      </c>
      <c r="B3248" s="27" t="s">
        <v>116</v>
      </c>
      <c r="C3248" s="27" t="s">
        <v>248</v>
      </c>
      <c r="D3248" s="27" t="s">
        <v>248</v>
      </c>
      <c r="E3248" s="34">
        <v>4344337034206</v>
      </c>
      <c r="F3248" s="50">
        <v>43443370.34206</v>
      </c>
      <c r="G3248" s="42">
        <f>VLOOKUP(_6k_data[[#This Row],[Source.Name]],Report_date[],2,0)</f>
        <v>45289</v>
      </c>
      <c r="H3248" s="27">
        <f>IF(AND(_6k_data[[#This Row],[EKP]]="B6K003",_6k_data[[#This Row],[Currency]]="FCY"),"x",VLOOKUP(_6k_data[[#This Row],[EKP]],map!$B$4:$D$143,3,0))</f>
        <v>59</v>
      </c>
      <c r="I3248" s="27" t="str">
        <f>IF(_6k_data[[#This Row],[Currency]]&lt;&gt;"UAH",VLOOKUP(_6k_data[[#This Row],[EKP]],map!$B$4:$E$143,4,0),0)</f>
        <v>x</v>
      </c>
      <c r="J3248" s="27">
        <f>VLOOKUP(_6k_data[[#This Row],[EKP]],map!$B$4:$F$143,5,0)</f>
        <v>1</v>
      </c>
      <c r="K3248" s="41">
        <f>_6k_data[[#This Row],[kUAH]]*J3248</f>
        <v>43443370.34206</v>
      </c>
    </row>
    <row r="3249" spans="1:11" x14ac:dyDescent="0.35">
      <c r="A3249" s="27" t="s">
        <v>537</v>
      </c>
      <c r="B3249" s="27" t="s">
        <v>117</v>
      </c>
      <c r="C3249" s="27" t="s">
        <v>248</v>
      </c>
      <c r="D3249" s="27" t="s">
        <v>248</v>
      </c>
      <c r="E3249" s="34">
        <v>938765306076</v>
      </c>
      <c r="F3249" s="50">
        <v>9387653.0607600007</v>
      </c>
      <c r="G3249" s="42">
        <f>VLOOKUP(_6k_data[[#This Row],[Source.Name]],Report_date[],2,0)</f>
        <v>45289</v>
      </c>
      <c r="H3249" s="27">
        <f>IF(AND(_6k_data[[#This Row],[EKP]]="B6K003",_6k_data[[#This Row],[Currency]]="FCY"),"x",VLOOKUP(_6k_data[[#This Row],[EKP]],map!$B$4:$D$143,3,0))</f>
        <v>79</v>
      </c>
      <c r="I3249" s="27" t="str">
        <f>IF(_6k_data[[#This Row],[Currency]]&lt;&gt;"UAH",VLOOKUP(_6k_data[[#This Row],[EKP]],map!$B$4:$E$143,4,0),0)</f>
        <v>x</v>
      </c>
      <c r="J3249" s="27">
        <f>VLOOKUP(_6k_data[[#This Row],[EKP]],map!$B$4:$F$143,5,0)</f>
        <v>1</v>
      </c>
      <c r="K3249" s="41">
        <f>_6k_data[[#This Row],[kUAH]]*J3249</f>
        <v>9387653.0607600007</v>
      </c>
    </row>
    <row r="3250" spans="1:11" x14ac:dyDescent="0.35">
      <c r="A3250" s="27" t="s">
        <v>537</v>
      </c>
      <c r="B3250" s="27" t="s">
        <v>118</v>
      </c>
      <c r="C3250" s="27" t="s">
        <v>248</v>
      </c>
      <c r="D3250" s="27" t="s">
        <v>248</v>
      </c>
      <c r="E3250" s="34">
        <v>3405571728130</v>
      </c>
      <c r="F3250" s="50">
        <v>34055717.281300001</v>
      </c>
      <c r="G3250" s="42">
        <f>VLOOKUP(_6k_data[[#This Row],[Source.Name]],Report_date[],2,0)</f>
        <v>45289</v>
      </c>
      <c r="H3250" s="27">
        <f>IF(AND(_6k_data[[#This Row],[EKP]]="B6K003",_6k_data[[#This Row],[Currency]]="FCY"),"x",VLOOKUP(_6k_data[[#This Row],[EKP]],map!$B$4:$D$143,3,0))</f>
        <v>81</v>
      </c>
      <c r="I3250" s="27" t="str">
        <f>IF(_6k_data[[#This Row],[Currency]]&lt;&gt;"UAH",VLOOKUP(_6k_data[[#This Row],[EKP]],map!$B$4:$E$143,4,0),0)</f>
        <v>x</v>
      </c>
      <c r="J3250" s="27">
        <f>VLOOKUP(_6k_data[[#This Row],[EKP]],map!$B$4:$F$143,5,0)</f>
        <v>1</v>
      </c>
      <c r="K3250" s="41">
        <f>_6k_data[[#This Row],[kUAH]]*J3250</f>
        <v>34055717.281300001</v>
      </c>
    </row>
    <row r="3251" spans="1:11" x14ac:dyDescent="0.35">
      <c r="A3251" s="27" t="s">
        <v>537</v>
      </c>
      <c r="B3251" s="27" t="s">
        <v>249</v>
      </c>
      <c r="C3251" s="27" t="s">
        <v>248</v>
      </c>
      <c r="D3251" s="27" t="s">
        <v>248</v>
      </c>
      <c r="E3251" s="34">
        <v>290.73919999999998</v>
      </c>
      <c r="F3251" s="50">
        <v>2.907392E-3</v>
      </c>
      <c r="G3251" s="42">
        <f>VLOOKUP(_6k_data[[#This Row],[Source.Name]],Report_date[],2,0)</f>
        <v>45289</v>
      </c>
      <c r="H3251" s="27">
        <f>IF(AND(_6k_data[[#This Row],[EKP]]="B6K003",_6k_data[[#This Row],[Currency]]="FCY"),"x",VLOOKUP(_6k_data[[#This Row],[EKP]],map!$B$4:$D$143,3,0))</f>
        <v>83</v>
      </c>
      <c r="I3251" s="27" t="str">
        <f>IF(_6k_data[[#This Row],[Currency]]&lt;&gt;"UAH",VLOOKUP(_6k_data[[#This Row],[EKP]],map!$B$4:$E$143,4,0),0)</f>
        <v>x</v>
      </c>
      <c r="J3251" s="27">
        <f>VLOOKUP(_6k_data[[#This Row],[EKP]],map!$B$4:$F$143,5,0)</f>
        <v>1</v>
      </c>
      <c r="K3251" s="41">
        <f>_6k_data[[#This Row],[kUAH]]*J3251</f>
        <v>2.907392E-3</v>
      </c>
    </row>
    <row r="3252" spans="1:11" x14ac:dyDescent="0.35">
      <c r="A3252" s="27" t="s">
        <v>537</v>
      </c>
      <c r="B3252" s="27" t="s">
        <v>114</v>
      </c>
      <c r="C3252" s="27" t="s">
        <v>243</v>
      </c>
      <c r="D3252" s="27" t="s">
        <v>423</v>
      </c>
      <c r="E3252" s="34">
        <v>1921705047970</v>
      </c>
      <c r="F3252" s="50">
        <v>19217050.479699999</v>
      </c>
      <c r="G3252" s="42">
        <f>VLOOKUP(_6k_data[[#This Row],[Source.Name]],Report_date[],2,0)</f>
        <v>45289</v>
      </c>
      <c r="H3252" s="27">
        <f>IF(AND(_6k_data[[#This Row],[EKP]]="B6K003",_6k_data[[#This Row],[Currency]]="FCY"),"x",VLOOKUP(_6k_data[[#This Row],[EKP]],map!$B$4:$D$143,3,0))</f>
        <v>7</v>
      </c>
      <c r="I3252" s="27">
        <f>IF(_6k_data[[#This Row],[Currency]]&lt;&gt;"UAH",VLOOKUP(_6k_data[[#This Row],[EKP]],map!$B$4:$E$143,4,0),0)</f>
        <v>0</v>
      </c>
      <c r="J3252" s="27">
        <f>VLOOKUP(_6k_data[[#This Row],[EKP]],map!$B$4:$F$143,5,0)</f>
        <v>1</v>
      </c>
      <c r="K3252" s="41">
        <f>_6k_data[[#This Row],[kUAH]]*J3252</f>
        <v>19217050.479699999</v>
      </c>
    </row>
    <row r="3253" spans="1:11" x14ac:dyDescent="0.35">
      <c r="A3253" s="27" t="s">
        <v>537</v>
      </c>
      <c r="B3253" s="27" t="s">
        <v>122</v>
      </c>
      <c r="C3253" s="27" t="s">
        <v>255</v>
      </c>
      <c r="D3253" s="27" t="s">
        <v>424</v>
      </c>
      <c r="E3253" s="34">
        <v>42330134949</v>
      </c>
      <c r="F3253" s="50">
        <v>423301.34948999999</v>
      </c>
      <c r="G3253" s="42">
        <f>VLOOKUP(_6k_data[[#This Row],[Source.Name]],Report_date[],2,0)</f>
        <v>45289</v>
      </c>
      <c r="H3253" s="27">
        <f>IF(AND(_6k_data[[#This Row],[EKP]]="B6K003",_6k_data[[#This Row],[Currency]]="FCY"),"x",VLOOKUP(_6k_data[[#This Row],[EKP]],map!$B$4:$D$143,3,0))</f>
        <v>15</v>
      </c>
      <c r="I3253" s="27">
        <f>IF(_6k_data[[#This Row],[Currency]]&lt;&gt;"UAH",VLOOKUP(_6k_data[[#This Row],[EKP]],map!$B$4:$E$143,4,0),0)</f>
        <v>16</v>
      </c>
      <c r="J3253" s="27">
        <f>VLOOKUP(_6k_data[[#This Row],[EKP]],map!$B$4:$F$143,5,0)</f>
        <v>1</v>
      </c>
      <c r="K3253" s="41">
        <f>_6k_data[[#This Row],[kUAH]]*J3253</f>
        <v>423301.34948999999</v>
      </c>
    </row>
    <row r="3254" spans="1:11" x14ac:dyDescent="0.35">
      <c r="A3254" s="27" t="s">
        <v>537</v>
      </c>
      <c r="B3254" s="27" t="s">
        <v>122</v>
      </c>
      <c r="C3254" s="27" t="s">
        <v>261</v>
      </c>
      <c r="D3254" s="27" t="s">
        <v>424</v>
      </c>
      <c r="E3254" s="34">
        <v>37060563813</v>
      </c>
      <c r="F3254" s="50">
        <v>370605.63812999998</v>
      </c>
      <c r="G3254" s="42">
        <f>VLOOKUP(_6k_data[[#This Row],[Source.Name]],Report_date[],2,0)</f>
        <v>45289</v>
      </c>
      <c r="H3254" s="27">
        <f>IF(AND(_6k_data[[#This Row],[EKP]]="B6K003",_6k_data[[#This Row],[Currency]]="FCY"),"x",VLOOKUP(_6k_data[[#This Row],[EKP]],map!$B$4:$D$143,3,0))</f>
        <v>15</v>
      </c>
      <c r="I3254" s="27">
        <f>IF(_6k_data[[#This Row],[Currency]]&lt;&gt;"UAH",VLOOKUP(_6k_data[[#This Row],[EKP]],map!$B$4:$E$143,4,0),0)</f>
        <v>16</v>
      </c>
      <c r="J3254" s="27">
        <f>VLOOKUP(_6k_data[[#This Row],[EKP]],map!$B$4:$F$143,5,0)</f>
        <v>1</v>
      </c>
      <c r="K3254" s="41">
        <f>_6k_data[[#This Row],[kUAH]]*J3254</f>
        <v>370605.63812999998</v>
      </c>
    </row>
    <row r="3255" spans="1:11" x14ac:dyDescent="0.35">
      <c r="A3255" s="27" t="s">
        <v>537</v>
      </c>
      <c r="B3255" s="27" t="s">
        <v>123</v>
      </c>
      <c r="C3255" s="27" t="s">
        <v>260</v>
      </c>
      <c r="D3255" s="27" t="s">
        <v>424</v>
      </c>
      <c r="E3255" s="34">
        <v>287692833</v>
      </c>
      <c r="F3255" s="50">
        <v>2876.9283300000002</v>
      </c>
      <c r="G3255" s="42">
        <f>VLOOKUP(_6k_data[[#This Row],[Source.Name]],Report_date[],2,0)</f>
        <v>45289</v>
      </c>
      <c r="H3255" s="27">
        <f>IF(AND(_6k_data[[#This Row],[EKP]]="B6K003",_6k_data[[#This Row],[Currency]]="FCY"),"x",VLOOKUP(_6k_data[[#This Row],[EKP]],map!$B$4:$D$143,3,0))</f>
        <v>19</v>
      </c>
      <c r="I3255" s="27">
        <f>IF(_6k_data[[#This Row],[Currency]]&lt;&gt;"UAH",VLOOKUP(_6k_data[[#This Row],[EKP]],map!$B$4:$E$143,4,0),0)</f>
        <v>20</v>
      </c>
      <c r="J3255" s="27">
        <f>VLOOKUP(_6k_data[[#This Row],[EKP]],map!$B$4:$F$143,5,0)</f>
        <v>1</v>
      </c>
      <c r="K3255" s="41">
        <f>_6k_data[[#This Row],[kUAH]]*J3255</f>
        <v>2876.9283300000002</v>
      </c>
    </row>
    <row r="3256" spans="1:11" x14ac:dyDescent="0.35">
      <c r="A3256" s="27" t="s">
        <v>537</v>
      </c>
      <c r="B3256" s="27" t="s">
        <v>123</v>
      </c>
      <c r="C3256" s="27" t="s">
        <v>251</v>
      </c>
      <c r="D3256" s="27" t="s">
        <v>424</v>
      </c>
      <c r="E3256" s="34">
        <v>3972894832</v>
      </c>
      <c r="F3256" s="50">
        <v>39728.948320000003</v>
      </c>
      <c r="G3256" s="42">
        <f>VLOOKUP(_6k_data[[#This Row],[Source.Name]],Report_date[],2,0)</f>
        <v>45289</v>
      </c>
      <c r="H3256" s="27">
        <f>IF(AND(_6k_data[[#This Row],[EKP]]="B6K003",_6k_data[[#This Row],[Currency]]="FCY"),"x",VLOOKUP(_6k_data[[#This Row],[EKP]],map!$B$4:$D$143,3,0))</f>
        <v>19</v>
      </c>
      <c r="I3256" s="27">
        <f>IF(_6k_data[[#This Row],[Currency]]&lt;&gt;"UAH",VLOOKUP(_6k_data[[#This Row],[EKP]],map!$B$4:$E$143,4,0),0)</f>
        <v>20</v>
      </c>
      <c r="J3256" s="27">
        <f>VLOOKUP(_6k_data[[#This Row],[EKP]],map!$B$4:$F$143,5,0)</f>
        <v>1</v>
      </c>
      <c r="K3256" s="41">
        <f>_6k_data[[#This Row],[kUAH]]*J3256</f>
        <v>39728.948320000003</v>
      </c>
    </row>
    <row r="3257" spans="1:11" x14ac:dyDescent="0.35">
      <c r="A3257" s="27" t="s">
        <v>537</v>
      </c>
      <c r="B3257" s="27" t="s">
        <v>123</v>
      </c>
      <c r="C3257" s="27" t="s">
        <v>258</v>
      </c>
      <c r="D3257" s="27" t="s">
        <v>424</v>
      </c>
      <c r="E3257" s="34">
        <v>187733400</v>
      </c>
      <c r="F3257" s="50">
        <v>1877.3340000000001</v>
      </c>
      <c r="G3257" s="42">
        <f>VLOOKUP(_6k_data[[#This Row],[Source.Name]],Report_date[],2,0)</f>
        <v>45289</v>
      </c>
      <c r="H3257" s="27">
        <f>IF(AND(_6k_data[[#This Row],[EKP]]="B6K003",_6k_data[[#This Row],[Currency]]="FCY"),"x",VLOOKUP(_6k_data[[#This Row],[EKP]],map!$B$4:$D$143,3,0))</f>
        <v>19</v>
      </c>
      <c r="I3257" s="27">
        <f>IF(_6k_data[[#This Row],[Currency]]&lt;&gt;"UAH",VLOOKUP(_6k_data[[#This Row],[EKP]],map!$B$4:$E$143,4,0),0)</f>
        <v>20</v>
      </c>
      <c r="J3257" s="27">
        <f>VLOOKUP(_6k_data[[#This Row],[EKP]],map!$B$4:$F$143,5,0)</f>
        <v>1</v>
      </c>
      <c r="K3257" s="41">
        <f>_6k_data[[#This Row],[kUAH]]*J3257</f>
        <v>1877.3340000000001</v>
      </c>
    </row>
    <row r="3258" spans="1:11" x14ac:dyDescent="0.35">
      <c r="A3258" s="27" t="s">
        <v>537</v>
      </c>
      <c r="B3258" s="27" t="s">
        <v>123</v>
      </c>
      <c r="C3258" s="27" t="s">
        <v>250</v>
      </c>
      <c r="D3258" s="27" t="s">
        <v>424</v>
      </c>
      <c r="E3258" s="34">
        <v>208707609</v>
      </c>
      <c r="F3258" s="50">
        <v>2087.07609</v>
      </c>
      <c r="G3258" s="42">
        <f>VLOOKUP(_6k_data[[#This Row],[Source.Name]],Report_date[],2,0)</f>
        <v>45289</v>
      </c>
      <c r="H3258" s="27">
        <f>IF(AND(_6k_data[[#This Row],[EKP]]="B6K003",_6k_data[[#This Row],[Currency]]="FCY"),"x",VLOOKUP(_6k_data[[#This Row],[EKP]],map!$B$4:$D$143,3,0))</f>
        <v>19</v>
      </c>
      <c r="I3258" s="27">
        <f>IF(_6k_data[[#This Row],[Currency]]&lt;&gt;"UAH",VLOOKUP(_6k_data[[#This Row],[EKP]],map!$B$4:$E$143,4,0),0)</f>
        <v>20</v>
      </c>
      <c r="J3258" s="27">
        <f>VLOOKUP(_6k_data[[#This Row],[EKP]],map!$B$4:$F$143,5,0)</f>
        <v>1</v>
      </c>
      <c r="K3258" s="41">
        <f>_6k_data[[#This Row],[kUAH]]*J3258</f>
        <v>2087.07609</v>
      </c>
    </row>
    <row r="3259" spans="1:11" x14ac:dyDescent="0.35">
      <c r="A3259" s="27" t="s">
        <v>537</v>
      </c>
      <c r="B3259" s="27" t="s">
        <v>123</v>
      </c>
      <c r="C3259" s="27" t="s">
        <v>259</v>
      </c>
      <c r="D3259" s="27" t="s">
        <v>424</v>
      </c>
      <c r="E3259" s="34">
        <v>7637077086</v>
      </c>
      <c r="F3259" s="50">
        <v>76370.770860000004</v>
      </c>
      <c r="G3259" s="42">
        <f>VLOOKUP(_6k_data[[#This Row],[Source.Name]],Report_date[],2,0)</f>
        <v>45289</v>
      </c>
      <c r="H3259" s="27">
        <f>IF(AND(_6k_data[[#This Row],[EKP]]="B6K003",_6k_data[[#This Row],[Currency]]="FCY"),"x",VLOOKUP(_6k_data[[#This Row],[EKP]],map!$B$4:$D$143,3,0))</f>
        <v>19</v>
      </c>
      <c r="I3259" s="27">
        <f>IF(_6k_data[[#This Row],[Currency]]&lt;&gt;"UAH",VLOOKUP(_6k_data[[#This Row],[EKP]],map!$B$4:$E$143,4,0),0)</f>
        <v>20</v>
      </c>
      <c r="J3259" s="27">
        <f>VLOOKUP(_6k_data[[#This Row],[EKP]],map!$B$4:$F$143,5,0)</f>
        <v>1</v>
      </c>
      <c r="K3259" s="41">
        <f>_6k_data[[#This Row],[kUAH]]*J3259</f>
        <v>76370.770860000004</v>
      </c>
    </row>
    <row r="3260" spans="1:11" x14ac:dyDescent="0.35">
      <c r="A3260" s="27" t="s">
        <v>537</v>
      </c>
      <c r="B3260" s="27" t="s">
        <v>123</v>
      </c>
      <c r="C3260" s="27" t="s">
        <v>261</v>
      </c>
      <c r="D3260" s="27" t="s">
        <v>424</v>
      </c>
      <c r="E3260" s="34">
        <v>2068819111929</v>
      </c>
      <c r="F3260" s="50">
        <v>20688191.119290002</v>
      </c>
      <c r="G3260" s="42">
        <f>VLOOKUP(_6k_data[[#This Row],[Source.Name]],Report_date[],2,0)</f>
        <v>45289</v>
      </c>
      <c r="H3260" s="27">
        <f>IF(AND(_6k_data[[#This Row],[EKP]]="B6K003",_6k_data[[#This Row],[Currency]]="FCY"),"x",VLOOKUP(_6k_data[[#This Row],[EKP]],map!$B$4:$D$143,3,0))</f>
        <v>19</v>
      </c>
      <c r="I3260" s="27">
        <f>IF(_6k_data[[#This Row],[Currency]]&lt;&gt;"UAH",VLOOKUP(_6k_data[[#This Row],[EKP]],map!$B$4:$E$143,4,0),0)</f>
        <v>20</v>
      </c>
      <c r="J3260" s="27">
        <f>VLOOKUP(_6k_data[[#This Row],[EKP]],map!$B$4:$F$143,5,0)</f>
        <v>1</v>
      </c>
      <c r="K3260" s="41">
        <f>_6k_data[[#This Row],[kUAH]]*J3260</f>
        <v>20688191.119290002</v>
      </c>
    </row>
    <row r="3261" spans="1:11" x14ac:dyDescent="0.35">
      <c r="A3261" s="27" t="s">
        <v>537</v>
      </c>
      <c r="B3261" s="27" t="s">
        <v>123</v>
      </c>
      <c r="C3261" s="27" t="s">
        <v>254</v>
      </c>
      <c r="D3261" s="27" t="s">
        <v>424</v>
      </c>
      <c r="E3261" s="34">
        <v>328244716</v>
      </c>
      <c r="F3261" s="50">
        <v>3282.4471600000002</v>
      </c>
      <c r="G3261" s="42">
        <f>VLOOKUP(_6k_data[[#This Row],[Source.Name]],Report_date[],2,0)</f>
        <v>45289</v>
      </c>
      <c r="H3261" s="27">
        <f>IF(AND(_6k_data[[#This Row],[EKP]]="B6K003",_6k_data[[#This Row],[Currency]]="FCY"),"x",VLOOKUP(_6k_data[[#This Row],[EKP]],map!$B$4:$D$143,3,0))</f>
        <v>19</v>
      </c>
      <c r="I3261" s="27">
        <f>IF(_6k_data[[#This Row],[Currency]]&lt;&gt;"UAH",VLOOKUP(_6k_data[[#This Row],[EKP]],map!$B$4:$E$143,4,0),0)</f>
        <v>20</v>
      </c>
      <c r="J3261" s="27">
        <f>VLOOKUP(_6k_data[[#This Row],[EKP]],map!$B$4:$F$143,5,0)</f>
        <v>1</v>
      </c>
      <c r="K3261" s="41">
        <f>_6k_data[[#This Row],[kUAH]]*J3261</f>
        <v>3282.4471600000002</v>
      </c>
    </row>
    <row r="3262" spans="1:11" x14ac:dyDescent="0.35">
      <c r="A3262" s="27" t="s">
        <v>537</v>
      </c>
      <c r="B3262" s="27" t="s">
        <v>123</v>
      </c>
      <c r="C3262" s="27" t="s">
        <v>253</v>
      </c>
      <c r="D3262" s="27" t="s">
        <v>424</v>
      </c>
      <c r="E3262" s="34">
        <v>496445404</v>
      </c>
      <c r="F3262" s="50">
        <v>4964.4540399999996</v>
      </c>
      <c r="G3262" s="42">
        <f>VLOOKUP(_6k_data[[#This Row],[Source.Name]],Report_date[],2,0)</f>
        <v>45289</v>
      </c>
      <c r="H3262" s="27">
        <f>IF(AND(_6k_data[[#This Row],[EKP]]="B6K003",_6k_data[[#This Row],[Currency]]="FCY"),"x",VLOOKUP(_6k_data[[#This Row],[EKP]],map!$B$4:$D$143,3,0))</f>
        <v>19</v>
      </c>
      <c r="I3262" s="27">
        <f>IF(_6k_data[[#This Row],[Currency]]&lt;&gt;"UAH",VLOOKUP(_6k_data[[#This Row],[EKP]],map!$B$4:$E$143,4,0),0)</f>
        <v>20</v>
      </c>
      <c r="J3262" s="27">
        <f>VLOOKUP(_6k_data[[#This Row],[EKP]],map!$B$4:$F$143,5,0)</f>
        <v>1</v>
      </c>
      <c r="K3262" s="41">
        <f>_6k_data[[#This Row],[kUAH]]*J3262</f>
        <v>4964.4540399999996</v>
      </c>
    </row>
    <row r="3263" spans="1:11" x14ac:dyDescent="0.35">
      <c r="A3263" s="27" t="s">
        <v>537</v>
      </c>
      <c r="B3263" s="27" t="s">
        <v>123</v>
      </c>
      <c r="C3263" s="27" t="s">
        <v>252</v>
      </c>
      <c r="D3263" s="27" t="s">
        <v>424</v>
      </c>
      <c r="E3263" s="34">
        <v>23023755809</v>
      </c>
      <c r="F3263" s="50">
        <v>230237.55809000001</v>
      </c>
      <c r="G3263" s="42">
        <f>VLOOKUP(_6k_data[[#This Row],[Source.Name]],Report_date[],2,0)</f>
        <v>45289</v>
      </c>
      <c r="H3263" s="27">
        <f>IF(AND(_6k_data[[#This Row],[EKP]]="B6K003",_6k_data[[#This Row],[Currency]]="FCY"),"x",VLOOKUP(_6k_data[[#This Row],[EKP]],map!$B$4:$D$143,3,0))</f>
        <v>19</v>
      </c>
      <c r="I3263" s="27">
        <f>IF(_6k_data[[#This Row],[Currency]]&lt;&gt;"UAH",VLOOKUP(_6k_data[[#This Row],[EKP]],map!$B$4:$E$143,4,0),0)</f>
        <v>20</v>
      </c>
      <c r="J3263" s="27">
        <f>VLOOKUP(_6k_data[[#This Row],[EKP]],map!$B$4:$F$143,5,0)</f>
        <v>1</v>
      </c>
      <c r="K3263" s="41">
        <f>_6k_data[[#This Row],[kUAH]]*J3263</f>
        <v>230237.55809000001</v>
      </c>
    </row>
    <row r="3264" spans="1:11" x14ac:dyDescent="0.35">
      <c r="A3264" s="27" t="s">
        <v>537</v>
      </c>
      <c r="B3264" s="27" t="s">
        <v>123</v>
      </c>
      <c r="C3264" s="27" t="s">
        <v>257</v>
      </c>
      <c r="D3264" s="27" t="s">
        <v>424</v>
      </c>
      <c r="E3264" s="34">
        <v>327626873</v>
      </c>
      <c r="F3264" s="50">
        <v>3276.2687299999998</v>
      </c>
      <c r="G3264" s="42">
        <f>VLOOKUP(_6k_data[[#This Row],[Source.Name]],Report_date[],2,0)</f>
        <v>45289</v>
      </c>
      <c r="H3264" s="27">
        <f>IF(AND(_6k_data[[#This Row],[EKP]]="B6K003",_6k_data[[#This Row],[Currency]]="FCY"),"x",VLOOKUP(_6k_data[[#This Row],[EKP]],map!$B$4:$D$143,3,0))</f>
        <v>19</v>
      </c>
      <c r="I3264" s="27">
        <f>IF(_6k_data[[#This Row],[Currency]]&lt;&gt;"UAH",VLOOKUP(_6k_data[[#This Row],[EKP]],map!$B$4:$E$143,4,0),0)</f>
        <v>20</v>
      </c>
      <c r="J3264" s="27">
        <f>VLOOKUP(_6k_data[[#This Row],[EKP]],map!$B$4:$F$143,5,0)</f>
        <v>1</v>
      </c>
      <c r="K3264" s="41">
        <f>_6k_data[[#This Row],[kUAH]]*J3264</f>
        <v>3276.2687299999998</v>
      </c>
    </row>
    <row r="3265" spans="1:11" x14ac:dyDescent="0.35">
      <c r="A3265" s="27" t="s">
        <v>537</v>
      </c>
      <c r="B3265" s="27" t="s">
        <v>123</v>
      </c>
      <c r="C3265" s="27" t="s">
        <v>256</v>
      </c>
      <c r="D3265" s="27" t="s">
        <v>424</v>
      </c>
      <c r="E3265" s="34">
        <v>23836739188</v>
      </c>
      <c r="F3265" s="50">
        <v>238367.39188000001</v>
      </c>
      <c r="G3265" s="42">
        <f>VLOOKUP(_6k_data[[#This Row],[Source.Name]],Report_date[],2,0)</f>
        <v>45289</v>
      </c>
      <c r="H3265" s="27">
        <f>IF(AND(_6k_data[[#This Row],[EKP]]="B6K003",_6k_data[[#This Row],[Currency]]="FCY"),"x",VLOOKUP(_6k_data[[#This Row],[EKP]],map!$B$4:$D$143,3,0))</f>
        <v>19</v>
      </c>
      <c r="I3265" s="27">
        <f>IF(_6k_data[[#This Row],[Currency]]&lt;&gt;"UAH",VLOOKUP(_6k_data[[#This Row],[EKP]],map!$B$4:$E$143,4,0),0)</f>
        <v>20</v>
      </c>
      <c r="J3265" s="27">
        <f>VLOOKUP(_6k_data[[#This Row],[EKP]],map!$B$4:$F$143,5,0)</f>
        <v>1</v>
      </c>
      <c r="K3265" s="41">
        <f>_6k_data[[#This Row],[kUAH]]*J3265</f>
        <v>238367.39188000001</v>
      </c>
    </row>
    <row r="3266" spans="1:11" x14ac:dyDescent="0.35">
      <c r="A3266" s="27" t="s">
        <v>537</v>
      </c>
      <c r="B3266" s="27" t="s">
        <v>123</v>
      </c>
      <c r="C3266" s="27" t="s">
        <v>255</v>
      </c>
      <c r="D3266" s="27" t="s">
        <v>424</v>
      </c>
      <c r="E3266" s="34">
        <v>850748381798</v>
      </c>
      <c r="F3266" s="50">
        <v>8507483.8179800007</v>
      </c>
      <c r="G3266" s="42">
        <f>VLOOKUP(_6k_data[[#This Row],[Source.Name]],Report_date[],2,0)</f>
        <v>45289</v>
      </c>
      <c r="H3266" s="27">
        <f>IF(AND(_6k_data[[#This Row],[EKP]]="B6K003",_6k_data[[#This Row],[Currency]]="FCY"),"x",VLOOKUP(_6k_data[[#This Row],[EKP]],map!$B$4:$D$143,3,0))</f>
        <v>19</v>
      </c>
      <c r="I3266" s="27">
        <f>IF(_6k_data[[#This Row],[Currency]]&lt;&gt;"UAH",VLOOKUP(_6k_data[[#This Row],[EKP]],map!$B$4:$E$143,4,0),0)</f>
        <v>20</v>
      </c>
      <c r="J3266" s="27">
        <f>VLOOKUP(_6k_data[[#This Row],[EKP]],map!$B$4:$F$143,5,0)</f>
        <v>1</v>
      </c>
      <c r="K3266" s="41">
        <f>_6k_data[[#This Row],[kUAH]]*J3266</f>
        <v>8507483.8179800007</v>
      </c>
    </row>
    <row r="3267" spans="1:11" x14ac:dyDescent="0.35">
      <c r="A3267" s="27" t="s">
        <v>537</v>
      </c>
      <c r="B3267" s="27" t="s">
        <v>124</v>
      </c>
      <c r="C3267" s="27" t="s">
        <v>261</v>
      </c>
      <c r="D3267" s="27" t="s">
        <v>424</v>
      </c>
      <c r="E3267" s="34">
        <v>395182880748</v>
      </c>
      <c r="F3267" s="50">
        <v>3951828.80748</v>
      </c>
      <c r="G3267" s="42">
        <f>VLOOKUP(_6k_data[[#This Row],[Source.Name]],Report_date[],2,0)</f>
        <v>45289</v>
      </c>
      <c r="H3267" s="27">
        <f>IF(AND(_6k_data[[#This Row],[EKP]]="B6K003",_6k_data[[#This Row],[Currency]]="FCY"),"x",VLOOKUP(_6k_data[[#This Row],[EKP]],map!$B$4:$D$143,3,0))</f>
        <v>25</v>
      </c>
      <c r="I3267" s="27">
        <f>IF(_6k_data[[#This Row],[Currency]]&lt;&gt;"UAH",VLOOKUP(_6k_data[[#This Row],[EKP]],map!$B$4:$E$143,4,0),0)</f>
        <v>26</v>
      </c>
      <c r="J3267" s="27">
        <f>VLOOKUP(_6k_data[[#This Row],[EKP]],map!$B$4:$F$143,5,0)</f>
        <v>1</v>
      </c>
      <c r="K3267" s="41">
        <f>_6k_data[[#This Row],[kUAH]]*J3267</f>
        <v>3951828.80748</v>
      </c>
    </row>
    <row r="3268" spans="1:11" x14ac:dyDescent="0.35">
      <c r="A3268" s="27" t="s">
        <v>537</v>
      </c>
      <c r="B3268" s="27" t="s">
        <v>124</v>
      </c>
      <c r="C3268" s="27" t="s">
        <v>255</v>
      </c>
      <c r="D3268" s="27" t="s">
        <v>424</v>
      </c>
      <c r="E3268" s="34">
        <v>68516538019</v>
      </c>
      <c r="F3268" s="50">
        <v>685165.38019000005</v>
      </c>
      <c r="G3268" s="42">
        <f>VLOOKUP(_6k_data[[#This Row],[Source.Name]],Report_date[],2,0)</f>
        <v>45289</v>
      </c>
      <c r="H3268" s="27">
        <f>IF(AND(_6k_data[[#This Row],[EKP]]="B6K003",_6k_data[[#This Row],[Currency]]="FCY"),"x",VLOOKUP(_6k_data[[#This Row],[EKP]],map!$B$4:$D$143,3,0))</f>
        <v>25</v>
      </c>
      <c r="I3268" s="27">
        <f>IF(_6k_data[[#This Row],[Currency]]&lt;&gt;"UAH",VLOOKUP(_6k_data[[#This Row],[EKP]],map!$B$4:$E$143,4,0),0)</f>
        <v>26</v>
      </c>
      <c r="J3268" s="27">
        <f>VLOOKUP(_6k_data[[#This Row],[EKP]],map!$B$4:$F$143,5,0)</f>
        <v>1</v>
      </c>
      <c r="K3268" s="41">
        <f>_6k_data[[#This Row],[kUAH]]*J3268</f>
        <v>685165.38019000005</v>
      </c>
    </row>
    <row r="3269" spans="1:11" x14ac:dyDescent="0.35">
      <c r="A3269" s="27" t="s">
        <v>537</v>
      </c>
      <c r="B3269" s="27" t="s">
        <v>124</v>
      </c>
      <c r="C3269" s="27" t="s">
        <v>243</v>
      </c>
      <c r="D3269" s="27" t="s">
        <v>423</v>
      </c>
      <c r="E3269" s="34">
        <v>140081759279</v>
      </c>
      <c r="F3269" s="50">
        <v>1400817.5927899999</v>
      </c>
      <c r="G3269" s="42">
        <f>VLOOKUP(_6k_data[[#This Row],[Source.Name]],Report_date[],2,0)</f>
        <v>45289</v>
      </c>
      <c r="H3269" s="27">
        <f>IF(AND(_6k_data[[#This Row],[EKP]]="B6K003",_6k_data[[#This Row],[Currency]]="FCY"),"x",VLOOKUP(_6k_data[[#This Row],[EKP]],map!$B$4:$D$143,3,0))</f>
        <v>25</v>
      </c>
      <c r="I3269" s="27">
        <f>IF(_6k_data[[#This Row],[Currency]]&lt;&gt;"UAH",VLOOKUP(_6k_data[[#This Row],[EKP]],map!$B$4:$E$143,4,0),0)</f>
        <v>0</v>
      </c>
      <c r="J3269" s="27">
        <f>VLOOKUP(_6k_data[[#This Row],[EKP]],map!$B$4:$F$143,5,0)</f>
        <v>1</v>
      </c>
      <c r="K3269" s="41">
        <f>_6k_data[[#This Row],[kUAH]]*J3269</f>
        <v>1400817.5927899999</v>
      </c>
    </row>
    <row r="3270" spans="1:11" x14ac:dyDescent="0.35">
      <c r="A3270" s="27" t="s">
        <v>537</v>
      </c>
      <c r="B3270" s="27" t="s">
        <v>127</v>
      </c>
      <c r="C3270" s="27" t="s">
        <v>261</v>
      </c>
      <c r="D3270" s="27" t="s">
        <v>424</v>
      </c>
      <c r="E3270" s="34">
        <v>174757952873</v>
      </c>
      <c r="F3270" s="50">
        <v>1747579.5287299999</v>
      </c>
      <c r="G3270" s="42">
        <f>VLOOKUP(_6k_data[[#This Row],[Source.Name]],Report_date[],2,0)</f>
        <v>45289</v>
      </c>
      <c r="H3270" s="27">
        <f>IF(AND(_6k_data[[#This Row],[EKP]]="B6K003",_6k_data[[#This Row],[Currency]]="FCY"),"x",VLOOKUP(_6k_data[[#This Row],[EKP]],map!$B$4:$D$143,3,0))</f>
        <v>25</v>
      </c>
      <c r="I3270" s="27">
        <f>IF(_6k_data[[#This Row],[Currency]]&lt;&gt;"UAH",VLOOKUP(_6k_data[[#This Row],[EKP]],map!$B$4:$E$143,4,0),0)</f>
        <v>26</v>
      </c>
      <c r="J3270" s="27">
        <f>VLOOKUP(_6k_data[[#This Row],[EKP]],map!$B$4:$F$143,5,0)</f>
        <v>1</v>
      </c>
      <c r="K3270" s="41">
        <f>_6k_data[[#This Row],[kUAH]]*J3270</f>
        <v>1747579.5287299999</v>
      </c>
    </row>
    <row r="3271" spans="1:11" x14ac:dyDescent="0.35">
      <c r="A3271" s="27" t="s">
        <v>537</v>
      </c>
      <c r="B3271" s="27" t="s">
        <v>127</v>
      </c>
      <c r="C3271" s="27" t="s">
        <v>255</v>
      </c>
      <c r="D3271" s="27" t="s">
        <v>424</v>
      </c>
      <c r="E3271" s="34">
        <v>22953994044</v>
      </c>
      <c r="F3271" s="50">
        <v>229539.94044000001</v>
      </c>
      <c r="G3271" s="42">
        <f>VLOOKUP(_6k_data[[#This Row],[Source.Name]],Report_date[],2,0)</f>
        <v>45289</v>
      </c>
      <c r="H3271" s="27">
        <f>IF(AND(_6k_data[[#This Row],[EKP]]="B6K003",_6k_data[[#This Row],[Currency]]="FCY"),"x",VLOOKUP(_6k_data[[#This Row],[EKP]],map!$B$4:$D$143,3,0))</f>
        <v>25</v>
      </c>
      <c r="I3271" s="27">
        <f>IF(_6k_data[[#This Row],[Currency]]&lt;&gt;"UAH",VLOOKUP(_6k_data[[#This Row],[EKP]],map!$B$4:$E$143,4,0),0)</f>
        <v>26</v>
      </c>
      <c r="J3271" s="27">
        <f>VLOOKUP(_6k_data[[#This Row],[EKP]],map!$B$4:$F$143,5,0)</f>
        <v>1</v>
      </c>
      <c r="K3271" s="41">
        <f>_6k_data[[#This Row],[kUAH]]*J3271</f>
        <v>229539.94044000001</v>
      </c>
    </row>
    <row r="3272" spans="1:11" x14ac:dyDescent="0.35">
      <c r="A3272" s="27" t="s">
        <v>537</v>
      </c>
      <c r="B3272" s="27" t="s">
        <v>127</v>
      </c>
      <c r="C3272" s="27" t="s">
        <v>243</v>
      </c>
      <c r="D3272" s="27" t="s">
        <v>423</v>
      </c>
      <c r="E3272" s="34">
        <v>42836337120</v>
      </c>
      <c r="F3272" s="50">
        <v>428363.37119999999</v>
      </c>
      <c r="G3272" s="42">
        <f>VLOOKUP(_6k_data[[#This Row],[Source.Name]],Report_date[],2,0)</f>
        <v>45289</v>
      </c>
      <c r="H3272" s="27">
        <f>IF(AND(_6k_data[[#This Row],[EKP]]="B6K003",_6k_data[[#This Row],[Currency]]="FCY"),"x",VLOOKUP(_6k_data[[#This Row],[EKP]],map!$B$4:$D$143,3,0))</f>
        <v>25</v>
      </c>
      <c r="I3272" s="27">
        <f>IF(_6k_data[[#This Row],[Currency]]&lt;&gt;"UAH",VLOOKUP(_6k_data[[#This Row],[EKP]],map!$B$4:$E$143,4,0),0)</f>
        <v>0</v>
      </c>
      <c r="J3272" s="27">
        <f>VLOOKUP(_6k_data[[#This Row],[EKP]],map!$B$4:$F$143,5,0)</f>
        <v>1</v>
      </c>
      <c r="K3272" s="41">
        <f>_6k_data[[#This Row],[kUAH]]*J3272</f>
        <v>428363.37119999999</v>
      </c>
    </row>
    <row r="3273" spans="1:11" x14ac:dyDescent="0.35">
      <c r="A3273" s="27" t="s">
        <v>537</v>
      </c>
      <c r="B3273" s="27" t="s">
        <v>128</v>
      </c>
      <c r="C3273" s="27" t="s">
        <v>261</v>
      </c>
      <c r="D3273" s="27" t="s">
        <v>424</v>
      </c>
      <c r="E3273" s="34">
        <v>380047701618</v>
      </c>
      <c r="F3273" s="50">
        <v>3800477.0161799998</v>
      </c>
      <c r="G3273" s="42">
        <f>VLOOKUP(_6k_data[[#This Row],[Source.Name]],Report_date[],2,0)</f>
        <v>45289</v>
      </c>
      <c r="H3273" s="27">
        <f>IF(AND(_6k_data[[#This Row],[EKP]]="B6K003",_6k_data[[#This Row],[Currency]]="FCY"),"x",VLOOKUP(_6k_data[[#This Row],[EKP]],map!$B$4:$D$143,3,0))</f>
        <v>27</v>
      </c>
      <c r="I3273" s="27">
        <f>IF(_6k_data[[#This Row],[Currency]]&lt;&gt;"UAH",VLOOKUP(_6k_data[[#This Row],[EKP]],map!$B$4:$E$143,4,0),0)</f>
        <v>28</v>
      </c>
      <c r="J3273" s="27">
        <f>VLOOKUP(_6k_data[[#This Row],[EKP]],map!$B$4:$F$143,5,0)</f>
        <v>1</v>
      </c>
      <c r="K3273" s="41">
        <f>_6k_data[[#This Row],[kUAH]]*J3273</f>
        <v>3800477.0161799998</v>
      </c>
    </row>
    <row r="3274" spans="1:11" x14ac:dyDescent="0.35">
      <c r="A3274" s="27" t="s">
        <v>537</v>
      </c>
      <c r="B3274" s="27" t="s">
        <v>128</v>
      </c>
      <c r="C3274" s="27" t="s">
        <v>255</v>
      </c>
      <c r="D3274" s="27" t="s">
        <v>424</v>
      </c>
      <c r="E3274" s="34">
        <v>78398987860</v>
      </c>
      <c r="F3274" s="50">
        <v>783989.87860000005</v>
      </c>
      <c r="G3274" s="42">
        <f>VLOOKUP(_6k_data[[#This Row],[Source.Name]],Report_date[],2,0)</f>
        <v>45289</v>
      </c>
      <c r="H3274" s="27">
        <f>IF(AND(_6k_data[[#This Row],[EKP]]="B6K003",_6k_data[[#This Row],[Currency]]="FCY"),"x",VLOOKUP(_6k_data[[#This Row],[EKP]],map!$B$4:$D$143,3,0))</f>
        <v>27</v>
      </c>
      <c r="I3274" s="27">
        <f>IF(_6k_data[[#This Row],[Currency]]&lt;&gt;"UAH",VLOOKUP(_6k_data[[#This Row],[EKP]],map!$B$4:$E$143,4,0),0)</f>
        <v>28</v>
      </c>
      <c r="J3274" s="27">
        <f>VLOOKUP(_6k_data[[#This Row],[EKP]],map!$B$4:$F$143,5,0)</f>
        <v>1</v>
      </c>
      <c r="K3274" s="41">
        <f>_6k_data[[#This Row],[kUAH]]*J3274</f>
        <v>783989.87860000005</v>
      </c>
    </row>
    <row r="3275" spans="1:11" x14ac:dyDescent="0.35">
      <c r="A3275" s="27" t="s">
        <v>537</v>
      </c>
      <c r="B3275" s="27" t="s">
        <v>128</v>
      </c>
      <c r="C3275" s="27" t="s">
        <v>243</v>
      </c>
      <c r="D3275" s="27" t="s">
        <v>423</v>
      </c>
      <c r="E3275" s="34">
        <v>179484653302</v>
      </c>
      <c r="F3275" s="50">
        <v>1794846.53302</v>
      </c>
      <c r="G3275" s="42">
        <f>VLOOKUP(_6k_data[[#This Row],[Source.Name]],Report_date[],2,0)</f>
        <v>45289</v>
      </c>
      <c r="H3275" s="27">
        <f>IF(AND(_6k_data[[#This Row],[EKP]]="B6K003",_6k_data[[#This Row],[Currency]]="FCY"),"x",VLOOKUP(_6k_data[[#This Row],[EKP]],map!$B$4:$D$143,3,0))</f>
        <v>27</v>
      </c>
      <c r="I3275" s="27">
        <f>IF(_6k_data[[#This Row],[Currency]]&lt;&gt;"UAH",VLOOKUP(_6k_data[[#This Row],[EKP]],map!$B$4:$E$143,4,0),0)</f>
        <v>0</v>
      </c>
      <c r="J3275" s="27">
        <f>VLOOKUP(_6k_data[[#This Row],[EKP]],map!$B$4:$F$143,5,0)</f>
        <v>1</v>
      </c>
      <c r="K3275" s="41">
        <f>_6k_data[[#This Row],[kUAH]]*J3275</f>
        <v>1794846.53302</v>
      </c>
    </row>
    <row r="3276" spans="1:11" x14ac:dyDescent="0.35">
      <c r="A3276" s="27" t="s">
        <v>537</v>
      </c>
      <c r="B3276" s="27" t="s">
        <v>131</v>
      </c>
      <c r="C3276" s="27" t="s">
        <v>243</v>
      </c>
      <c r="D3276" s="27" t="s">
        <v>423</v>
      </c>
      <c r="E3276" s="34">
        <v>1781331432852</v>
      </c>
      <c r="F3276" s="50">
        <v>17813314.32852</v>
      </c>
      <c r="G3276" s="42">
        <f>VLOOKUP(_6k_data[[#This Row],[Source.Name]],Report_date[],2,0)</f>
        <v>45289</v>
      </c>
      <c r="H3276" s="27">
        <f>IF(AND(_6k_data[[#This Row],[EKP]]="B6K003",_6k_data[[#This Row],[Currency]]="FCY"),"x",VLOOKUP(_6k_data[[#This Row],[EKP]],map!$B$4:$D$143,3,0))</f>
        <v>27</v>
      </c>
      <c r="I3276" s="27">
        <f>IF(_6k_data[[#This Row],[Currency]]&lt;&gt;"UAH",VLOOKUP(_6k_data[[#This Row],[EKP]],map!$B$4:$E$143,4,0),0)</f>
        <v>0</v>
      </c>
      <c r="J3276" s="27">
        <f>VLOOKUP(_6k_data[[#This Row],[EKP]],map!$B$4:$F$143,5,0)</f>
        <v>1</v>
      </c>
      <c r="K3276" s="41">
        <f>_6k_data[[#This Row],[kUAH]]*J3276</f>
        <v>17813314.32852</v>
      </c>
    </row>
    <row r="3277" spans="1:11" x14ac:dyDescent="0.35">
      <c r="A3277" s="27" t="s">
        <v>537</v>
      </c>
      <c r="B3277" s="27" t="s">
        <v>131</v>
      </c>
      <c r="C3277" s="27" t="s">
        <v>261</v>
      </c>
      <c r="D3277" s="27" t="s">
        <v>424</v>
      </c>
      <c r="E3277" s="34">
        <v>297748318930</v>
      </c>
      <c r="F3277" s="50">
        <v>2977483.1893000002</v>
      </c>
      <c r="G3277" s="42">
        <f>VLOOKUP(_6k_data[[#This Row],[Source.Name]],Report_date[],2,0)</f>
        <v>45289</v>
      </c>
      <c r="H3277" s="27">
        <f>IF(AND(_6k_data[[#This Row],[EKP]]="B6K003",_6k_data[[#This Row],[Currency]]="FCY"),"x",VLOOKUP(_6k_data[[#This Row],[EKP]],map!$B$4:$D$143,3,0))</f>
        <v>27</v>
      </c>
      <c r="I3277" s="27">
        <f>IF(_6k_data[[#This Row],[Currency]]&lt;&gt;"UAH",VLOOKUP(_6k_data[[#This Row],[EKP]],map!$B$4:$E$143,4,0),0)</f>
        <v>28</v>
      </c>
      <c r="J3277" s="27">
        <f>VLOOKUP(_6k_data[[#This Row],[EKP]],map!$B$4:$F$143,5,0)</f>
        <v>1</v>
      </c>
      <c r="K3277" s="41">
        <f>_6k_data[[#This Row],[kUAH]]*J3277</f>
        <v>2977483.1893000002</v>
      </c>
    </row>
    <row r="3278" spans="1:11" x14ac:dyDescent="0.35">
      <c r="A3278" s="27" t="s">
        <v>537</v>
      </c>
      <c r="B3278" s="27" t="s">
        <v>131</v>
      </c>
      <c r="C3278" s="27" t="s">
        <v>255</v>
      </c>
      <c r="D3278" s="27" t="s">
        <v>424</v>
      </c>
      <c r="E3278" s="34">
        <v>274365055950</v>
      </c>
      <c r="F3278" s="50">
        <v>2743650.5595</v>
      </c>
      <c r="G3278" s="42">
        <f>VLOOKUP(_6k_data[[#This Row],[Source.Name]],Report_date[],2,0)</f>
        <v>45289</v>
      </c>
      <c r="H3278" s="27">
        <f>IF(AND(_6k_data[[#This Row],[EKP]]="B6K003",_6k_data[[#This Row],[Currency]]="FCY"),"x",VLOOKUP(_6k_data[[#This Row],[EKP]],map!$B$4:$D$143,3,0))</f>
        <v>27</v>
      </c>
      <c r="I3278" s="27">
        <f>IF(_6k_data[[#This Row],[Currency]]&lt;&gt;"UAH",VLOOKUP(_6k_data[[#This Row],[EKP]],map!$B$4:$E$143,4,0),0)</f>
        <v>28</v>
      </c>
      <c r="J3278" s="27">
        <f>VLOOKUP(_6k_data[[#This Row],[EKP]],map!$B$4:$F$143,5,0)</f>
        <v>1</v>
      </c>
      <c r="K3278" s="41">
        <f>_6k_data[[#This Row],[kUAH]]*J3278</f>
        <v>2743650.5595</v>
      </c>
    </row>
    <row r="3279" spans="1:11" x14ac:dyDescent="0.35">
      <c r="A3279" s="27" t="s">
        <v>537</v>
      </c>
      <c r="B3279" s="27" t="s">
        <v>135</v>
      </c>
      <c r="C3279" s="27" t="s">
        <v>261</v>
      </c>
      <c r="D3279" s="27" t="s">
        <v>424</v>
      </c>
      <c r="E3279" s="34">
        <v>5365448755</v>
      </c>
      <c r="F3279" s="50">
        <v>53654.487549999998</v>
      </c>
      <c r="G3279" s="42">
        <f>VLOOKUP(_6k_data[[#This Row],[Source.Name]],Report_date[],2,0)</f>
        <v>45289</v>
      </c>
      <c r="H3279" s="27">
        <f>IF(AND(_6k_data[[#This Row],[EKP]]="B6K003",_6k_data[[#This Row],[Currency]]="FCY"),"x",VLOOKUP(_6k_data[[#This Row],[EKP]],map!$B$4:$D$143,3,0))</f>
        <v>33</v>
      </c>
      <c r="I3279" s="27">
        <f>IF(_6k_data[[#This Row],[Currency]]&lt;&gt;"UAH",VLOOKUP(_6k_data[[#This Row],[EKP]],map!$B$4:$E$143,4,0),0)</f>
        <v>34</v>
      </c>
      <c r="J3279" s="27">
        <f>VLOOKUP(_6k_data[[#This Row],[EKP]],map!$B$4:$F$143,5,0)</f>
        <v>1</v>
      </c>
      <c r="K3279" s="41">
        <f>_6k_data[[#This Row],[kUAH]]*J3279</f>
        <v>53654.487549999998</v>
      </c>
    </row>
    <row r="3280" spans="1:11" x14ac:dyDescent="0.35">
      <c r="A3280" s="27" t="s">
        <v>537</v>
      </c>
      <c r="B3280" s="27" t="s">
        <v>135</v>
      </c>
      <c r="C3280" s="27" t="s">
        <v>243</v>
      </c>
      <c r="D3280" s="27" t="s">
        <v>423</v>
      </c>
      <c r="E3280" s="34">
        <v>13271523578</v>
      </c>
      <c r="F3280" s="50">
        <v>132715.23577999999</v>
      </c>
      <c r="G3280" s="42">
        <f>VLOOKUP(_6k_data[[#This Row],[Source.Name]],Report_date[],2,0)</f>
        <v>45289</v>
      </c>
      <c r="H3280" s="27">
        <f>IF(AND(_6k_data[[#This Row],[EKP]]="B6K003",_6k_data[[#This Row],[Currency]]="FCY"),"x",VLOOKUP(_6k_data[[#This Row],[EKP]],map!$B$4:$D$143,3,0))</f>
        <v>33</v>
      </c>
      <c r="I3280" s="27">
        <f>IF(_6k_data[[#This Row],[Currency]]&lt;&gt;"UAH",VLOOKUP(_6k_data[[#This Row],[EKP]],map!$B$4:$E$143,4,0),0)</f>
        <v>0</v>
      </c>
      <c r="J3280" s="27">
        <f>VLOOKUP(_6k_data[[#This Row],[EKP]],map!$B$4:$F$143,5,0)</f>
        <v>1</v>
      </c>
      <c r="K3280" s="41">
        <f>_6k_data[[#This Row],[kUAH]]*J3280</f>
        <v>132715.23577999999</v>
      </c>
    </row>
    <row r="3281" spans="1:11" x14ac:dyDescent="0.35">
      <c r="A3281" s="27" t="s">
        <v>537</v>
      </c>
      <c r="B3281" s="27" t="s">
        <v>144</v>
      </c>
      <c r="C3281" s="27" t="s">
        <v>261</v>
      </c>
      <c r="D3281" s="27" t="s">
        <v>424</v>
      </c>
      <c r="E3281" s="34">
        <v>1348394675</v>
      </c>
      <c r="F3281" s="50">
        <v>13483.946749999999</v>
      </c>
      <c r="G3281" s="42">
        <f>VLOOKUP(_6k_data[[#This Row],[Source.Name]],Report_date[],2,0)</f>
        <v>45289</v>
      </c>
      <c r="H3281" s="27">
        <f>IF(AND(_6k_data[[#This Row],[EKP]]="B6K003",_6k_data[[#This Row],[Currency]]="FCY"),"x",VLOOKUP(_6k_data[[#This Row],[EKP]],map!$B$4:$D$143,3,0))</f>
        <v>43</v>
      </c>
      <c r="I3281" s="27">
        <f>IF(_6k_data[[#This Row],[Currency]]&lt;&gt;"UAH",VLOOKUP(_6k_data[[#This Row],[EKP]],map!$B$4:$E$143,4,0),0)</f>
        <v>44</v>
      </c>
      <c r="J3281" s="27">
        <f>VLOOKUP(_6k_data[[#This Row],[EKP]],map!$B$4:$F$143,5,0)</f>
        <v>1</v>
      </c>
      <c r="K3281" s="41">
        <f>_6k_data[[#This Row],[kUAH]]*J3281</f>
        <v>13483.946749999999</v>
      </c>
    </row>
    <row r="3282" spans="1:11" x14ac:dyDescent="0.35">
      <c r="A3282" s="27" t="s">
        <v>537</v>
      </c>
      <c r="B3282" s="27" t="s">
        <v>146</v>
      </c>
      <c r="C3282" s="27" t="s">
        <v>261</v>
      </c>
      <c r="D3282" s="27" t="s">
        <v>424</v>
      </c>
      <c r="E3282" s="34">
        <v>373611353</v>
      </c>
      <c r="F3282" s="50">
        <v>3736.1135300000001</v>
      </c>
      <c r="G3282" s="42">
        <f>VLOOKUP(_6k_data[[#This Row],[Source.Name]],Report_date[],2,0)</f>
        <v>45289</v>
      </c>
      <c r="H3282" s="27">
        <f>IF(AND(_6k_data[[#This Row],[EKP]]="B6K003",_6k_data[[#This Row],[Currency]]="FCY"),"x",VLOOKUP(_6k_data[[#This Row],[EKP]],map!$B$4:$D$143,3,0))</f>
        <v>45</v>
      </c>
      <c r="I3282" s="27">
        <f>IF(_6k_data[[#This Row],[Currency]]&lt;&gt;"UAH",VLOOKUP(_6k_data[[#This Row],[EKP]],map!$B$4:$E$143,4,0),0)</f>
        <v>46</v>
      </c>
      <c r="J3282" s="27">
        <f>VLOOKUP(_6k_data[[#This Row],[EKP]],map!$B$4:$F$143,5,0)</f>
        <v>1</v>
      </c>
      <c r="K3282" s="41">
        <f>_6k_data[[#This Row],[kUAH]]*J3282</f>
        <v>3736.1135300000001</v>
      </c>
    </row>
    <row r="3283" spans="1:11" x14ac:dyDescent="0.35">
      <c r="A3283" s="27" t="s">
        <v>537</v>
      </c>
      <c r="B3283" s="27" t="s">
        <v>146</v>
      </c>
      <c r="C3283" s="27" t="s">
        <v>255</v>
      </c>
      <c r="D3283" s="27" t="s">
        <v>424</v>
      </c>
      <c r="E3283" s="34">
        <v>1112128034</v>
      </c>
      <c r="F3283" s="50">
        <v>11121.280339999999</v>
      </c>
      <c r="G3283" s="42">
        <f>VLOOKUP(_6k_data[[#This Row],[Source.Name]],Report_date[],2,0)</f>
        <v>45289</v>
      </c>
      <c r="H3283" s="27">
        <f>IF(AND(_6k_data[[#This Row],[EKP]]="B6K003",_6k_data[[#This Row],[Currency]]="FCY"),"x",VLOOKUP(_6k_data[[#This Row],[EKP]],map!$B$4:$D$143,3,0))</f>
        <v>45</v>
      </c>
      <c r="I3283" s="27">
        <f>IF(_6k_data[[#This Row],[Currency]]&lt;&gt;"UAH",VLOOKUP(_6k_data[[#This Row],[EKP]],map!$B$4:$E$143,4,0),0)</f>
        <v>46</v>
      </c>
      <c r="J3283" s="27">
        <f>VLOOKUP(_6k_data[[#This Row],[EKP]],map!$B$4:$F$143,5,0)</f>
        <v>1</v>
      </c>
      <c r="K3283" s="41">
        <f>_6k_data[[#This Row],[kUAH]]*J3283</f>
        <v>11121.280339999999</v>
      </c>
    </row>
    <row r="3284" spans="1:11" x14ac:dyDescent="0.35">
      <c r="A3284" s="27" t="s">
        <v>537</v>
      </c>
      <c r="B3284" s="27" t="s">
        <v>146</v>
      </c>
      <c r="C3284" s="27" t="s">
        <v>243</v>
      </c>
      <c r="D3284" s="27" t="s">
        <v>423</v>
      </c>
      <c r="E3284" s="34">
        <v>1232964144</v>
      </c>
      <c r="F3284" s="50">
        <v>12329.641439999999</v>
      </c>
      <c r="G3284" s="42">
        <f>VLOOKUP(_6k_data[[#This Row],[Source.Name]],Report_date[],2,0)</f>
        <v>45289</v>
      </c>
      <c r="H3284" s="27">
        <f>IF(AND(_6k_data[[#This Row],[EKP]]="B6K003",_6k_data[[#This Row],[Currency]]="FCY"),"x",VLOOKUP(_6k_data[[#This Row],[EKP]],map!$B$4:$D$143,3,0))</f>
        <v>45</v>
      </c>
      <c r="I3284" s="27">
        <f>IF(_6k_data[[#This Row],[Currency]]&lt;&gt;"UAH",VLOOKUP(_6k_data[[#This Row],[EKP]],map!$B$4:$E$143,4,0),0)</f>
        <v>0</v>
      </c>
      <c r="J3284" s="27">
        <f>VLOOKUP(_6k_data[[#This Row],[EKP]],map!$B$4:$F$143,5,0)</f>
        <v>1</v>
      </c>
      <c r="K3284" s="41">
        <f>_6k_data[[#This Row],[kUAH]]*J3284</f>
        <v>12329.641439999999</v>
      </c>
    </row>
    <row r="3285" spans="1:11" x14ac:dyDescent="0.35">
      <c r="A3285" s="27" t="s">
        <v>537</v>
      </c>
      <c r="B3285" s="27" t="s">
        <v>148</v>
      </c>
      <c r="C3285" s="27" t="s">
        <v>243</v>
      </c>
      <c r="D3285" s="27" t="s">
        <v>423</v>
      </c>
      <c r="E3285" s="34">
        <v>80000000000</v>
      </c>
      <c r="F3285" s="50">
        <v>800000</v>
      </c>
      <c r="G3285" s="42">
        <f>VLOOKUP(_6k_data[[#This Row],[Source.Name]],Report_date[],2,0)</f>
        <v>45289</v>
      </c>
      <c r="H3285" s="27">
        <f>IF(AND(_6k_data[[#This Row],[EKP]]="B6K003",_6k_data[[#This Row],[Currency]]="FCY"),"x",VLOOKUP(_6k_data[[#This Row],[EKP]],map!$B$4:$D$143,3,0))</f>
        <v>49</v>
      </c>
      <c r="I3285" s="27">
        <f>IF(_6k_data[[#This Row],[Currency]]&lt;&gt;"UAH",VLOOKUP(_6k_data[[#This Row],[EKP]],map!$B$4:$E$143,4,0),0)</f>
        <v>0</v>
      </c>
      <c r="J3285" s="27">
        <f>VLOOKUP(_6k_data[[#This Row],[EKP]],map!$B$4:$F$143,5,0)</f>
        <v>1</v>
      </c>
      <c r="K3285" s="41">
        <f>_6k_data[[#This Row],[kUAH]]*J3285</f>
        <v>800000</v>
      </c>
    </row>
    <row r="3286" spans="1:11" x14ac:dyDescent="0.35">
      <c r="A3286" s="27" t="s">
        <v>537</v>
      </c>
      <c r="B3286" s="27" t="s">
        <v>148</v>
      </c>
      <c r="C3286" s="27" t="s">
        <v>256</v>
      </c>
      <c r="D3286" s="27" t="s">
        <v>424</v>
      </c>
      <c r="E3286" s="34">
        <v>1783167120</v>
      </c>
      <c r="F3286" s="50">
        <v>17831.671200000001</v>
      </c>
      <c r="G3286" s="42">
        <f>VLOOKUP(_6k_data[[#This Row],[Source.Name]],Report_date[],2,0)</f>
        <v>45289</v>
      </c>
      <c r="H3286" s="27">
        <f>IF(AND(_6k_data[[#This Row],[EKP]]="B6K003",_6k_data[[#This Row],[Currency]]="FCY"),"x",VLOOKUP(_6k_data[[#This Row],[EKP]],map!$B$4:$D$143,3,0))</f>
        <v>49</v>
      </c>
      <c r="I3286" s="27">
        <f>IF(_6k_data[[#This Row],[Currency]]&lt;&gt;"UAH",VLOOKUP(_6k_data[[#This Row],[EKP]],map!$B$4:$E$143,4,0),0)</f>
        <v>50</v>
      </c>
      <c r="J3286" s="27">
        <f>VLOOKUP(_6k_data[[#This Row],[EKP]],map!$B$4:$F$143,5,0)</f>
        <v>1</v>
      </c>
      <c r="K3286" s="41">
        <f>_6k_data[[#This Row],[kUAH]]*J3286</f>
        <v>17831.671200000001</v>
      </c>
    </row>
    <row r="3287" spans="1:11" x14ac:dyDescent="0.35">
      <c r="A3287" s="27" t="s">
        <v>537</v>
      </c>
      <c r="B3287" s="27" t="s">
        <v>148</v>
      </c>
      <c r="C3287" s="27" t="s">
        <v>252</v>
      </c>
      <c r="D3287" s="27" t="s">
        <v>424</v>
      </c>
      <c r="E3287" s="34">
        <v>339509170</v>
      </c>
      <c r="F3287" s="50">
        <v>3395.0916999999999</v>
      </c>
      <c r="G3287" s="42">
        <f>VLOOKUP(_6k_data[[#This Row],[Source.Name]],Report_date[],2,0)</f>
        <v>45289</v>
      </c>
      <c r="H3287" s="27">
        <f>IF(AND(_6k_data[[#This Row],[EKP]]="B6K003",_6k_data[[#This Row],[Currency]]="FCY"),"x",VLOOKUP(_6k_data[[#This Row],[EKP]],map!$B$4:$D$143,3,0))</f>
        <v>49</v>
      </c>
      <c r="I3287" s="27">
        <f>IF(_6k_data[[#This Row],[Currency]]&lt;&gt;"UAH",VLOOKUP(_6k_data[[#This Row],[EKP]],map!$B$4:$E$143,4,0),0)</f>
        <v>50</v>
      </c>
      <c r="J3287" s="27">
        <f>VLOOKUP(_6k_data[[#This Row],[EKP]],map!$B$4:$F$143,5,0)</f>
        <v>1</v>
      </c>
      <c r="K3287" s="41">
        <f>_6k_data[[#This Row],[kUAH]]*J3287</f>
        <v>3395.0916999999999</v>
      </c>
    </row>
    <row r="3288" spans="1:11" x14ac:dyDescent="0.35">
      <c r="A3288" s="27" t="s">
        <v>537</v>
      </c>
      <c r="B3288" s="27" t="s">
        <v>148</v>
      </c>
      <c r="C3288" s="27" t="s">
        <v>261</v>
      </c>
      <c r="D3288" s="27" t="s">
        <v>424</v>
      </c>
      <c r="E3288" s="34">
        <v>345001742032</v>
      </c>
      <c r="F3288" s="50">
        <v>3450017.42032</v>
      </c>
      <c r="G3288" s="42">
        <f>VLOOKUP(_6k_data[[#This Row],[Source.Name]],Report_date[],2,0)</f>
        <v>45289</v>
      </c>
      <c r="H3288" s="27">
        <f>IF(AND(_6k_data[[#This Row],[EKP]]="B6K003",_6k_data[[#This Row],[Currency]]="FCY"),"x",VLOOKUP(_6k_data[[#This Row],[EKP]],map!$B$4:$D$143,3,0))</f>
        <v>49</v>
      </c>
      <c r="I3288" s="27">
        <f>IF(_6k_data[[#This Row],[Currency]]&lt;&gt;"UAH",VLOOKUP(_6k_data[[#This Row],[EKP]],map!$B$4:$E$143,4,0),0)</f>
        <v>50</v>
      </c>
      <c r="J3288" s="27">
        <f>VLOOKUP(_6k_data[[#This Row],[EKP]],map!$B$4:$F$143,5,0)</f>
        <v>1</v>
      </c>
      <c r="K3288" s="41">
        <f>_6k_data[[#This Row],[kUAH]]*J3288</f>
        <v>3450017.42032</v>
      </c>
    </row>
    <row r="3289" spans="1:11" x14ac:dyDescent="0.35">
      <c r="A3289" s="27" t="s">
        <v>537</v>
      </c>
      <c r="B3289" s="27" t="s">
        <v>148</v>
      </c>
      <c r="C3289" s="27" t="s">
        <v>255</v>
      </c>
      <c r="D3289" s="27" t="s">
        <v>424</v>
      </c>
      <c r="E3289" s="34">
        <v>5828676000</v>
      </c>
      <c r="F3289" s="50">
        <v>58286.76</v>
      </c>
      <c r="G3289" s="42">
        <f>VLOOKUP(_6k_data[[#This Row],[Source.Name]],Report_date[],2,0)</f>
        <v>45289</v>
      </c>
      <c r="H3289" s="27">
        <f>IF(AND(_6k_data[[#This Row],[EKP]]="B6K003",_6k_data[[#This Row],[Currency]]="FCY"),"x",VLOOKUP(_6k_data[[#This Row],[EKP]],map!$B$4:$D$143,3,0))</f>
        <v>49</v>
      </c>
      <c r="I3289" s="27">
        <f>IF(_6k_data[[#This Row],[Currency]]&lt;&gt;"UAH",VLOOKUP(_6k_data[[#This Row],[EKP]],map!$B$4:$E$143,4,0),0)</f>
        <v>50</v>
      </c>
      <c r="J3289" s="27">
        <f>VLOOKUP(_6k_data[[#This Row],[EKP]],map!$B$4:$F$143,5,0)</f>
        <v>1</v>
      </c>
      <c r="K3289" s="41">
        <f>_6k_data[[#This Row],[kUAH]]*J3289</f>
        <v>58286.76</v>
      </c>
    </row>
    <row r="3290" spans="1:11" x14ac:dyDescent="0.35">
      <c r="A3290" s="27" t="s">
        <v>537</v>
      </c>
      <c r="B3290" s="27" t="s">
        <v>149</v>
      </c>
      <c r="C3290" s="27" t="s">
        <v>243</v>
      </c>
      <c r="D3290" s="27" t="s">
        <v>423</v>
      </c>
      <c r="E3290" s="34">
        <v>28519290</v>
      </c>
      <c r="F3290" s="50">
        <v>285.19290000000001</v>
      </c>
      <c r="G3290" s="42">
        <f>VLOOKUP(_6k_data[[#This Row],[Source.Name]],Report_date[],2,0)</f>
        <v>45289</v>
      </c>
      <c r="H3290" s="27">
        <f>IF(AND(_6k_data[[#This Row],[EKP]]="B6K003",_6k_data[[#This Row],[Currency]]="FCY"),"x",VLOOKUP(_6k_data[[#This Row],[EKP]],map!$B$4:$D$143,3,0))</f>
        <v>49</v>
      </c>
      <c r="I3290" s="27">
        <f>IF(_6k_data[[#This Row],[Currency]]&lt;&gt;"UAH",VLOOKUP(_6k_data[[#This Row],[EKP]],map!$B$4:$E$143,4,0),0)</f>
        <v>0</v>
      </c>
      <c r="J3290" s="27">
        <f>VLOOKUP(_6k_data[[#This Row],[EKP]],map!$B$4:$F$143,5,0)</f>
        <v>1</v>
      </c>
      <c r="K3290" s="41">
        <f>_6k_data[[#This Row],[kUAH]]*J3290</f>
        <v>285.19290000000001</v>
      </c>
    </row>
    <row r="3291" spans="1:11" x14ac:dyDescent="0.35">
      <c r="A3291" s="27" t="s">
        <v>537</v>
      </c>
      <c r="B3291" s="27" t="s">
        <v>150</v>
      </c>
      <c r="C3291" s="27" t="s">
        <v>257</v>
      </c>
      <c r="D3291" s="27" t="s">
        <v>424</v>
      </c>
      <c r="E3291" s="34">
        <v>3</v>
      </c>
      <c r="F3291" s="50">
        <v>3.0000000000000001E-5</v>
      </c>
      <c r="G3291" s="42">
        <f>VLOOKUP(_6k_data[[#This Row],[Source.Name]],Report_date[],2,0)</f>
        <v>45289</v>
      </c>
      <c r="H3291" s="27">
        <f>IF(AND(_6k_data[[#This Row],[EKP]]="B6K003",_6k_data[[#This Row],[Currency]]="FCY"),"x",VLOOKUP(_6k_data[[#This Row],[EKP]],map!$B$4:$D$143,3,0))</f>
        <v>51</v>
      </c>
      <c r="I3291" s="27">
        <f>IF(_6k_data[[#This Row],[Currency]]&lt;&gt;"UAH",VLOOKUP(_6k_data[[#This Row],[EKP]],map!$B$4:$E$143,4,0),0)</f>
        <v>52</v>
      </c>
      <c r="J3291" s="27">
        <f>VLOOKUP(_6k_data[[#This Row],[EKP]],map!$B$4:$F$143,5,0)</f>
        <v>1</v>
      </c>
      <c r="K3291" s="41">
        <f>_6k_data[[#This Row],[kUAH]]*J3291</f>
        <v>3.0000000000000001E-5</v>
      </c>
    </row>
    <row r="3292" spans="1:11" x14ac:dyDescent="0.35">
      <c r="A3292" s="27" t="s">
        <v>537</v>
      </c>
      <c r="B3292" s="27" t="s">
        <v>150</v>
      </c>
      <c r="C3292" s="27" t="s">
        <v>254</v>
      </c>
      <c r="D3292" s="27" t="s">
        <v>424</v>
      </c>
      <c r="E3292" s="34">
        <v>18526066</v>
      </c>
      <c r="F3292" s="50">
        <v>185.26066</v>
      </c>
      <c r="G3292" s="42">
        <f>VLOOKUP(_6k_data[[#This Row],[Source.Name]],Report_date[],2,0)</f>
        <v>45289</v>
      </c>
      <c r="H3292" s="27">
        <f>IF(AND(_6k_data[[#This Row],[EKP]]="B6K003",_6k_data[[#This Row],[Currency]]="FCY"),"x",VLOOKUP(_6k_data[[#This Row],[EKP]],map!$B$4:$D$143,3,0))</f>
        <v>51</v>
      </c>
      <c r="I3292" s="27">
        <f>IF(_6k_data[[#This Row],[Currency]]&lt;&gt;"UAH",VLOOKUP(_6k_data[[#This Row],[EKP]],map!$B$4:$E$143,4,0),0)</f>
        <v>52</v>
      </c>
      <c r="J3292" s="27">
        <f>VLOOKUP(_6k_data[[#This Row],[EKP]],map!$B$4:$F$143,5,0)</f>
        <v>1</v>
      </c>
      <c r="K3292" s="41">
        <f>_6k_data[[#This Row],[kUAH]]*J3292</f>
        <v>185.26066</v>
      </c>
    </row>
    <row r="3293" spans="1:11" x14ac:dyDescent="0.35">
      <c r="A3293" s="27" t="s">
        <v>537</v>
      </c>
      <c r="B3293" s="27" t="s">
        <v>150</v>
      </c>
      <c r="C3293" s="27" t="s">
        <v>253</v>
      </c>
      <c r="D3293" s="27" t="s">
        <v>424</v>
      </c>
      <c r="E3293" s="34">
        <v>317603262</v>
      </c>
      <c r="F3293" s="50">
        <v>3176.03262</v>
      </c>
      <c r="G3293" s="42">
        <f>VLOOKUP(_6k_data[[#This Row],[Source.Name]],Report_date[],2,0)</f>
        <v>45289</v>
      </c>
      <c r="H3293" s="27">
        <f>IF(AND(_6k_data[[#This Row],[EKP]]="B6K003",_6k_data[[#This Row],[Currency]]="FCY"),"x",VLOOKUP(_6k_data[[#This Row],[EKP]],map!$B$4:$D$143,3,0))</f>
        <v>51</v>
      </c>
      <c r="I3293" s="27">
        <f>IF(_6k_data[[#This Row],[Currency]]&lt;&gt;"UAH",VLOOKUP(_6k_data[[#This Row],[EKP]],map!$B$4:$E$143,4,0),0)</f>
        <v>52</v>
      </c>
      <c r="J3293" s="27">
        <f>VLOOKUP(_6k_data[[#This Row],[EKP]],map!$B$4:$F$143,5,0)</f>
        <v>1</v>
      </c>
      <c r="K3293" s="41">
        <f>_6k_data[[#This Row],[kUAH]]*J3293</f>
        <v>3176.03262</v>
      </c>
    </row>
    <row r="3294" spans="1:11" x14ac:dyDescent="0.35">
      <c r="A3294" s="27" t="s">
        <v>537</v>
      </c>
      <c r="B3294" s="27" t="s">
        <v>150</v>
      </c>
      <c r="C3294" s="27" t="s">
        <v>252</v>
      </c>
      <c r="D3294" s="27" t="s">
        <v>424</v>
      </c>
      <c r="E3294" s="34">
        <v>13189140</v>
      </c>
      <c r="F3294" s="50">
        <v>131.8914</v>
      </c>
      <c r="G3294" s="42">
        <f>VLOOKUP(_6k_data[[#This Row],[Source.Name]],Report_date[],2,0)</f>
        <v>45289</v>
      </c>
      <c r="H3294" s="27">
        <f>IF(AND(_6k_data[[#This Row],[EKP]]="B6K003",_6k_data[[#This Row],[Currency]]="FCY"),"x",VLOOKUP(_6k_data[[#This Row],[EKP]],map!$B$4:$D$143,3,0))</f>
        <v>51</v>
      </c>
      <c r="I3294" s="27">
        <f>IF(_6k_data[[#This Row],[Currency]]&lt;&gt;"UAH",VLOOKUP(_6k_data[[#This Row],[EKP]],map!$B$4:$E$143,4,0),0)</f>
        <v>52</v>
      </c>
      <c r="J3294" s="27">
        <f>VLOOKUP(_6k_data[[#This Row],[EKP]],map!$B$4:$F$143,5,0)</f>
        <v>1</v>
      </c>
      <c r="K3294" s="41">
        <f>_6k_data[[#This Row],[kUAH]]*J3294</f>
        <v>131.8914</v>
      </c>
    </row>
    <row r="3295" spans="1:11" x14ac:dyDescent="0.35">
      <c r="A3295" s="27" t="s">
        <v>537</v>
      </c>
      <c r="B3295" s="27" t="s">
        <v>150</v>
      </c>
      <c r="C3295" s="27" t="s">
        <v>259</v>
      </c>
      <c r="D3295" s="27" t="s">
        <v>424</v>
      </c>
      <c r="E3295" s="34">
        <v>3624329147</v>
      </c>
      <c r="F3295" s="50">
        <v>36243.291469999996</v>
      </c>
      <c r="G3295" s="42">
        <f>VLOOKUP(_6k_data[[#This Row],[Source.Name]],Report_date[],2,0)</f>
        <v>45289</v>
      </c>
      <c r="H3295" s="27">
        <f>IF(AND(_6k_data[[#This Row],[EKP]]="B6K003",_6k_data[[#This Row],[Currency]]="FCY"),"x",VLOOKUP(_6k_data[[#This Row],[EKP]],map!$B$4:$D$143,3,0))</f>
        <v>51</v>
      </c>
      <c r="I3295" s="27">
        <f>IF(_6k_data[[#This Row],[Currency]]&lt;&gt;"UAH",VLOOKUP(_6k_data[[#This Row],[EKP]],map!$B$4:$E$143,4,0),0)</f>
        <v>52</v>
      </c>
      <c r="J3295" s="27">
        <f>VLOOKUP(_6k_data[[#This Row],[EKP]],map!$B$4:$F$143,5,0)</f>
        <v>1</v>
      </c>
      <c r="K3295" s="41">
        <f>_6k_data[[#This Row],[kUAH]]*J3295</f>
        <v>36243.291469999996</v>
      </c>
    </row>
    <row r="3296" spans="1:11" x14ac:dyDescent="0.35">
      <c r="A3296" s="27" t="s">
        <v>537</v>
      </c>
      <c r="B3296" s="27" t="s">
        <v>150</v>
      </c>
      <c r="C3296" s="27" t="s">
        <v>260</v>
      </c>
      <c r="D3296" s="27" t="s">
        <v>424</v>
      </c>
      <c r="E3296" s="34">
        <v>126457491</v>
      </c>
      <c r="F3296" s="50">
        <v>1264.57491</v>
      </c>
      <c r="G3296" s="42">
        <f>VLOOKUP(_6k_data[[#This Row],[Source.Name]],Report_date[],2,0)</f>
        <v>45289</v>
      </c>
      <c r="H3296" s="27">
        <f>IF(AND(_6k_data[[#This Row],[EKP]]="B6K003",_6k_data[[#This Row],[Currency]]="FCY"),"x",VLOOKUP(_6k_data[[#This Row],[EKP]],map!$B$4:$D$143,3,0))</f>
        <v>51</v>
      </c>
      <c r="I3296" s="27">
        <f>IF(_6k_data[[#This Row],[Currency]]&lt;&gt;"UAH",VLOOKUP(_6k_data[[#This Row],[EKP]],map!$B$4:$E$143,4,0),0)</f>
        <v>52</v>
      </c>
      <c r="J3296" s="27">
        <f>VLOOKUP(_6k_data[[#This Row],[EKP]],map!$B$4:$F$143,5,0)</f>
        <v>1</v>
      </c>
      <c r="K3296" s="41">
        <f>_6k_data[[#This Row],[kUAH]]*J3296</f>
        <v>1264.57491</v>
      </c>
    </row>
    <row r="3297" spans="1:11" x14ac:dyDescent="0.35">
      <c r="A3297" s="27" t="s">
        <v>537</v>
      </c>
      <c r="B3297" s="27" t="s">
        <v>150</v>
      </c>
      <c r="C3297" s="27" t="s">
        <v>261</v>
      </c>
      <c r="D3297" s="27" t="s">
        <v>424</v>
      </c>
      <c r="E3297" s="34">
        <v>38883758277</v>
      </c>
      <c r="F3297" s="50">
        <v>388837.58276999998</v>
      </c>
      <c r="G3297" s="42">
        <f>VLOOKUP(_6k_data[[#This Row],[Source.Name]],Report_date[],2,0)</f>
        <v>45289</v>
      </c>
      <c r="H3297" s="27">
        <f>IF(AND(_6k_data[[#This Row],[EKP]]="B6K003",_6k_data[[#This Row],[Currency]]="FCY"),"x",VLOOKUP(_6k_data[[#This Row],[EKP]],map!$B$4:$D$143,3,0))</f>
        <v>51</v>
      </c>
      <c r="I3297" s="27">
        <f>IF(_6k_data[[#This Row],[Currency]]&lt;&gt;"UAH",VLOOKUP(_6k_data[[#This Row],[EKP]],map!$B$4:$E$143,4,0),0)</f>
        <v>52</v>
      </c>
      <c r="J3297" s="27">
        <f>VLOOKUP(_6k_data[[#This Row],[EKP]],map!$B$4:$F$143,5,0)</f>
        <v>1</v>
      </c>
      <c r="K3297" s="41">
        <f>_6k_data[[#This Row],[kUAH]]*J3297</f>
        <v>388837.58276999998</v>
      </c>
    </row>
    <row r="3298" spans="1:11" x14ac:dyDescent="0.35">
      <c r="A3298" s="27" t="s">
        <v>537</v>
      </c>
      <c r="B3298" s="27" t="s">
        <v>150</v>
      </c>
      <c r="C3298" s="27" t="s">
        <v>256</v>
      </c>
      <c r="D3298" s="27" t="s">
        <v>424</v>
      </c>
      <c r="E3298" s="34">
        <v>176735639</v>
      </c>
      <c r="F3298" s="50">
        <v>1767.3563899999999</v>
      </c>
      <c r="G3298" s="42">
        <f>VLOOKUP(_6k_data[[#This Row],[Source.Name]],Report_date[],2,0)</f>
        <v>45289</v>
      </c>
      <c r="H3298" s="27">
        <f>IF(AND(_6k_data[[#This Row],[EKP]]="B6K003",_6k_data[[#This Row],[Currency]]="FCY"),"x",VLOOKUP(_6k_data[[#This Row],[EKP]],map!$B$4:$D$143,3,0))</f>
        <v>51</v>
      </c>
      <c r="I3298" s="27">
        <f>IF(_6k_data[[#This Row],[Currency]]&lt;&gt;"UAH",VLOOKUP(_6k_data[[#This Row],[EKP]],map!$B$4:$E$143,4,0),0)</f>
        <v>52</v>
      </c>
      <c r="J3298" s="27">
        <f>VLOOKUP(_6k_data[[#This Row],[EKP]],map!$B$4:$F$143,5,0)</f>
        <v>1</v>
      </c>
      <c r="K3298" s="41">
        <f>_6k_data[[#This Row],[kUAH]]*J3298</f>
        <v>1767.3563899999999</v>
      </c>
    </row>
    <row r="3299" spans="1:11" x14ac:dyDescent="0.35">
      <c r="A3299" s="27" t="s">
        <v>537</v>
      </c>
      <c r="B3299" s="27" t="s">
        <v>150</v>
      </c>
      <c r="C3299" s="27" t="s">
        <v>262</v>
      </c>
      <c r="D3299" s="27" t="s">
        <v>424</v>
      </c>
      <c r="E3299" s="34">
        <v>1947041799</v>
      </c>
      <c r="F3299" s="50">
        <v>19470.417990000002</v>
      </c>
      <c r="G3299" s="42">
        <f>VLOOKUP(_6k_data[[#This Row],[Source.Name]],Report_date[],2,0)</f>
        <v>45289</v>
      </c>
      <c r="H3299" s="27">
        <f>IF(AND(_6k_data[[#This Row],[EKP]]="B6K003",_6k_data[[#This Row],[Currency]]="FCY"),"x",VLOOKUP(_6k_data[[#This Row],[EKP]],map!$B$4:$D$143,3,0))</f>
        <v>51</v>
      </c>
      <c r="I3299" s="27">
        <f>IF(_6k_data[[#This Row],[Currency]]&lt;&gt;"UAH",VLOOKUP(_6k_data[[#This Row],[EKP]],map!$B$4:$E$143,4,0),0)</f>
        <v>52</v>
      </c>
      <c r="J3299" s="27">
        <f>VLOOKUP(_6k_data[[#This Row],[EKP]],map!$B$4:$F$143,5,0)</f>
        <v>1</v>
      </c>
      <c r="K3299" s="41">
        <f>_6k_data[[#This Row],[kUAH]]*J3299</f>
        <v>19470.417990000002</v>
      </c>
    </row>
    <row r="3300" spans="1:11" x14ac:dyDescent="0.35">
      <c r="A3300" s="27" t="s">
        <v>537</v>
      </c>
      <c r="B3300" s="27" t="s">
        <v>150</v>
      </c>
      <c r="C3300" s="27" t="s">
        <v>255</v>
      </c>
      <c r="D3300" s="27" t="s">
        <v>424</v>
      </c>
      <c r="E3300" s="34">
        <v>207358189687</v>
      </c>
      <c r="F3300" s="50">
        <v>2073581.8968700001</v>
      </c>
      <c r="G3300" s="42">
        <f>VLOOKUP(_6k_data[[#This Row],[Source.Name]],Report_date[],2,0)</f>
        <v>45289</v>
      </c>
      <c r="H3300" s="27">
        <f>IF(AND(_6k_data[[#This Row],[EKP]]="B6K003",_6k_data[[#This Row],[Currency]]="FCY"),"x",VLOOKUP(_6k_data[[#This Row],[EKP]],map!$B$4:$D$143,3,0))</f>
        <v>51</v>
      </c>
      <c r="I3300" s="27">
        <f>IF(_6k_data[[#This Row],[Currency]]&lt;&gt;"UAH",VLOOKUP(_6k_data[[#This Row],[EKP]],map!$B$4:$E$143,4,0),0)</f>
        <v>52</v>
      </c>
      <c r="J3300" s="27">
        <f>VLOOKUP(_6k_data[[#This Row],[EKP]],map!$B$4:$F$143,5,0)</f>
        <v>1</v>
      </c>
      <c r="K3300" s="41">
        <f>_6k_data[[#This Row],[kUAH]]*J3300</f>
        <v>2073581.8968700001</v>
      </c>
    </row>
    <row r="3301" spans="1:11" x14ac:dyDescent="0.35">
      <c r="A3301" s="27" t="s">
        <v>537</v>
      </c>
      <c r="B3301" s="27" t="s">
        <v>150</v>
      </c>
      <c r="C3301" s="27" t="s">
        <v>251</v>
      </c>
      <c r="D3301" s="27" t="s">
        <v>424</v>
      </c>
      <c r="E3301" s="34">
        <v>351218721</v>
      </c>
      <c r="F3301" s="50">
        <v>3512.1872100000001</v>
      </c>
      <c r="G3301" s="42">
        <f>VLOOKUP(_6k_data[[#This Row],[Source.Name]],Report_date[],2,0)</f>
        <v>45289</v>
      </c>
      <c r="H3301" s="27">
        <f>IF(AND(_6k_data[[#This Row],[EKP]]="B6K003",_6k_data[[#This Row],[Currency]]="FCY"),"x",VLOOKUP(_6k_data[[#This Row],[EKP]],map!$B$4:$D$143,3,0))</f>
        <v>51</v>
      </c>
      <c r="I3301" s="27">
        <f>IF(_6k_data[[#This Row],[Currency]]&lt;&gt;"UAH",VLOOKUP(_6k_data[[#This Row],[EKP]],map!$B$4:$E$143,4,0),0)</f>
        <v>52</v>
      </c>
      <c r="J3301" s="27">
        <f>VLOOKUP(_6k_data[[#This Row],[EKP]],map!$B$4:$F$143,5,0)</f>
        <v>1</v>
      </c>
      <c r="K3301" s="41">
        <f>_6k_data[[#This Row],[kUAH]]*J3301</f>
        <v>3512.1872100000001</v>
      </c>
    </row>
    <row r="3302" spans="1:11" x14ac:dyDescent="0.35">
      <c r="A3302" s="27" t="s">
        <v>537</v>
      </c>
      <c r="B3302" s="27" t="s">
        <v>150</v>
      </c>
      <c r="C3302" s="27" t="s">
        <v>250</v>
      </c>
      <c r="D3302" s="27" t="s">
        <v>424</v>
      </c>
      <c r="E3302" s="34">
        <v>3680162</v>
      </c>
      <c r="F3302" s="50">
        <v>36.80162</v>
      </c>
      <c r="G3302" s="42">
        <f>VLOOKUP(_6k_data[[#This Row],[Source.Name]],Report_date[],2,0)</f>
        <v>45289</v>
      </c>
      <c r="H3302" s="27">
        <f>IF(AND(_6k_data[[#This Row],[EKP]]="B6K003",_6k_data[[#This Row],[Currency]]="FCY"),"x",VLOOKUP(_6k_data[[#This Row],[EKP]],map!$B$4:$D$143,3,0))</f>
        <v>51</v>
      </c>
      <c r="I3302" s="27">
        <f>IF(_6k_data[[#This Row],[Currency]]&lt;&gt;"UAH",VLOOKUP(_6k_data[[#This Row],[EKP]],map!$B$4:$E$143,4,0),0)</f>
        <v>52</v>
      </c>
      <c r="J3302" s="27">
        <f>VLOOKUP(_6k_data[[#This Row],[EKP]],map!$B$4:$F$143,5,0)</f>
        <v>1</v>
      </c>
      <c r="K3302" s="41">
        <f>_6k_data[[#This Row],[kUAH]]*J3302</f>
        <v>36.80162</v>
      </c>
    </row>
    <row r="3303" spans="1:11" x14ac:dyDescent="0.35">
      <c r="A3303" s="27" t="s">
        <v>537</v>
      </c>
      <c r="B3303" s="27" t="s">
        <v>150</v>
      </c>
      <c r="C3303" s="27" t="s">
        <v>243</v>
      </c>
      <c r="D3303" s="27" t="s">
        <v>423</v>
      </c>
      <c r="E3303" s="34">
        <v>43100671275</v>
      </c>
      <c r="F3303" s="50">
        <v>431006.71275000001</v>
      </c>
      <c r="G3303" s="42">
        <f>VLOOKUP(_6k_data[[#This Row],[Source.Name]],Report_date[],2,0)</f>
        <v>45289</v>
      </c>
      <c r="H3303" s="27">
        <f>IF(AND(_6k_data[[#This Row],[EKP]]="B6K003",_6k_data[[#This Row],[Currency]]="FCY"),"x",VLOOKUP(_6k_data[[#This Row],[EKP]],map!$B$4:$D$143,3,0))</f>
        <v>51</v>
      </c>
      <c r="I3303" s="27">
        <f>IF(_6k_data[[#This Row],[Currency]]&lt;&gt;"UAH",VLOOKUP(_6k_data[[#This Row],[EKP]],map!$B$4:$E$143,4,0),0)</f>
        <v>0</v>
      </c>
      <c r="J3303" s="27">
        <f>VLOOKUP(_6k_data[[#This Row],[EKP]],map!$B$4:$F$143,5,0)</f>
        <v>1</v>
      </c>
      <c r="K3303" s="41">
        <f>_6k_data[[#This Row],[kUAH]]*J3303</f>
        <v>431006.71275000001</v>
      </c>
    </row>
    <row r="3304" spans="1:11" x14ac:dyDescent="0.35">
      <c r="A3304" s="27" t="s">
        <v>537</v>
      </c>
      <c r="B3304" s="27" t="s">
        <v>192</v>
      </c>
      <c r="C3304" s="27" t="s">
        <v>261</v>
      </c>
      <c r="D3304" s="27" t="s">
        <v>424</v>
      </c>
      <c r="E3304" s="34">
        <v>11569547</v>
      </c>
      <c r="F3304" s="50">
        <v>115.69547</v>
      </c>
      <c r="G3304" s="42">
        <f>VLOOKUP(_6k_data[[#This Row],[Source.Name]],Report_date[],2,0)</f>
        <v>45289</v>
      </c>
      <c r="H3304" s="27">
        <f>IF(AND(_6k_data[[#This Row],[EKP]]="B6K003",_6k_data[[#This Row],[Currency]]="FCY"),"x",VLOOKUP(_6k_data[[#This Row],[EKP]],map!$B$4:$D$143,3,0))</f>
        <v>61</v>
      </c>
      <c r="I3304" s="27">
        <f>IF(_6k_data[[#This Row],[Currency]]&lt;&gt;"UAH",VLOOKUP(_6k_data[[#This Row],[EKP]],map!$B$4:$E$143,4,0),0)</f>
        <v>62</v>
      </c>
      <c r="J3304" s="27">
        <f>VLOOKUP(_6k_data[[#This Row],[EKP]],map!$B$4:$F$143,5,0)</f>
        <v>1</v>
      </c>
      <c r="K3304" s="41">
        <f>_6k_data[[#This Row],[kUAH]]*J3304</f>
        <v>115.69547</v>
      </c>
    </row>
    <row r="3305" spans="1:11" x14ac:dyDescent="0.35">
      <c r="A3305" s="27" t="s">
        <v>537</v>
      </c>
      <c r="B3305" s="27" t="s">
        <v>192</v>
      </c>
      <c r="C3305" s="27" t="s">
        <v>243</v>
      </c>
      <c r="D3305" s="27" t="s">
        <v>423</v>
      </c>
      <c r="E3305" s="34">
        <v>6411414026</v>
      </c>
      <c r="F3305" s="50">
        <v>64114.14026</v>
      </c>
      <c r="G3305" s="42">
        <f>VLOOKUP(_6k_data[[#This Row],[Source.Name]],Report_date[],2,0)</f>
        <v>45289</v>
      </c>
      <c r="H3305" s="27">
        <f>IF(AND(_6k_data[[#This Row],[EKP]]="B6K003",_6k_data[[#This Row],[Currency]]="FCY"),"x",VLOOKUP(_6k_data[[#This Row],[EKP]],map!$B$4:$D$143,3,0))</f>
        <v>61</v>
      </c>
      <c r="I3305" s="27">
        <f>IF(_6k_data[[#This Row],[Currency]]&lt;&gt;"UAH",VLOOKUP(_6k_data[[#This Row],[EKP]],map!$B$4:$E$143,4,0),0)</f>
        <v>0</v>
      </c>
      <c r="J3305" s="27">
        <f>VLOOKUP(_6k_data[[#This Row],[EKP]],map!$B$4:$F$143,5,0)</f>
        <v>1</v>
      </c>
      <c r="K3305" s="41">
        <f>_6k_data[[#This Row],[kUAH]]*J3305</f>
        <v>64114.14026</v>
      </c>
    </row>
    <row r="3306" spans="1:11" x14ac:dyDescent="0.35">
      <c r="A3306" s="27" t="s">
        <v>537</v>
      </c>
      <c r="B3306" s="27" t="s">
        <v>211</v>
      </c>
      <c r="C3306" s="27" t="s">
        <v>252</v>
      </c>
      <c r="D3306" s="27" t="s">
        <v>424</v>
      </c>
      <c r="E3306" s="34">
        <v>26969724</v>
      </c>
      <c r="F3306" s="50">
        <v>269.69724000000002</v>
      </c>
      <c r="G3306" s="42">
        <f>VLOOKUP(_6k_data[[#This Row],[Source.Name]],Report_date[],2,0)</f>
        <v>45289</v>
      </c>
      <c r="H3306" s="27">
        <f>IF(AND(_6k_data[[#This Row],[EKP]]="B6K003",_6k_data[[#This Row],[Currency]]="FCY"),"x",VLOOKUP(_6k_data[[#This Row],[EKP]],map!$B$4:$D$143,3,0))</f>
        <v>61</v>
      </c>
      <c r="I3306" s="27">
        <f>IF(_6k_data[[#This Row],[Currency]]&lt;&gt;"UAH",VLOOKUP(_6k_data[[#This Row],[EKP]],map!$B$4:$E$143,4,0),0)</f>
        <v>62</v>
      </c>
      <c r="J3306" s="27">
        <f>VLOOKUP(_6k_data[[#This Row],[EKP]],map!$B$4:$F$143,5,0)</f>
        <v>1</v>
      </c>
      <c r="K3306" s="41">
        <f>_6k_data[[#This Row],[kUAH]]*J3306</f>
        <v>269.69724000000002</v>
      </c>
    </row>
    <row r="3307" spans="1:11" x14ac:dyDescent="0.35">
      <c r="A3307" s="27" t="s">
        <v>537</v>
      </c>
      <c r="B3307" s="27" t="s">
        <v>211</v>
      </c>
      <c r="C3307" s="27" t="s">
        <v>243</v>
      </c>
      <c r="D3307" s="27" t="s">
        <v>423</v>
      </c>
      <c r="E3307" s="34">
        <v>294996476</v>
      </c>
      <c r="F3307" s="50">
        <v>2949.9647599999998</v>
      </c>
      <c r="G3307" s="42">
        <f>VLOOKUP(_6k_data[[#This Row],[Source.Name]],Report_date[],2,0)</f>
        <v>45289</v>
      </c>
      <c r="H3307" s="27">
        <f>IF(AND(_6k_data[[#This Row],[EKP]]="B6K003",_6k_data[[#This Row],[Currency]]="FCY"),"x",VLOOKUP(_6k_data[[#This Row],[EKP]],map!$B$4:$D$143,3,0))</f>
        <v>61</v>
      </c>
      <c r="I3307" s="27">
        <f>IF(_6k_data[[#This Row],[Currency]]&lt;&gt;"UAH",VLOOKUP(_6k_data[[#This Row],[EKP]],map!$B$4:$E$143,4,0),0)</f>
        <v>0</v>
      </c>
      <c r="J3307" s="27">
        <f>VLOOKUP(_6k_data[[#This Row],[EKP]],map!$B$4:$F$143,5,0)</f>
        <v>1</v>
      </c>
      <c r="K3307" s="41">
        <f>_6k_data[[#This Row],[kUAH]]*J3307</f>
        <v>2949.9647599999998</v>
      </c>
    </row>
    <row r="3308" spans="1:11" x14ac:dyDescent="0.35">
      <c r="A3308" s="27" t="s">
        <v>537</v>
      </c>
      <c r="B3308" s="27" t="s">
        <v>211</v>
      </c>
      <c r="C3308" s="27" t="s">
        <v>255</v>
      </c>
      <c r="D3308" s="27" t="s">
        <v>424</v>
      </c>
      <c r="E3308" s="34">
        <v>523040</v>
      </c>
      <c r="F3308" s="50">
        <v>5.2304000000000004</v>
      </c>
      <c r="G3308" s="42">
        <f>VLOOKUP(_6k_data[[#This Row],[Source.Name]],Report_date[],2,0)</f>
        <v>45289</v>
      </c>
      <c r="H3308" s="27">
        <f>IF(AND(_6k_data[[#This Row],[EKP]]="B6K003",_6k_data[[#This Row],[Currency]]="FCY"),"x",VLOOKUP(_6k_data[[#This Row],[EKP]],map!$B$4:$D$143,3,0))</f>
        <v>61</v>
      </c>
      <c r="I3308" s="27">
        <f>IF(_6k_data[[#This Row],[Currency]]&lt;&gt;"UAH",VLOOKUP(_6k_data[[#This Row],[EKP]],map!$B$4:$E$143,4,0),0)</f>
        <v>62</v>
      </c>
      <c r="J3308" s="27">
        <f>VLOOKUP(_6k_data[[#This Row],[EKP]],map!$B$4:$F$143,5,0)</f>
        <v>1</v>
      </c>
      <c r="K3308" s="41">
        <f>_6k_data[[#This Row],[kUAH]]*J3308</f>
        <v>5.2304000000000004</v>
      </c>
    </row>
    <row r="3309" spans="1:11" x14ac:dyDescent="0.35">
      <c r="A3309" s="27" t="s">
        <v>537</v>
      </c>
      <c r="B3309" s="27" t="s">
        <v>211</v>
      </c>
      <c r="C3309" s="27" t="s">
        <v>261</v>
      </c>
      <c r="D3309" s="27" t="s">
        <v>424</v>
      </c>
      <c r="E3309" s="34">
        <v>264336973</v>
      </c>
      <c r="F3309" s="50">
        <v>2643.3697299999999</v>
      </c>
      <c r="G3309" s="42">
        <f>VLOOKUP(_6k_data[[#This Row],[Source.Name]],Report_date[],2,0)</f>
        <v>45289</v>
      </c>
      <c r="H3309" s="27">
        <f>IF(AND(_6k_data[[#This Row],[EKP]]="B6K003",_6k_data[[#This Row],[Currency]]="FCY"),"x",VLOOKUP(_6k_data[[#This Row],[EKP]],map!$B$4:$D$143,3,0))</f>
        <v>61</v>
      </c>
      <c r="I3309" s="27">
        <f>IF(_6k_data[[#This Row],[Currency]]&lt;&gt;"UAH",VLOOKUP(_6k_data[[#This Row],[EKP]],map!$B$4:$E$143,4,0),0)</f>
        <v>62</v>
      </c>
      <c r="J3309" s="27">
        <f>VLOOKUP(_6k_data[[#This Row],[EKP]],map!$B$4:$F$143,5,0)</f>
        <v>1</v>
      </c>
      <c r="K3309" s="41">
        <f>_6k_data[[#This Row],[kUAH]]*J3309</f>
        <v>2643.3697299999999</v>
      </c>
    </row>
    <row r="3310" spans="1:11" x14ac:dyDescent="0.35">
      <c r="A3310" s="27" t="s">
        <v>537</v>
      </c>
      <c r="B3310" s="27" t="s">
        <v>214</v>
      </c>
      <c r="C3310" s="27" t="s">
        <v>243</v>
      </c>
      <c r="D3310" s="27" t="s">
        <v>423</v>
      </c>
      <c r="E3310" s="34">
        <v>4820635615</v>
      </c>
      <c r="F3310" s="50">
        <v>48206.35615</v>
      </c>
      <c r="G3310" s="42">
        <f>VLOOKUP(_6k_data[[#This Row],[Source.Name]],Report_date[],2,0)</f>
        <v>45289</v>
      </c>
      <c r="H3310" s="27">
        <f>IF(AND(_6k_data[[#This Row],[EKP]]="B6K003",_6k_data[[#This Row],[Currency]]="FCY"),"x",VLOOKUP(_6k_data[[#This Row],[EKP]],map!$B$4:$D$143,3,0))</f>
        <v>61</v>
      </c>
      <c r="I3310" s="27">
        <f>IF(_6k_data[[#This Row],[Currency]]&lt;&gt;"UAH",VLOOKUP(_6k_data[[#This Row],[EKP]],map!$B$4:$E$143,4,0),0)</f>
        <v>0</v>
      </c>
      <c r="J3310" s="27">
        <f>VLOOKUP(_6k_data[[#This Row],[EKP]],map!$B$4:$F$143,5,0)</f>
        <v>1</v>
      </c>
      <c r="K3310" s="41">
        <f>_6k_data[[#This Row],[kUAH]]*J3310</f>
        <v>48206.35615</v>
      </c>
    </row>
    <row r="3311" spans="1:11" x14ac:dyDescent="0.35">
      <c r="A3311" s="27" t="s">
        <v>537</v>
      </c>
      <c r="B3311" s="27" t="s">
        <v>214</v>
      </c>
      <c r="C3311" s="27" t="s">
        <v>252</v>
      </c>
      <c r="D3311" s="27" t="s">
        <v>424</v>
      </c>
      <c r="E3311" s="34">
        <v>1804</v>
      </c>
      <c r="F3311" s="50">
        <v>1.804E-2</v>
      </c>
      <c r="G3311" s="42">
        <f>VLOOKUP(_6k_data[[#This Row],[Source.Name]],Report_date[],2,0)</f>
        <v>45289</v>
      </c>
      <c r="H3311" s="27">
        <f>IF(AND(_6k_data[[#This Row],[EKP]]="B6K003",_6k_data[[#This Row],[Currency]]="FCY"),"x",VLOOKUP(_6k_data[[#This Row],[EKP]],map!$B$4:$D$143,3,0))</f>
        <v>61</v>
      </c>
      <c r="I3311" s="27">
        <f>IF(_6k_data[[#This Row],[Currency]]&lt;&gt;"UAH",VLOOKUP(_6k_data[[#This Row],[EKP]],map!$B$4:$E$143,4,0),0)</f>
        <v>62</v>
      </c>
      <c r="J3311" s="27">
        <f>VLOOKUP(_6k_data[[#This Row],[EKP]],map!$B$4:$F$143,5,0)</f>
        <v>1</v>
      </c>
      <c r="K3311" s="41">
        <f>_6k_data[[#This Row],[kUAH]]*J3311</f>
        <v>1.804E-2</v>
      </c>
    </row>
    <row r="3312" spans="1:11" x14ac:dyDescent="0.35">
      <c r="A3312" s="27" t="s">
        <v>537</v>
      </c>
      <c r="B3312" s="27" t="s">
        <v>214</v>
      </c>
      <c r="C3312" s="27" t="s">
        <v>261</v>
      </c>
      <c r="D3312" s="27" t="s">
        <v>424</v>
      </c>
      <c r="E3312" s="34">
        <v>4972378</v>
      </c>
      <c r="F3312" s="50">
        <v>49.723779999999998</v>
      </c>
      <c r="G3312" s="42">
        <f>VLOOKUP(_6k_data[[#This Row],[Source.Name]],Report_date[],2,0)</f>
        <v>45289</v>
      </c>
      <c r="H3312" s="27">
        <f>IF(AND(_6k_data[[#This Row],[EKP]]="B6K003",_6k_data[[#This Row],[Currency]]="FCY"),"x",VLOOKUP(_6k_data[[#This Row],[EKP]],map!$B$4:$D$143,3,0))</f>
        <v>61</v>
      </c>
      <c r="I3312" s="27">
        <f>IF(_6k_data[[#This Row],[Currency]]&lt;&gt;"UAH",VLOOKUP(_6k_data[[#This Row],[EKP]],map!$B$4:$E$143,4,0),0)</f>
        <v>62</v>
      </c>
      <c r="J3312" s="27">
        <f>VLOOKUP(_6k_data[[#This Row],[EKP]],map!$B$4:$F$143,5,0)</f>
        <v>1</v>
      </c>
      <c r="K3312" s="41">
        <f>_6k_data[[#This Row],[kUAH]]*J3312</f>
        <v>49.723779999999998</v>
      </c>
    </row>
    <row r="3313" spans="1:11" x14ac:dyDescent="0.35">
      <c r="A3313" s="27" t="s">
        <v>537</v>
      </c>
      <c r="B3313" s="27" t="s">
        <v>193</v>
      </c>
      <c r="C3313" s="27" t="s">
        <v>261</v>
      </c>
      <c r="D3313" s="27" t="s">
        <v>424</v>
      </c>
      <c r="E3313" s="34">
        <v>48805522045</v>
      </c>
      <c r="F3313" s="50">
        <v>488055.22045000002</v>
      </c>
      <c r="G3313" s="42">
        <f>VLOOKUP(_6k_data[[#This Row],[Source.Name]],Report_date[],2,0)</f>
        <v>45289</v>
      </c>
      <c r="H3313" s="27">
        <f>IF(AND(_6k_data[[#This Row],[EKP]]="B6K003",_6k_data[[#This Row],[Currency]]="FCY"),"x",VLOOKUP(_6k_data[[#This Row],[EKP]],map!$B$4:$D$143,3,0))</f>
        <v>63</v>
      </c>
      <c r="I3313" s="27">
        <f>IF(_6k_data[[#This Row],[Currency]]&lt;&gt;"UAH",VLOOKUP(_6k_data[[#This Row],[EKP]],map!$B$4:$E$143,4,0),0)</f>
        <v>64</v>
      </c>
      <c r="J3313" s="27">
        <f>VLOOKUP(_6k_data[[#This Row],[EKP]],map!$B$4:$F$143,5,0)</f>
        <v>1</v>
      </c>
      <c r="K3313" s="41">
        <f>_6k_data[[#This Row],[kUAH]]*J3313</f>
        <v>488055.22045000002</v>
      </c>
    </row>
    <row r="3314" spans="1:11" x14ac:dyDescent="0.35">
      <c r="A3314" s="27" t="s">
        <v>537</v>
      </c>
      <c r="B3314" s="27" t="s">
        <v>193</v>
      </c>
      <c r="C3314" s="27" t="s">
        <v>243</v>
      </c>
      <c r="D3314" s="27" t="s">
        <v>423</v>
      </c>
      <c r="E3314" s="34">
        <v>651278403006</v>
      </c>
      <c r="F3314" s="50">
        <v>6512784.0300599998</v>
      </c>
      <c r="G3314" s="42">
        <f>VLOOKUP(_6k_data[[#This Row],[Source.Name]],Report_date[],2,0)</f>
        <v>45289</v>
      </c>
      <c r="H3314" s="27">
        <f>IF(AND(_6k_data[[#This Row],[EKP]]="B6K003",_6k_data[[#This Row],[Currency]]="FCY"),"x",VLOOKUP(_6k_data[[#This Row],[EKP]],map!$B$4:$D$143,3,0))</f>
        <v>63</v>
      </c>
      <c r="I3314" s="27">
        <f>IF(_6k_data[[#This Row],[Currency]]&lt;&gt;"UAH",VLOOKUP(_6k_data[[#This Row],[EKP]],map!$B$4:$E$143,4,0),0)</f>
        <v>0</v>
      </c>
      <c r="J3314" s="27">
        <f>VLOOKUP(_6k_data[[#This Row],[EKP]],map!$B$4:$F$143,5,0)</f>
        <v>1</v>
      </c>
      <c r="K3314" s="41">
        <f>_6k_data[[#This Row],[kUAH]]*J3314</f>
        <v>6512784.0300599998</v>
      </c>
    </row>
    <row r="3315" spans="1:11" x14ac:dyDescent="0.35">
      <c r="A3315" s="27" t="s">
        <v>537</v>
      </c>
      <c r="B3315" s="27" t="s">
        <v>193</v>
      </c>
      <c r="C3315" s="27" t="s">
        <v>252</v>
      </c>
      <c r="D3315" s="27" t="s">
        <v>424</v>
      </c>
      <c r="E3315" s="34">
        <v>422226</v>
      </c>
      <c r="F3315" s="50">
        <v>4.2222600000000003</v>
      </c>
      <c r="G3315" s="42">
        <f>VLOOKUP(_6k_data[[#This Row],[Source.Name]],Report_date[],2,0)</f>
        <v>45289</v>
      </c>
      <c r="H3315" s="27">
        <f>IF(AND(_6k_data[[#This Row],[EKP]]="B6K003",_6k_data[[#This Row],[Currency]]="FCY"),"x",VLOOKUP(_6k_data[[#This Row],[EKP]],map!$B$4:$D$143,3,0))</f>
        <v>63</v>
      </c>
      <c r="I3315" s="27">
        <f>IF(_6k_data[[#This Row],[Currency]]&lt;&gt;"UAH",VLOOKUP(_6k_data[[#This Row],[EKP]],map!$B$4:$E$143,4,0),0)</f>
        <v>64</v>
      </c>
      <c r="J3315" s="27">
        <f>VLOOKUP(_6k_data[[#This Row],[EKP]],map!$B$4:$F$143,5,0)</f>
        <v>1</v>
      </c>
      <c r="K3315" s="41">
        <f>_6k_data[[#This Row],[kUAH]]*J3315</f>
        <v>4.2222600000000003</v>
      </c>
    </row>
    <row r="3316" spans="1:11" x14ac:dyDescent="0.35">
      <c r="A3316" s="27" t="s">
        <v>537</v>
      </c>
      <c r="B3316" s="27" t="s">
        <v>193</v>
      </c>
      <c r="C3316" s="27" t="s">
        <v>255</v>
      </c>
      <c r="D3316" s="27" t="s">
        <v>424</v>
      </c>
      <c r="E3316" s="34">
        <v>139068369345</v>
      </c>
      <c r="F3316" s="50">
        <v>1390683.6934499999</v>
      </c>
      <c r="G3316" s="42">
        <f>VLOOKUP(_6k_data[[#This Row],[Source.Name]],Report_date[],2,0)</f>
        <v>45289</v>
      </c>
      <c r="H3316" s="27">
        <f>IF(AND(_6k_data[[#This Row],[EKP]]="B6K003",_6k_data[[#This Row],[Currency]]="FCY"),"x",VLOOKUP(_6k_data[[#This Row],[EKP]],map!$B$4:$D$143,3,0))</f>
        <v>63</v>
      </c>
      <c r="I3316" s="27">
        <f>IF(_6k_data[[#This Row],[Currency]]&lt;&gt;"UAH",VLOOKUP(_6k_data[[#This Row],[EKP]],map!$B$4:$E$143,4,0),0)</f>
        <v>64</v>
      </c>
      <c r="J3316" s="27">
        <f>VLOOKUP(_6k_data[[#This Row],[EKP]],map!$B$4:$F$143,5,0)</f>
        <v>1</v>
      </c>
      <c r="K3316" s="41">
        <f>_6k_data[[#This Row],[kUAH]]*J3316</f>
        <v>1390683.6934499999</v>
      </c>
    </row>
    <row r="3317" spans="1:11" x14ac:dyDescent="0.35">
      <c r="A3317" s="27" t="s">
        <v>537</v>
      </c>
      <c r="B3317" s="27" t="s">
        <v>215</v>
      </c>
      <c r="C3317" s="27" t="s">
        <v>243</v>
      </c>
      <c r="D3317" s="27" t="s">
        <v>423</v>
      </c>
      <c r="E3317" s="34">
        <v>55617970</v>
      </c>
      <c r="F3317" s="50">
        <v>556.17970000000003</v>
      </c>
      <c r="G3317" s="42">
        <f>VLOOKUP(_6k_data[[#This Row],[Source.Name]],Report_date[],2,0)</f>
        <v>45289</v>
      </c>
      <c r="H3317" s="27">
        <f>IF(AND(_6k_data[[#This Row],[EKP]]="B6K003",_6k_data[[#This Row],[Currency]]="FCY"),"x",VLOOKUP(_6k_data[[#This Row],[EKP]],map!$B$4:$D$143,3,0))</f>
        <v>63</v>
      </c>
      <c r="I3317" s="27">
        <f>IF(_6k_data[[#This Row],[Currency]]&lt;&gt;"UAH",VLOOKUP(_6k_data[[#This Row],[EKP]],map!$B$4:$E$143,4,0),0)</f>
        <v>0</v>
      </c>
      <c r="J3317" s="27">
        <f>VLOOKUP(_6k_data[[#This Row],[EKP]],map!$B$4:$F$143,5,0)</f>
        <v>1</v>
      </c>
      <c r="K3317" s="41">
        <f>_6k_data[[#This Row],[kUAH]]*J3317</f>
        <v>556.17970000000003</v>
      </c>
    </row>
    <row r="3318" spans="1:11" x14ac:dyDescent="0.35">
      <c r="A3318" s="27" t="s">
        <v>537</v>
      </c>
      <c r="B3318" s="27" t="s">
        <v>215</v>
      </c>
      <c r="C3318" s="27" t="s">
        <v>261</v>
      </c>
      <c r="D3318" s="27" t="s">
        <v>424</v>
      </c>
      <c r="E3318" s="34">
        <v>902865600</v>
      </c>
      <c r="F3318" s="50">
        <v>9028.6560000000009</v>
      </c>
      <c r="G3318" s="42">
        <f>VLOOKUP(_6k_data[[#This Row],[Source.Name]],Report_date[],2,0)</f>
        <v>45289</v>
      </c>
      <c r="H3318" s="27">
        <f>IF(AND(_6k_data[[#This Row],[EKP]]="B6K003",_6k_data[[#This Row],[Currency]]="FCY"),"x",VLOOKUP(_6k_data[[#This Row],[EKP]],map!$B$4:$D$143,3,0))</f>
        <v>63</v>
      </c>
      <c r="I3318" s="27">
        <f>IF(_6k_data[[#This Row],[Currency]]&lt;&gt;"UAH",VLOOKUP(_6k_data[[#This Row],[EKP]],map!$B$4:$E$143,4,0),0)</f>
        <v>64</v>
      </c>
      <c r="J3318" s="27">
        <f>VLOOKUP(_6k_data[[#This Row],[EKP]],map!$B$4:$F$143,5,0)</f>
        <v>1</v>
      </c>
      <c r="K3318" s="41">
        <f>_6k_data[[#This Row],[kUAH]]*J3318</f>
        <v>9028.6560000000009</v>
      </c>
    </row>
    <row r="3319" spans="1:11" x14ac:dyDescent="0.35">
      <c r="A3319" s="27" t="s">
        <v>537</v>
      </c>
      <c r="B3319" s="27" t="s">
        <v>217</v>
      </c>
      <c r="C3319" s="27" t="s">
        <v>243</v>
      </c>
      <c r="D3319" s="27" t="s">
        <v>423</v>
      </c>
      <c r="E3319" s="34">
        <v>1354369740</v>
      </c>
      <c r="F3319" s="50">
        <v>13543.697399999999</v>
      </c>
      <c r="G3319" s="42">
        <f>VLOOKUP(_6k_data[[#This Row],[Source.Name]],Report_date[],2,0)</f>
        <v>45289</v>
      </c>
      <c r="H3319" s="27">
        <f>IF(AND(_6k_data[[#This Row],[EKP]]="B6K003",_6k_data[[#This Row],[Currency]]="FCY"),"x",VLOOKUP(_6k_data[[#This Row],[EKP]],map!$B$4:$D$143,3,0))</f>
        <v>63</v>
      </c>
      <c r="I3319" s="27">
        <f>IF(_6k_data[[#This Row],[Currency]]&lt;&gt;"UAH",VLOOKUP(_6k_data[[#This Row],[EKP]],map!$B$4:$E$143,4,0),0)</f>
        <v>0</v>
      </c>
      <c r="J3319" s="27">
        <f>VLOOKUP(_6k_data[[#This Row],[EKP]],map!$B$4:$F$143,5,0)</f>
        <v>1</v>
      </c>
      <c r="K3319" s="41">
        <f>_6k_data[[#This Row],[kUAH]]*J3319</f>
        <v>13543.697399999999</v>
      </c>
    </row>
    <row r="3320" spans="1:11" x14ac:dyDescent="0.35">
      <c r="A3320" s="27" t="s">
        <v>537</v>
      </c>
      <c r="B3320" s="27" t="s">
        <v>219</v>
      </c>
      <c r="C3320" s="27" t="s">
        <v>255</v>
      </c>
      <c r="D3320" s="27" t="s">
        <v>424</v>
      </c>
      <c r="E3320" s="34">
        <v>1578901448</v>
      </c>
      <c r="F3320" s="50">
        <v>15789.01448</v>
      </c>
      <c r="G3320" s="42">
        <f>VLOOKUP(_6k_data[[#This Row],[Source.Name]],Report_date[],2,0)</f>
        <v>45289</v>
      </c>
      <c r="H3320" s="27">
        <f>IF(AND(_6k_data[[#This Row],[EKP]]="B6K003",_6k_data[[#This Row],[Currency]]="FCY"),"x",VLOOKUP(_6k_data[[#This Row],[EKP]],map!$B$4:$D$143,3,0))</f>
        <v>63</v>
      </c>
      <c r="I3320" s="27">
        <f>IF(_6k_data[[#This Row],[Currency]]&lt;&gt;"UAH",VLOOKUP(_6k_data[[#This Row],[EKP]],map!$B$4:$E$143,4,0),0)</f>
        <v>64</v>
      </c>
      <c r="J3320" s="27">
        <f>VLOOKUP(_6k_data[[#This Row],[EKP]],map!$B$4:$F$143,5,0)</f>
        <v>1</v>
      </c>
      <c r="K3320" s="41">
        <f>_6k_data[[#This Row],[kUAH]]*J3320</f>
        <v>15789.01448</v>
      </c>
    </row>
    <row r="3321" spans="1:11" x14ac:dyDescent="0.35">
      <c r="A3321" s="27" t="s">
        <v>537</v>
      </c>
      <c r="B3321" s="27" t="s">
        <v>219</v>
      </c>
      <c r="C3321" s="27" t="s">
        <v>243</v>
      </c>
      <c r="D3321" s="27" t="s">
        <v>423</v>
      </c>
      <c r="E3321" s="34">
        <v>1052062273</v>
      </c>
      <c r="F3321" s="50">
        <v>10520.622729999999</v>
      </c>
      <c r="G3321" s="42">
        <f>VLOOKUP(_6k_data[[#This Row],[Source.Name]],Report_date[],2,0)</f>
        <v>45289</v>
      </c>
      <c r="H3321" s="27">
        <f>IF(AND(_6k_data[[#This Row],[EKP]]="B6K003",_6k_data[[#This Row],[Currency]]="FCY"),"x",VLOOKUP(_6k_data[[#This Row],[EKP]],map!$B$4:$D$143,3,0))</f>
        <v>63</v>
      </c>
      <c r="I3321" s="27">
        <f>IF(_6k_data[[#This Row],[Currency]]&lt;&gt;"UAH",VLOOKUP(_6k_data[[#This Row],[EKP]],map!$B$4:$E$143,4,0),0)</f>
        <v>0</v>
      </c>
      <c r="J3321" s="27">
        <f>VLOOKUP(_6k_data[[#This Row],[EKP]],map!$B$4:$F$143,5,0)</f>
        <v>1</v>
      </c>
      <c r="K3321" s="41">
        <f>_6k_data[[#This Row],[kUAH]]*J3321</f>
        <v>10520.622729999999</v>
      </c>
    </row>
    <row r="3322" spans="1:11" x14ac:dyDescent="0.35">
      <c r="A3322" s="27" t="s">
        <v>537</v>
      </c>
      <c r="B3322" s="27" t="s">
        <v>196</v>
      </c>
      <c r="C3322" s="27" t="s">
        <v>243</v>
      </c>
      <c r="D3322" s="27" t="s">
        <v>423</v>
      </c>
      <c r="E3322" s="34">
        <v>550900</v>
      </c>
      <c r="F3322" s="50">
        <v>5.5090000000000003</v>
      </c>
      <c r="G3322" s="42">
        <f>VLOOKUP(_6k_data[[#This Row],[Source.Name]],Report_date[],2,0)</f>
        <v>45289</v>
      </c>
      <c r="H3322" s="27">
        <f>IF(AND(_6k_data[[#This Row],[EKP]]="B6K003",_6k_data[[#This Row],[Currency]]="FCY"),"x",VLOOKUP(_6k_data[[#This Row],[EKP]],map!$B$4:$D$143,3,0))</f>
        <v>69</v>
      </c>
      <c r="I3322" s="27">
        <f>IF(_6k_data[[#This Row],[Currency]]&lt;&gt;"UAH",VLOOKUP(_6k_data[[#This Row],[EKP]],map!$B$4:$E$143,4,0),0)</f>
        <v>0</v>
      </c>
      <c r="J3322" s="27">
        <f>VLOOKUP(_6k_data[[#This Row],[EKP]],map!$B$4:$F$143,5,0)</f>
        <v>1</v>
      </c>
      <c r="K3322" s="41">
        <f>_6k_data[[#This Row],[kUAH]]*J3322</f>
        <v>5.5090000000000003</v>
      </c>
    </row>
    <row r="3323" spans="1:11" x14ac:dyDescent="0.35">
      <c r="A3323" s="27" t="s">
        <v>537</v>
      </c>
      <c r="B3323" s="27" t="s">
        <v>235</v>
      </c>
      <c r="C3323" s="27" t="s">
        <v>243</v>
      </c>
      <c r="D3323" s="27" t="s">
        <v>423</v>
      </c>
      <c r="E3323" s="34">
        <v>335419500000</v>
      </c>
      <c r="F3323" s="50">
        <v>3354195</v>
      </c>
      <c r="G3323" s="42">
        <f>VLOOKUP(_6k_data[[#This Row],[Source.Name]],Report_date[],2,0)</f>
        <v>45289</v>
      </c>
      <c r="H3323" s="27">
        <f>IF(AND(_6k_data[[#This Row],[EKP]]="B6K003",_6k_data[[#This Row],[Currency]]="FCY"),"x",VLOOKUP(_6k_data[[#This Row],[EKP]],map!$B$4:$D$143,3,0))</f>
        <v>75</v>
      </c>
      <c r="I3323" s="27">
        <f>IF(_6k_data[[#This Row],[Currency]]&lt;&gt;"UAH",VLOOKUP(_6k_data[[#This Row],[EKP]],map!$B$4:$E$143,4,0),0)</f>
        <v>0</v>
      </c>
      <c r="J3323" s="27">
        <f>VLOOKUP(_6k_data[[#This Row],[EKP]],map!$B$4:$F$143,5,0)</f>
        <v>1</v>
      </c>
      <c r="K3323" s="41">
        <f>_6k_data[[#This Row],[kUAH]]*J3323</f>
        <v>3354195</v>
      </c>
    </row>
    <row r="3324" spans="1:11" x14ac:dyDescent="0.35">
      <c r="A3324" s="27" t="s">
        <v>537</v>
      </c>
      <c r="B3324" s="27" t="s">
        <v>235</v>
      </c>
      <c r="C3324" s="27" t="s">
        <v>261</v>
      </c>
      <c r="D3324" s="27" t="s">
        <v>424</v>
      </c>
      <c r="E3324" s="34">
        <v>7308250941</v>
      </c>
      <c r="F3324" s="50">
        <v>73082.509409999999</v>
      </c>
      <c r="G3324" s="42">
        <f>VLOOKUP(_6k_data[[#This Row],[Source.Name]],Report_date[],2,0)</f>
        <v>45289</v>
      </c>
      <c r="H3324" s="27">
        <f>IF(AND(_6k_data[[#This Row],[EKP]]="B6K003",_6k_data[[#This Row],[Currency]]="FCY"),"x",VLOOKUP(_6k_data[[#This Row],[EKP]],map!$B$4:$D$143,3,0))</f>
        <v>75</v>
      </c>
      <c r="I3324" s="27">
        <f>IF(_6k_data[[#This Row],[Currency]]&lt;&gt;"UAH",VLOOKUP(_6k_data[[#This Row],[EKP]],map!$B$4:$E$143,4,0),0)</f>
        <v>76</v>
      </c>
      <c r="J3324" s="27">
        <f>VLOOKUP(_6k_data[[#This Row],[EKP]],map!$B$4:$F$143,5,0)</f>
        <v>1</v>
      </c>
      <c r="K3324" s="41">
        <f>_6k_data[[#This Row],[kUAH]]*J3324</f>
        <v>73082.509409999999</v>
      </c>
    </row>
    <row r="3325" spans="1:11" x14ac:dyDescent="0.35">
      <c r="A3325" s="27" t="s">
        <v>537</v>
      </c>
      <c r="B3325" s="27" t="s">
        <v>235</v>
      </c>
      <c r="C3325" s="27" t="s">
        <v>255</v>
      </c>
      <c r="D3325" s="27" t="s">
        <v>424</v>
      </c>
      <c r="E3325" s="34">
        <v>86912406355</v>
      </c>
      <c r="F3325" s="50">
        <v>869124.06354999996</v>
      </c>
      <c r="G3325" s="42">
        <f>VLOOKUP(_6k_data[[#This Row],[Source.Name]],Report_date[],2,0)</f>
        <v>45289</v>
      </c>
      <c r="H3325" s="27">
        <f>IF(AND(_6k_data[[#This Row],[EKP]]="B6K003",_6k_data[[#This Row],[Currency]]="FCY"),"x",VLOOKUP(_6k_data[[#This Row],[EKP]],map!$B$4:$D$143,3,0))</f>
        <v>75</v>
      </c>
      <c r="I3325" s="27">
        <f>IF(_6k_data[[#This Row],[Currency]]&lt;&gt;"UAH",VLOOKUP(_6k_data[[#This Row],[EKP]],map!$B$4:$E$143,4,0),0)</f>
        <v>76</v>
      </c>
      <c r="J3325" s="27">
        <f>VLOOKUP(_6k_data[[#This Row],[EKP]],map!$B$4:$F$143,5,0)</f>
        <v>1</v>
      </c>
      <c r="K3325" s="41">
        <f>_6k_data[[#This Row],[kUAH]]*J3325</f>
        <v>869124.06354999996</v>
      </c>
    </row>
    <row r="3326" spans="1:11" x14ac:dyDescent="0.35">
      <c r="A3326" s="27" t="s">
        <v>537</v>
      </c>
      <c r="B3326" s="27" t="s">
        <v>235</v>
      </c>
      <c r="C3326" s="27" t="s">
        <v>260</v>
      </c>
      <c r="D3326" s="27" t="s">
        <v>424</v>
      </c>
      <c r="E3326" s="34">
        <v>154601760</v>
      </c>
      <c r="F3326" s="50">
        <v>1546.0175999999999</v>
      </c>
      <c r="G3326" s="42">
        <f>VLOOKUP(_6k_data[[#This Row],[Source.Name]],Report_date[],2,0)</f>
        <v>45289</v>
      </c>
      <c r="H3326" s="27">
        <f>IF(AND(_6k_data[[#This Row],[EKP]]="B6K003",_6k_data[[#This Row],[Currency]]="FCY"),"x",VLOOKUP(_6k_data[[#This Row],[EKP]],map!$B$4:$D$143,3,0))</f>
        <v>75</v>
      </c>
      <c r="I3326" s="27">
        <f>IF(_6k_data[[#This Row],[Currency]]&lt;&gt;"UAH",VLOOKUP(_6k_data[[#This Row],[EKP]],map!$B$4:$E$143,4,0),0)</f>
        <v>76</v>
      </c>
      <c r="J3326" s="27">
        <f>VLOOKUP(_6k_data[[#This Row],[EKP]],map!$B$4:$F$143,5,0)</f>
        <v>1</v>
      </c>
      <c r="K3326" s="41">
        <f>_6k_data[[#This Row],[kUAH]]*J3326</f>
        <v>1546.0175999999999</v>
      </c>
    </row>
    <row r="3327" spans="1:11" x14ac:dyDescent="0.35">
      <c r="A3327" s="27" t="s">
        <v>537</v>
      </c>
      <c r="B3327" s="27" t="s">
        <v>199</v>
      </c>
      <c r="C3327" s="27" t="s">
        <v>243</v>
      </c>
      <c r="D3327" s="27" t="s">
        <v>423</v>
      </c>
      <c r="E3327" s="34">
        <v>41719386</v>
      </c>
      <c r="F3327" s="50">
        <v>417.19385999999997</v>
      </c>
      <c r="G3327" s="42">
        <f>VLOOKUP(_6k_data[[#This Row],[Source.Name]],Report_date[],2,0)</f>
        <v>45289</v>
      </c>
      <c r="H3327" s="27">
        <f>IF(AND(_6k_data[[#This Row],[EKP]]="B6K003",_6k_data[[#This Row],[Currency]]="FCY"),"x",VLOOKUP(_6k_data[[#This Row],[EKP]],map!$B$4:$D$143,3,0))</f>
        <v>75</v>
      </c>
      <c r="I3327" s="27">
        <f>IF(_6k_data[[#This Row],[Currency]]&lt;&gt;"UAH",VLOOKUP(_6k_data[[#This Row],[EKP]],map!$B$4:$E$143,4,0),0)</f>
        <v>0</v>
      </c>
      <c r="J3327" s="27">
        <f>VLOOKUP(_6k_data[[#This Row],[EKP]],map!$B$4:$F$143,5,0)</f>
        <v>1</v>
      </c>
      <c r="K3327" s="41">
        <f>_6k_data[[#This Row],[kUAH]]*J3327</f>
        <v>417.19385999999997</v>
      </c>
    </row>
    <row r="3328" spans="1:11" x14ac:dyDescent="0.35">
      <c r="A3328" s="27" t="s">
        <v>537</v>
      </c>
      <c r="B3328" s="27" t="s">
        <v>236</v>
      </c>
      <c r="C3328" s="27" t="s">
        <v>262</v>
      </c>
      <c r="D3328" s="27" t="s">
        <v>424</v>
      </c>
      <c r="E3328" s="34">
        <v>344814769</v>
      </c>
      <c r="F3328" s="50">
        <v>3448.1476899999998</v>
      </c>
      <c r="G3328" s="42">
        <f>VLOOKUP(_6k_data[[#This Row],[Source.Name]],Report_date[],2,0)</f>
        <v>45289</v>
      </c>
      <c r="H3328" s="27">
        <f>IF(AND(_6k_data[[#This Row],[EKP]]="B6K003",_6k_data[[#This Row],[Currency]]="FCY"),"x",VLOOKUP(_6k_data[[#This Row],[EKP]],map!$B$4:$D$143,3,0))</f>
        <v>77</v>
      </c>
      <c r="I3328" s="27">
        <f>IF(_6k_data[[#This Row],[Currency]]&lt;&gt;"UAH",VLOOKUP(_6k_data[[#This Row],[EKP]],map!$B$4:$E$143,4,0),0)</f>
        <v>78</v>
      </c>
      <c r="J3328" s="27">
        <f>VLOOKUP(_6k_data[[#This Row],[EKP]],map!$B$4:$F$143,5,0)</f>
        <v>1</v>
      </c>
      <c r="K3328" s="41">
        <f>_6k_data[[#This Row],[kUAH]]*J3328</f>
        <v>3448.1476899999998</v>
      </c>
    </row>
    <row r="3329" spans="1:11" x14ac:dyDescent="0.35">
      <c r="A3329" s="27" t="s">
        <v>537</v>
      </c>
      <c r="B3329" s="27" t="s">
        <v>236</v>
      </c>
      <c r="C3329" s="27" t="s">
        <v>259</v>
      </c>
      <c r="D3329" s="27" t="s">
        <v>424</v>
      </c>
      <c r="E3329" s="34">
        <v>2884110000</v>
      </c>
      <c r="F3329" s="50">
        <v>28841.1</v>
      </c>
      <c r="G3329" s="42">
        <f>VLOOKUP(_6k_data[[#This Row],[Source.Name]],Report_date[],2,0)</f>
        <v>45289</v>
      </c>
      <c r="H3329" s="27">
        <f>IF(AND(_6k_data[[#This Row],[EKP]]="B6K003",_6k_data[[#This Row],[Currency]]="FCY"),"x",VLOOKUP(_6k_data[[#This Row],[EKP]],map!$B$4:$D$143,3,0))</f>
        <v>77</v>
      </c>
      <c r="I3329" s="27">
        <f>IF(_6k_data[[#This Row],[Currency]]&lt;&gt;"UAH",VLOOKUP(_6k_data[[#This Row],[EKP]],map!$B$4:$E$143,4,0),0)</f>
        <v>78</v>
      </c>
      <c r="J3329" s="27">
        <f>VLOOKUP(_6k_data[[#This Row],[EKP]],map!$B$4:$F$143,5,0)</f>
        <v>1</v>
      </c>
      <c r="K3329" s="41">
        <f>_6k_data[[#This Row],[kUAH]]*J3329</f>
        <v>28841.1</v>
      </c>
    </row>
    <row r="3330" spans="1:11" x14ac:dyDescent="0.35">
      <c r="A3330" s="27" t="s">
        <v>537</v>
      </c>
      <c r="B3330" s="27" t="s">
        <v>236</v>
      </c>
      <c r="C3330" s="27" t="s">
        <v>255</v>
      </c>
      <c r="D3330" s="27" t="s">
        <v>424</v>
      </c>
      <c r="E3330" s="34">
        <v>1030674829</v>
      </c>
      <c r="F3330" s="50">
        <v>10306.74829</v>
      </c>
      <c r="G3330" s="42">
        <f>VLOOKUP(_6k_data[[#This Row],[Source.Name]],Report_date[],2,0)</f>
        <v>45289</v>
      </c>
      <c r="H3330" s="27">
        <f>IF(AND(_6k_data[[#This Row],[EKP]]="B6K003",_6k_data[[#This Row],[Currency]]="FCY"),"x",VLOOKUP(_6k_data[[#This Row],[EKP]],map!$B$4:$D$143,3,0))</f>
        <v>77</v>
      </c>
      <c r="I3330" s="27">
        <f>IF(_6k_data[[#This Row],[Currency]]&lt;&gt;"UAH",VLOOKUP(_6k_data[[#This Row],[EKP]],map!$B$4:$E$143,4,0),0)</f>
        <v>78</v>
      </c>
      <c r="J3330" s="27">
        <f>VLOOKUP(_6k_data[[#This Row],[EKP]],map!$B$4:$F$143,5,0)</f>
        <v>1</v>
      </c>
      <c r="K3330" s="41">
        <f>_6k_data[[#This Row],[kUAH]]*J3330</f>
        <v>10306.74829</v>
      </c>
    </row>
    <row r="3331" spans="1:11" x14ac:dyDescent="0.35">
      <c r="A3331" s="27" t="s">
        <v>537</v>
      </c>
      <c r="B3331" s="27" t="s">
        <v>236</v>
      </c>
      <c r="C3331" s="27" t="s">
        <v>243</v>
      </c>
      <c r="D3331" s="27" t="s">
        <v>423</v>
      </c>
      <c r="E3331" s="34">
        <v>22277229580</v>
      </c>
      <c r="F3331" s="50">
        <v>222772.29579999999</v>
      </c>
      <c r="G3331" s="42">
        <f>VLOOKUP(_6k_data[[#This Row],[Source.Name]],Report_date[],2,0)</f>
        <v>45289</v>
      </c>
      <c r="H3331" s="27">
        <f>IF(AND(_6k_data[[#This Row],[EKP]]="B6K003",_6k_data[[#This Row],[Currency]]="FCY"),"x",VLOOKUP(_6k_data[[#This Row],[EKP]],map!$B$4:$D$143,3,0))</f>
        <v>77</v>
      </c>
      <c r="I3331" s="27">
        <f>IF(_6k_data[[#This Row],[Currency]]&lt;&gt;"UAH",VLOOKUP(_6k_data[[#This Row],[EKP]],map!$B$4:$E$143,4,0),0)</f>
        <v>0</v>
      </c>
      <c r="J3331" s="27">
        <f>VLOOKUP(_6k_data[[#This Row],[EKP]],map!$B$4:$F$143,5,0)</f>
        <v>1</v>
      </c>
      <c r="K3331" s="41">
        <f>_6k_data[[#This Row],[kUAH]]*J3331</f>
        <v>222772.29579999999</v>
      </c>
    </row>
    <row r="3332" spans="1:11" x14ac:dyDescent="0.35">
      <c r="A3332" s="27" t="s">
        <v>537</v>
      </c>
      <c r="B3332" s="27" t="s">
        <v>236</v>
      </c>
      <c r="C3332" s="27" t="s">
        <v>261</v>
      </c>
      <c r="D3332" s="27" t="s">
        <v>424</v>
      </c>
      <c r="E3332" s="34">
        <v>25971738746</v>
      </c>
      <c r="F3332" s="50">
        <v>259717.38746</v>
      </c>
      <c r="G3332" s="42">
        <f>VLOOKUP(_6k_data[[#This Row],[Source.Name]],Report_date[],2,0)</f>
        <v>45289</v>
      </c>
      <c r="H3332" s="27">
        <f>IF(AND(_6k_data[[#This Row],[EKP]]="B6K003",_6k_data[[#This Row],[Currency]]="FCY"),"x",VLOOKUP(_6k_data[[#This Row],[EKP]],map!$B$4:$D$143,3,0))</f>
        <v>77</v>
      </c>
      <c r="I3332" s="27">
        <f>IF(_6k_data[[#This Row],[Currency]]&lt;&gt;"UAH",VLOOKUP(_6k_data[[#This Row],[EKP]],map!$B$4:$E$143,4,0),0)</f>
        <v>78</v>
      </c>
      <c r="J3332" s="27">
        <f>VLOOKUP(_6k_data[[#This Row],[EKP]],map!$B$4:$F$143,5,0)</f>
        <v>1</v>
      </c>
      <c r="K3332" s="41">
        <f>_6k_data[[#This Row],[kUAH]]*J3332</f>
        <v>259717.38746</v>
      </c>
    </row>
    <row r="3333" spans="1:11" x14ac:dyDescent="0.35">
      <c r="A3333" s="27" t="s">
        <v>537</v>
      </c>
      <c r="B3333" s="27" t="s">
        <v>263</v>
      </c>
      <c r="C3333" s="27" t="s">
        <v>248</v>
      </c>
      <c r="D3333" s="27" t="s">
        <v>248</v>
      </c>
      <c r="E3333" s="34">
        <v>287.3014</v>
      </c>
      <c r="F3333" s="50">
        <v>2.8730140000000001E-3</v>
      </c>
      <c r="G3333" s="42">
        <f>VLOOKUP(_6k_data[[#This Row],[Source.Name]],Report_date[],2,0)</f>
        <v>45289</v>
      </c>
      <c r="H3333" s="27" t="str">
        <f>IF(AND(_6k_data[[#This Row],[EKP]]="B6K003",_6k_data[[#This Row],[Currency]]="FCY"),"x",VLOOKUP(_6k_data[[#This Row],[EKP]],map!$B$4:$D$143,3,0))</f>
        <v>x</v>
      </c>
      <c r="I3333" s="27" t="str">
        <f>IF(_6k_data[[#This Row],[Currency]]&lt;&gt;"UAH",VLOOKUP(_6k_data[[#This Row],[EKP]],map!$B$4:$E$143,4,0),0)</f>
        <v>x</v>
      </c>
      <c r="J3333" s="27">
        <f>VLOOKUP(_6k_data[[#This Row],[EKP]],map!$B$4:$F$143,5,0)</f>
        <v>1</v>
      </c>
      <c r="K3333" s="41">
        <f>_6k_data[[#This Row],[kUAH]]*J3333</f>
        <v>2.8730140000000001E-3</v>
      </c>
    </row>
    <row r="3334" spans="1:11" x14ac:dyDescent="0.35">
      <c r="A3334" s="27" t="s">
        <v>537</v>
      </c>
      <c r="B3334" s="27" t="s">
        <v>264</v>
      </c>
      <c r="C3334" s="27" t="s">
        <v>248</v>
      </c>
      <c r="D3334" s="27" t="s">
        <v>248</v>
      </c>
      <c r="E3334" s="34">
        <v>240.1883</v>
      </c>
      <c r="F3334" s="50">
        <v>2.4018830000000001E-3</v>
      </c>
      <c r="G3334" s="42">
        <f>VLOOKUP(_6k_data[[#This Row],[Source.Name]],Report_date[],2,0)</f>
        <v>45289</v>
      </c>
      <c r="H3334" s="27" t="str">
        <f>IF(AND(_6k_data[[#This Row],[EKP]]="B6K003",_6k_data[[#This Row],[Currency]]="FCY"),"x",VLOOKUP(_6k_data[[#This Row],[EKP]],map!$B$4:$D$143,3,0))</f>
        <v>x</v>
      </c>
      <c r="I3334" s="27" t="str">
        <f>IF(_6k_data[[#This Row],[Currency]]&lt;&gt;"UAH",VLOOKUP(_6k_data[[#This Row],[EKP]],map!$B$4:$E$143,4,0),0)</f>
        <v>x</v>
      </c>
      <c r="J3334" s="27">
        <f>VLOOKUP(_6k_data[[#This Row],[EKP]],map!$B$4:$F$143,5,0)</f>
        <v>1</v>
      </c>
      <c r="K3334" s="41">
        <f>_6k_data[[#This Row],[kUAH]]*J3334</f>
        <v>2.4018830000000001E-3</v>
      </c>
    </row>
    <row r="3335" spans="1:11" x14ac:dyDescent="0.35">
      <c r="A3335" s="27" t="s">
        <v>537</v>
      </c>
      <c r="B3335" s="27" t="s">
        <v>155</v>
      </c>
      <c r="C3335" s="27" t="s">
        <v>248</v>
      </c>
      <c r="D3335" s="27" t="s">
        <v>248</v>
      </c>
      <c r="E3335" s="34">
        <v>4928911058486</v>
      </c>
      <c r="F3335" s="50">
        <v>49289110.584859997</v>
      </c>
      <c r="G3335" s="42">
        <f>VLOOKUP(_6k_data[[#This Row],[Source.Name]],Report_date[],2,0)</f>
        <v>45289</v>
      </c>
      <c r="H3335" s="27" t="str">
        <f>IF(AND(_6k_data[[#This Row],[EKP]]="B6K003",_6k_data[[#This Row],[Currency]]="FCY"),"x",VLOOKUP(_6k_data[[#This Row],[EKP]],map!$B$4:$D$143,3,0))</f>
        <v>x</v>
      </c>
      <c r="I3335" s="27">
        <f>IF(_6k_data[[#This Row],[Currency]]&lt;&gt;"UAH",VLOOKUP(_6k_data[[#This Row],[EKP]],map!$B$4:$E$143,4,0),0)</f>
        <v>24</v>
      </c>
      <c r="J3335" s="27">
        <f>VLOOKUP(_6k_data[[#This Row],[EKP]],map!$B$4:$F$143,5,0)</f>
        <v>1</v>
      </c>
      <c r="K3335" s="41">
        <f>_6k_data[[#This Row],[kUAH]]*J3335</f>
        <v>49289110.584859997</v>
      </c>
    </row>
    <row r="3336" spans="1:11" x14ac:dyDescent="0.35">
      <c r="A3336" s="27" t="s">
        <v>537</v>
      </c>
      <c r="B3336" s="27" t="s">
        <v>156</v>
      </c>
      <c r="C3336" s="27" t="s">
        <v>248</v>
      </c>
      <c r="D3336" s="27" t="s">
        <v>248</v>
      </c>
      <c r="E3336" s="34">
        <v>2241376651430</v>
      </c>
      <c r="F3336" s="50">
        <v>22413766.5143</v>
      </c>
      <c r="G3336" s="42">
        <f>VLOOKUP(_6k_data[[#This Row],[Source.Name]],Report_date[],2,0)</f>
        <v>45289</v>
      </c>
      <c r="H3336" s="27" t="str">
        <f>IF(AND(_6k_data[[#This Row],[EKP]]="B6K003",_6k_data[[#This Row],[Currency]]="FCY"),"x",VLOOKUP(_6k_data[[#This Row],[EKP]],map!$B$4:$D$143,3,0))</f>
        <v>x</v>
      </c>
      <c r="I3336" s="27">
        <f>IF(_6k_data[[#This Row],[Currency]]&lt;&gt;"UAH",VLOOKUP(_6k_data[[#This Row],[EKP]],map!$B$4:$E$143,4,0),0)</f>
        <v>60</v>
      </c>
      <c r="J3336" s="27">
        <f>VLOOKUP(_6k_data[[#This Row],[EKP]],map!$B$4:$F$143,5,0)</f>
        <v>1</v>
      </c>
      <c r="K3336" s="41">
        <f>_6k_data[[#This Row],[kUAH]]*J3336</f>
        <v>22413766.5143</v>
      </c>
    </row>
    <row r="3337" spans="1:11" x14ac:dyDescent="0.35">
      <c r="A3337" s="27" t="s">
        <v>537</v>
      </c>
      <c r="B3337" s="27" t="s">
        <v>157</v>
      </c>
      <c r="C3337" s="27" t="s">
        <v>248</v>
      </c>
      <c r="D3337" s="27" t="s">
        <v>248</v>
      </c>
      <c r="E3337" s="34">
        <v>227819501383</v>
      </c>
      <c r="F3337" s="50">
        <v>2278195.0138300001</v>
      </c>
      <c r="G3337" s="42">
        <f>VLOOKUP(_6k_data[[#This Row],[Source.Name]],Report_date[],2,0)</f>
        <v>45289</v>
      </c>
      <c r="H3337" s="27" t="str">
        <f>IF(AND(_6k_data[[#This Row],[EKP]]="B6K003",_6k_data[[#This Row],[Currency]]="FCY"),"x",VLOOKUP(_6k_data[[#This Row],[EKP]],map!$B$4:$D$143,3,0))</f>
        <v>x</v>
      </c>
      <c r="I3337" s="27">
        <f>IF(_6k_data[[#This Row],[Currency]]&lt;&gt;"UAH",VLOOKUP(_6k_data[[#This Row],[EKP]],map!$B$4:$E$143,4,0),0)</f>
        <v>80</v>
      </c>
      <c r="J3337" s="27">
        <f>VLOOKUP(_6k_data[[#This Row],[EKP]],map!$B$4:$F$143,5,0)</f>
        <v>1</v>
      </c>
      <c r="K3337" s="41">
        <f>_6k_data[[#This Row],[kUAH]]*J3337</f>
        <v>2278195.0138300001</v>
      </c>
    </row>
    <row r="3338" spans="1:11" x14ac:dyDescent="0.35">
      <c r="A3338" s="27" t="s">
        <v>537</v>
      </c>
      <c r="B3338" s="27" t="s">
        <v>158</v>
      </c>
      <c r="C3338" s="27" t="s">
        <v>248</v>
      </c>
      <c r="D3338" s="27" t="s">
        <v>248</v>
      </c>
      <c r="E3338" s="34">
        <v>2013557150047</v>
      </c>
      <c r="F3338" s="50">
        <v>20135571.500470001</v>
      </c>
      <c r="G3338" s="42">
        <f>VLOOKUP(_6k_data[[#This Row],[Source.Name]],Report_date[],2,0)</f>
        <v>45289</v>
      </c>
      <c r="H3338" s="27" t="str">
        <f>IF(AND(_6k_data[[#This Row],[EKP]]="B6K003",_6k_data[[#This Row],[Currency]]="FCY"),"x",VLOOKUP(_6k_data[[#This Row],[EKP]],map!$B$4:$D$143,3,0))</f>
        <v>x</v>
      </c>
      <c r="I3338" s="27">
        <f>IF(_6k_data[[#This Row],[Currency]]&lt;&gt;"UAH",VLOOKUP(_6k_data[[#This Row],[EKP]],map!$B$4:$E$143,4,0),0)</f>
        <v>82</v>
      </c>
      <c r="J3338" s="27">
        <f>VLOOKUP(_6k_data[[#This Row],[EKP]],map!$B$4:$F$143,5,0)</f>
        <v>1</v>
      </c>
      <c r="K3338" s="41">
        <f>_6k_data[[#This Row],[kUAH]]*J3338</f>
        <v>20135571.500470001</v>
      </c>
    </row>
    <row r="3339" spans="1:11" x14ac:dyDescent="0.35">
      <c r="A3339" s="27" t="s">
        <v>537</v>
      </c>
      <c r="B3339" s="27" t="s">
        <v>265</v>
      </c>
      <c r="C3339" s="27" t="s">
        <v>248</v>
      </c>
      <c r="D3339" s="27" t="s">
        <v>248</v>
      </c>
      <c r="E3339" s="34">
        <v>244.78630000000001</v>
      </c>
      <c r="F3339" s="50">
        <v>2.4478630000000002E-3</v>
      </c>
      <c r="G3339" s="42">
        <f>VLOOKUP(_6k_data[[#This Row],[Source.Name]],Report_date[],2,0)</f>
        <v>45289</v>
      </c>
      <c r="H3339" s="27" t="str">
        <f>IF(AND(_6k_data[[#This Row],[EKP]]="B6K003",_6k_data[[#This Row],[Currency]]="FCY"),"x",VLOOKUP(_6k_data[[#This Row],[EKP]],map!$B$4:$D$143,3,0))</f>
        <v>x</v>
      </c>
      <c r="I3339" s="27">
        <f>IF(_6k_data[[#This Row],[Currency]]&lt;&gt;"UAH",VLOOKUP(_6k_data[[#This Row],[EKP]],map!$B$4:$E$143,4,0),0)</f>
        <v>84</v>
      </c>
      <c r="J3339" s="27">
        <f>VLOOKUP(_6k_data[[#This Row],[EKP]],map!$B$4:$F$143,5,0)</f>
        <v>1</v>
      </c>
      <c r="K3339" s="41">
        <f>_6k_data[[#This Row],[kUAH]]*J3339</f>
        <v>2.4478630000000002E-3</v>
      </c>
    </row>
    <row r="3340" spans="1:11" x14ac:dyDescent="0.35">
      <c r="A3340" s="27" t="s">
        <v>537</v>
      </c>
      <c r="B3340" s="27" t="s">
        <v>228</v>
      </c>
      <c r="C3340" s="27" t="s">
        <v>243</v>
      </c>
      <c r="D3340" s="27" t="s">
        <v>423</v>
      </c>
      <c r="E3340" s="34">
        <v>2000000</v>
      </c>
      <c r="F3340" s="50">
        <v>20</v>
      </c>
      <c r="G3340" s="42">
        <f>VLOOKUP(_6k_data[[#This Row],[Source.Name]],Report_date[],2,0)</f>
        <v>45289</v>
      </c>
      <c r="H3340" s="27">
        <f>IF(AND(_6k_data[[#This Row],[EKP]]="B6K003",_6k_data[[#This Row],[Currency]]="FCY"),"x",VLOOKUP(_6k_data[[#This Row],[EKP]],map!$B$4:$D$143,3,0))</f>
        <v>69</v>
      </c>
      <c r="I3340" s="27">
        <f>IF(_6k_data[[#This Row],[Currency]]&lt;&gt;"UAH",VLOOKUP(_6k_data[[#This Row],[EKP]],map!$B$4:$E$143,4,0),0)</f>
        <v>0</v>
      </c>
      <c r="J3340" s="27">
        <f>VLOOKUP(_6k_data[[#This Row],[EKP]],map!$B$4:$F$143,5,0)</f>
        <v>1</v>
      </c>
      <c r="K3340" s="41">
        <f>_6k_data[[#This Row],[kUAH]]*J3340</f>
        <v>20</v>
      </c>
    </row>
    <row r="3341" spans="1:11" x14ac:dyDescent="0.35">
      <c r="A3341" s="27" t="s">
        <v>537</v>
      </c>
      <c r="B3341" s="27" t="s">
        <v>161</v>
      </c>
      <c r="C3341" s="27" t="s">
        <v>261</v>
      </c>
      <c r="D3341" s="27" t="s">
        <v>424</v>
      </c>
      <c r="E3341" s="34">
        <v>1087020286733</v>
      </c>
      <c r="F3341" s="50">
        <v>10870202.86733</v>
      </c>
      <c r="G3341" s="42">
        <f>VLOOKUP(_6k_data[[#This Row],[Source.Name]],Report_date[],2,0)</f>
        <v>45289</v>
      </c>
      <c r="H3341" s="27">
        <f>IF(AND(_6k_data[[#This Row],[EKP]]="B6K003",_6k_data[[#This Row],[Currency]]="FCY"),"x",VLOOKUP(_6k_data[[#This Row],[EKP]],map!$B$4:$D$143,3,0))</f>
        <v>15</v>
      </c>
      <c r="I3341" s="27">
        <f>IF(_6k_data[[#This Row],[Currency]]&lt;&gt;"UAH",VLOOKUP(_6k_data[[#This Row],[EKP]],map!$B$4:$E$143,4,0),0)</f>
        <v>16</v>
      </c>
      <c r="J3341" s="27">
        <f>VLOOKUP(_6k_data[[#This Row],[EKP]],map!$B$4:$F$143,5,0)</f>
        <v>1</v>
      </c>
      <c r="K3341" s="41">
        <f>_6k_data[[#This Row],[kUAH]]*J3341</f>
        <v>10870202.86733</v>
      </c>
    </row>
    <row r="3342" spans="1:11" x14ac:dyDescent="0.35">
      <c r="A3342" s="27" t="s">
        <v>537</v>
      </c>
      <c r="B3342" s="27" t="s">
        <v>238</v>
      </c>
      <c r="C3342" s="27" t="s">
        <v>243</v>
      </c>
      <c r="D3342" s="27" t="s">
        <v>423</v>
      </c>
      <c r="E3342" s="34">
        <v>1331487</v>
      </c>
      <c r="F3342" s="50">
        <v>13.314870000000001</v>
      </c>
      <c r="G3342" s="42">
        <f>VLOOKUP(_6k_data[[#This Row],[Source.Name]],Report_date[],2,0)</f>
        <v>45289</v>
      </c>
      <c r="H3342" s="27">
        <f>IF(AND(_6k_data[[#This Row],[EKP]]="B6K003",_6k_data[[#This Row],[Currency]]="FCY"),"x",VLOOKUP(_6k_data[[#This Row],[EKP]],map!$B$4:$D$143,3,0))</f>
        <v>77</v>
      </c>
      <c r="I3342" s="27">
        <f>IF(_6k_data[[#This Row],[Currency]]&lt;&gt;"UAH",VLOOKUP(_6k_data[[#This Row],[EKP]],map!$B$4:$E$143,4,0),0)</f>
        <v>0</v>
      </c>
      <c r="J3342" s="27">
        <f>VLOOKUP(_6k_data[[#This Row],[EKP]],map!$B$4:$F$143,5,0)</f>
        <v>1</v>
      </c>
      <c r="K3342" s="41">
        <f>_6k_data[[#This Row],[kUAH]]*J3342</f>
        <v>13.314870000000001</v>
      </c>
    </row>
    <row r="3343" spans="1:11" x14ac:dyDescent="0.35">
      <c r="A3343" s="27" t="s">
        <v>537</v>
      </c>
      <c r="B3343" s="27" t="s">
        <v>113</v>
      </c>
      <c r="C3343" s="27" t="s">
        <v>252</v>
      </c>
      <c r="D3343" s="27" t="s">
        <v>424</v>
      </c>
      <c r="E3343" s="34">
        <v>720376729</v>
      </c>
      <c r="F3343" s="50">
        <v>7203.7672899999998</v>
      </c>
      <c r="G3343" s="42">
        <f>VLOOKUP(_6k_data[[#This Row],[Source.Name]],Report_date[],2,0)</f>
        <v>45289</v>
      </c>
      <c r="H3343" s="27">
        <f>IF(AND(_6k_data[[#This Row],[EKP]]="B6K003",_6k_data[[#This Row],[Currency]]="FCY"),"x",VLOOKUP(_6k_data[[#This Row],[EKP]],map!$B$4:$D$143,3,0))</f>
        <v>3</v>
      </c>
      <c r="I3343" s="27">
        <f>IF(_6k_data[[#This Row],[Currency]]&lt;&gt;"UAH",VLOOKUP(_6k_data[[#This Row],[EKP]],map!$B$4:$E$143,4,0),0)</f>
        <v>4</v>
      </c>
      <c r="J3343" s="27">
        <f>VLOOKUP(_6k_data[[#This Row],[EKP]],map!$B$4:$F$143,5,0)</f>
        <v>1</v>
      </c>
      <c r="K3343" s="41">
        <f>_6k_data[[#This Row],[kUAH]]*J3343</f>
        <v>7203.7672899999998</v>
      </c>
    </row>
    <row r="3344" spans="1:11" x14ac:dyDescent="0.35">
      <c r="A3344" s="27" t="s">
        <v>537</v>
      </c>
      <c r="B3344" s="27" t="s">
        <v>113</v>
      </c>
      <c r="C3344" s="27" t="s">
        <v>262</v>
      </c>
      <c r="D3344" s="27" t="s">
        <v>424</v>
      </c>
      <c r="E3344" s="34">
        <v>3867474</v>
      </c>
      <c r="F3344" s="50">
        <v>38.67474</v>
      </c>
      <c r="G3344" s="42">
        <f>VLOOKUP(_6k_data[[#This Row],[Source.Name]],Report_date[],2,0)</f>
        <v>45289</v>
      </c>
      <c r="H3344" s="27">
        <f>IF(AND(_6k_data[[#This Row],[EKP]]="B6K003",_6k_data[[#This Row],[Currency]]="FCY"),"x",VLOOKUP(_6k_data[[#This Row],[EKP]],map!$B$4:$D$143,3,0))</f>
        <v>3</v>
      </c>
      <c r="I3344" s="27">
        <f>IF(_6k_data[[#This Row],[Currency]]&lt;&gt;"UAH",VLOOKUP(_6k_data[[#This Row],[EKP]],map!$B$4:$E$143,4,0),0)</f>
        <v>4</v>
      </c>
      <c r="J3344" s="27">
        <f>VLOOKUP(_6k_data[[#This Row],[EKP]],map!$B$4:$F$143,5,0)</f>
        <v>1</v>
      </c>
      <c r="K3344" s="41">
        <f>_6k_data[[#This Row],[kUAH]]*J3344</f>
        <v>38.67474</v>
      </c>
    </row>
    <row r="3345" spans="1:11" x14ac:dyDescent="0.35">
      <c r="A3345" s="27" t="s">
        <v>537</v>
      </c>
      <c r="B3345" s="27" t="s">
        <v>113</v>
      </c>
      <c r="C3345" s="27" t="s">
        <v>256</v>
      </c>
      <c r="D3345" s="27" t="s">
        <v>424</v>
      </c>
      <c r="E3345" s="34">
        <v>1246035960</v>
      </c>
      <c r="F3345" s="50">
        <v>12460.3596</v>
      </c>
      <c r="G3345" s="42">
        <f>VLOOKUP(_6k_data[[#This Row],[Source.Name]],Report_date[],2,0)</f>
        <v>45289</v>
      </c>
      <c r="H3345" s="27">
        <f>IF(AND(_6k_data[[#This Row],[EKP]]="B6K003",_6k_data[[#This Row],[Currency]]="FCY"),"x",VLOOKUP(_6k_data[[#This Row],[EKP]],map!$B$4:$D$143,3,0))</f>
        <v>3</v>
      </c>
      <c r="I3345" s="27">
        <f>IF(_6k_data[[#This Row],[Currency]]&lt;&gt;"UAH",VLOOKUP(_6k_data[[#This Row],[EKP]],map!$B$4:$E$143,4,0),0)</f>
        <v>4</v>
      </c>
      <c r="J3345" s="27">
        <f>VLOOKUP(_6k_data[[#This Row],[EKP]],map!$B$4:$F$143,5,0)</f>
        <v>1</v>
      </c>
      <c r="K3345" s="41">
        <f>_6k_data[[#This Row],[kUAH]]*J3345</f>
        <v>12460.3596</v>
      </c>
    </row>
    <row r="3346" spans="1:11" x14ac:dyDescent="0.35">
      <c r="A3346" s="27" t="s">
        <v>537</v>
      </c>
      <c r="B3346" s="27" t="s">
        <v>113</v>
      </c>
      <c r="C3346" s="27" t="s">
        <v>255</v>
      </c>
      <c r="D3346" s="27" t="s">
        <v>424</v>
      </c>
      <c r="E3346" s="34">
        <v>25165162922</v>
      </c>
      <c r="F3346" s="50">
        <v>251651.62922</v>
      </c>
      <c r="G3346" s="42">
        <f>VLOOKUP(_6k_data[[#This Row],[Source.Name]],Report_date[],2,0)</f>
        <v>45289</v>
      </c>
      <c r="H3346" s="27">
        <f>IF(AND(_6k_data[[#This Row],[EKP]]="B6K003",_6k_data[[#This Row],[Currency]]="FCY"),"x",VLOOKUP(_6k_data[[#This Row],[EKP]],map!$B$4:$D$143,3,0))</f>
        <v>3</v>
      </c>
      <c r="I3346" s="27">
        <f>IF(_6k_data[[#This Row],[Currency]]&lt;&gt;"UAH",VLOOKUP(_6k_data[[#This Row],[EKP]],map!$B$4:$E$143,4,0),0)</f>
        <v>4</v>
      </c>
      <c r="J3346" s="27">
        <f>VLOOKUP(_6k_data[[#This Row],[EKP]],map!$B$4:$F$143,5,0)</f>
        <v>1</v>
      </c>
      <c r="K3346" s="41">
        <f>_6k_data[[#This Row],[kUAH]]*J3346</f>
        <v>251651.62922</v>
      </c>
    </row>
    <row r="3347" spans="1:11" x14ac:dyDescent="0.35">
      <c r="A3347" s="27" t="s">
        <v>537</v>
      </c>
      <c r="B3347" s="27" t="s">
        <v>113</v>
      </c>
      <c r="C3347" s="27" t="s">
        <v>261</v>
      </c>
      <c r="D3347" s="27" t="s">
        <v>424</v>
      </c>
      <c r="E3347" s="34">
        <v>66994658973</v>
      </c>
      <c r="F3347" s="50">
        <v>669946.58973000001</v>
      </c>
      <c r="G3347" s="42">
        <f>VLOOKUP(_6k_data[[#This Row],[Source.Name]],Report_date[],2,0)</f>
        <v>45289</v>
      </c>
      <c r="H3347" s="27">
        <f>IF(AND(_6k_data[[#This Row],[EKP]]="B6K003",_6k_data[[#This Row],[Currency]]="FCY"),"x",VLOOKUP(_6k_data[[#This Row],[EKP]],map!$B$4:$D$143,3,0))</f>
        <v>3</v>
      </c>
      <c r="I3347" s="27">
        <f>IF(_6k_data[[#This Row],[Currency]]&lt;&gt;"UAH",VLOOKUP(_6k_data[[#This Row],[EKP]],map!$B$4:$E$143,4,0),0)</f>
        <v>4</v>
      </c>
      <c r="J3347" s="27">
        <f>VLOOKUP(_6k_data[[#This Row],[EKP]],map!$B$4:$F$143,5,0)</f>
        <v>1</v>
      </c>
      <c r="K3347" s="41">
        <f>_6k_data[[#This Row],[kUAH]]*J3347</f>
        <v>669946.58973000001</v>
      </c>
    </row>
    <row r="3348" spans="1:11" x14ac:dyDescent="0.35">
      <c r="A3348" s="27" t="s">
        <v>537</v>
      </c>
      <c r="B3348" s="27" t="s">
        <v>113</v>
      </c>
      <c r="C3348" s="27" t="s">
        <v>243</v>
      </c>
      <c r="D3348" s="27" t="s">
        <v>423</v>
      </c>
      <c r="E3348" s="34">
        <v>176033601408</v>
      </c>
      <c r="F3348" s="50">
        <v>1760336.0140800001</v>
      </c>
      <c r="G3348" s="42">
        <f>VLOOKUP(_6k_data[[#This Row],[Source.Name]],Report_date[],2,0)</f>
        <v>45289</v>
      </c>
      <c r="H3348" s="27">
        <f>IF(AND(_6k_data[[#This Row],[EKP]]="B6K003",_6k_data[[#This Row],[Currency]]="FCY"),"x",VLOOKUP(_6k_data[[#This Row],[EKP]],map!$B$4:$D$143,3,0))</f>
        <v>3</v>
      </c>
      <c r="I3348" s="27">
        <f>IF(_6k_data[[#This Row],[Currency]]&lt;&gt;"UAH",VLOOKUP(_6k_data[[#This Row],[EKP]],map!$B$4:$E$143,4,0),0)</f>
        <v>0</v>
      </c>
      <c r="J3348" s="27">
        <f>VLOOKUP(_6k_data[[#This Row],[EKP]],map!$B$4:$F$143,5,0)</f>
        <v>1</v>
      </c>
      <c r="K3348" s="41">
        <f>_6k_data[[#This Row],[kUAH]]*J3348</f>
        <v>1760336.0140800001</v>
      </c>
    </row>
    <row r="3349" spans="1:11" x14ac:dyDescent="0.35">
      <c r="A3349" s="27" t="s">
        <v>537</v>
      </c>
      <c r="B3349" s="27" t="s">
        <v>203</v>
      </c>
      <c r="C3349" s="27" t="s">
        <v>261</v>
      </c>
      <c r="D3349" s="27" t="s">
        <v>424</v>
      </c>
      <c r="E3349" s="34">
        <v>1463395</v>
      </c>
      <c r="F3349" s="50">
        <v>14.63395</v>
      </c>
      <c r="G3349" s="42">
        <f>VLOOKUP(_6k_data[[#This Row],[Source.Name]],Report_date[],2,0)</f>
        <v>45289</v>
      </c>
      <c r="H3349" s="27">
        <f>IF(AND(_6k_data[[#This Row],[EKP]]="B6K003",_6k_data[[#This Row],[Currency]]="FCY"),"x",VLOOKUP(_6k_data[[#This Row],[EKP]],map!$B$4:$D$143,3,0))</f>
        <v>3</v>
      </c>
      <c r="I3349" s="27">
        <f>IF(_6k_data[[#This Row],[Currency]]&lt;&gt;"UAH",VLOOKUP(_6k_data[[#This Row],[EKP]],map!$B$4:$E$143,4,0),0)</f>
        <v>4</v>
      </c>
      <c r="J3349" s="27">
        <f>VLOOKUP(_6k_data[[#This Row],[EKP]],map!$B$4:$F$143,5,0)</f>
        <v>-1</v>
      </c>
      <c r="K3349" s="41">
        <f>_6k_data[[#This Row],[kUAH]]*J3349</f>
        <v>-14.63395</v>
      </c>
    </row>
    <row r="3350" spans="1:11" x14ac:dyDescent="0.35">
      <c r="A3350" s="27" t="s">
        <v>537</v>
      </c>
      <c r="B3350" s="27" t="s">
        <v>203</v>
      </c>
      <c r="C3350" s="27" t="s">
        <v>243</v>
      </c>
      <c r="D3350" s="27" t="s">
        <v>423</v>
      </c>
      <c r="E3350" s="34">
        <v>242697880</v>
      </c>
      <c r="F3350" s="50">
        <v>2426.9787999999999</v>
      </c>
      <c r="G3350" s="42">
        <f>VLOOKUP(_6k_data[[#This Row],[Source.Name]],Report_date[],2,0)</f>
        <v>45289</v>
      </c>
      <c r="H3350" s="27">
        <f>IF(AND(_6k_data[[#This Row],[EKP]]="B6K003",_6k_data[[#This Row],[Currency]]="FCY"),"x",VLOOKUP(_6k_data[[#This Row],[EKP]],map!$B$4:$D$143,3,0))</f>
        <v>3</v>
      </c>
      <c r="I3350" s="27">
        <f>IF(_6k_data[[#This Row],[Currency]]&lt;&gt;"UAH",VLOOKUP(_6k_data[[#This Row],[EKP]],map!$B$4:$E$143,4,0),0)</f>
        <v>0</v>
      </c>
      <c r="J3350" s="27">
        <f>VLOOKUP(_6k_data[[#This Row],[EKP]],map!$B$4:$F$143,5,0)</f>
        <v>-1</v>
      </c>
      <c r="K3350" s="41">
        <f>_6k_data[[#This Row],[kUAH]]*J3350</f>
        <v>-2426.9787999999999</v>
      </c>
    </row>
    <row r="3351" spans="1:11" x14ac:dyDescent="0.35">
      <c r="A3351" s="27" t="s">
        <v>537</v>
      </c>
      <c r="B3351" s="27" t="s">
        <v>203</v>
      </c>
      <c r="C3351" s="27" t="s">
        <v>262</v>
      </c>
      <c r="D3351" s="27" t="s">
        <v>424</v>
      </c>
      <c r="E3351" s="34">
        <v>2048450</v>
      </c>
      <c r="F3351" s="50">
        <v>20.484500000000001</v>
      </c>
      <c r="G3351" s="42">
        <f>VLOOKUP(_6k_data[[#This Row],[Source.Name]],Report_date[],2,0)</f>
        <v>45289</v>
      </c>
      <c r="H3351" s="27">
        <f>IF(AND(_6k_data[[#This Row],[EKP]]="B6K003",_6k_data[[#This Row],[Currency]]="FCY"),"x",VLOOKUP(_6k_data[[#This Row],[EKP]],map!$B$4:$D$143,3,0))</f>
        <v>3</v>
      </c>
      <c r="I3351" s="27">
        <f>IF(_6k_data[[#This Row],[Currency]]&lt;&gt;"UAH",VLOOKUP(_6k_data[[#This Row],[EKP]],map!$B$4:$E$143,4,0),0)</f>
        <v>4</v>
      </c>
      <c r="J3351" s="27">
        <f>VLOOKUP(_6k_data[[#This Row],[EKP]],map!$B$4:$F$143,5,0)</f>
        <v>-1</v>
      </c>
      <c r="K3351" s="41">
        <f>_6k_data[[#This Row],[kUAH]]*J3351</f>
        <v>-20.484500000000001</v>
      </c>
    </row>
    <row r="3352" spans="1:11" x14ac:dyDescent="0.35">
      <c r="A3352" s="27" t="s">
        <v>537</v>
      </c>
      <c r="B3352" s="27" t="s">
        <v>195</v>
      </c>
      <c r="C3352" s="27" t="s">
        <v>243</v>
      </c>
      <c r="D3352" s="27" t="s">
        <v>423</v>
      </c>
      <c r="E3352" s="34">
        <v>1016685776723</v>
      </c>
      <c r="F3352" s="50">
        <v>10166857.76723</v>
      </c>
      <c r="G3352" s="42">
        <f>VLOOKUP(_6k_data[[#This Row],[Source.Name]],Report_date[],2,0)</f>
        <v>45289</v>
      </c>
      <c r="H3352" s="27">
        <f>IF(AND(_6k_data[[#This Row],[EKP]]="B6K003",_6k_data[[#This Row],[Currency]]="FCY"),"x",VLOOKUP(_6k_data[[#This Row],[EKP]],map!$B$4:$D$143,3,0))</f>
        <v>5</v>
      </c>
      <c r="I3352" s="27">
        <f>IF(_6k_data[[#This Row],[Currency]]&lt;&gt;"UAH",VLOOKUP(_6k_data[[#This Row],[EKP]],map!$B$4:$E$143,4,0),0)</f>
        <v>0</v>
      </c>
      <c r="J3352" s="27">
        <f>VLOOKUP(_6k_data[[#This Row],[EKP]],map!$B$4:$F$143,5,0)</f>
        <v>1</v>
      </c>
      <c r="K3352" s="41">
        <f>_6k_data[[#This Row],[kUAH]]*J3352</f>
        <v>10166857.76723</v>
      </c>
    </row>
    <row r="3353" spans="1:11" x14ac:dyDescent="0.35">
      <c r="A3353" s="27" t="s">
        <v>537</v>
      </c>
      <c r="B3353" s="27" t="s">
        <v>167</v>
      </c>
      <c r="C3353" s="27" t="s">
        <v>252</v>
      </c>
      <c r="D3353" s="27" t="s">
        <v>424</v>
      </c>
      <c r="E3353" s="34">
        <v>6036719427</v>
      </c>
      <c r="F3353" s="50">
        <v>60367.19427</v>
      </c>
      <c r="G3353" s="42">
        <f>VLOOKUP(_6k_data[[#This Row],[Source.Name]],Report_date[],2,0)</f>
        <v>45289</v>
      </c>
      <c r="H3353" s="27">
        <f>IF(AND(_6k_data[[#This Row],[EKP]]="B6K003",_6k_data[[#This Row],[Currency]]="FCY"),"x",VLOOKUP(_6k_data[[#This Row],[EKP]],map!$B$4:$D$143,3,0))</f>
        <v>25</v>
      </c>
      <c r="I3353" s="27">
        <f>IF(_6k_data[[#This Row],[Currency]]&lt;&gt;"UAH",VLOOKUP(_6k_data[[#This Row],[EKP]],map!$B$4:$E$143,4,0),0)</f>
        <v>26</v>
      </c>
      <c r="J3353" s="27">
        <f>VLOOKUP(_6k_data[[#This Row],[EKP]],map!$B$4:$F$143,5,0)</f>
        <v>1</v>
      </c>
      <c r="K3353" s="41">
        <f>_6k_data[[#This Row],[kUAH]]*J3353</f>
        <v>60367.19427</v>
      </c>
    </row>
    <row r="3354" spans="1:11" x14ac:dyDescent="0.35">
      <c r="A3354" s="27" t="s">
        <v>537</v>
      </c>
      <c r="B3354" s="27" t="s">
        <v>167</v>
      </c>
      <c r="C3354" s="27" t="s">
        <v>262</v>
      </c>
      <c r="D3354" s="27" t="s">
        <v>424</v>
      </c>
      <c r="E3354" s="34">
        <v>59256687</v>
      </c>
      <c r="F3354" s="50">
        <v>592.56686999999999</v>
      </c>
      <c r="G3354" s="42">
        <f>VLOOKUP(_6k_data[[#This Row],[Source.Name]],Report_date[],2,0)</f>
        <v>45289</v>
      </c>
      <c r="H3354" s="27">
        <f>IF(AND(_6k_data[[#This Row],[EKP]]="B6K003",_6k_data[[#This Row],[Currency]]="FCY"),"x",VLOOKUP(_6k_data[[#This Row],[EKP]],map!$B$4:$D$143,3,0))</f>
        <v>25</v>
      </c>
      <c r="I3354" s="27">
        <f>IF(_6k_data[[#This Row],[Currency]]&lt;&gt;"UAH",VLOOKUP(_6k_data[[#This Row],[EKP]],map!$B$4:$E$143,4,0),0)</f>
        <v>26</v>
      </c>
      <c r="J3354" s="27">
        <f>VLOOKUP(_6k_data[[#This Row],[EKP]],map!$B$4:$F$143,5,0)</f>
        <v>1</v>
      </c>
      <c r="K3354" s="41">
        <f>_6k_data[[#This Row],[kUAH]]*J3354</f>
        <v>592.56686999999999</v>
      </c>
    </row>
    <row r="3355" spans="1:11" x14ac:dyDescent="0.35">
      <c r="A3355" s="27" t="s">
        <v>537</v>
      </c>
      <c r="B3355" s="27" t="s">
        <v>167</v>
      </c>
      <c r="C3355" s="27" t="s">
        <v>259</v>
      </c>
      <c r="D3355" s="27" t="s">
        <v>424</v>
      </c>
      <c r="E3355" s="34">
        <v>1840548069</v>
      </c>
      <c r="F3355" s="50">
        <v>18405.48069</v>
      </c>
      <c r="G3355" s="42">
        <f>VLOOKUP(_6k_data[[#This Row],[Source.Name]],Report_date[],2,0)</f>
        <v>45289</v>
      </c>
      <c r="H3355" s="27">
        <f>IF(AND(_6k_data[[#This Row],[EKP]]="B6K003",_6k_data[[#This Row],[Currency]]="FCY"),"x",VLOOKUP(_6k_data[[#This Row],[EKP]],map!$B$4:$D$143,3,0))</f>
        <v>25</v>
      </c>
      <c r="I3355" s="27">
        <f>IF(_6k_data[[#This Row],[Currency]]&lt;&gt;"UAH",VLOOKUP(_6k_data[[#This Row],[EKP]],map!$B$4:$E$143,4,0),0)</f>
        <v>26</v>
      </c>
      <c r="J3355" s="27">
        <f>VLOOKUP(_6k_data[[#This Row],[EKP]],map!$B$4:$F$143,5,0)</f>
        <v>1</v>
      </c>
      <c r="K3355" s="41">
        <f>_6k_data[[#This Row],[kUAH]]*J3355</f>
        <v>18405.48069</v>
      </c>
    </row>
    <row r="3356" spans="1:11" x14ac:dyDescent="0.35">
      <c r="A3356" s="27" t="s">
        <v>537</v>
      </c>
      <c r="B3356" s="27" t="s">
        <v>167</v>
      </c>
      <c r="C3356" s="27" t="s">
        <v>255</v>
      </c>
      <c r="D3356" s="27" t="s">
        <v>424</v>
      </c>
      <c r="E3356" s="34">
        <v>279118449823</v>
      </c>
      <c r="F3356" s="50">
        <v>2791184.49823</v>
      </c>
      <c r="G3356" s="42">
        <f>VLOOKUP(_6k_data[[#This Row],[Source.Name]],Report_date[],2,0)</f>
        <v>45289</v>
      </c>
      <c r="H3356" s="27">
        <f>IF(AND(_6k_data[[#This Row],[EKP]]="B6K003",_6k_data[[#This Row],[Currency]]="FCY"),"x",VLOOKUP(_6k_data[[#This Row],[EKP]],map!$B$4:$D$143,3,0))</f>
        <v>25</v>
      </c>
      <c r="I3356" s="27">
        <f>IF(_6k_data[[#This Row],[Currency]]&lt;&gt;"UAH",VLOOKUP(_6k_data[[#This Row],[EKP]],map!$B$4:$E$143,4,0),0)</f>
        <v>26</v>
      </c>
      <c r="J3356" s="27">
        <f>VLOOKUP(_6k_data[[#This Row],[EKP]],map!$B$4:$F$143,5,0)</f>
        <v>1</v>
      </c>
      <c r="K3356" s="41">
        <f>_6k_data[[#This Row],[kUAH]]*J3356</f>
        <v>2791184.49823</v>
      </c>
    </row>
    <row r="3357" spans="1:11" x14ac:dyDescent="0.35">
      <c r="A3357" s="27" t="s">
        <v>537</v>
      </c>
      <c r="B3357" s="27" t="s">
        <v>167</v>
      </c>
      <c r="C3357" s="27" t="s">
        <v>243</v>
      </c>
      <c r="D3357" s="27" t="s">
        <v>423</v>
      </c>
      <c r="E3357" s="34">
        <v>1885893225457</v>
      </c>
      <c r="F3357" s="50">
        <v>18858932.25457</v>
      </c>
      <c r="G3357" s="42">
        <f>VLOOKUP(_6k_data[[#This Row],[Source.Name]],Report_date[],2,0)</f>
        <v>45289</v>
      </c>
      <c r="H3357" s="27">
        <f>IF(AND(_6k_data[[#This Row],[EKP]]="B6K003",_6k_data[[#This Row],[Currency]]="FCY"),"x",VLOOKUP(_6k_data[[#This Row],[EKP]],map!$B$4:$D$143,3,0))</f>
        <v>25</v>
      </c>
      <c r="I3357" s="27">
        <f>IF(_6k_data[[#This Row],[Currency]]&lt;&gt;"UAH",VLOOKUP(_6k_data[[#This Row],[EKP]],map!$B$4:$E$143,4,0),0)</f>
        <v>0</v>
      </c>
      <c r="J3357" s="27">
        <f>VLOOKUP(_6k_data[[#This Row],[EKP]],map!$B$4:$F$143,5,0)</f>
        <v>1</v>
      </c>
      <c r="K3357" s="41">
        <f>_6k_data[[#This Row],[kUAH]]*J3357</f>
        <v>18858932.25457</v>
      </c>
    </row>
    <row r="3358" spans="1:11" x14ac:dyDescent="0.35">
      <c r="A3358" s="27" t="s">
        <v>537</v>
      </c>
      <c r="B3358" s="27" t="s">
        <v>167</v>
      </c>
      <c r="C3358" s="27" t="s">
        <v>251</v>
      </c>
      <c r="D3358" s="27" t="s">
        <v>424</v>
      </c>
      <c r="E3358" s="34">
        <v>40762302</v>
      </c>
      <c r="F3358" s="50">
        <v>407.62302</v>
      </c>
      <c r="G3358" s="42">
        <f>VLOOKUP(_6k_data[[#This Row],[Source.Name]],Report_date[],2,0)</f>
        <v>45289</v>
      </c>
      <c r="H3358" s="27">
        <f>IF(AND(_6k_data[[#This Row],[EKP]]="B6K003",_6k_data[[#This Row],[Currency]]="FCY"),"x",VLOOKUP(_6k_data[[#This Row],[EKP]],map!$B$4:$D$143,3,0))</f>
        <v>25</v>
      </c>
      <c r="I3358" s="27">
        <f>IF(_6k_data[[#This Row],[Currency]]&lt;&gt;"UAH",VLOOKUP(_6k_data[[#This Row],[EKP]],map!$B$4:$E$143,4,0),0)</f>
        <v>26</v>
      </c>
      <c r="J3358" s="27">
        <f>VLOOKUP(_6k_data[[#This Row],[EKP]],map!$B$4:$F$143,5,0)</f>
        <v>1</v>
      </c>
      <c r="K3358" s="41">
        <f>_6k_data[[#This Row],[kUAH]]*J3358</f>
        <v>407.62302</v>
      </c>
    </row>
    <row r="3359" spans="1:11" x14ac:dyDescent="0.35">
      <c r="A3359" s="27" t="s">
        <v>537</v>
      </c>
      <c r="B3359" s="27" t="s">
        <v>167</v>
      </c>
      <c r="C3359" s="27" t="s">
        <v>258</v>
      </c>
      <c r="D3359" s="27" t="s">
        <v>424</v>
      </c>
      <c r="E3359" s="34">
        <v>152315</v>
      </c>
      <c r="F3359" s="50">
        <v>1.52315</v>
      </c>
      <c r="G3359" s="42">
        <f>VLOOKUP(_6k_data[[#This Row],[Source.Name]],Report_date[],2,0)</f>
        <v>45289</v>
      </c>
      <c r="H3359" s="27">
        <f>IF(AND(_6k_data[[#This Row],[EKP]]="B6K003",_6k_data[[#This Row],[Currency]]="FCY"),"x",VLOOKUP(_6k_data[[#This Row],[EKP]],map!$B$4:$D$143,3,0))</f>
        <v>25</v>
      </c>
      <c r="I3359" s="27">
        <f>IF(_6k_data[[#This Row],[Currency]]&lt;&gt;"UAH",VLOOKUP(_6k_data[[#This Row],[EKP]],map!$B$4:$E$143,4,0),0)</f>
        <v>26</v>
      </c>
      <c r="J3359" s="27">
        <f>VLOOKUP(_6k_data[[#This Row],[EKP]],map!$B$4:$F$143,5,0)</f>
        <v>1</v>
      </c>
      <c r="K3359" s="41">
        <f>_6k_data[[#This Row],[kUAH]]*J3359</f>
        <v>1.52315</v>
      </c>
    </row>
    <row r="3360" spans="1:11" x14ac:dyDescent="0.35">
      <c r="A3360" s="27" t="s">
        <v>537</v>
      </c>
      <c r="B3360" s="27" t="s">
        <v>167</v>
      </c>
      <c r="C3360" s="27" t="s">
        <v>261</v>
      </c>
      <c r="D3360" s="27" t="s">
        <v>424</v>
      </c>
      <c r="E3360" s="34">
        <v>1134496939862</v>
      </c>
      <c r="F3360" s="50">
        <v>11344969.39862</v>
      </c>
      <c r="G3360" s="42">
        <f>VLOOKUP(_6k_data[[#This Row],[Source.Name]],Report_date[],2,0)</f>
        <v>45289</v>
      </c>
      <c r="H3360" s="27">
        <f>IF(AND(_6k_data[[#This Row],[EKP]]="B6K003",_6k_data[[#This Row],[Currency]]="FCY"),"x",VLOOKUP(_6k_data[[#This Row],[EKP]],map!$B$4:$D$143,3,0))</f>
        <v>25</v>
      </c>
      <c r="I3360" s="27">
        <f>IF(_6k_data[[#This Row],[Currency]]&lt;&gt;"UAH",VLOOKUP(_6k_data[[#This Row],[EKP]],map!$B$4:$E$143,4,0),0)</f>
        <v>26</v>
      </c>
      <c r="J3360" s="27">
        <f>VLOOKUP(_6k_data[[#This Row],[EKP]],map!$B$4:$F$143,5,0)</f>
        <v>1</v>
      </c>
      <c r="K3360" s="41">
        <f>_6k_data[[#This Row],[kUAH]]*J3360</f>
        <v>11344969.39862</v>
      </c>
    </row>
    <row r="3361" spans="1:11" x14ac:dyDescent="0.35">
      <c r="A3361" s="27" t="s">
        <v>537</v>
      </c>
      <c r="B3361" s="27" t="s">
        <v>167</v>
      </c>
      <c r="C3361" s="27" t="s">
        <v>256</v>
      </c>
      <c r="D3361" s="27" t="s">
        <v>424</v>
      </c>
      <c r="E3361" s="34">
        <v>2559071977</v>
      </c>
      <c r="F3361" s="50">
        <v>25590.71977</v>
      </c>
      <c r="G3361" s="42">
        <f>VLOOKUP(_6k_data[[#This Row],[Source.Name]],Report_date[],2,0)</f>
        <v>45289</v>
      </c>
      <c r="H3361" s="27">
        <f>IF(AND(_6k_data[[#This Row],[EKP]]="B6K003",_6k_data[[#This Row],[Currency]]="FCY"),"x",VLOOKUP(_6k_data[[#This Row],[EKP]],map!$B$4:$D$143,3,0))</f>
        <v>25</v>
      </c>
      <c r="I3361" s="27">
        <f>IF(_6k_data[[#This Row],[Currency]]&lt;&gt;"UAH",VLOOKUP(_6k_data[[#This Row],[EKP]],map!$B$4:$E$143,4,0),0)</f>
        <v>26</v>
      </c>
      <c r="J3361" s="27">
        <f>VLOOKUP(_6k_data[[#This Row],[EKP]],map!$B$4:$F$143,5,0)</f>
        <v>1</v>
      </c>
      <c r="K3361" s="41">
        <f>_6k_data[[#This Row],[kUAH]]*J3361</f>
        <v>25590.71977</v>
      </c>
    </row>
    <row r="3362" spans="1:11" x14ac:dyDescent="0.35">
      <c r="A3362" s="27" t="s">
        <v>537</v>
      </c>
      <c r="B3362" s="27" t="s">
        <v>168</v>
      </c>
      <c r="C3362" s="27" t="s">
        <v>255</v>
      </c>
      <c r="D3362" s="27" t="s">
        <v>424</v>
      </c>
      <c r="E3362" s="34">
        <v>162185665</v>
      </c>
      <c r="F3362" s="50">
        <v>1621.8566499999999</v>
      </c>
      <c r="G3362" s="42">
        <f>VLOOKUP(_6k_data[[#This Row],[Source.Name]],Report_date[],2,0)</f>
        <v>45289</v>
      </c>
      <c r="H3362" s="27">
        <f>IF(AND(_6k_data[[#This Row],[EKP]]="B6K003",_6k_data[[#This Row],[Currency]]="FCY"),"x",VLOOKUP(_6k_data[[#This Row],[EKP]],map!$B$4:$D$143,3,0))</f>
        <v>25</v>
      </c>
      <c r="I3362" s="27">
        <f>IF(_6k_data[[#This Row],[Currency]]&lt;&gt;"UAH",VLOOKUP(_6k_data[[#This Row],[EKP]],map!$B$4:$E$143,4,0),0)</f>
        <v>26</v>
      </c>
      <c r="J3362" s="27">
        <f>VLOOKUP(_6k_data[[#This Row],[EKP]],map!$B$4:$F$143,5,0)</f>
        <v>1</v>
      </c>
      <c r="K3362" s="41">
        <f>_6k_data[[#This Row],[kUAH]]*J3362</f>
        <v>1621.8566499999999</v>
      </c>
    </row>
    <row r="3363" spans="1:11" x14ac:dyDescent="0.35">
      <c r="A3363" s="27" t="s">
        <v>537</v>
      </c>
      <c r="B3363" s="27" t="s">
        <v>168</v>
      </c>
      <c r="C3363" s="27" t="s">
        <v>243</v>
      </c>
      <c r="D3363" s="27" t="s">
        <v>423</v>
      </c>
      <c r="E3363" s="34">
        <v>2273082887</v>
      </c>
      <c r="F3363" s="50">
        <v>22730.828870000001</v>
      </c>
      <c r="G3363" s="42">
        <f>VLOOKUP(_6k_data[[#This Row],[Source.Name]],Report_date[],2,0)</f>
        <v>45289</v>
      </c>
      <c r="H3363" s="27">
        <f>IF(AND(_6k_data[[#This Row],[EKP]]="B6K003",_6k_data[[#This Row],[Currency]]="FCY"),"x",VLOOKUP(_6k_data[[#This Row],[EKP]],map!$B$4:$D$143,3,0))</f>
        <v>25</v>
      </c>
      <c r="I3363" s="27">
        <f>IF(_6k_data[[#This Row],[Currency]]&lt;&gt;"UAH",VLOOKUP(_6k_data[[#This Row],[EKP]],map!$B$4:$E$143,4,0),0)</f>
        <v>0</v>
      </c>
      <c r="J3363" s="27">
        <f>VLOOKUP(_6k_data[[#This Row],[EKP]],map!$B$4:$F$143,5,0)</f>
        <v>1</v>
      </c>
      <c r="K3363" s="41">
        <f>_6k_data[[#This Row],[kUAH]]*J3363</f>
        <v>22730.828870000001</v>
      </c>
    </row>
    <row r="3364" spans="1:11" x14ac:dyDescent="0.35">
      <c r="A3364" s="27" t="s">
        <v>537</v>
      </c>
      <c r="B3364" s="27" t="s">
        <v>168</v>
      </c>
      <c r="C3364" s="27" t="s">
        <v>261</v>
      </c>
      <c r="D3364" s="27" t="s">
        <v>424</v>
      </c>
      <c r="E3364" s="34">
        <v>1430021391</v>
      </c>
      <c r="F3364" s="50">
        <v>14300.21391</v>
      </c>
      <c r="G3364" s="42">
        <f>VLOOKUP(_6k_data[[#This Row],[Source.Name]],Report_date[],2,0)</f>
        <v>45289</v>
      </c>
      <c r="H3364" s="27">
        <f>IF(AND(_6k_data[[#This Row],[EKP]]="B6K003",_6k_data[[#This Row],[Currency]]="FCY"),"x",VLOOKUP(_6k_data[[#This Row],[EKP]],map!$B$4:$D$143,3,0))</f>
        <v>25</v>
      </c>
      <c r="I3364" s="27">
        <f>IF(_6k_data[[#This Row],[Currency]]&lt;&gt;"UAH",VLOOKUP(_6k_data[[#This Row],[EKP]],map!$B$4:$E$143,4,0),0)</f>
        <v>26</v>
      </c>
      <c r="J3364" s="27">
        <f>VLOOKUP(_6k_data[[#This Row],[EKP]],map!$B$4:$F$143,5,0)</f>
        <v>1</v>
      </c>
      <c r="K3364" s="41">
        <f>_6k_data[[#This Row],[kUAH]]*J3364</f>
        <v>14300.21391</v>
      </c>
    </row>
    <row r="3365" spans="1:11" x14ac:dyDescent="0.35">
      <c r="A3365" s="27" t="s">
        <v>537</v>
      </c>
      <c r="B3365" s="27" t="s">
        <v>169</v>
      </c>
      <c r="C3365" s="27" t="s">
        <v>261</v>
      </c>
      <c r="D3365" s="27" t="s">
        <v>424</v>
      </c>
      <c r="E3365" s="34">
        <v>1822472317371</v>
      </c>
      <c r="F3365" s="50">
        <v>18224723.17371</v>
      </c>
      <c r="G3365" s="42">
        <f>VLOOKUP(_6k_data[[#This Row],[Source.Name]],Report_date[],2,0)</f>
        <v>45289</v>
      </c>
      <c r="H3365" s="27">
        <f>IF(AND(_6k_data[[#This Row],[EKP]]="B6K003",_6k_data[[#This Row],[Currency]]="FCY"),"x",VLOOKUP(_6k_data[[#This Row],[EKP]],map!$B$4:$D$143,3,0))</f>
        <v>27</v>
      </c>
      <c r="I3365" s="27">
        <f>IF(_6k_data[[#This Row],[Currency]]&lt;&gt;"UAH",VLOOKUP(_6k_data[[#This Row],[EKP]],map!$B$4:$E$143,4,0),0)</f>
        <v>28</v>
      </c>
      <c r="J3365" s="27">
        <f>VLOOKUP(_6k_data[[#This Row],[EKP]],map!$B$4:$F$143,5,0)</f>
        <v>1</v>
      </c>
      <c r="K3365" s="41">
        <f>_6k_data[[#This Row],[kUAH]]*J3365</f>
        <v>18224723.17371</v>
      </c>
    </row>
    <row r="3366" spans="1:11" x14ac:dyDescent="0.35">
      <c r="A3366" s="27" t="s">
        <v>537</v>
      </c>
      <c r="B3366" s="27" t="s">
        <v>169</v>
      </c>
      <c r="C3366" s="27" t="s">
        <v>259</v>
      </c>
      <c r="D3366" s="27" t="s">
        <v>424</v>
      </c>
      <c r="E3366" s="34">
        <v>3408573488</v>
      </c>
      <c r="F3366" s="50">
        <v>34085.734880000004</v>
      </c>
      <c r="G3366" s="42">
        <f>VLOOKUP(_6k_data[[#This Row],[Source.Name]],Report_date[],2,0)</f>
        <v>45289</v>
      </c>
      <c r="H3366" s="27">
        <f>IF(AND(_6k_data[[#This Row],[EKP]]="B6K003",_6k_data[[#This Row],[Currency]]="FCY"),"x",VLOOKUP(_6k_data[[#This Row],[EKP]],map!$B$4:$D$143,3,0))</f>
        <v>27</v>
      </c>
      <c r="I3366" s="27">
        <f>IF(_6k_data[[#This Row],[Currency]]&lt;&gt;"UAH",VLOOKUP(_6k_data[[#This Row],[EKP]],map!$B$4:$E$143,4,0),0)</f>
        <v>28</v>
      </c>
      <c r="J3366" s="27">
        <f>VLOOKUP(_6k_data[[#This Row],[EKP]],map!$B$4:$F$143,5,0)</f>
        <v>1</v>
      </c>
      <c r="K3366" s="41">
        <f>_6k_data[[#This Row],[kUAH]]*J3366</f>
        <v>34085.734880000004</v>
      </c>
    </row>
    <row r="3367" spans="1:11" x14ac:dyDescent="0.35">
      <c r="A3367" s="27" t="s">
        <v>537</v>
      </c>
      <c r="B3367" s="27" t="s">
        <v>169</v>
      </c>
      <c r="C3367" s="27" t="s">
        <v>250</v>
      </c>
      <c r="D3367" s="27" t="s">
        <v>424</v>
      </c>
      <c r="E3367" s="34">
        <v>69903781</v>
      </c>
      <c r="F3367" s="50">
        <v>699.03781000000004</v>
      </c>
      <c r="G3367" s="42">
        <f>VLOOKUP(_6k_data[[#This Row],[Source.Name]],Report_date[],2,0)</f>
        <v>45289</v>
      </c>
      <c r="H3367" s="27">
        <f>IF(AND(_6k_data[[#This Row],[EKP]]="B6K003",_6k_data[[#This Row],[Currency]]="FCY"),"x",VLOOKUP(_6k_data[[#This Row],[EKP]],map!$B$4:$D$143,3,0))</f>
        <v>27</v>
      </c>
      <c r="I3367" s="27">
        <f>IF(_6k_data[[#This Row],[Currency]]&lt;&gt;"UAH",VLOOKUP(_6k_data[[#This Row],[EKP]],map!$B$4:$E$143,4,0),0)</f>
        <v>28</v>
      </c>
      <c r="J3367" s="27">
        <f>VLOOKUP(_6k_data[[#This Row],[EKP]],map!$B$4:$F$143,5,0)</f>
        <v>1</v>
      </c>
      <c r="K3367" s="41">
        <f>_6k_data[[#This Row],[kUAH]]*J3367</f>
        <v>699.03781000000004</v>
      </c>
    </row>
    <row r="3368" spans="1:11" x14ac:dyDescent="0.35">
      <c r="A3368" s="27" t="s">
        <v>537</v>
      </c>
      <c r="B3368" s="27" t="s">
        <v>169</v>
      </c>
      <c r="C3368" s="27" t="s">
        <v>251</v>
      </c>
      <c r="D3368" s="27" t="s">
        <v>424</v>
      </c>
      <c r="E3368" s="34">
        <v>3590622512</v>
      </c>
      <c r="F3368" s="50">
        <v>35906.225120000003</v>
      </c>
      <c r="G3368" s="42">
        <f>VLOOKUP(_6k_data[[#This Row],[Source.Name]],Report_date[],2,0)</f>
        <v>45289</v>
      </c>
      <c r="H3368" s="27">
        <f>IF(AND(_6k_data[[#This Row],[EKP]]="B6K003",_6k_data[[#This Row],[Currency]]="FCY"),"x",VLOOKUP(_6k_data[[#This Row],[EKP]],map!$B$4:$D$143,3,0))</f>
        <v>27</v>
      </c>
      <c r="I3368" s="27">
        <f>IF(_6k_data[[#This Row],[Currency]]&lt;&gt;"UAH",VLOOKUP(_6k_data[[#This Row],[EKP]],map!$B$4:$E$143,4,0),0)</f>
        <v>28</v>
      </c>
      <c r="J3368" s="27">
        <f>VLOOKUP(_6k_data[[#This Row],[EKP]],map!$B$4:$F$143,5,0)</f>
        <v>1</v>
      </c>
      <c r="K3368" s="41">
        <f>_6k_data[[#This Row],[kUAH]]*J3368</f>
        <v>35906.225120000003</v>
      </c>
    </row>
    <row r="3369" spans="1:11" x14ac:dyDescent="0.35">
      <c r="A3369" s="27" t="s">
        <v>537</v>
      </c>
      <c r="B3369" s="27" t="s">
        <v>169</v>
      </c>
      <c r="C3369" s="27" t="s">
        <v>253</v>
      </c>
      <c r="D3369" s="27" t="s">
        <v>424</v>
      </c>
      <c r="E3369" s="34">
        <v>196042707</v>
      </c>
      <c r="F3369" s="50">
        <v>1960.42707</v>
      </c>
      <c r="G3369" s="42">
        <f>VLOOKUP(_6k_data[[#This Row],[Source.Name]],Report_date[],2,0)</f>
        <v>45289</v>
      </c>
      <c r="H3369" s="27">
        <f>IF(AND(_6k_data[[#This Row],[EKP]]="B6K003",_6k_data[[#This Row],[Currency]]="FCY"),"x",VLOOKUP(_6k_data[[#This Row],[EKP]],map!$B$4:$D$143,3,0))</f>
        <v>27</v>
      </c>
      <c r="I3369" s="27">
        <f>IF(_6k_data[[#This Row],[Currency]]&lt;&gt;"UAH",VLOOKUP(_6k_data[[#This Row],[EKP]],map!$B$4:$E$143,4,0),0)</f>
        <v>28</v>
      </c>
      <c r="J3369" s="27">
        <f>VLOOKUP(_6k_data[[#This Row],[EKP]],map!$B$4:$F$143,5,0)</f>
        <v>1</v>
      </c>
      <c r="K3369" s="41">
        <f>_6k_data[[#This Row],[kUAH]]*J3369</f>
        <v>1960.42707</v>
      </c>
    </row>
    <row r="3370" spans="1:11" x14ac:dyDescent="0.35">
      <c r="A3370" s="27" t="s">
        <v>537</v>
      </c>
      <c r="B3370" s="27" t="s">
        <v>169</v>
      </c>
      <c r="C3370" s="27" t="s">
        <v>243</v>
      </c>
      <c r="D3370" s="27" t="s">
        <v>423</v>
      </c>
      <c r="E3370" s="34">
        <v>2049273140671</v>
      </c>
      <c r="F3370" s="50">
        <v>20492731.406709999</v>
      </c>
      <c r="G3370" s="42">
        <f>VLOOKUP(_6k_data[[#This Row],[Source.Name]],Report_date[],2,0)</f>
        <v>45289</v>
      </c>
      <c r="H3370" s="27">
        <f>IF(AND(_6k_data[[#This Row],[EKP]]="B6K003",_6k_data[[#This Row],[Currency]]="FCY"),"x",VLOOKUP(_6k_data[[#This Row],[EKP]],map!$B$4:$D$143,3,0))</f>
        <v>27</v>
      </c>
      <c r="I3370" s="27">
        <f>IF(_6k_data[[#This Row],[Currency]]&lt;&gt;"UAH",VLOOKUP(_6k_data[[#This Row],[EKP]],map!$B$4:$E$143,4,0),0)</f>
        <v>0</v>
      </c>
      <c r="J3370" s="27">
        <f>VLOOKUP(_6k_data[[#This Row],[EKP]],map!$B$4:$F$143,5,0)</f>
        <v>1</v>
      </c>
      <c r="K3370" s="41">
        <f>_6k_data[[#This Row],[kUAH]]*J3370</f>
        <v>20492731.406709999</v>
      </c>
    </row>
    <row r="3371" spans="1:11" x14ac:dyDescent="0.35">
      <c r="A3371" s="27" t="s">
        <v>537</v>
      </c>
      <c r="B3371" s="27" t="s">
        <v>169</v>
      </c>
      <c r="C3371" s="27" t="s">
        <v>252</v>
      </c>
      <c r="D3371" s="27" t="s">
        <v>424</v>
      </c>
      <c r="E3371" s="34">
        <v>17948211972</v>
      </c>
      <c r="F3371" s="50">
        <v>179482.11971999999</v>
      </c>
      <c r="G3371" s="42">
        <f>VLOOKUP(_6k_data[[#This Row],[Source.Name]],Report_date[],2,0)</f>
        <v>45289</v>
      </c>
      <c r="H3371" s="27">
        <f>IF(AND(_6k_data[[#This Row],[EKP]]="B6K003",_6k_data[[#This Row],[Currency]]="FCY"),"x",VLOOKUP(_6k_data[[#This Row],[EKP]],map!$B$4:$D$143,3,0))</f>
        <v>27</v>
      </c>
      <c r="I3371" s="27">
        <f>IF(_6k_data[[#This Row],[Currency]]&lt;&gt;"UAH",VLOOKUP(_6k_data[[#This Row],[EKP]],map!$B$4:$E$143,4,0),0)</f>
        <v>28</v>
      </c>
      <c r="J3371" s="27">
        <f>VLOOKUP(_6k_data[[#This Row],[EKP]],map!$B$4:$F$143,5,0)</f>
        <v>1</v>
      </c>
      <c r="K3371" s="41">
        <f>_6k_data[[#This Row],[kUAH]]*J3371</f>
        <v>179482.11971999999</v>
      </c>
    </row>
    <row r="3372" spans="1:11" x14ac:dyDescent="0.35">
      <c r="A3372" s="27" t="s">
        <v>537</v>
      </c>
      <c r="B3372" s="27" t="s">
        <v>169</v>
      </c>
      <c r="C3372" s="27" t="s">
        <v>256</v>
      </c>
      <c r="D3372" s="27" t="s">
        <v>424</v>
      </c>
      <c r="E3372" s="34">
        <v>20551629961</v>
      </c>
      <c r="F3372" s="50">
        <v>205516.29960999999</v>
      </c>
      <c r="G3372" s="42">
        <f>VLOOKUP(_6k_data[[#This Row],[Source.Name]],Report_date[],2,0)</f>
        <v>45289</v>
      </c>
      <c r="H3372" s="27">
        <f>IF(AND(_6k_data[[#This Row],[EKP]]="B6K003",_6k_data[[#This Row],[Currency]]="FCY"),"x",VLOOKUP(_6k_data[[#This Row],[EKP]],map!$B$4:$D$143,3,0))</f>
        <v>27</v>
      </c>
      <c r="I3372" s="27">
        <f>IF(_6k_data[[#This Row],[Currency]]&lt;&gt;"UAH",VLOOKUP(_6k_data[[#This Row],[EKP]],map!$B$4:$E$143,4,0),0)</f>
        <v>28</v>
      </c>
      <c r="J3372" s="27">
        <f>VLOOKUP(_6k_data[[#This Row],[EKP]],map!$B$4:$F$143,5,0)</f>
        <v>1</v>
      </c>
      <c r="K3372" s="41">
        <f>_6k_data[[#This Row],[kUAH]]*J3372</f>
        <v>205516.29960999999</v>
      </c>
    </row>
    <row r="3373" spans="1:11" x14ac:dyDescent="0.35">
      <c r="A3373" s="27" t="s">
        <v>537</v>
      </c>
      <c r="B3373" s="27" t="s">
        <v>169</v>
      </c>
      <c r="C3373" s="27" t="s">
        <v>255</v>
      </c>
      <c r="D3373" s="27" t="s">
        <v>424</v>
      </c>
      <c r="E3373" s="34">
        <v>750528400572</v>
      </c>
      <c r="F3373" s="50">
        <v>7505284.0057199998</v>
      </c>
      <c r="G3373" s="42">
        <f>VLOOKUP(_6k_data[[#This Row],[Source.Name]],Report_date[],2,0)</f>
        <v>45289</v>
      </c>
      <c r="H3373" s="27">
        <f>IF(AND(_6k_data[[#This Row],[EKP]]="B6K003",_6k_data[[#This Row],[Currency]]="FCY"),"x",VLOOKUP(_6k_data[[#This Row],[EKP]],map!$B$4:$D$143,3,0))</f>
        <v>27</v>
      </c>
      <c r="I3373" s="27">
        <f>IF(_6k_data[[#This Row],[Currency]]&lt;&gt;"UAH",VLOOKUP(_6k_data[[#This Row],[EKP]],map!$B$4:$E$143,4,0),0)</f>
        <v>28</v>
      </c>
      <c r="J3373" s="27">
        <f>VLOOKUP(_6k_data[[#This Row],[EKP]],map!$B$4:$F$143,5,0)</f>
        <v>1</v>
      </c>
      <c r="K3373" s="41">
        <f>_6k_data[[#This Row],[kUAH]]*J3373</f>
        <v>7505284.0057199998</v>
      </c>
    </row>
    <row r="3374" spans="1:11" x14ac:dyDescent="0.35">
      <c r="A3374" s="27" t="s">
        <v>537</v>
      </c>
      <c r="B3374" s="27" t="s">
        <v>169</v>
      </c>
      <c r="C3374" s="27" t="s">
        <v>262</v>
      </c>
      <c r="D3374" s="27" t="s">
        <v>424</v>
      </c>
      <c r="E3374" s="34">
        <v>5528123221</v>
      </c>
      <c r="F3374" s="50">
        <v>55281.232210000002</v>
      </c>
      <c r="G3374" s="42">
        <f>VLOOKUP(_6k_data[[#This Row],[Source.Name]],Report_date[],2,0)</f>
        <v>45289</v>
      </c>
      <c r="H3374" s="27">
        <f>IF(AND(_6k_data[[#This Row],[EKP]]="B6K003",_6k_data[[#This Row],[Currency]]="FCY"),"x",VLOOKUP(_6k_data[[#This Row],[EKP]],map!$B$4:$D$143,3,0))</f>
        <v>27</v>
      </c>
      <c r="I3374" s="27">
        <f>IF(_6k_data[[#This Row],[Currency]]&lt;&gt;"UAH",VLOOKUP(_6k_data[[#This Row],[EKP]],map!$B$4:$E$143,4,0),0)</f>
        <v>28</v>
      </c>
      <c r="J3374" s="27">
        <f>VLOOKUP(_6k_data[[#This Row],[EKP]],map!$B$4:$F$143,5,0)</f>
        <v>1</v>
      </c>
      <c r="K3374" s="41">
        <f>_6k_data[[#This Row],[kUAH]]*J3374</f>
        <v>55281.232210000002</v>
      </c>
    </row>
    <row r="3375" spans="1:11" x14ac:dyDescent="0.35">
      <c r="A3375" s="27" t="s">
        <v>537</v>
      </c>
      <c r="B3375" s="27" t="s">
        <v>169</v>
      </c>
      <c r="C3375" s="27" t="s">
        <v>260</v>
      </c>
      <c r="D3375" s="27" t="s">
        <v>424</v>
      </c>
      <c r="E3375" s="34">
        <v>258356058</v>
      </c>
      <c r="F3375" s="50">
        <v>2583.5605799999998</v>
      </c>
      <c r="G3375" s="42">
        <f>VLOOKUP(_6k_data[[#This Row],[Source.Name]],Report_date[],2,0)</f>
        <v>45289</v>
      </c>
      <c r="H3375" s="27">
        <f>IF(AND(_6k_data[[#This Row],[EKP]]="B6K003",_6k_data[[#This Row],[Currency]]="FCY"),"x",VLOOKUP(_6k_data[[#This Row],[EKP]],map!$B$4:$D$143,3,0))</f>
        <v>27</v>
      </c>
      <c r="I3375" s="27">
        <f>IF(_6k_data[[#This Row],[Currency]]&lt;&gt;"UAH",VLOOKUP(_6k_data[[#This Row],[EKP]],map!$B$4:$E$143,4,0),0)</f>
        <v>28</v>
      </c>
      <c r="J3375" s="27">
        <f>VLOOKUP(_6k_data[[#This Row],[EKP]],map!$B$4:$F$143,5,0)</f>
        <v>1</v>
      </c>
      <c r="K3375" s="41">
        <f>_6k_data[[#This Row],[kUAH]]*J3375</f>
        <v>2583.5605799999998</v>
      </c>
    </row>
    <row r="3376" spans="1:11" x14ac:dyDescent="0.35">
      <c r="A3376" s="27" t="s">
        <v>537</v>
      </c>
      <c r="B3376" s="27" t="s">
        <v>169</v>
      </c>
      <c r="C3376" s="27" t="s">
        <v>254</v>
      </c>
      <c r="D3376" s="27" t="s">
        <v>424</v>
      </c>
      <c r="E3376" s="34">
        <v>246339307</v>
      </c>
      <c r="F3376" s="50">
        <v>2463.3930700000001</v>
      </c>
      <c r="G3376" s="42">
        <f>VLOOKUP(_6k_data[[#This Row],[Source.Name]],Report_date[],2,0)</f>
        <v>45289</v>
      </c>
      <c r="H3376" s="27">
        <f>IF(AND(_6k_data[[#This Row],[EKP]]="B6K003",_6k_data[[#This Row],[Currency]]="FCY"),"x",VLOOKUP(_6k_data[[#This Row],[EKP]],map!$B$4:$D$143,3,0))</f>
        <v>27</v>
      </c>
      <c r="I3376" s="27">
        <f>IF(_6k_data[[#This Row],[Currency]]&lt;&gt;"UAH",VLOOKUP(_6k_data[[#This Row],[EKP]],map!$B$4:$E$143,4,0),0)</f>
        <v>28</v>
      </c>
      <c r="J3376" s="27">
        <f>VLOOKUP(_6k_data[[#This Row],[EKP]],map!$B$4:$F$143,5,0)</f>
        <v>1</v>
      </c>
      <c r="K3376" s="41">
        <f>_6k_data[[#This Row],[kUAH]]*J3376</f>
        <v>2463.3930700000001</v>
      </c>
    </row>
    <row r="3377" spans="1:11" x14ac:dyDescent="0.35">
      <c r="A3377" s="27" t="s">
        <v>537</v>
      </c>
      <c r="B3377" s="27" t="s">
        <v>169</v>
      </c>
      <c r="C3377" s="27" t="s">
        <v>257</v>
      </c>
      <c r="D3377" s="27" t="s">
        <v>424</v>
      </c>
      <c r="E3377" s="34">
        <v>149372701</v>
      </c>
      <c r="F3377" s="50">
        <v>1493.7270100000001</v>
      </c>
      <c r="G3377" s="42">
        <f>VLOOKUP(_6k_data[[#This Row],[Source.Name]],Report_date[],2,0)</f>
        <v>45289</v>
      </c>
      <c r="H3377" s="27">
        <f>IF(AND(_6k_data[[#This Row],[EKP]]="B6K003",_6k_data[[#This Row],[Currency]]="FCY"),"x",VLOOKUP(_6k_data[[#This Row],[EKP]],map!$B$4:$D$143,3,0))</f>
        <v>27</v>
      </c>
      <c r="I3377" s="27">
        <f>IF(_6k_data[[#This Row],[Currency]]&lt;&gt;"UAH",VLOOKUP(_6k_data[[#This Row],[EKP]],map!$B$4:$E$143,4,0),0)</f>
        <v>28</v>
      </c>
      <c r="J3377" s="27">
        <f>VLOOKUP(_6k_data[[#This Row],[EKP]],map!$B$4:$F$143,5,0)</f>
        <v>1</v>
      </c>
      <c r="K3377" s="41">
        <f>_6k_data[[#This Row],[kUAH]]*J3377</f>
        <v>1493.7270100000001</v>
      </c>
    </row>
    <row r="3378" spans="1:11" x14ac:dyDescent="0.35">
      <c r="A3378" s="27" t="s">
        <v>537</v>
      </c>
      <c r="B3378" s="27" t="s">
        <v>169</v>
      </c>
      <c r="C3378" s="27" t="s">
        <v>258</v>
      </c>
      <c r="D3378" s="27" t="s">
        <v>424</v>
      </c>
      <c r="E3378" s="34">
        <v>30968088</v>
      </c>
      <c r="F3378" s="50">
        <v>309.68088</v>
      </c>
      <c r="G3378" s="42">
        <f>VLOOKUP(_6k_data[[#This Row],[Source.Name]],Report_date[],2,0)</f>
        <v>45289</v>
      </c>
      <c r="H3378" s="27">
        <f>IF(AND(_6k_data[[#This Row],[EKP]]="B6K003",_6k_data[[#This Row],[Currency]]="FCY"),"x",VLOOKUP(_6k_data[[#This Row],[EKP]],map!$B$4:$D$143,3,0))</f>
        <v>27</v>
      </c>
      <c r="I3378" s="27">
        <f>IF(_6k_data[[#This Row],[Currency]]&lt;&gt;"UAH",VLOOKUP(_6k_data[[#This Row],[EKP]],map!$B$4:$E$143,4,0),0)</f>
        <v>28</v>
      </c>
      <c r="J3378" s="27">
        <f>VLOOKUP(_6k_data[[#This Row],[EKP]],map!$B$4:$F$143,5,0)</f>
        <v>1</v>
      </c>
      <c r="K3378" s="41">
        <f>_6k_data[[#This Row],[kUAH]]*J3378</f>
        <v>309.68088</v>
      </c>
    </row>
    <row r="3379" spans="1:11" x14ac:dyDescent="0.35">
      <c r="A3379" s="27" t="s">
        <v>537</v>
      </c>
      <c r="B3379" s="27" t="s">
        <v>172</v>
      </c>
      <c r="C3379" s="27" t="s">
        <v>261</v>
      </c>
      <c r="D3379" s="27" t="s">
        <v>424</v>
      </c>
      <c r="E3379" s="34">
        <v>137711155</v>
      </c>
      <c r="F3379" s="50">
        <v>1377.1115500000001</v>
      </c>
      <c r="G3379" s="42">
        <f>VLOOKUP(_6k_data[[#This Row],[Source.Name]],Report_date[],2,0)</f>
        <v>45289</v>
      </c>
      <c r="H3379" s="27">
        <f>IF(AND(_6k_data[[#This Row],[EKP]]="B6K003",_6k_data[[#This Row],[Currency]]="FCY"),"x",VLOOKUP(_6k_data[[#This Row],[EKP]],map!$B$4:$D$143,3,0))</f>
        <v>31</v>
      </c>
      <c r="I3379" s="27">
        <f>IF(_6k_data[[#This Row],[Currency]]&lt;&gt;"UAH",VLOOKUP(_6k_data[[#This Row],[EKP]],map!$B$4:$E$143,4,0),0)</f>
        <v>32</v>
      </c>
      <c r="J3379" s="27">
        <f>VLOOKUP(_6k_data[[#This Row],[EKP]],map!$B$4:$F$143,5,0)</f>
        <v>1</v>
      </c>
      <c r="K3379" s="41">
        <f>_6k_data[[#This Row],[kUAH]]*J3379</f>
        <v>1377.1115500000001</v>
      </c>
    </row>
    <row r="3380" spans="1:11" x14ac:dyDescent="0.35">
      <c r="A3380" s="27" t="s">
        <v>537</v>
      </c>
      <c r="B3380" s="27" t="s">
        <v>172</v>
      </c>
      <c r="C3380" s="27" t="s">
        <v>255</v>
      </c>
      <c r="D3380" s="27" t="s">
        <v>424</v>
      </c>
      <c r="E3380" s="34">
        <v>565143012</v>
      </c>
      <c r="F3380" s="50">
        <v>5651.43012</v>
      </c>
      <c r="G3380" s="42">
        <f>VLOOKUP(_6k_data[[#This Row],[Source.Name]],Report_date[],2,0)</f>
        <v>45289</v>
      </c>
      <c r="H3380" s="27">
        <f>IF(AND(_6k_data[[#This Row],[EKP]]="B6K003",_6k_data[[#This Row],[Currency]]="FCY"),"x",VLOOKUP(_6k_data[[#This Row],[EKP]],map!$B$4:$D$143,3,0))</f>
        <v>31</v>
      </c>
      <c r="I3380" s="27">
        <f>IF(_6k_data[[#This Row],[Currency]]&lt;&gt;"UAH",VLOOKUP(_6k_data[[#This Row],[EKP]],map!$B$4:$E$143,4,0),0)</f>
        <v>32</v>
      </c>
      <c r="J3380" s="27">
        <f>VLOOKUP(_6k_data[[#This Row],[EKP]],map!$B$4:$F$143,5,0)</f>
        <v>1</v>
      </c>
      <c r="K3380" s="41">
        <f>_6k_data[[#This Row],[kUAH]]*J3380</f>
        <v>5651.43012</v>
      </c>
    </row>
    <row r="3381" spans="1:11" x14ac:dyDescent="0.35">
      <c r="A3381" s="27" t="s">
        <v>537</v>
      </c>
      <c r="B3381" s="27" t="s">
        <v>172</v>
      </c>
      <c r="C3381" s="27" t="s">
        <v>243</v>
      </c>
      <c r="D3381" s="27" t="s">
        <v>423</v>
      </c>
      <c r="E3381" s="34">
        <v>996889</v>
      </c>
      <c r="F3381" s="50">
        <v>9.96889</v>
      </c>
      <c r="G3381" s="42">
        <f>VLOOKUP(_6k_data[[#This Row],[Source.Name]],Report_date[],2,0)</f>
        <v>45289</v>
      </c>
      <c r="H3381" s="27">
        <f>IF(AND(_6k_data[[#This Row],[EKP]]="B6K003",_6k_data[[#This Row],[Currency]]="FCY"),"x",VLOOKUP(_6k_data[[#This Row],[EKP]],map!$B$4:$D$143,3,0))</f>
        <v>31</v>
      </c>
      <c r="I3381" s="27">
        <f>IF(_6k_data[[#This Row],[Currency]]&lt;&gt;"UAH",VLOOKUP(_6k_data[[#This Row],[EKP]],map!$B$4:$E$143,4,0),0)</f>
        <v>0</v>
      </c>
      <c r="J3381" s="27">
        <f>VLOOKUP(_6k_data[[#This Row],[EKP]],map!$B$4:$F$143,5,0)</f>
        <v>1</v>
      </c>
      <c r="K3381" s="41">
        <f>_6k_data[[#This Row],[kUAH]]*J3381</f>
        <v>9.96889</v>
      </c>
    </row>
    <row r="3382" spans="1:11" x14ac:dyDescent="0.35">
      <c r="A3382" s="27" t="s">
        <v>537</v>
      </c>
      <c r="B3382" s="27" t="s">
        <v>172</v>
      </c>
      <c r="C3382" s="27" t="s">
        <v>260</v>
      </c>
      <c r="D3382" s="27" t="s">
        <v>424</v>
      </c>
      <c r="E3382" s="34">
        <v>56424000</v>
      </c>
      <c r="F3382" s="50">
        <v>564.24</v>
      </c>
      <c r="G3382" s="42">
        <f>VLOOKUP(_6k_data[[#This Row],[Source.Name]],Report_date[],2,0)</f>
        <v>45289</v>
      </c>
      <c r="H3382" s="27">
        <f>IF(AND(_6k_data[[#This Row],[EKP]]="B6K003",_6k_data[[#This Row],[Currency]]="FCY"),"x",VLOOKUP(_6k_data[[#This Row],[EKP]],map!$B$4:$D$143,3,0))</f>
        <v>31</v>
      </c>
      <c r="I3382" s="27">
        <f>IF(_6k_data[[#This Row],[Currency]]&lt;&gt;"UAH",VLOOKUP(_6k_data[[#This Row],[EKP]],map!$B$4:$E$143,4,0),0)</f>
        <v>32</v>
      </c>
      <c r="J3382" s="27">
        <f>VLOOKUP(_6k_data[[#This Row],[EKP]],map!$B$4:$F$143,5,0)</f>
        <v>1</v>
      </c>
      <c r="K3382" s="41">
        <f>_6k_data[[#This Row],[kUAH]]*J3382</f>
        <v>564.24</v>
      </c>
    </row>
    <row r="3383" spans="1:11" x14ac:dyDescent="0.35">
      <c r="A3383" s="27" t="s">
        <v>537</v>
      </c>
      <c r="B3383" s="27" t="s">
        <v>175</v>
      </c>
      <c r="C3383" s="27" t="s">
        <v>262</v>
      </c>
      <c r="D3383" s="27" t="s">
        <v>424</v>
      </c>
      <c r="E3383" s="34">
        <v>301072</v>
      </c>
      <c r="F3383" s="50">
        <v>3.0107200000000001</v>
      </c>
      <c r="G3383" s="42">
        <f>VLOOKUP(_6k_data[[#This Row],[Source.Name]],Report_date[],2,0)</f>
        <v>45289</v>
      </c>
      <c r="H3383" s="27">
        <f>IF(AND(_6k_data[[#This Row],[EKP]]="B6K003",_6k_data[[#This Row],[Currency]]="FCY"),"x",VLOOKUP(_6k_data[[#This Row],[EKP]],map!$B$4:$D$143,3,0))</f>
        <v>33</v>
      </c>
      <c r="I3383" s="27">
        <f>IF(_6k_data[[#This Row],[Currency]]&lt;&gt;"UAH",VLOOKUP(_6k_data[[#This Row],[EKP]],map!$B$4:$E$143,4,0),0)</f>
        <v>34</v>
      </c>
      <c r="J3383" s="27">
        <f>VLOOKUP(_6k_data[[#This Row],[EKP]],map!$B$4:$F$143,5,0)</f>
        <v>1</v>
      </c>
      <c r="K3383" s="41">
        <f>_6k_data[[#This Row],[kUAH]]*J3383</f>
        <v>3.0107200000000001</v>
      </c>
    </row>
    <row r="3384" spans="1:11" x14ac:dyDescent="0.35">
      <c r="A3384" s="27" t="s">
        <v>537</v>
      </c>
      <c r="B3384" s="27" t="s">
        <v>175</v>
      </c>
      <c r="C3384" s="27" t="s">
        <v>259</v>
      </c>
      <c r="D3384" s="27" t="s">
        <v>424</v>
      </c>
      <c r="E3384" s="34">
        <v>2120196659</v>
      </c>
      <c r="F3384" s="50">
        <v>21201.96659</v>
      </c>
      <c r="G3384" s="42">
        <f>VLOOKUP(_6k_data[[#This Row],[Source.Name]],Report_date[],2,0)</f>
        <v>45289</v>
      </c>
      <c r="H3384" s="27">
        <f>IF(AND(_6k_data[[#This Row],[EKP]]="B6K003",_6k_data[[#This Row],[Currency]]="FCY"),"x",VLOOKUP(_6k_data[[#This Row],[EKP]],map!$B$4:$D$143,3,0))</f>
        <v>33</v>
      </c>
      <c r="I3384" s="27">
        <f>IF(_6k_data[[#This Row],[Currency]]&lt;&gt;"UAH",VLOOKUP(_6k_data[[#This Row],[EKP]],map!$B$4:$E$143,4,0),0)</f>
        <v>34</v>
      </c>
      <c r="J3384" s="27">
        <f>VLOOKUP(_6k_data[[#This Row],[EKP]],map!$B$4:$F$143,5,0)</f>
        <v>1</v>
      </c>
      <c r="K3384" s="41">
        <f>_6k_data[[#This Row],[kUAH]]*J3384</f>
        <v>21201.96659</v>
      </c>
    </row>
    <row r="3385" spans="1:11" x14ac:dyDescent="0.35">
      <c r="A3385" s="27" t="s">
        <v>537</v>
      </c>
      <c r="B3385" s="27" t="s">
        <v>175</v>
      </c>
      <c r="C3385" s="27" t="s">
        <v>255</v>
      </c>
      <c r="D3385" s="27" t="s">
        <v>424</v>
      </c>
      <c r="E3385" s="34">
        <v>11970404902</v>
      </c>
      <c r="F3385" s="50">
        <v>119704.04902000001</v>
      </c>
      <c r="G3385" s="42">
        <f>VLOOKUP(_6k_data[[#This Row],[Source.Name]],Report_date[],2,0)</f>
        <v>45289</v>
      </c>
      <c r="H3385" s="27">
        <f>IF(AND(_6k_data[[#This Row],[EKP]]="B6K003",_6k_data[[#This Row],[Currency]]="FCY"),"x",VLOOKUP(_6k_data[[#This Row],[EKP]],map!$B$4:$D$143,3,0))</f>
        <v>33</v>
      </c>
      <c r="I3385" s="27">
        <f>IF(_6k_data[[#This Row],[Currency]]&lt;&gt;"UAH",VLOOKUP(_6k_data[[#This Row],[EKP]],map!$B$4:$E$143,4,0),0)</f>
        <v>34</v>
      </c>
      <c r="J3385" s="27">
        <f>VLOOKUP(_6k_data[[#This Row],[EKP]],map!$B$4:$F$143,5,0)</f>
        <v>1</v>
      </c>
      <c r="K3385" s="41">
        <f>_6k_data[[#This Row],[kUAH]]*J3385</f>
        <v>119704.04902000001</v>
      </c>
    </row>
    <row r="3386" spans="1:11" x14ac:dyDescent="0.35">
      <c r="A3386" s="27" t="s">
        <v>537</v>
      </c>
      <c r="B3386" s="27" t="s">
        <v>175</v>
      </c>
      <c r="C3386" s="27" t="s">
        <v>243</v>
      </c>
      <c r="D3386" s="27" t="s">
        <v>423</v>
      </c>
      <c r="E3386" s="34">
        <v>32485028103</v>
      </c>
      <c r="F3386" s="50">
        <v>324850.28103000001</v>
      </c>
      <c r="G3386" s="42">
        <f>VLOOKUP(_6k_data[[#This Row],[Source.Name]],Report_date[],2,0)</f>
        <v>45289</v>
      </c>
      <c r="H3386" s="27">
        <f>IF(AND(_6k_data[[#This Row],[EKP]]="B6K003",_6k_data[[#This Row],[Currency]]="FCY"),"x",VLOOKUP(_6k_data[[#This Row],[EKP]],map!$B$4:$D$143,3,0))</f>
        <v>33</v>
      </c>
      <c r="I3386" s="27">
        <f>IF(_6k_data[[#This Row],[Currency]]&lt;&gt;"UAH",VLOOKUP(_6k_data[[#This Row],[EKP]],map!$B$4:$E$143,4,0),0)</f>
        <v>0</v>
      </c>
      <c r="J3386" s="27">
        <f>VLOOKUP(_6k_data[[#This Row],[EKP]],map!$B$4:$F$143,5,0)</f>
        <v>1</v>
      </c>
      <c r="K3386" s="41">
        <f>_6k_data[[#This Row],[kUAH]]*J3386</f>
        <v>324850.28103000001</v>
      </c>
    </row>
    <row r="3387" spans="1:11" x14ac:dyDescent="0.35">
      <c r="A3387" s="27" t="s">
        <v>537</v>
      </c>
      <c r="B3387" s="27" t="s">
        <v>175</v>
      </c>
      <c r="C3387" s="27" t="s">
        <v>261</v>
      </c>
      <c r="D3387" s="27" t="s">
        <v>424</v>
      </c>
      <c r="E3387" s="34">
        <v>30053843121</v>
      </c>
      <c r="F3387" s="50">
        <v>300538.43121000001</v>
      </c>
      <c r="G3387" s="42">
        <f>VLOOKUP(_6k_data[[#This Row],[Source.Name]],Report_date[],2,0)</f>
        <v>45289</v>
      </c>
      <c r="H3387" s="27">
        <f>IF(AND(_6k_data[[#This Row],[EKP]]="B6K003",_6k_data[[#This Row],[Currency]]="FCY"),"x",VLOOKUP(_6k_data[[#This Row],[EKP]],map!$B$4:$D$143,3,0))</f>
        <v>33</v>
      </c>
      <c r="I3387" s="27">
        <f>IF(_6k_data[[#This Row],[Currency]]&lt;&gt;"UAH",VLOOKUP(_6k_data[[#This Row],[EKP]],map!$B$4:$E$143,4,0),0)</f>
        <v>34</v>
      </c>
      <c r="J3387" s="27">
        <f>VLOOKUP(_6k_data[[#This Row],[EKP]],map!$B$4:$F$143,5,0)</f>
        <v>1</v>
      </c>
      <c r="K3387" s="41">
        <f>_6k_data[[#This Row],[kUAH]]*J3387</f>
        <v>300538.43121000001</v>
      </c>
    </row>
    <row r="3388" spans="1:11" x14ac:dyDescent="0.35">
      <c r="A3388" s="27" t="s">
        <v>537</v>
      </c>
      <c r="B3388" s="27" t="s">
        <v>176</v>
      </c>
      <c r="C3388" s="27" t="s">
        <v>261</v>
      </c>
      <c r="D3388" s="27" t="s">
        <v>424</v>
      </c>
      <c r="E3388" s="34">
        <v>1546007</v>
      </c>
      <c r="F3388" s="50">
        <v>15.46007</v>
      </c>
      <c r="G3388" s="42">
        <f>VLOOKUP(_6k_data[[#This Row],[Source.Name]],Report_date[],2,0)</f>
        <v>45289</v>
      </c>
      <c r="H3388" s="27">
        <f>IF(AND(_6k_data[[#This Row],[EKP]]="B6K003",_6k_data[[#This Row],[Currency]]="FCY"),"x",VLOOKUP(_6k_data[[#This Row],[EKP]],map!$B$4:$D$143,3,0))</f>
        <v>33</v>
      </c>
      <c r="I3388" s="27">
        <f>IF(_6k_data[[#This Row],[Currency]]&lt;&gt;"UAH",VLOOKUP(_6k_data[[#This Row],[EKP]],map!$B$4:$E$143,4,0),0)</f>
        <v>34</v>
      </c>
      <c r="J3388" s="27">
        <f>VLOOKUP(_6k_data[[#This Row],[EKP]],map!$B$4:$F$143,5,0)</f>
        <v>1</v>
      </c>
      <c r="K3388" s="41">
        <f>_6k_data[[#This Row],[kUAH]]*J3388</f>
        <v>15.46007</v>
      </c>
    </row>
    <row r="3389" spans="1:11" x14ac:dyDescent="0.35">
      <c r="A3389" s="27" t="s">
        <v>537</v>
      </c>
      <c r="B3389" s="27" t="s">
        <v>176</v>
      </c>
      <c r="C3389" s="27" t="s">
        <v>243</v>
      </c>
      <c r="D3389" s="27" t="s">
        <v>423</v>
      </c>
      <c r="E3389" s="34">
        <v>60222740</v>
      </c>
      <c r="F3389" s="50">
        <v>602.22739999999999</v>
      </c>
      <c r="G3389" s="42">
        <f>VLOOKUP(_6k_data[[#This Row],[Source.Name]],Report_date[],2,0)</f>
        <v>45289</v>
      </c>
      <c r="H3389" s="27">
        <f>IF(AND(_6k_data[[#This Row],[EKP]]="B6K003",_6k_data[[#This Row],[Currency]]="FCY"),"x",VLOOKUP(_6k_data[[#This Row],[EKP]],map!$B$4:$D$143,3,0))</f>
        <v>33</v>
      </c>
      <c r="I3389" s="27">
        <f>IF(_6k_data[[#This Row],[Currency]]&lt;&gt;"UAH",VLOOKUP(_6k_data[[#This Row],[EKP]],map!$B$4:$E$143,4,0),0)</f>
        <v>0</v>
      </c>
      <c r="J3389" s="27">
        <f>VLOOKUP(_6k_data[[#This Row],[EKP]],map!$B$4:$F$143,5,0)</f>
        <v>1</v>
      </c>
      <c r="K3389" s="41">
        <f>_6k_data[[#This Row],[kUAH]]*J3389</f>
        <v>602.22739999999999</v>
      </c>
    </row>
    <row r="3390" spans="1:11" x14ac:dyDescent="0.35">
      <c r="A3390" s="27" t="s">
        <v>537</v>
      </c>
      <c r="B3390" s="27" t="s">
        <v>179</v>
      </c>
      <c r="C3390" s="27" t="s">
        <v>243</v>
      </c>
      <c r="D3390" s="27" t="s">
        <v>423</v>
      </c>
      <c r="E3390" s="34">
        <v>46696</v>
      </c>
      <c r="F3390" s="50">
        <v>0.46695999999999999</v>
      </c>
      <c r="G3390" s="42">
        <f>VLOOKUP(_6k_data[[#This Row],[Source.Name]],Report_date[],2,0)</f>
        <v>45289</v>
      </c>
      <c r="H3390" s="27">
        <f>IF(AND(_6k_data[[#This Row],[EKP]]="B6K003",_6k_data[[#This Row],[Currency]]="FCY"),"x",VLOOKUP(_6k_data[[#This Row],[EKP]],map!$B$4:$D$143,3,0))</f>
        <v>37</v>
      </c>
      <c r="I3390" s="27">
        <f>IF(_6k_data[[#This Row],[Currency]]&lt;&gt;"UAH",VLOOKUP(_6k_data[[#This Row],[EKP]],map!$B$4:$E$143,4,0),0)</f>
        <v>0</v>
      </c>
      <c r="J3390" s="27">
        <f>VLOOKUP(_6k_data[[#This Row],[EKP]],map!$B$4:$F$143,5,0)</f>
        <v>1</v>
      </c>
      <c r="K3390" s="41">
        <f>_6k_data[[#This Row],[kUAH]]*J3390</f>
        <v>0.46695999999999999</v>
      </c>
    </row>
    <row r="3391" spans="1:11" x14ac:dyDescent="0.35">
      <c r="A3391" s="27" t="s">
        <v>537</v>
      </c>
      <c r="B3391" s="27" t="s">
        <v>183</v>
      </c>
      <c r="C3391" s="27" t="s">
        <v>255</v>
      </c>
      <c r="D3391" s="27" t="s">
        <v>424</v>
      </c>
      <c r="E3391" s="34">
        <v>44237319</v>
      </c>
      <c r="F3391" s="50">
        <v>442.37319000000002</v>
      </c>
      <c r="G3391" s="42">
        <f>VLOOKUP(_6k_data[[#This Row],[Source.Name]],Report_date[],2,0)</f>
        <v>45289</v>
      </c>
      <c r="H3391" s="27">
        <f>IF(AND(_6k_data[[#This Row],[EKP]]="B6K003",_6k_data[[#This Row],[Currency]]="FCY"),"x",VLOOKUP(_6k_data[[#This Row],[EKP]],map!$B$4:$D$143,3,0))</f>
        <v>47</v>
      </c>
      <c r="I3391" s="27">
        <f>IF(_6k_data[[#This Row],[Currency]]&lt;&gt;"UAH",VLOOKUP(_6k_data[[#This Row],[EKP]],map!$B$4:$E$143,4,0),0)</f>
        <v>48</v>
      </c>
      <c r="J3391" s="27">
        <f>VLOOKUP(_6k_data[[#This Row],[EKP]],map!$B$4:$F$143,5,0)</f>
        <v>1</v>
      </c>
      <c r="K3391" s="41">
        <f>_6k_data[[#This Row],[kUAH]]*J3391</f>
        <v>442.37319000000002</v>
      </c>
    </row>
    <row r="3392" spans="1:11" x14ac:dyDescent="0.35">
      <c r="A3392" s="27" t="s">
        <v>537</v>
      </c>
      <c r="B3392" s="27" t="s">
        <v>183</v>
      </c>
      <c r="C3392" s="27" t="s">
        <v>261</v>
      </c>
      <c r="D3392" s="27" t="s">
        <v>424</v>
      </c>
      <c r="E3392" s="34">
        <v>31934281</v>
      </c>
      <c r="F3392" s="50">
        <v>319.34280999999999</v>
      </c>
      <c r="G3392" s="42">
        <f>VLOOKUP(_6k_data[[#This Row],[Source.Name]],Report_date[],2,0)</f>
        <v>45289</v>
      </c>
      <c r="H3392" s="27">
        <f>IF(AND(_6k_data[[#This Row],[EKP]]="B6K003",_6k_data[[#This Row],[Currency]]="FCY"),"x",VLOOKUP(_6k_data[[#This Row],[EKP]],map!$B$4:$D$143,3,0))</f>
        <v>47</v>
      </c>
      <c r="I3392" s="27">
        <f>IF(_6k_data[[#This Row],[Currency]]&lt;&gt;"UAH",VLOOKUP(_6k_data[[#This Row],[EKP]],map!$B$4:$E$143,4,0),0)</f>
        <v>48</v>
      </c>
      <c r="J3392" s="27">
        <f>VLOOKUP(_6k_data[[#This Row],[EKP]],map!$B$4:$F$143,5,0)</f>
        <v>1</v>
      </c>
      <c r="K3392" s="41">
        <f>_6k_data[[#This Row],[kUAH]]*J3392</f>
        <v>319.34280999999999</v>
      </c>
    </row>
    <row r="3393" spans="1:11" x14ac:dyDescent="0.35">
      <c r="A3393" s="27" t="s">
        <v>537</v>
      </c>
      <c r="B3393" s="27" t="s">
        <v>183</v>
      </c>
      <c r="C3393" s="27" t="s">
        <v>243</v>
      </c>
      <c r="D3393" s="27" t="s">
        <v>423</v>
      </c>
      <c r="E3393" s="34">
        <v>16775925135</v>
      </c>
      <c r="F3393" s="50">
        <v>167759.25135000001</v>
      </c>
      <c r="G3393" s="42">
        <f>VLOOKUP(_6k_data[[#This Row],[Source.Name]],Report_date[],2,0)</f>
        <v>45289</v>
      </c>
      <c r="H3393" s="27">
        <f>IF(AND(_6k_data[[#This Row],[EKP]]="B6K003",_6k_data[[#This Row],[Currency]]="FCY"),"x",VLOOKUP(_6k_data[[#This Row],[EKP]],map!$B$4:$D$143,3,0))</f>
        <v>47</v>
      </c>
      <c r="I3393" s="27">
        <f>IF(_6k_data[[#This Row],[Currency]]&lt;&gt;"UAH",VLOOKUP(_6k_data[[#This Row],[EKP]],map!$B$4:$E$143,4,0),0)</f>
        <v>0</v>
      </c>
      <c r="J3393" s="27">
        <f>VLOOKUP(_6k_data[[#This Row],[EKP]],map!$B$4:$F$143,5,0)</f>
        <v>1</v>
      </c>
      <c r="K3393" s="41">
        <f>_6k_data[[#This Row],[kUAH]]*J3393</f>
        <v>167759.25135000001</v>
      </c>
    </row>
    <row r="3394" spans="1:11" x14ac:dyDescent="0.35">
      <c r="A3394" s="27" t="s">
        <v>537</v>
      </c>
      <c r="B3394" s="27" t="s">
        <v>200</v>
      </c>
      <c r="C3394" s="27" t="s">
        <v>255</v>
      </c>
      <c r="D3394" s="27" t="s">
        <v>424</v>
      </c>
      <c r="E3394" s="34">
        <v>627554601</v>
      </c>
      <c r="F3394" s="50">
        <v>6275.54601</v>
      </c>
      <c r="G3394" s="42">
        <f>VLOOKUP(_6k_data[[#This Row],[Source.Name]],Report_date[],2,0)</f>
        <v>45289</v>
      </c>
      <c r="H3394" s="27">
        <f>IF(AND(_6k_data[[#This Row],[EKP]]="B6K003",_6k_data[[#This Row],[Currency]]="FCY"),"x",VLOOKUP(_6k_data[[#This Row],[EKP]],map!$B$4:$D$143,3,0))</f>
        <v>77</v>
      </c>
      <c r="I3394" s="27">
        <f>IF(_6k_data[[#This Row],[Currency]]&lt;&gt;"UAH",VLOOKUP(_6k_data[[#This Row],[EKP]],map!$B$4:$E$143,4,0),0)</f>
        <v>78</v>
      </c>
      <c r="J3394" s="27">
        <f>VLOOKUP(_6k_data[[#This Row],[EKP]],map!$B$4:$F$143,5,0)</f>
        <v>1</v>
      </c>
      <c r="K3394" s="41">
        <f>_6k_data[[#This Row],[kUAH]]*J3394</f>
        <v>6275.54601</v>
      </c>
    </row>
    <row r="3395" spans="1:11" x14ac:dyDescent="0.35">
      <c r="A3395" s="27" t="s">
        <v>537</v>
      </c>
      <c r="B3395" s="27" t="s">
        <v>200</v>
      </c>
      <c r="C3395" s="27" t="s">
        <v>243</v>
      </c>
      <c r="D3395" s="27" t="s">
        <v>423</v>
      </c>
      <c r="E3395" s="34">
        <v>20569723787</v>
      </c>
      <c r="F3395" s="50">
        <v>205697.23787000001</v>
      </c>
      <c r="G3395" s="42">
        <f>VLOOKUP(_6k_data[[#This Row],[Source.Name]],Report_date[],2,0)</f>
        <v>45289</v>
      </c>
      <c r="H3395" s="27">
        <f>IF(AND(_6k_data[[#This Row],[EKP]]="B6K003",_6k_data[[#This Row],[Currency]]="FCY"),"x",VLOOKUP(_6k_data[[#This Row],[EKP]],map!$B$4:$D$143,3,0))</f>
        <v>77</v>
      </c>
      <c r="I3395" s="27">
        <f>IF(_6k_data[[#This Row],[Currency]]&lt;&gt;"UAH",VLOOKUP(_6k_data[[#This Row],[EKP]],map!$B$4:$E$143,4,0),0)</f>
        <v>0</v>
      </c>
      <c r="J3395" s="27">
        <f>VLOOKUP(_6k_data[[#This Row],[EKP]],map!$B$4:$F$143,5,0)</f>
        <v>1</v>
      </c>
      <c r="K3395" s="41">
        <f>_6k_data[[#This Row],[kUAH]]*J3395</f>
        <v>205697.23787000001</v>
      </c>
    </row>
    <row r="3396" spans="1:11" x14ac:dyDescent="0.35">
      <c r="A3396" s="27" t="s">
        <v>537</v>
      </c>
      <c r="B3396" s="27" t="s">
        <v>200</v>
      </c>
      <c r="C3396" s="27" t="s">
        <v>261</v>
      </c>
      <c r="D3396" s="27" t="s">
        <v>424</v>
      </c>
      <c r="E3396" s="34">
        <v>7098935584</v>
      </c>
      <c r="F3396" s="50">
        <v>70989.355840000004</v>
      </c>
      <c r="G3396" s="42">
        <f>VLOOKUP(_6k_data[[#This Row],[Source.Name]],Report_date[],2,0)</f>
        <v>45289</v>
      </c>
      <c r="H3396" s="27">
        <f>IF(AND(_6k_data[[#This Row],[EKP]]="B6K003",_6k_data[[#This Row],[Currency]]="FCY"),"x",VLOOKUP(_6k_data[[#This Row],[EKP]],map!$B$4:$D$143,3,0))</f>
        <v>77</v>
      </c>
      <c r="I3396" s="27">
        <f>IF(_6k_data[[#This Row],[Currency]]&lt;&gt;"UAH",VLOOKUP(_6k_data[[#This Row],[EKP]],map!$B$4:$E$143,4,0),0)</f>
        <v>78</v>
      </c>
      <c r="J3396" s="27">
        <f>VLOOKUP(_6k_data[[#This Row],[EKP]],map!$B$4:$F$143,5,0)</f>
        <v>1</v>
      </c>
      <c r="K3396" s="41">
        <f>_6k_data[[#This Row],[kUAH]]*J3396</f>
        <v>70989.355840000004</v>
      </c>
    </row>
    <row r="3397" spans="1:11" x14ac:dyDescent="0.35">
      <c r="A3397" s="27" t="s">
        <v>537</v>
      </c>
      <c r="B3397" s="27" t="s">
        <v>184</v>
      </c>
      <c r="C3397" s="27" t="s">
        <v>255</v>
      </c>
      <c r="D3397" s="27" t="s">
        <v>424</v>
      </c>
      <c r="E3397" s="34">
        <v>15092563</v>
      </c>
      <c r="F3397" s="50">
        <v>150.92563000000001</v>
      </c>
      <c r="G3397" s="42">
        <f>VLOOKUP(_6k_data[[#This Row],[Source.Name]],Report_date[],2,0)</f>
        <v>45289</v>
      </c>
      <c r="H3397" s="27">
        <f>IF(AND(_6k_data[[#This Row],[EKP]]="B6K003",_6k_data[[#This Row],[Currency]]="FCY"),"x",VLOOKUP(_6k_data[[#This Row],[EKP]],map!$B$4:$D$143,3,0))</f>
        <v>27</v>
      </c>
      <c r="I3397" s="27">
        <f>IF(_6k_data[[#This Row],[Currency]]&lt;&gt;"UAH",VLOOKUP(_6k_data[[#This Row],[EKP]],map!$B$4:$E$143,4,0),0)</f>
        <v>28</v>
      </c>
      <c r="J3397" s="27">
        <f>VLOOKUP(_6k_data[[#This Row],[EKP]],map!$B$4:$F$143,5,0)</f>
        <v>1</v>
      </c>
      <c r="K3397" s="41">
        <f>_6k_data[[#This Row],[kUAH]]*J3397</f>
        <v>150.92563000000001</v>
      </c>
    </row>
    <row r="3398" spans="1:11" x14ac:dyDescent="0.35">
      <c r="A3398" s="27" t="s">
        <v>537</v>
      </c>
      <c r="B3398" s="27" t="s">
        <v>184</v>
      </c>
      <c r="C3398" s="27" t="s">
        <v>261</v>
      </c>
      <c r="D3398" s="27" t="s">
        <v>424</v>
      </c>
      <c r="E3398" s="34">
        <v>84873997</v>
      </c>
      <c r="F3398" s="50">
        <v>848.73996999999997</v>
      </c>
      <c r="G3398" s="42">
        <f>VLOOKUP(_6k_data[[#This Row],[Source.Name]],Report_date[],2,0)</f>
        <v>45289</v>
      </c>
      <c r="H3398" s="27">
        <f>IF(AND(_6k_data[[#This Row],[EKP]]="B6K003",_6k_data[[#This Row],[Currency]]="FCY"),"x",VLOOKUP(_6k_data[[#This Row],[EKP]],map!$B$4:$D$143,3,0))</f>
        <v>27</v>
      </c>
      <c r="I3398" s="27">
        <f>IF(_6k_data[[#This Row],[Currency]]&lt;&gt;"UAH",VLOOKUP(_6k_data[[#This Row],[EKP]],map!$B$4:$E$143,4,0),0)</f>
        <v>28</v>
      </c>
      <c r="J3398" s="27">
        <f>VLOOKUP(_6k_data[[#This Row],[EKP]],map!$B$4:$F$143,5,0)</f>
        <v>1</v>
      </c>
      <c r="K3398" s="41">
        <f>_6k_data[[#This Row],[kUAH]]*J3398</f>
        <v>848.73996999999997</v>
      </c>
    </row>
    <row r="3399" spans="1:11" x14ac:dyDescent="0.35">
      <c r="A3399" s="27" t="s">
        <v>537</v>
      </c>
      <c r="B3399" s="27" t="s">
        <v>184</v>
      </c>
      <c r="C3399" s="27" t="s">
        <v>243</v>
      </c>
      <c r="D3399" s="27" t="s">
        <v>423</v>
      </c>
      <c r="E3399" s="34">
        <v>890368727</v>
      </c>
      <c r="F3399" s="50">
        <v>8903.6872700000004</v>
      </c>
      <c r="G3399" s="42">
        <f>VLOOKUP(_6k_data[[#This Row],[Source.Name]],Report_date[],2,0)</f>
        <v>45289</v>
      </c>
      <c r="H3399" s="27">
        <f>IF(AND(_6k_data[[#This Row],[EKP]]="B6K003",_6k_data[[#This Row],[Currency]]="FCY"),"x",VLOOKUP(_6k_data[[#This Row],[EKP]],map!$B$4:$D$143,3,0))</f>
        <v>27</v>
      </c>
      <c r="I3399" s="27">
        <f>IF(_6k_data[[#This Row],[Currency]]&lt;&gt;"UAH",VLOOKUP(_6k_data[[#This Row],[EKP]],map!$B$4:$E$143,4,0),0)</f>
        <v>0</v>
      </c>
      <c r="J3399" s="27">
        <f>VLOOKUP(_6k_data[[#This Row],[EKP]],map!$B$4:$F$143,5,0)</f>
        <v>1</v>
      </c>
      <c r="K3399" s="41">
        <f>_6k_data[[#This Row],[kUAH]]*J3399</f>
        <v>8903.6872700000004</v>
      </c>
    </row>
    <row r="3400" spans="1:11" x14ac:dyDescent="0.35">
      <c r="A3400" s="27" t="s">
        <v>537</v>
      </c>
      <c r="B3400" s="27" t="s">
        <v>185</v>
      </c>
      <c r="C3400" s="27" t="s">
        <v>255</v>
      </c>
      <c r="D3400" s="27" t="s">
        <v>424</v>
      </c>
      <c r="E3400" s="34">
        <v>41485601430</v>
      </c>
      <c r="F3400" s="50">
        <v>414856.01429999998</v>
      </c>
      <c r="G3400" s="42">
        <f>VLOOKUP(_6k_data[[#This Row],[Source.Name]],Report_date[],2,0)</f>
        <v>45289</v>
      </c>
      <c r="H3400" s="27">
        <f>IF(AND(_6k_data[[#This Row],[EKP]]="B6K003",_6k_data[[#This Row],[Currency]]="FCY"),"x",VLOOKUP(_6k_data[[#This Row],[EKP]],map!$B$4:$D$143,3,0))</f>
        <v>17</v>
      </c>
      <c r="I3400" s="27">
        <f>IF(_6k_data[[#This Row],[Currency]]&lt;&gt;"UAH",VLOOKUP(_6k_data[[#This Row],[EKP]],map!$B$4:$E$143,4,0),0)</f>
        <v>18</v>
      </c>
      <c r="J3400" s="27">
        <f>VLOOKUP(_6k_data[[#This Row],[EKP]],map!$B$4:$F$143,5,0)</f>
        <v>1</v>
      </c>
      <c r="K3400" s="41">
        <f>_6k_data[[#This Row],[kUAH]]*J3400</f>
        <v>414856.01429999998</v>
      </c>
    </row>
    <row r="3401" spans="1:11" x14ac:dyDescent="0.35">
      <c r="A3401" s="27" t="s">
        <v>537</v>
      </c>
      <c r="B3401" s="27" t="s">
        <v>185</v>
      </c>
      <c r="C3401" s="27" t="s">
        <v>261</v>
      </c>
      <c r="D3401" s="27" t="s">
        <v>424</v>
      </c>
      <c r="E3401" s="34">
        <v>647013469871</v>
      </c>
      <c r="F3401" s="50">
        <v>6470134.6987100001</v>
      </c>
      <c r="G3401" s="42">
        <f>VLOOKUP(_6k_data[[#This Row],[Source.Name]],Report_date[],2,0)</f>
        <v>45289</v>
      </c>
      <c r="H3401" s="27">
        <f>IF(AND(_6k_data[[#This Row],[EKP]]="B6K003",_6k_data[[#This Row],[Currency]]="FCY"),"x",VLOOKUP(_6k_data[[#This Row],[EKP]],map!$B$4:$D$143,3,0))</f>
        <v>17</v>
      </c>
      <c r="I3401" s="27">
        <f>IF(_6k_data[[#This Row],[Currency]]&lt;&gt;"UAH",VLOOKUP(_6k_data[[#This Row],[EKP]],map!$B$4:$E$143,4,0),0)</f>
        <v>18</v>
      </c>
      <c r="J3401" s="27">
        <f>VLOOKUP(_6k_data[[#This Row],[EKP]],map!$B$4:$F$143,5,0)</f>
        <v>1</v>
      </c>
      <c r="K3401" s="41">
        <f>_6k_data[[#This Row],[kUAH]]*J3401</f>
        <v>6470134.6987100001</v>
      </c>
    </row>
    <row r="3402" spans="1:11" x14ac:dyDescent="0.35">
      <c r="A3402" s="27" t="s">
        <v>537</v>
      </c>
      <c r="B3402" s="27" t="s">
        <v>186</v>
      </c>
      <c r="C3402" s="27" t="s">
        <v>243</v>
      </c>
      <c r="D3402" s="27" t="s">
        <v>423</v>
      </c>
      <c r="E3402" s="34">
        <v>3794100000000</v>
      </c>
      <c r="F3402" s="50">
        <v>37941000</v>
      </c>
      <c r="G3402" s="42">
        <f>VLOOKUP(_6k_data[[#This Row],[Source.Name]],Report_date[],2,0)</f>
        <v>45289</v>
      </c>
      <c r="H3402" s="27">
        <f>IF(AND(_6k_data[[#This Row],[EKP]]="B6K003",_6k_data[[#This Row],[Currency]]="FCY"),"x",VLOOKUP(_6k_data[[#This Row],[EKP]],map!$B$4:$D$143,3,0))</f>
        <v>11</v>
      </c>
      <c r="I3402" s="27">
        <f>IF(_6k_data[[#This Row],[Currency]]&lt;&gt;"UAH",VLOOKUP(_6k_data[[#This Row],[EKP]],map!$B$4:$E$143,4,0),0)</f>
        <v>0</v>
      </c>
      <c r="J3402" s="27">
        <f>VLOOKUP(_6k_data[[#This Row],[EKP]],map!$B$4:$F$143,5,0)</f>
        <v>1</v>
      </c>
      <c r="K3402" s="41">
        <f>_6k_data[[#This Row],[kUAH]]*J3402</f>
        <v>37941000</v>
      </c>
    </row>
    <row r="3403" spans="1:11" x14ac:dyDescent="0.35">
      <c r="A3403" s="27" t="s">
        <v>538</v>
      </c>
      <c r="B3403" s="27" t="s">
        <v>242</v>
      </c>
      <c r="C3403" s="27" t="s">
        <v>243</v>
      </c>
      <c r="D3403" s="27" t="s">
        <v>423</v>
      </c>
      <c r="E3403" s="34">
        <v>4870736815989</v>
      </c>
      <c r="F3403" s="50">
        <v>48707368.159890004</v>
      </c>
      <c r="G3403" s="42">
        <f>VLOOKUP(_6k_data[[#This Row],[Source.Name]],Report_date[],2,0)</f>
        <v>45290</v>
      </c>
      <c r="H3403" s="27" t="str">
        <f>IF(AND(_6k_data[[#This Row],[EKP]]="B6K003",_6k_data[[#This Row],[Currency]]="FCY"),"x",VLOOKUP(_6k_data[[#This Row],[EKP]],map!$B$4:$D$143,3,0))</f>
        <v>x</v>
      </c>
      <c r="I3403" s="27">
        <f>IF(_6k_data[[#This Row],[Currency]]&lt;&gt;"UAH",VLOOKUP(_6k_data[[#This Row],[EKP]],map!$B$4:$E$143,4,0),0)</f>
        <v>0</v>
      </c>
      <c r="J3403" s="27">
        <f>VLOOKUP(_6k_data[[#This Row],[EKP]],map!$B$4:$F$143,5,0)</f>
        <v>0</v>
      </c>
      <c r="K3403" s="41">
        <f>_6k_data[[#This Row],[kUAH]]*J3403</f>
        <v>0</v>
      </c>
    </row>
    <row r="3404" spans="1:11" x14ac:dyDescent="0.35">
      <c r="A3404" s="27" t="s">
        <v>538</v>
      </c>
      <c r="B3404" s="27" t="s">
        <v>244</v>
      </c>
      <c r="C3404" s="27" t="s">
        <v>243</v>
      </c>
      <c r="D3404" s="27" t="s">
        <v>423</v>
      </c>
      <c r="E3404" s="34">
        <v>2047603614503</v>
      </c>
      <c r="F3404" s="50">
        <v>20476036.145029999</v>
      </c>
      <c r="G3404" s="42">
        <f>VLOOKUP(_6k_data[[#This Row],[Source.Name]],Report_date[],2,0)</f>
        <v>45290</v>
      </c>
      <c r="H3404" s="27" t="str">
        <f>IF(AND(_6k_data[[#This Row],[EKP]]="B6K003",_6k_data[[#This Row],[Currency]]="FCY"),"x",VLOOKUP(_6k_data[[#This Row],[EKP]],map!$B$4:$D$143,3,0))</f>
        <v>x</v>
      </c>
      <c r="I3404" s="27">
        <f>IF(_6k_data[[#This Row],[Currency]]&lt;&gt;"UAH",VLOOKUP(_6k_data[[#This Row],[EKP]],map!$B$4:$E$143,4,0),0)</f>
        <v>0</v>
      </c>
      <c r="J3404" s="27">
        <f>VLOOKUP(_6k_data[[#This Row],[EKP]],map!$B$4:$F$143,5,0)</f>
        <v>0</v>
      </c>
      <c r="K3404" s="41">
        <f>_6k_data[[#This Row],[kUAH]]*J3404</f>
        <v>0</v>
      </c>
    </row>
    <row r="3405" spans="1:11" x14ac:dyDescent="0.35">
      <c r="A3405" s="27" t="s">
        <v>538</v>
      </c>
      <c r="B3405" s="27" t="s">
        <v>245</v>
      </c>
      <c r="C3405" s="27" t="s">
        <v>243</v>
      </c>
      <c r="D3405" s="27" t="s">
        <v>423</v>
      </c>
      <c r="E3405" s="34">
        <v>721871508560</v>
      </c>
      <c r="F3405" s="50">
        <v>7218715.0855999999</v>
      </c>
      <c r="G3405" s="42">
        <f>VLOOKUP(_6k_data[[#This Row],[Source.Name]],Report_date[],2,0)</f>
        <v>45290</v>
      </c>
      <c r="H3405" s="27" t="str">
        <f>IF(AND(_6k_data[[#This Row],[EKP]]="B6K003",_6k_data[[#This Row],[Currency]]="FCY"),"x",VLOOKUP(_6k_data[[#This Row],[EKP]],map!$B$4:$D$143,3,0))</f>
        <v>x</v>
      </c>
      <c r="I3405" s="27">
        <f>IF(_6k_data[[#This Row],[Currency]]&lt;&gt;"UAH",VLOOKUP(_6k_data[[#This Row],[EKP]],map!$B$4:$E$143,4,0),0)</f>
        <v>0</v>
      </c>
      <c r="J3405" s="27">
        <f>VLOOKUP(_6k_data[[#This Row],[EKP]],map!$B$4:$F$143,5,0)</f>
        <v>0</v>
      </c>
      <c r="K3405" s="41">
        <f>_6k_data[[#This Row],[kUAH]]*J3405</f>
        <v>0</v>
      </c>
    </row>
    <row r="3406" spans="1:11" x14ac:dyDescent="0.35">
      <c r="A3406" s="27" t="s">
        <v>538</v>
      </c>
      <c r="B3406" s="27" t="s">
        <v>246</v>
      </c>
      <c r="C3406" s="27" t="s">
        <v>243</v>
      </c>
      <c r="D3406" s="27" t="s">
        <v>423</v>
      </c>
      <c r="E3406" s="34">
        <v>1325732105943</v>
      </c>
      <c r="F3406" s="50">
        <v>13257321.059429999</v>
      </c>
      <c r="G3406" s="42">
        <f>VLOOKUP(_6k_data[[#This Row],[Source.Name]],Report_date[],2,0)</f>
        <v>45290</v>
      </c>
      <c r="H3406" s="27" t="str">
        <f>IF(AND(_6k_data[[#This Row],[EKP]]="B6K003",_6k_data[[#This Row],[Currency]]="FCY"),"x",VLOOKUP(_6k_data[[#This Row],[EKP]],map!$B$4:$D$143,3,0))</f>
        <v>x</v>
      </c>
      <c r="I3406" s="27">
        <f>IF(_6k_data[[#This Row],[Currency]]&lt;&gt;"UAH",VLOOKUP(_6k_data[[#This Row],[EKP]],map!$B$4:$E$143,4,0),0)</f>
        <v>0</v>
      </c>
      <c r="J3406" s="27">
        <f>VLOOKUP(_6k_data[[#This Row],[EKP]],map!$B$4:$F$143,5,0)</f>
        <v>0</v>
      </c>
      <c r="K3406" s="41">
        <f>_6k_data[[#This Row],[kUAH]]*J3406</f>
        <v>0</v>
      </c>
    </row>
    <row r="3407" spans="1:11" x14ac:dyDescent="0.35">
      <c r="A3407" s="27" t="s">
        <v>538</v>
      </c>
      <c r="B3407" s="27" t="s">
        <v>247</v>
      </c>
      <c r="C3407" s="27" t="s">
        <v>243</v>
      </c>
      <c r="D3407" s="27" t="s">
        <v>423</v>
      </c>
      <c r="E3407" s="34">
        <v>367.39980000000003</v>
      </c>
      <c r="F3407" s="50">
        <v>3.6739980000000004E-3</v>
      </c>
      <c r="G3407" s="42">
        <f>VLOOKUP(_6k_data[[#This Row],[Source.Name]],Report_date[],2,0)</f>
        <v>45290</v>
      </c>
      <c r="H3407" s="27" t="str">
        <f>IF(AND(_6k_data[[#This Row],[EKP]]="B6K003",_6k_data[[#This Row],[Currency]]="FCY"),"x",VLOOKUP(_6k_data[[#This Row],[EKP]],map!$B$4:$D$143,3,0))</f>
        <v>x</v>
      </c>
      <c r="I3407" s="27">
        <f>IF(_6k_data[[#This Row],[Currency]]&lt;&gt;"UAH",VLOOKUP(_6k_data[[#This Row],[EKP]],map!$B$4:$E$143,4,0),0)</f>
        <v>0</v>
      </c>
      <c r="J3407" s="27">
        <f>VLOOKUP(_6k_data[[#This Row],[EKP]],map!$B$4:$F$143,5,0)</f>
        <v>0</v>
      </c>
      <c r="K3407" s="41">
        <f>_6k_data[[#This Row],[kUAH]]*J3407</f>
        <v>0</v>
      </c>
    </row>
    <row r="3408" spans="1:11" x14ac:dyDescent="0.35">
      <c r="A3408" s="27" t="s">
        <v>538</v>
      </c>
      <c r="B3408" s="27" t="s">
        <v>115</v>
      </c>
      <c r="C3408" s="27" t="s">
        <v>248</v>
      </c>
      <c r="D3408" s="27" t="s">
        <v>248</v>
      </c>
      <c r="E3408" s="34">
        <v>9765211652843</v>
      </c>
      <c r="F3408" s="50">
        <v>97652116.52843</v>
      </c>
      <c r="G3408" s="42">
        <f>VLOOKUP(_6k_data[[#This Row],[Source.Name]],Report_date[],2,0)</f>
        <v>45290</v>
      </c>
      <c r="H3408" s="27">
        <f>IF(AND(_6k_data[[#This Row],[EKP]]="B6K003",_6k_data[[#This Row],[Currency]]="FCY"),"x",VLOOKUP(_6k_data[[#This Row],[EKP]],map!$B$4:$D$143,3,0))</f>
        <v>23</v>
      </c>
      <c r="I3408" s="27" t="str">
        <f>IF(_6k_data[[#This Row],[Currency]]&lt;&gt;"UAH",VLOOKUP(_6k_data[[#This Row],[EKP]],map!$B$4:$E$143,4,0),0)</f>
        <v>x</v>
      </c>
      <c r="J3408" s="27">
        <f>VLOOKUP(_6k_data[[#This Row],[EKP]],map!$B$4:$F$143,5,0)</f>
        <v>1</v>
      </c>
      <c r="K3408" s="41">
        <f>_6k_data[[#This Row],[kUAH]]*J3408</f>
        <v>97652116.52843</v>
      </c>
    </row>
    <row r="3409" spans="1:11" x14ac:dyDescent="0.35">
      <c r="A3409" s="27" t="s">
        <v>538</v>
      </c>
      <c r="B3409" s="27" t="s">
        <v>116</v>
      </c>
      <c r="C3409" s="27" t="s">
        <v>248</v>
      </c>
      <c r="D3409" s="27" t="s">
        <v>248</v>
      </c>
      <c r="E3409" s="34">
        <v>4200135707055</v>
      </c>
      <c r="F3409" s="50">
        <v>42001357.070550002</v>
      </c>
      <c r="G3409" s="42">
        <f>VLOOKUP(_6k_data[[#This Row],[Source.Name]],Report_date[],2,0)</f>
        <v>45290</v>
      </c>
      <c r="H3409" s="27">
        <f>IF(AND(_6k_data[[#This Row],[EKP]]="B6K003",_6k_data[[#This Row],[Currency]]="FCY"),"x",VLOOKUP(_6k_data[[#This Row],[EKP]],map!$B$4:$D$143,3,0))</f>
        <v>59</v>
      </c>
      <c r="I3409" s="27" t="str">
        <f>IF(_6k_data[[#This Row],[Currency]]&lt;&gt;"UAH",VLOOKUP(_6k_data[[#This Row],[EKP]],map!$B$4:$E$143,4,0),0)</f>
        <v>x</v>
      </c>
      <c r="J3409" s="27">
        <f>VLOOKUP(_6k_data[[#This Row],[EKP]],map!$B$4:$F$143,5,0)</f>
        <v>1</v>
      </c>
      <c r="K3409" s="41">
        <f>_6k_data[[#This Row],[kUAH]]*J3409</f>
        <v>42001357.070550002</v>
      </c>
    </row>
    <row r="3410" spans="1:11" x14ac:dyDescent="0.35">
      <c r="A3410" s="27" t="s">
        <v>538</v>
      </c>
      <c r="B3410" s="27" t="s">
        <v>117</v>
      </c>
      <c r="C3410" s="27" t="s">
        <v>248</v>
      </c>
      <c r="D3410" s="27" t="s">
        <v>248</v>
      </c>
      <c r="E3410" s="34">
        <v>940738608363</v>
      </c>
      <c r="F3410" s="50">
        <v>9407386.0836299993</v>
      </c>
      <c r="G3410" s="42">
        <f>VLOOKUP(_6k_data[[#This Row],[Source.Name]],Report_date[],2,0)</f>
        <v>45290</v>
      </c>
      <c r="H3410" s="27">
        <f>IF(AND(_6k_data[[#This Row],[EKP]]="B6K003",_6k_data[[#This Row],[Currency]]="FCY"),"x",VLOOKUP(_6k_data[[#This Row],[EKP]],map!$B$4:$D$143,3,0))</f>
        <v>79</v>
      </c>
      <c r="I3410" s="27" t="str">
        <f>IF(_6k_data[[#This Row],[Currency]]&lt;&gt;"UAH",VLOOKUP(_6k_data[[#This Row],[EKP]],map!$B$4:$E$143,4,0),0)</f>
        <v>x</v>
      </c>
      <c r="J3410" s="27">
        <f>VLOOKUP(_6k_data[[#This Row],[EKP]],map!$B$4:$F$143,5,0)</f>
        <v>1</v>
      </c>
      <c r="K3410" s="41">
        <f>_6k_data[[#This Row],[kUAH]]*J3410</f>
        <v>9407386.0836299993</v>
      </c>
    </row>
    <row r="3411" spans="1:11" x14ac:dyDescent="0.35">
      <c r="A3411" s="27" t="s">
        <v>538</v>
      </c>
      <c r="B3411" s="27" t="s">
        <v>118</v>
      </c>
      <c r="C3411" s="27" t="s">
        <v>248</v>
      </c>
      <c r="D3411" s="27" t="s">
        <v>248</v>
      </c>
      <c r="E3411" s="34">
        <v>3259397098692</v>
      </c>
      <c r="F3411" s="50">
        <v>32593970.986919999</v>
      </c>
      <c r="G3411" s="42">
        <f>VLOOKUP(_6k_data[[#This Row],[Source.Name]],Report_date[],2,0)</f>
        <v>45290</v>
      </c>
      <c r="H3411" s="27">
        <f>IF(AND(_6k_data[[#This Row],[EKP]]="B6K003",_6k_data[[#This Row],[Currency]]="FCY"),"x",VLOOKUP(_6k_data[[#This Row],[EKP]],map!$B$4:$D$143,3,0))</f>
        <v>81</v>
      </c>
      <c r="I3411" s="27" t="str">
        <f>IF(_6k_data[[#This Row],[Currency]]&lt;&gt;"UAH",VLOOKUP(_6k_data[[#This Row],[EKP]],map!$B$4:$E$143,4,0),0)</f>
        <v>x</v>
      </c>
      <c r="J3411" s="27">
        <f>VLOOKUP(_6k_data[[#This Row],[EKP]],map!$B$4:$F$143,5,0)</f>
        <v>1</v>
      </c>
      <c r="K3411" s="41">
        <f>_6k_data[[#This Row],[kUAH]]*J3411</f>
        <v>32593970.986919999</v>
      </c>
    </row>
    <row r="3412" spans="1:11" x14ac:dyDescent="0.35">
      <c r="A3412" s="27" t="s">
        <v>538</v>
      </c>
      <c r="B3412" s="27" t="s">
        <v>249</v>
      </c>
      <c r="C3412" s="27" t="s">
        <v>248</v>
      </c>
      <c r="D3412" s="27" t="s">
        <v>248</v>
      </c>
      <c r="E3412" s="34">
        <v>299.60180000000003</v>
      </c>
      <c r="F3412" s="50">
        <v>2.9960180000000005E-3</v>
      </c>
      <c r="G3412" s="42">
        <f>VLOOKUP(_6k_data[[#This Row],[Source.Name]],Report_date[],2,0)</f>
        <v>45290</v>
      </c>
      <c r="H3412" s="27">
        <f>IF(AND(_6k_data[[#This Row],[EKP]]="B6K003",_6k_data[[#This Row],[Currency]]="FCY"),"x",VLOOKUP(_6k_data[[#This Row],[EKP]],map!$B$4:$D$143,3,0))</f>
        <v>83</v>
      </c>
      <c r="I3412" s="27" t="str">
        <f>IF(_6k_data[[#This Row],[Currency]]&lt;&gt;"UAH",VLOOKUP(_6k_data[[#This Row],[EKP]],map!$B$4:$E$143,4,0),0)</f>
        <v>x</v>
      </c>
      <c r="J3412" s="27">
        <f>VLOOKUP(_6k_data[[#This Row],[EKP]],map!$B$4:$F$143,5,0)</f>
        <v>1</v>
      </c>
      <c r="K3412" s="41">
        <f>_6k_data[[#This Row],[kUAH]]*J3412</f>
        <v>2.9960180000000005E-3</v>
      </c>
    </row>
    <row r="3413" spans="1:11" x14ac:dyDescent="0.35">
      <c r="A3413" s="27" t="s">
        <v>538</v>
      </c>
      <c r="B3413" s="27" t="s">
        <v>114</v>
      </c>
      <c r="C3413" s="27" t="s">
        <v>243</v>
      </c>
      <c r="D3413" s="27" t="s">
        <v>423</v>
      </c>
      <c r="E3413" s="34">
        <v>1924583798909</v>
      </c>
      <c r="F3413" s="50">
        <v>19245837.989089999</v>
      </c>
      <c r="G3413" s="42">
        <f>VLOOKUP(_6k_data[[#This Row],[Source.Name]],Report_date[],2,0)</f>
        <v>45290</v>
      </c>
      <c r="H3413" s="27">
        <f>IF(AND(_6k_data[[#This Row],[EKP]]="B6K003",_6k_data[[#This Row],[Currency]]="FCY"),"x",VLOOKUP(_6k_data[[#This Row],[EKP]],map!$B$4:$D$143,3,0))</f>
        <v>7</v>
      </c>
      <c r="I3413" s="27">
        <f>IF(_6k_data[[#This Row],[Currency]]&lt;&gt;"UAH",VLOOKUP(_6k_data[[#This Row],[EKP]],map!$B$4:$E$143,4,0),0)</f>
        <v>0</v>
      </c>
      <c r="J3413" s="27">
        <f>VLOOKUP(_6k_data[[#This Row],[EKP]],map!$B$4:$F$143,5,0)</f>
        <v>1</v>
      </c>
      <c r="K3413" s="41">
        <f>_6k_data[[#This Row],[kUAH]]*J3413</f>
        <v>19245837.989089999</v>
      </c>
    </row>
    <row r="3414" spans="1:11" x14ac:dyDescent="0.35">
      <c r="A3414" s="27" t="s">
        <v>538</v>
      </c>
      <c r="B3414" s="27" t="s">
        <v>122</v>
      </c>
      <c r="C3414" s="27" t="s">
        <v>255</v>
      </c>
      <c r="D3414" s="27" t="s">
        <v>424</v>
      </c>
      <c r="E3414" s="34">
        <v>42914249207</v>
      </c>
      <c r="F3414" s="50">
        <v>429142.49206999998</v>
      </c>
      <c r="G3414" s="42">
        <f>VLOOKUP(_6k_data[[#This Row],[Source.Name]],Report_date[],2,0)</f>
        <v>45290</v>
      </c>
      <c r="H3414" s="27">
        <f>IF(AND(_6k_data[[#This Row],[EKP]]="B6K003",_6k_data[[#This Row],[Currency]]="FCY"),"x",VLOOKUP(_6k_data[[#This Row],[EKP]],map!$B$4:$D$143,3,0))</f>
        <v>15</v>
      </c>
      <c r="I3414" s="27">
        <f>IF(_6k_data[[#This Row],[Currency]]&lt;&gt;"UAH",VLOOKUP(_6k_data[[#This Row],[EKP]],map!$B$4:$E$143,4,0),0)</f>
        <v>16</v>
      </c>
      <c r="J3414" s="27">
        <f>VLOOKUP(_6k_data[[#This Row],[EKP]],map!$B$4:$F$143,5,0)</f>
        <v>1</v>
      </c>
      <c r="K3414" s="41">
        <f>_6k_data[[#This Row],[kUAH]]*J3414</f>
        <v>429142.49206999998</v>
      </c>
    </row>
    <row r="3415" spans="1:11" x14ac:dyDescent="0.35">
      <c r="A3415" s="24" t="s">
        <v>538</v>
      </c>
      <c r="B3415" s="24" t="s">
        <v>122</v>
      </c>
      <c r="C3415" s="24" t="s">
        <v>261</v>
      </c>
      <c r="D3415" s="24" t="s">
        <v>424</v>
      </c>
      <c r="E3415" s="24">
        <v>37418171448</v>
      </c>
      <c r="F3415" s="24">
        <v>374181.71448000002</v>
      </c>
      <c r="G3415" s="42">
        <f>VLOOKUP(_6k_data[[#This Row],[Source.Name]],Report_date[],2,0)</f>
        <v>45290</v>
      </c>
      <c r="H3415" s="27">
        <f>IF(AND(_6k_data[[#This Row],[EKP]]="B6K003",_6k_data[[#This Row],[Currency]]="FCY"),"x",VLOOKUP(_6k_data[[#This Row],[EKP]],map!$B$4:$D$143,3,0))</f>
        <v>15</v>
      </c>
      <c r="I3415" s="27">
        <f>IF(_6k_data[[#This Row],[Currency]]&lt;&gt;"UAH",VLOOKUP(_6k_data[[#This Row],[EKP]],map!$B$4:$E$143,4,0),0)</f>
        <v>16</v>
      </c>
      <c r="J3415" s="27">
        <f>VLOOKUP(_6k_data[[#This Row],[EKP]],map!$B$4:$F$143,5,0)</f>
        <v>1</v>
      </c>
      <c r="K3415" s="41">
        <f>_6k_data[[#This Row],[kUAH]]*J3415</f>
        <v>374181.71448000002</v>
      </c>
    </row>
    <row r="3416" spans="1:11" x14ac:dyDescent="0.35">
      <c r="A3416" s="24" t="s">
        <v>538</v>
      </c>
      <c r="B3416" s="24" t="s">
        <v>123</v>
      </c>
      <c r="C3416" s="24" t="s">
        <v>260</v>
      </c>
      <c r="D3416" s="24" t="s">
        <v>424</v>
      </c>
      <c r="E3416" s="24">
        <v>449525856</v>
      </c>
      <c r="F3416" s="24">
        <v>4495.2585600000002</v>
      </c>
      <c r="G3416" s="42">
        <f>VLOOKUP(_6k_data[[#This Row],[Source.Name]],Report_date[],2,0)</f>
        <v>45290</v>
      </c>
      <c r="H3416" s="27">
        <f>IF(AND(_6k_data[[#This Row],[EKP]]="B6K003",_6k_data[[#This Row],[Currency]]="FCY"),"x",VLOOKUP(_6k_data[[#This Row],[EKP]],map!$B$4:$D$143,3,0))</f>
        <v>19</v>
      </c>
      <c r="I3416" s="27">
        <f>IF(_6k_data[[#This Row],[Currency]]&lt;&gt;"UAH",VLOOKUP(_6k_data[[#This Row],[EKP]],map!$B$4:$E$143,4,0),0)</f>
        <v>20</v>
      </c>
      <c r="J3416" s="27">
        <f>VLOOKUP(_6k_data[[#This Row],[EKP]],map!$B$4:$F$143,5,0)</f>
        <v>1</v>
      </c>
      <c r="K3416" s="41">
        <f>_6k_data[[#This Row],[kUAH]]*J3416</f>
        <v>4495.2585600000002</v>
      </c>
    </row>
    <row r="3417" spans="1:11" x14ac:dyDescent="0.35">
      <c r="A3417" s="24" t="s">
        <v>538</v>
      </c>
      <c r="B3417" s="24" t="s">
        <v>123</v>
      </c>
      <c r="C3417" s="24" t="s">
        <v>259</v>
      </c>
      <c r="D3417" s="24" t="s">
        <v>424</v>
      </c>
      <c r="E3417" s="24">
        <v>7440042949</v>
      </c>
      <c r="F3417" s="24">
        <v>74400.429489999995</v>
      </c>
      <c r="G3417" s="42">
        <f>VLOOKUP(_6k_data[[#This Row],[Source.Name]],Report_date[],2,0)</f>
        <v>45290</v>
      </c>
      <c r="H3417" s="27">
        <f>IF(AND(_6k_data[[#This Row],[EKP]]="B6K003",_6k_data[[#This Row],[Currency]]="FCY"),"x",VLOOKUP(_6k_data[[#This Row],[EKP]],map!$B$4:$D$143,3,0))</f>
        <v>19</v>
      </c>
      <c r="I3417" s="27">
        <f>IF(_6k_data[[#This Row],[Currency]]&lt;&gt;"UAH",VLOOKUP(_6k_data[[#This Row],[EKP]],map!$B$4:$E$143,4,0),0)</f>
        <v>20</v>
      </c>
      <c r="J3417" s="27">
        <f>VLOOKUP(_6k_data[[#This Row],[EKP]],map!$B$4:$F$143,5,0)</f>
        <v>1</v>
      </c>
      <c r="K3417" s="41">
        <f>_6k_data[[#This Row],[kUAH]]*J3417</f>
        <v>74400.429489999995</v>
      </c>
    </row>
    <row r="3418" spans="1:11" x14ac:dyDescent="0.35">
      <c r="A3418" s="24" t="s">
        <v>538</v>
      </c>
      <c r="B3418" s="24" t="s">
        <v>123</v>
      </c>
      <c r="C3418" s="24" t="s">
        <v>258</v>
      </c>
      <c r="D3418" s="24" t="s">
        <v>424</v>
      </c>
      <c r="E3418" s="24">
        <v>191728714</v>
      </c>
      <c r="F3418" s="24">
        <v>1917.2871399999999</v>
      </c>
      <c r="G3418" s="42">
        <f>VLOOKUP(_6k_data[[#This Row],[Source.Name]],Report_date[],2,0)</f>
        <v>45290</v>
      </c>
      <c r="H3418" s="27">
        <f>IF(AND(_6k_data[[#This Row],[EKP]]="B6K003",_6k_data[[#This Row],[Currency]]="FCY"),"x",VLOOKUP(_6k_data[[#This Row],[EKP]],map!$B$4:$D$143,3,0))</f>
        <v>19</v>
      </c>
      <c r="I3418" s="27">
        <f>IF(_6k_data[[#This Row],[Currency]]&lt;&gt;"UAH",VLOOKUP(_6k_data[[#This Row],[EKP]],map!$B$4:$E$143,4,0),0)</f>
        <v>20</v>
      </c>
      <c r="J3418" s="27">
        <f>VLOOKUP(_6k_data[[#This Row],[EKP]],map!$B$4:$F$143,5,0)</f>
        <v>1</v>
      </c>
      <c r="K3418" s="41">
        <f>_6k_data[[#This Row],[kUAH]]*J3418</f>
        <v>1917.2871399999999</v>
      </c>
    </row>
    <row r="3419" spans="1:11" x14ac:dyDescent="0.35">
      <c r="A3419" s="24" t="s">
        <v>538</v>
      </c>
      <c r="B3419" s="24" t="s">
        <v>123</v>
      </c>
      <c r="C3419" s="24" t="s">
        <v>250</v>
      </c>
      <c r="D3419" s="24" t="s">
        <v>424</v>
      </c>
      <c r="E3419" s="24">
        <v>210629619</v>
      </c>
      <c r="F3419" s="24">
        <v>2106.29619</v>
      </c>
      <c r="G3419" s="42">
        <f>VLOOKUP(_6k_data[[#This Row],[Source.Name]],Report_date[],2,0)</f>
        <v>45290</v>
      </c>
      <c r="H3419" s="27">
        <f>IF(AND(_6k_data[[#This Row],[EKP]]="B6K003",_6k_data[[#This Row],[Currency]]="FCY"),"x",VLOOKUP(_6k_data[[#This Row],[EKP]],map!$B$4:$D$143,3,0))</f>
        <v>19</v>
      </c>
      <c r="I3419" s="27">
        <f>IF(_6k_data[[#This Row],[Currency]]&lt;&gt;"UAH",VLOOKUP(_6k_data[[#This Row],[EKP]],map!$B$4:$E$143,4,0),0)</f>
        <v>20</v>
      </c>
      <c r="J3419" s="27">
        <f>VLOOKUP(_6k_data[[#This Row],[EKP]],map!$B$4:$F$143,5,0)</f>
        <v>1</v>
      </c>
      <c r="K3419" s="41">
        <f>_6k_data[[#This Row],[kUAH]]*J3419</f>
        <v>2106.29619</v>
      </c>
    </row>
    <row r="3420" spans="1:11" x14ac:dyDescent="0.35">
      <c r="A3420" s="24" t="s">
        <v>538</v>
      </c>
      <c r="B3420" s="24" t="s">
        <v>123</v>
      </c>
      <c r="C3420" s="24" t="s">
        <v>251</v>
      </c>
      <c r="D3420" s="24" t="s">
        <v>424</v>
      </c>
      <c r="E3420" s="24">
        <v>3694691260</v>
      </c>
      <c r="F3420" s="24">
        <v>36946.912600000003</v>
      </c>
      <c r="G3420" s="42">
        <f>VLOOKUP(_6k_data[[#This Row],[Source.Name]],Report_date[],2,0)</f>
        <v>45290</v>
      </c>
      <c r="H3420" s="27">
        <f>IF(AND(_6k_data[[#This Row],[EKP]]="B6K003",_6k_data[[#This Row],[Currency]]="FCY"),"x",VLOOKUP(_6k_data[[#This Row],[EKP]],map!$B$4:$D$143,3,0))</f>
        <v>19</v>
      </c>
      <c r="I3420" s="27">
        <f>IF(_6k_data[[#This Row],[Currency]]&lt;&gt;"UAH",VLOOKUP(_6k_data[[#This Row],[EKP]],map!$B$4:$E$143,4,0),0)</f>
        <v>20</v>
      </c>
      <c r="J3420" s="27">
        <f>VLOOKUP(_6k_data[[#This Row],[EKP]],map!$B$4:$F$143,5,0)</f>
        <v>1</v>
      </c>
      <c r="K3420" s="41">
        <f>_6k_data[[#This Row],[kUAH]]*J3420</f>
        <v>36946.912600000003</v>
      </c>
    </row>
    <row r="3421" spans="1:11" x14ac:dyDescent="0.35">
      <c r="A3421" s="24" t="s">
        <v>538</v>
      </c>
      <c r="B3421" s="24" t="s">
        <v>123</v>
      </c>
      <c r="C3421" s="24" t="s">
        <v>261</v>
      </c>
      <c r="D3421" s="24" t="s">
        <v>424</v>
      </c>
      <c r="E3421" s="24">
        <v>2090614556941</v>
      </c>
      <c r="F3421" s="24">
        <v>20906145.56941</v>
      </c>
      <c r="G3421" s="42">
        <f>VLOOKUP(_6k_data[[#This Row],[Source.Name]],Report_date[],2,0)</f>
        <v>45290</v>
      </c>
      <c r="H3421" s="27">
        <f>IF(AND(_6k_data[[#This Row],[EKP]]="B6K003",_6k_data[[#This Row],[Currency]]="FCY"),"x",VLOOKUP(_6k_data[[#This Row],[EKP]],map!$B$4:$D$143,3,0))</f>
        <v>19</v>
      </c>
      <c r="I3421" s="27">
        <f>IF(_6k_data[[#This Row],[Currency]]&lt;&gt;"UAH",VLOOKUP(_6k_data[[#This Row],[EKP]],map!$B$4:$E$143,4,0),0)</f>
        <v>20</v>
      </c>
      <c r="J3421" s="27">
        <f>VLOOKUP(_6k_data[[#This Row],[EKP]],map!$B$4:$F$143,5,0)</f>
        <v>1</v>
      </c>
      <c r="K3421" s="41">
        <f>_6k_data[[#This Row],[kUAH]]*J3421</f>
        <v>20906145.56941</v>
      </c>
    </row>
    <row r="3422" spans="1:11" x14ac:dyDescent="0.35">
      <c r="A3422" s="24" t="s">
        <v>538</v>
      </c>
      <c r="B3422" s="24" t="s">
        <v>123</v>
      </c>
      <c r="C3422" s="24" t="s">
        <v>254</v>
      </c>
      <c r="D3422" s="24" t="s">
        <v>424</v>
      </c>
      <c r="E3422" s="24">
        <v>343891786</v>
      </c>
      <c r="F3422" s="24">
        <v>3438.91786</v>
      </c>
      <c r="G3422" s="42">
        <f>VLOOKUP(_6k_data[[#This Row],[Source.Name]],Report_date[],2,0)</f>
        <v>45290</v>
      </c>
      <c r="H3422" s="27">
        <f>IF(AND(_6k_data[[#This Row],[EKP]]="B6K003",_6k_data[[#This Row],[Currency]]="FCY"),"x",VLOOKUP(_6k_data[[#This Row],[EKP]],map!$B$4:$D$143,3,0))</f>
        <v>19</v>
      </c>
      <c r="I3422" s="27">
        <f>IF(_6k_data[[#This Row],[Currency]]&lt;&gt;"UAH",VLOOKUP(_6k_data[[#This Row],[EKP]],map!$B$4:$E$143,4,0),0)</f>
        <v>20</v>
      </c>
      <c r="J3422" s="27">
        <f>VLOOKUP(_6k_data[[#This Row],[EKP]],map!$B$4:$F$143,5,0)</f>
        <v>1</v>
      </c>
      <c r="K3422" s="41">
        <f>_6k_data[[#This Row],[kUAH]]*J3422</f>
        <v>3438.91786</v>
      </c>
    </row>
    <row r="3423" spans="1:11" x14ac:dyDescent="0.35">
      <c r="A3423" s="24" t="s">
        <v>538</v>
      </c>
      <c r="B3423" s="24" t="s">
        <v>123</v>
      </c>
      <c r="C3423" s="24" t="s">
        <v>252</v>
      </c>
      <c r="D3423" s="24" t="s">
        <v>424</v>
      </c>
      <c r="E3423" s="24">
        <v>24290163418</v>
      </c>
      <c r="F3423" s="24">
        <v>242901.63417999999</v>
      </c>
      <c r="G3423" s="42">
        <f>VLOOKUP(_6k_data[[#This Row],[Source.Name]],Report_date[],2,0)</f>
        <v>45290</v>
      </c>
      <c r="H3423" s="27">
        <f>IF(AND(_6k_data[[#This Row],[EKP]]="B6K003",_6k_data[[#This Row],[Currency]]="FCY"),"x",VLOOKUP(_6k_data[[#This Row],[EKP]],map!$B$4:$D$143,3,0))</f>
        <v>19</v>
      </c>
      <c r="I3423" s="27">
        <f>IF(_6k_data[[#This Row],[Currency]]&lt;&gt;"UAH",VLOOKUP(_6k_data[[#This Row],[EKP]],map!$B$4:$E$143,4,0),0)</f>
        <v>20</v>
      </c>
      <c r="J3423" s="27">
        <f>VLOOKUP(_6k_data[[#This Row],[EKP]],map!$B$4:$F$143,5,0)</f>
        <v>1</v>
      </c>
      <c r="K3423" s="41">
        <f>_6k_data[[#This Row],[kUAH]]*J3423</f>
        <v>242901.63417999999</v>
      </c>
    </row>
    <row r="3424" spans="1:11" x14ac:dyDescent="0.35">
      <c r="A3424" s="24" t="s">
        <v>538</v>
      </c>
      <c r="B3424" s="24" t="s">
        <v>123</v>
      </c>
      <c r="C3424" s="24" t="s">
        <v>253</v>
      </c>
      <c r="D3424" s="24" t="s">
        <v>424</v>
      </c>
      <c r="E3424" s="24">
        <v>240839359</v>
      </c>
      <c r="F3424" s="24">
        <v>2408.3935900000001</v>
      </c>
      <c r="G3424" s="42">
        <f>VLOOKUP(_6k_data[[#This Row],[Source.Name]],Report_date[],2,0)</f>
        <v>45290</v>
      </c>
      <c r="H3424" s="27">
        <f>IF(AND(_6k_data[[#This Row],[EKP]]="B6K003",_6k_data[[#This Row],[Currency]]="FCY"),"x",VLOOKUP(_6k_data[[#This Row],[EKP]],map!$B$4:$D$143,3,0))</f>
        <v>19</v>
      </c>
      <c r="I3424" s="27">
        <f>IF(_6k_data[[#This Row],[Currency]]&lt;&gt;"UAH",VLOOKUP(_6k_data[[#This Row],[EKP]],map!$B$4:$E$143,4,0),0)</f>
        <v>20</v>
      </c>
      <c r="J3424" s="27">
        <f>VLOOKUP(_6k_data[[#This Row],[EKP]],map!$B$4:$F$143,5,0)</f>
        <v>1</v>
      </c>
      <c r="K3424" s="41">
        <f>_6k_data[[#This Row],[kUAH]]*J3424</f>
        <v>2408.3935900000001</v>
      </c>
    </row>
    <row r="3425" spans="1:11" x14ac:dyDescent="0.35">
      <c r="A3425" s="24" t="s">
        <v>538</v>
      </c>
      <c r="B3425" s="24" t="s">
        <v>123</v>
      </c>
      <c r="C3425" s="24" t="s">
        <v>257</v>
      </c>
      <c r="D3425" s="24" t="s">
        <v>424</v>
      </c>
      <c r="E3425" s="24">
        <v>330896380</v>
      </c>
      <c r="F3425" s="24">
        <v>3308.9638</v>
      </c>
      <c r="G3425" s="42">
        <f>VLOOKUP(_6k_data[[#This Row],[Source.Name]],Report_date[],2,0)</f>
        <v>45290</v>
      </c>
      <c r="H3425" s="27">
        <f>IF(AND(_6k_data[[#This Row],[EKP]]="B6K003",_6k_data[[#This Row],[Currency]]="FCY"),"x",VLOOKUP(_6k_data[[#This Row],[EKP]],map!$B$4:$D$143,3,0))</f>
        <v>19</v>
      </c>
      <c r="I3425" s="27">
        <f>IF(_6k_data[[#This Row],[Currency]]&lt;&gt;"UAH",VLOOKUP(_6k_data[[#This Row],[EKP]],map!$B$4:$E$143,4,0),0)</f>
        <v>20</v>
      </c>
      <c r="J3425" s="27">
        <f>VLOOKUP(_6k_data[[#This Row],[EKP]],map!$B$4:$F$143,5,0)</f>
        <v>1</v>
      </c>
      <c r="K3425" s="41">
        <f>_6k_data[[#This Row],[kUAH]]*J3425</f>
        <v>3308.9638</v>
      </c>
    </row>
    <row r="3426" spans="1:11" x14ac:dyDescent="0.35">
      <c r="A3426" s="24" t="s">
        <v>538</v>
      </c>
      <c r="B3426" s="24" t="s">
        <v>123</v>
      </c>
      <c r="C3426" s="24" t="s">
        <v>256</v>
      </c>
      <c r="D3426" s="24" t="s">
        <v>424</v>
      </c>
      <c r="E3426" s="24">
        <v>24018034268</v>
      </c>
      <c r="F3426" s="24">
        <v>240180.34268</v>
      </c>
      <c r="G3426" s="42">
        <f>VLOOKUP(_6k_data[[#This Row],[Source.Name]],Report_date[],2,0)</f>
        <v>45290</v>
      </c>
      <c r="H3426" s="27">
        <f>IF(AND(_6k_data[[#This Row],[EKP]]="B6K003",_6k_data[[#This Row],[Currency]]="FCY"),"x",VLOOKUP(_6k_data[[#This Row],[EKP]],map!$B$4:$D$143,3,0))</f>
        <v>19</v>
      </c>
      <c r="I3426" s="27">
        <f>IF(_6k_data[[#This Row],[Currency]]&lt;&gt;"UAH",VLOOKUP(_6k_data[[#This Row],[EKP]],map!$B$4:$E$143,4,0),0)</f>
        <v>20</v>
      </c>
      <c r="J3426" s="27">
        <f>VLOOKUP(_6k_data[[#This Row],[EKP]],map!$B$4:$F$143,5,0)</f>
        <v>1</v>
      </c>
      <c r="K3426" s="41">
        <f>_6k_data[[#This Row],[kUAH]]*J3426</f>
        <v>240180.34268</v>
      </c>
    </row>
    <row r="3427" spans="1:11" x14ac:dyDescent="0.35">
      <c r="A3427" s="24" t="s">
        <v>538</v>
      </c>
      <c r="B3427" s="24" t="s">
        <v>123</v>
      </c>
      <c r="C3427" s="24" t="s">
        <v>255</v>
      </c>
      <c r="D3427" s="24" t="s">
        <v>424</v>
      </c>
      <c r="E3427" s="24">
        <v>779861125667</v>
      </c>
      <c r="F3427" s="24">
        <v>7798611.25667</v>
      </c>
      <c r="G3427" s="42">
        <f>VLOOKUP(_6k_data[[#This Row],[Source.Name]],Report_date[],2,0)</f>
        <v>45290</v>
      </c>
      <c r="H3427" s="27">
        <f>IF(AND(_6k_data[[#This Row],[EKP]]="B6K003",_6k_data[[#This Row],[Currency]]="FCY"),"x",VLOOKUP(_6k_data[[#This Row],[EKP]],map!$B$4:$D$143,3,0))</f>
        <v>19</v>
      </c>
      <c r="I3427" s="27">
        <f>IF(_6k_data[[#This Row],[Currency]]&lt;&gt;"UAH",VLOOKUP(_6k_data[[#This Row],[EKP]],map!$B$4:$E$143,4,0),0)</f>
        <v>20</v>
      </c>
      <c r="J3427" s="27">
        <f>VLOOKUP(_6k_data[[#This Row],[EKP]],map!$B$4:$F$143,5,0)</f>
        <v>1</v>
      </c>
      <c r="K3427" s="41">
        <f>_6k_data[[#This Row],[kUAH]]*J3427</f>
        <v>7798611.25667</v>
      </c>
    </row>
    <row r="3428" spans="1:11" x14ac:dyDescent="0.35">
      <c r="A3428" s="24" t="s">
        <v>538</v>
      </c>
      <c r="B3428" s="24" t="s">
        <v>124</v>
      </c>
      <c r="C3428" s="24" t="s">
        <v>261</v>
      </c>
      <c r="D3428" s="24" t="s">
        <v>424</v>
      </c>
      <c r="E3428" s="24">
        <v>402207912147</v>
      </c>
      <c r="F3428" s="24">
        <v>4022079.1214700001</v>
      </c>
      <c r="G3428" s="42">
        <f>VLOOKUP(_6k_data[[#This Row],[Source.Name]],Report_date[],2,0)</f>
        <v>45290</v>
      </c>
      <c r="H3428" s="27">
        <f>IF(AND(_6k_data[[#This Row],[EKP]]="B6K003",_6k_data[[#This Row],[Currency]]="FCY"),"x",VLOOKUP(_6k_data[[#This Row],[EKP]],map!$B$4:$D$143,3,0))</f>
        <v>25</v>
      </c>
      <c r="I3428" s="27">
        <f>IF(_6k_data[[#This Row],[Currency]]&lt;&gt;"UAH",VLOOKUP(_6k_data[[#This Row],[EKP]],map!$B$4:$E$143,4,0),0)</f>
        <v>26</v>
      </c>
      <c r="J3428" s="27">
        <f>VLOOKUP(_6k_data[[#This Row],[EKP]],map!$B$4:$F$143,5,0)</f>
        <v>1</v>
      </c>
      <c r="K3428" s="41">
        <f>_6k_data[[#This Row],[kUAH]]*J3428</f>
        <v>4022079.1214700001</v>
      </c>
    </row>
    <row r="3429" spans="1:11" x14ac:dyDescent="0.35">
      <c r="A3429" s="24" t="s">
        <v>538</v>
      </c>
      <c r="B3429" s="24" t="s">
        <v>124</v>
      </c>
      <c r="C3429" s="24" t="s">
        <v>255</v>
      </c>
      <c r="D3429" s="24" t="s">
        <v>424</v>
      </c>
      <c r="E3429" s="24">
        <v>69662326209</v>
      </c>
      <c r="F3429" s="24">
        <v>696623.26208999997</v>
      </c>
      <c r="G3429" s="42">
        <f>VLOOKUP(_6k_data[[#This Row],[Source.Name]],Report_date[],2,0)</f>
        <v>45290</v>
      </c>
      <c r="H3429" s="27">
        <f>IF(AND(_6k_data[[#This Row],[EKP]]="B6K003",_6k_data[[#This Row],[Currency]]="FCY"),"x",VLOOKUP(_6k_data[[#This Row],[EKP]],map!$B$4:$D$143,3,0))</f>
        <v>25</v>
      </c>
      <c r="I3429" s="27">
        <f>IF(_6k_data[[#This Row],[Currency]]&lt;&gt;"UAH",VLOOKUP(_6k_data[[#This Row],[EKP]],map!$B$4:$E$143,4,0),0)</f>
        <v>26</v>
      </c>
      <c r="J3429" s="27">
        <f>VLOOKUP(_6k_data[[#This Row],[EKP]],map!$B$4:$F$143,5,0)</f>
        <v>1</v>
      </c>
      <c r="K3429" s="41">
        <f>_6k_data[[#This Row],[kUAH]]*J3429</f>
        <v>696623.26208999997</v>
      </c>
    </row>
    <row r="3430" spans="1:11" x14ac:dyDescent="0.35">
      <c r="A3430" s="24" t="s">
        <v>538</v>
      </c>
      <c r="B3430" s="24" t="s">
        <v>124</v>
      </c>
      <c r="C3430" s="24" t="s">
        <v>243</v>
      </c>
      <c r="D3430" s="24" t="s">
        <v>423</v>
      </c>
      <c r="E3430" s="24">
        <v>142019293284</v>
      </c>
      <c r="F3430" s="24">
        <v>1420192.9328399999</v>
      </c>
      <c r="G3430" s="42">
        <f>VLOOKUP(_6k_data[[#This Row],[Source.Name]],Report_date[],2,0)</f>
        <v>45290</v>
      </c>
      <c r="H3430" s="27">
        <f>IF(AND(_6k_data[[#This Row],[EKP]]="B6K003",_6k_data[[#This Row],[Currency]]="FCY"),"x",VLOOKUP(_6k_data[[#This Row],[EKP]],map!$B$4:$D$143,3,0))</f>
        <v>25</v>
      </c>
      <c r="I3430" s="27">
        <f>IF(_6k_data[[#This Row],[Currency]]&lt;&gt;"UAH",VLOOKUP(_6k_data[[#This Row],[EKP]],map!$B$4:$E$143,4,0),0)</f>
        <v>0</v>
      </c>
      <c r="J3430" s="27">
        <f>VLOOKUP(_6k_data[[#This Row],[EKP]],map!$B$4:$F$143,5,0)</f>
        <v>1</v>
      </c>
      <c r="K3430" s="41">
        <f>_6k_data[[#This Row],[kUAH]]*J3430</f>
        <v>1420192.9328399999</v>
      </c>
    </row>
    <row r="3431" spans="1:11" x14ac:dyDescent="0.35">
      <c r="A3431" s="24" t="s">
        <v>538</v>
      </c>
      <c r="B3431" s="24" t="s">
        <v>127</v>
      </c>
      <c r="C3431" s="24" t="s">
        <v>243</v>
      </c>
      <c r="D3431" s="24" t="s">
        <v>423</v>
      </c>
      <c r="E3431" s="24">
        <v>41691749558</v>
      </c>
      <c r="F3431" s="24">
        <v>416917.49557999999</v>
      </c>
      <c r="G3431" s="42">
        <f>VLOOKUP(_6k_data[[#This Row],[Source.Name]],Report_date[],2,0)</f>
        <v>45290</v>
      </c>
      <c r="H3431" s="27">
        <f>IF(AND(_6k_data[[#This Row],[EKP]]="B6K003",_6k_data[[#This Row],[Currency]]="FCY"),"x",VLOOKUP(_6k_data[[#This Row],[EKP]],map!$B$4:$D$143,3,0))</f>
        <v>25</v>
      </c>
      <c r="I3431" s="27">
        <f>IF(_6k_data[[#This Row],[Currency]]&lt;&gt;"UAH",VLOOKUP(_6k_data[[#This Row],[EKP]],map!$B$4:$E$143,4,0),0)</f>
        <v>0</v>
      </c>
      <c r="J3431" s="27">
        <f>VLOOKUP(_6k_data[[#This Row],[EKP]],map!$B$4:$F$143,5,0)</f>
        <v>1</v>
      </c>
      <c r="K3431" s="41">
        <f>_6k_data[[#This Row],[kUAH]]*J3431</f>
        <v>416917.49557999999</v>
      </c>
    </row>
    <row r="3432" spans="1:11" x14ac:dyDescent="0.35">
      <c r="A3432" s="24" t="s">
        <v>538</v>
      </c>
      <c r="B3432" s="24" t="s">
        <v>127</v>
      </c>
      <c r="C3432" s="24" t="s">
        <v>261</v>
      </c>
      <c r="D3432" s="24" t="s">
        <v>424</v>
      </c>
      <c r="E3432" s="24">
        <v>174627292108</v>
      </c>
      <c r="F3432" s="24">
        <v>1746272.92108</v>
      </c>
      <c r="G3432" s="42">
        <f>VLOOKUP(_6k_data[[#This Row],[Source.Name]],Report_date[],2,0)</f>
        <v>45290</v>
      </c>
      <c r="H3432" s="27">
        <f>IF(AND(_6k_data[[#This Row],[EKP]]="B6K003",_6k_data[[#This Row],[Currency]]="FCY"),"x",VLOOKUP(_6k_data[[#This Row],[EKP]],map!$B$4:$D$143,3,0))</f>
        <v>25</v>
      </c>
      <c r="I3432" s="27">
        <f>IF(_6k_data[[#This Row],[Currency]]&lt;&gt;"UAH",VLOOKUP(_6k_data[[#This Row],[EKP]],map!$B$4:$E$143,4,0),0)</f>
        <v>26</v>
      </c>
      <c r="J3432" s="27">
        <f>VLOOKUP(_6k_data[[#This Row],[EKP]],map!$B$4:$F$143,5,0)</f>
        <v>1</v>
      </c>
      <c r="K3432" s="41">
        <f>_6k_data[[#This Row],[kUAH]]*J3432</f>
        <v>1746272.92108</v>
      </c>
    </row>
    <row r="3433" spans="1:11" x14ac:dyDescent="0.35">
      <c r="A3433" s="24" t="s">
        <v>538</v>
      </c>
      <c r="B3433" s="24" t="s">
        <v>127</v>
      </c>
      <c r="C3433" s="24" t="s">
        <v>255</v>
      </c>
      <c r="D3433" s="24" t="s">
        <v>424</v>
      </c>
      <c r="E3433" s="24">
        <v>22928839166</v>
      </c>
      <c r="F3433" s="24">
        <v>229288.39165999999</v>
      </c>
      <c r="G3433" s="42">
        <f>VLOOKUP(_6k_data[[#This Row],[Source.Name]],Report_date[],2,0)</f>
        <v>45290</v>
      </c>
      <c r="H3433" s="27">
        <f>IF(AND(_6k_data[[#This Row],[EKP]]="B6K003",_6k_data[[#This Row],[Currency]]="FCY"),"x",VLOOKUP(_6k_data[[#This Row],[EKP]],map!$B$4:$D$143,3,0))</f>
        <v>25</v>
      </c>
      <c r="I3433" s="27">
        <f>IF(_6k_data[[#This Row],[Currency]]&lt;&gt;"UAH",VLOOKUP(_6k_data[[#This Row],[EKP]],map!$B$4:$E$143,4,0),0)</f>
        <v>26</v>
      </c>
      <c r="J3433" s="27">
        <f>VLOOKUP(_6k_data[[#This Row],[EKP]],map!$B$4:$F$143,5,0)</f>
        <v>1</v>
      </c>
      <c r="K3433" s="41">
        <f>_6k_data[[#This Row],[kUAH]]*J3433</f>
        <v>229288.39165999999</v>
      </c>
    </row>
    <row r="3434" spans="1:11" x14ac:dyDescent="0.35">
      <c r="A3434" s="24" t="s">
        <v>538</v>
      </c>
      <c r="B3434" s="24" t="s">
        <v>128</v>
      </c>
      <c r="C3434" s="24" t="s">
        <v>261</v>
      </c>
      <c r="D3434" s="24" t="s">
        <v>424</v>
      </c>
      <c r="E3434" s="24">
        <v>378574553836</v>
      </c>
      <c r="F3434" s="24">
        <v>3785745.5383600001</v>
      </c>
      <c r="G3434" s="42">
        <f>VLOOKUP(_6k_data[[#This Row],[Source.Name]],Report_date[],2,0)</f>
        <v>45290</v>
      </c>
      <c r="H3434" s="27">
        <f>IF(AND(_6k_data[[#This Row],[EKP]]="B6K003",_6k_data[[#This Row],[Currency]]="FCY"),"x",VLOOKUP(_6k_data[[#This Row],[EKP]],map!$B$4:$D$143,3,0))</f>
        <v>27</v>
      </c>
      <c r="I3434" s="27">
        <f>IF(_6k_data[[#This Row],[Currency]]&lt;&gt;"UAH",VLOOKUP(_6k_data[[#This Row],[EKP]],map!$B$4:$E$143,4,0),0)</f>
        <v>28</v>
      </c>
      <c r="J3434" s="27">
        <f>VLOOKUP(_6k_data[[#This Row],[EKP]],map!$B$4:$F$143,5,0)</f>
        <v>1</v>
      </c>
      <c r="K3434" s="41">
        <f>_6k_data[[#This Row],[kUAH]]*J3434</f>
        <v>3785745.5383600001</v>
      </c>
    </row>
    <row r="3435" spans="1:11" x14ac:dyDescent="0.35">
      <c r="A3435" s="24" t="s">
        <v>538</v>
      </c>
      <c r="B3435" s="24" t="s">
        <v>128</v>
      </c>
      <c r="C3435" s="24" t="s">
        <v>255</v>
      </c>
      <c r="D3435" s="24" t="s">
        <v>424</v>
      </c>
      <c r="E3435" s="24">
        <v>90889978572</v>
      </c>
      <c r="F3435" s="24">
        <v>908899.78572000004</v>
      </c>
      <c r="G3435" s="42">
        <f>VLOOKUP(_6k_data[[#This Row],[Source.Name]],Report_date[],2,0)</f>
        <v>45290</v>
      </c>
      <c r="H3435" s="27">
        <f>IF(AND(_6k_data[[#This Row],[EKP]]="B6K003",_6k_data[[#This Row],[Currency]]="FCY"),"x",VLOOKUP(_6k_data[[#This Row],[EKP]],map!$B$4:$D$143,3,0))</f>
        <v>27</v>
      </c>
      <c r="I3435" s="27">
        <f>IF(_6k_data[[#This Row],[Currency]]&lt;&gt;"UAH",VLOOKUP(_6k_data[[#This Row],[EKP]],map!$B$4:$E$143,4,0),0)</f>
        <v>28</v>
      </c>
      <c r="J3435" s="27">
        <f>VLOOKUP(_6k_data[[#This Row],[EKP]],map!$B$4:$F$143,5,0)</f>
        <v>1</v>
      </c>
      <c r="K3435" s="41">
        <f>_6k_data[[#This Row],[kUAH]]*J3435</f>
        <v>908899.78572000004</v>
      </c>
    </row>
    <row r="3436" spans="1:11" x14ac:dyDescent="0.35">
      <c r="A3436" s="24" t="s">
        <v>538</v>
      </c>
      <c r="B3436" s="24" t="s">
        <v>128</v>
      </c>
      <c r="C3436" s="24" t="s">
        <v>243</v>
      </c>
      <c r="D3436" s="24" t="s">
        <v>423</v>
      </c>
      <c r="E3436" s="24">
        <v>191567053302</v>
      </c>
      <c r="F3436" s="24">
        <v>1915670.53302</v>
      </c>
      <c r="G3436" s="42">
        <f>VLOOKUP(_6k_data[[#This Row],[Source.Name]],Report_date[],2,0)</f>
        <v>45290</v>
      </c>
      <c r="H3436" s="27">
        <f>IF(AND(_6k_data[[#This Row],[EKP]]="B6K003",_6k_data[[#This Row],[Currency]]="FCY"),"x",VLOOKUP(_6k_data[[#This Row],[EKP]],map!$B$4:$D$143,3,0))</f>
        <v>27</v>
      </c>
      <c r="I3436" s="27">
        <f>IF(_6k_data[[#This Row],[Currency]]&lt;&gt;"UAH",VLOOKUP(_6k_data[[#This Row],[EKP]],map!$B$4:$E$143,4,0),0)</f>
        <v>0</v>
      </c>
      <c r="J3436" s="27">
        <f>VLOOKUP(_6k_data[[#This Row],[EKP]],map!$B$4:$F$143,5,0)</f>
        <v>1</v>
      </c>
      <c r="K3436" s="41">
        <f>_6k_data[[#This Row],[kUAH]]*J3436</f>
        <v>1915670.53302</v>
      </c>
    </row>
    <row r="3437" spans="1:11" x14ac:dyDescent="0.35">
      <c r="A3437" s="24" t="s">
        <v>538</v>
      </c>
      <c r="B3437" s="24" t="s">
        <v>131</v>
      </c>
      <c r="C3437" s="24" t="s">
        <v>261</v>
      </c>
      <c r="D3437" s="24" t="s">
        <v>424</v>
      </c>
      <c r="E3437" s="24">
        <v>326771568918</v>
      </c>
      <c r="F3437" s="24">
        <v>3267715.6891800002</v>
      </c>
      <c r="G3437" s="42">
        <f>VLOOKUP(_6k_data[[#This Row],[Source.Name]],Report_date[],2,0)</f>
        <v>45290</v>
      </c>
      <c r="H3437" s="27">
        <f>IF(AND(_6k_data[[#This Row],[EKP]]="B6K003",_6k_data[[#This Row],[Currency]]="FCY"),"x",VLOOKUP(_6k_data[[#This Row],[EKP]],map!$B$4:$D$143,3,0))</f>
        <v>27</v>
      </c>
      <c r="I3437" s="27">
        <f>IF(_6k_data[[#This Row],[Currency]]&lt;&gt;"UAH",VLOOKUP(_6k_data[[#This Row],[EKP]],map!$B$4:$E$143,4,0),0)</f>
        <v>28</v>
      </c>
      <c r="J3437" s="27">
        <f>VLOOKUP(_6k_data[[#This Row],[EKP]],map!$B$4:$F$143,5,0)</f>
        <v>1</v>
      </c>
      <c r="K3437" s="41">
        <f>_6k_data[[#This Row],[kUAH]]*J3437</f>
        <v>3267715.6891800002</v>
      </c>
    </row>
    <row r="3438" spans="1:11" x14ac:dyDescent="0.35">
      <c r="A3438" s="24" t="s">
        <v>538</v>
      </c>
      <c r="B3438" s="24" t="s">
        <v>131</v>
      </c>
      <c r="C3438" s="24" t="s">
        <v>255</v>
      </c>
      <c r="D3438" s="24" t="s">
        <v>424</v>
      </c>
      <c r="E3438" s="24">
        <v>238783066440</v>
      </c>
      <c r="F3438" s="24">
        <v>2387830.6644000001</v>
      </c>
      <c r="G3438" s="42">
        <f>VLOOKUP(_6k_data[[#This Row],[Source.Name]],Report_date[],2,0)</f>
        <v>45290</v>
      </c>
      <c r="H3438" s="27">
        <f>IF(AND(_6k_data[[#This Row],[EKP]]="B6K003",_6k_data[[#This Row],[Currency]]="FCY"),"x",VLOOKUP(_6k_data[[#This Row],[EKP]],map!$B$4:$D$143,3,0))</f>
        <v>27</v>
      </c>
      <c r="I3438" s="27">
        <f>IF(_6k_data[[#This Row],[Currency]]&lt;&gt;"UAH",VLOOKUP(_6k_data[[#This Row],[EKP]],map!$B$4:$E$143,4,0),0)</f>
        <v>28</v>
      </c>
      <c r="J3438" s="27">
        <f>VLOOKUP(_6k_data[[#This Row],[EKP]],map!$B$4:$F$143,5,0)</f>
        <v>1</v>
      </c>
      <c r="K3438" s="41">
        <f>_6k_data[[#This Row],[kUAH]]*J3438</f>
        <v>2387830.6644000001</v>
      </c>
    </row>
    <row r="3439" spans="1:11" x14ac:dyDescent="0.35">
      <c r="A3439" s="24" t="s">
        <v>538</v>
      </c>
      <c r="B3439" s="24" t="s">
        <v>131</v>
      </c>
      <c r="C3439" s="24" t="s">
        <v>243</v>
      </c>
      <c r="D3439" s="24" t="s">
        <v>423</v>
      </c>
      <c r="E3439" s="24">
        <v>1796195665858</v>
      </c>
      <c r="F3439" s="24">
        <v>17961956.658580001</v>
      </c>
      <c r="G3439" s="42">
        <f>VLOOKUP(_6k_data[[#This Row],[Source.Name]],Report_date[],2,0)</f>
        <v>45290</v>
      </c>
      <c r="H3439" s="27">
        <f>IF(AND(_6k_data[[#This Row],[EKP]]="B6K003",_6k_data[[#This Row],[Currency]]="FCY"),"x",VLOOKUP(_6k_data[[#This Row],[EKP]],map!$B$4:$D$143,3,0))</f>
        <v>27</v>
      </c>
      <c r="I3439" s="27">
        <f>IF(_6k_data[[#This Row],[Currency]]&lt;&gt;"UAH",VLOOKUP(_6k_data[[#This Row],[EKP]],map!$B$4:$E$143,4,0),0)</f>
        <v>0</v>
      </c>
      <c r="J3439" s="27">
        <f>VLOOKUP(_6k_data[[#This Row],[EKP]],map!$B$4:$F$143,5,0)</f>
        <v>1</v>
      </c>
      <c r="K3439" s="41">
        <f>_6k_data[[#This Row],[kUAH]]*J3439</f>
        <v>17961956.658580001</v>
      </c>
    </row>
    <row r="3440" spans="1:11" x14ac:dyDescent="0.35">
      <c r="A3440" s="24" t="s">
        <v>538</v>
      </c>
      <c r="B3440" s="24" t="s">
        <v>135</v>
      </c>
      <c r="C3440" s="24" t="s">
        <v>243</v>
      </c>
      <c r="D3440" s="24" t="s">
        <v>423</v>
      </c>
      <c r="E3440" s="24">
        <v>13241523578</v>
      </c>
      <c r="F3440" s="24">
        <v>132415.23577999999</v>
      </c>
      <c r="G3440" s="42">
        <f>VLOOKUP(_6k_data[[#This Row],[Source.Name]],Report_date[],2,0)</f>
        <v>45290</v>
      </c>
      <c r="H3440" s="27">
        <f>IF(AND(_6k_data[[#This Row],[EKP]]="B6K003",_6k_data[[#This Row],[Currency]]="FCY"),"x",VLOOKUP(_6k_data[[#This Row],[EKP]],map!$B$4:$D$143,3,0))</f>
        <v>33</v>
      </c>
      <c r="I3440" s="27">
        <f>IF(_6k_data[[#This Row],[Currency]]&lt;&gt;"UAH",VLOOKUP(_6k_data[[#This Row],[EKP]],map!$B$4:$E$143,4,0),0)</f>
        <v>0</v>
      </c>
      <c r="J3440" s="27">
        <f>VLOOKUP(_6k_data[[#This Row],[EKP]],map!$B$4:$F$143,5,0)</f>
        <v>1</v>
      </c>
      <c r="K3440" s="41">
        <f>_6k_data[[#This Row],[kUAH]]*J3440</f>
        <v>132415.23577999999</v>
      </c>
    </row>
    <row r="3441" spans="1:11" x14ac:dyDescent="0.35">
      <c r="A3441" s="24" t="s">
        <v>538</v>
      </c>
      <c r="B3441" s="24" t="s">
        <v>135</v>
      </c>
      <c r="C3441" s="24" t="s">
        <v>261</v>
      </c>
      <c r="D3441" s="24" t="s">
        <v>424</v>
      </c>
      <c r="E3441" s="24">
        <v>5417221455</v>
      </c>
      <c r="F3441" s="24">
        <v>54172.214549999997</v>
      </c>
      <c r="G3441" s="42">
        <f>VLOOKUP(_6k_data[[#This Row],[Source.Name]],Report_date[],2,0)</f>
        <v>45290</v>
      </c>
      <c r="H3441" s="27">
        <f>IF(AND(_6k_data[[#This Row],[EKP]]="B6K003",_6k_data[[#This Row],[Currency]]="FCY"),"x",VLOOKUP(_6k_data[[#This Row],[EKP]],map!$B$4:$D$143,3,0))</f>
        <v>33</v>
      </c>
      <c r="I3441" s="27">
        <f>IF(_6k_data[[#This Row],[Currency]]&lt;&gt;"UAH",VLOOKUP(_6k_data[[#This Row],[EKP]],map!$B$4:$E$143,4,0),0)</f>
        <v>34</v>
      </c>
      <c r="J3441" s="27">
        <f>VLOOKUP(_6k_data[[#This Row],[EKP]],map!$B$4:$F$143,5,0)</f>
        <v>1</v>
      </c>
      <c r="K3441" s="41">
        <f>_6k_data[[#This Row],[kUAH]]*J3441</f>
        <v>54172.214549999997</v>
      </c>
    </row>
    <row r="3442" spans="1:11" x14ac:dyDescent="0.35">
      <c r="A3442" s="24" t="s">
        <v>538</v>
      </c>
      <c r="B3442" s="24" t="s">
        <v>144</v>
      </c>
      <c r="C3442" s="24" t="s">
        <v>261</v>
      </c>
      <c r="D3442" s="24" t="s">
        <v>424</v>
      </c>
      <c r="E3442" s="24">
        <v>1361405708</v>
      </c>
      <c r="F3442" s="24">
        <v>13614.05708</v>
      </c>
      <c r="G3442" s="42">
        <f>VLOOKUP(_6k_data[[#This Row],[Source.Name]],Report_date[],2,0)</f>
        <v>45290</v>
      </c>
      <c r="H3442" s="27">
        <f>IF(AND(_6k_data[[#This Row],[EKP]]="B6K003",_6k_data[[#This Row],[Currency]]="FCY"),"x",VLOOKUP(_6k_data[[#This Row],[EKP]],map!$B$4:$D$143,3,0))</f>
        <v>43</v>
      </c>
      <c r="I3442" s="27">
        <f>IF(_6k_data[[#This Row],[Currency]]&lt;&gt;"UAH",VLOOKUP(_6k_data[[#This Row],[EKP]],map!$B$4:$E$143,4,0),0)</f>
        <v>44</v>
      </c>
      <c r="J3442" s="27">
        <f>VLOOKUP(_6k_data[[#This Row],[EKP]],map!$B$4:$F$143,5,0)</f>
        <v>1</v>
      </c>
      <c r="K3442" s="41">
        <f>_6k_data[[#This Row],[kUAH]]*J3442</f>
        <v>13614.05708</v>
      </c>
    </row>
    <row r="3443" spans="1:11" x14ac:dyDescent="0.35">
      <c r="A3443" s="24" t="s">
        <v>538</v>
      </c>
      <c r="B3443" s="24" t="s">
        <v>146</v>
      </c>
      <c r="C3443" s="24" t="s">
        <v>243</v>
      </c>
      <c r="D3443" s="24" t="s">
        <v>423</v>
      </c>
      <c r="E3443" s="24">
        <v>1107835281</v>
      </c>
      <c r="F3443" s="24">
        <v>11078.35281</v>
      </c>
      <c r="G3443" s="42">
        <f>VLOOKUP(_6k_data[[#This Row],[Source.Name]],Report_date[],2,0)</f>
        <v>45290</v>
      </c>
      <c r="H3443" s="27">
        <f>IF(AND(_6k_data[[#This Row],[EKP]]="B6K003",_6k_data[[#This Row],[Currency]]="FCY"),"x",VLOOKUP(_6k_data[[#This Row],[EKP]],map!$B$4:$D$143,3,0))</f>
        <v>45</v>
      </c>
      <c r="I3443" s="27">
        <f>IF(_6k_data[[#This Row],[Currency]]&lt;&gt;"UAH",VLOOKUP(_6k_data[[#This Row],[EKP]],map!$B$4:$E$143,4,0),0)</f>
        <v>0</v>
      </c>
      <c r="J3443" s="27">
        <f>VLOOKUP(_6k_data[[#This Row],[EKP]],map!$B$4:$F$143,5,0)</f>
        <v>1</v>
      </c>
      <c r="K3443" s="41">
        <f>_6k_data[[#This Row],[kUAH]]*J3443</f>
        <v>11078.35281</v>
      </c>
    </row>
    <row r="3444" spans="1:11" x14ac:dyDescent="0.35">
      <c r="A3444" s="24" t="s">
        <v>538</v>
      </c>
      <c r="B3444" s="24" t="s">
        <v>146</v>
      </c>
      <c r="C3444" s="24" t="s">
        <v>261</v>
      </c>
      <c r="D3444" s="24" t="s">
        <v>424</v>
      </c>
      <c r="E3444" s="24">
        <v>377216432</v>
      </c>
      <c r="F3444" s="24">
        <v>3772.1643199999999</v>
      </c>
      <c r="G3444" s="42">
        <f>VLOOKUP(_6k_data[[#This Row],[Source.Name]],Report_date[],2,0)</f>
        <v>45290</v>
      </c>
      <c r="H3444" s="27">
        <f>IF(AND(_6k_data[[#This Row],[EKP]]="B6K003",_6k_data[[#This Row],[Currency]]="FCY"),"x",VLOOKUP(_6k_data[[#This Row],[EKP]],map!$B$4:$D$143,3,0))</f>
        <v>45</v>
      </c>
      <c r="I3444" s="27">
        <f>IF(_6k_data[[#This Row],[Currency]]&lt;&gt;"UAH",VLOOKUP(_6k_data[[#This Row],[EKP]],map!$B$4:$E$143,4,0),0)</f>
        <v>46</v>
      </c>
      <c r="J3444" s="27">
        <f>VLOOKUP(_6k_data[[#This Row],[EKP]],map!$B$4:$F$143,5,0)</f>
        <v>1</v>
      </c>
      <c r="K3444" s="41">
        <f>_6k_data[[#This Row],[kUAH]]*J3444</f>
        <v>3772.1643199999999</v>
      </c>
    </row>
    <row r="3445" spans="1:11" x14ac:dyDescent="0.35">
      <c r="A3445" s="24" t="s">
        <v>538</v>
      </c>
      <c r="B3445" s="24" t="s">
        <v>146</v>
      </c>
      <c r="C3445" s="24" t="s">
        <v>255</v>
      </c>
      <c r="D3445" s="24" t="s">
        <v>424</v>
      </c>
      <c r="E3445" s="24">
        <v>1127474308</v>
      </c>
      <c r="F3445" s="24">
        <v>11274.74308</v>
      </c>
      <c r="G3445" s="42">
        <f>VLOOKUP(_6k_data[[#This Row],[Source.Name]],Report_date[],2,0)</f>
        <v>45290</v>
      </c>
      <c r="H3445" s="27">
        <f>IF(AND(_6k_data[[#This Row],[EKP]]="B6K003",_6k_data[[#This Row],[Currency]]="FCY"),"x",VLOOKUP(_6k_data[[#This Row],[EKP]],map!$B$4:$D$143,3,0))</f>
        <v>45</v>
      </c>
      <c r="I3445" s="27">
        <f>IF(_6k_data[[#This Row],[Currency]]&lt;&gt;"UAH",VLOOKUP(_6k_data[[#This Row],[EKP]],map!$B$4:$E$143,4,0),0)</f>
        <v>46</v>
      </c>
      <c r="J3445" s="27">
        <f>VLOOKUP(_6k_data[[#This Row],[EKP]],map!$B$4:$F$143,5,0)</f>
        <v>1</v>
      </c>
      <c r="K3445" s="41">
        <f>_6k_data[[#This Row],[kUAH]]*J3445</f>
        <v>11274.74308</v>
      </c>
    </row>
    <row r="3446" spans="1:11" x14ac:dyDescent="0.35">
      <c r="A3446" s="24" t="s">
        <v>538</v>
      </c>
      <c r="B3446" s="24" t="s">
        <v>148</v>
      </c>
      <c r="C3446" s="24" t="s">
        <v>254</v>
      </c>
      <c r="D3446" s="24" t="s">
        <v>424</v>
      </c>
      <c r="E3446" s="24">
        <v>84933000</v>
      </c>
      <c r="F3446" s="24">
        <v>849.33</v>
      </c>
      <c r="G3446" s="42">
        <f>VLOOKUP(_6k_data[[#This Row],[Source.Name]],Report_date[],2,0)</f>
        <v>45290</v>
      </c>
      <c r="H3446" s="27">
        <f>IF(AND(_6k_data[[#This Row],[EKP]]="B6K003",_6k_data[[#This Row],[Currency]]="FCY"),"x",VLOOKUP(_6k_data[[#This Row],[EKP]],map!$B$4:$D$143,3,0))</f>
        <v>49</v>
      </c>
      <c r="I3446" s="27">
        <f>IF(_6k_data[[#This Row],[Currency]]&lt;&gt;"UAH",VLOOKUP(_6k_data[[#This Row],[EKP]],map!$B$4:$E$143,4,0),0)</f>
        <v>50</v>
      </c>
      <c r="J3446" s="27">
        <f>VLOOKUP(_6k_data[[#This Row],[EKP]],map!$B$4:$F$143,5,0)</f>
        <v>1</v>
      </c>
      <c r="K3446" s="41">
        <f>_6k_data[[#This Row],[kUAH]]*J3446</f>
        <v>849.33</v>
      </c>
    </row>
    <row r="3447" spans="1:11" x14ac:dyDescent="0.35">
      <c r="A3447" s="24" t="s">
        <v>538</v>
      </c>
      <c r="B3447" s="24" t="s">
        <v>148</v>
      </c>
      <c r="C3447" s="24" t="s">
        <v>256</v>
      </c>
      <c r="D3447" s="24" t="s">
        <v>424</v>
      </c>
      <c r="E3447" s="24">
        <v>121220750</v>
      </c>
      <c r="F3447" s="24">
        <v>1212.2075</v>
      </c>
      <c r="G3447" s="42">
        <f>VLOOKUP(_6k_data[[#This Row],[Source.Name]],Report_date[],2,0)</f>
        <v>45290</v>
      </c>
      <c r="H3447" s="27">
        <f>IF(AND(_6k_data[[#This Row],[EKP]]="B6K003",_6k_data[[#This Row],[Currency]]="FCY"),"x",VLOOKUP(_6k_data[[#This Row],[EKP]],map!$B$4:$D$143,3,0))</f>
        <v>49</v>
      </c>
      <c r="I3447" s="27">
        <f>IF(_6k_data[[#This Row],[Currency]]&lt;&gt;"UAH",VLOOKUP(_6k_data[[#This Row],[EKP]],map!$B$4:$E$143,4,0),0)</f>
        <v>50</v>
      </c>
      <c r="J3447" s="27">
        <f>VLOOKUP(_6k_data[[#This Row],[EKP]],map!$B$4:$F$143,5,0)</f>
        <v>1</v>
      </c>
      <c r="K3447" s="41">
        <f>_6k_data[[#This Row],[kUAH]]*J3447</f>
        <v>1212.2075</v>
      </c>
    </row>
    <row r="3448" spans="1:11" x14ac:dyDescent="0.35">
      <c r="A3448" s="24" t="s">
        <v>538</v>
      </c>
      <c r="B3448" s="24" t="s">
        <v>148</v>
      </c>
      <c r="C3448" s="24" t="s">
        <v>251</v>
      </c>
      <c r="D3448" s="24" t="s">
        <v>424</v>
      </c>
      <c r="E3448" s="24">
        <v>68928480</v>
      </c>
      <c r="F3448" s="24">
        <v>689.28480000000002</v>
      </c>
      <c r="G3448" s="42">
        <f>VLOOKUP(_6k_data[[#This Row],[Source.Name]],Report_date[],2,0)</f>
        <v>45290</v>
      </c>
      <c r="H3448" s="27">
        <f>IF(AND(_6k_data[[#This Row],[EKP]]="B6K003",_6k_data[[#This Row],[Currency]]="FCY"),"x",VLOOKUP(_6k_data[[#This Row],[EKP]],map!$B$4:$D$143,3,0))</f>
        <v>49</v>
      </c>
      <c r="I3448" s="27">
        <f>IF(_6k_data[[#This Row],[Currency]]&lt;&gt;"UAH",VLOOKUP(_6k_data[[#This Row],[EKP]],map!$B$4:$E$143,4,0),0)</f>
        <v>50</v>
      </c>
      <c r="J3448" s="27">
        <f>VLOOKUP(_6k_data[[#This Row],[EKP]],map!$B$4:$F$143,5,0)</f>
        <v>1</v>
      </c>
      <c r="K3448" s="41">
        <f>_6k_data[[#This Row],[kUAH]]*J3448</f>
        <v>689.28480000000002</v>
      </c>
    </row>
    <row r="3449" spans="1:11" x14ac:dyDescent="0.35">
      <c r="A3449" s="24" t="s">
        <v>538</v>
      </c>
      <c r="B3449" s="24" t="s">
        <v>148</v>
      </c>
      <c r="C3449" s="24" t="s">
        <v>261</v>
      </c>
      <c r="D3449" s="24" t="s">
        <v>424</v>
      </c>
      <c r="E3449" s="24">
        <v>342681818166</v>
      </c>
      <c r="F3449" s="24">
        <v>3426818.1816599998</v>
      </c>
      <c r="G3449" s="42">
        <f>VLOOKUP(_6k_data[[#This Row],[Source.Name]],Report_date[],2,0)</f>
        <v>45290</v>
      </c>
      <c r="H3449" s="27">
        <f>IF(AND(_6k_data[[#This Row],[EKP]]="B6K003",_6k_data[[#This Row],[Currency]]="FCY"),"x",VLOOKUP(_6k_data[[#This Row],[EKP]],map!$B$4:$D$143,3,0))</f>
        <v>49</v>
      </c>
      <c r="I3449" s="27">
        <f>IF(_6k_data[[#This Row],[Currency]]&lt;&gt;"UAH",VLOOKUP(_6k_data[[#This Row],[EKP]],map!$B$4:$E$143,4,0),0)</f>
        <v>50</v>
      </c>
      <c r="J3449" s="27">
        <f>VLOOKUP(_6k_data[[#This Row],[EKP]],map!$B$4:$F$143,5,0)</f>
        <v>1</v>
      </c>
      <c r="K3449" s="41">
        <f>_6k_data[[#This Row],[kUAH]]*J3449</f>
        <v>3426818.1816599998</v>
      </c>
    </row>
    <row r="3450" spans="1:11" x14ac:dyDescent="0.35">
      <c r="A3450" s="24" t="s">
        <v>538</v>
      </c>
      <c r="B3450" s="24" t="s">
        <v>148</v>
      </c>
      <c r="C3450" s="24" t="s">
        <v>252</v>
      </c>
      <c r="D3450" s="24" t="s">
        <v>424</v>
      </c>
      <c r="E3450" s="24">
        <v>1497691800</v>
      </c>
      <c r="F3450" s="24">
        <v>14976.918</v>
      </c>
      <c r="G3450" s="42">
        <f>VLOOKUP(_6k_data[[#This Row],[Source.Name]],Report_date[],2,0)</f>
        <v>45290</v>
      </c>
      <c r="H3450" s="27">
        <f>IF(AND(_6k_data[[#This Row],[EKP]]="B6K003",_6k_data[[#This Row],[Currency]]="FCY"),"x",VLOOKUP(_6k_data[[#This Row],[EKP]],map!$B$4:$D$143,3,0))</f>
        <v>49</v>
      </c>
      <c r="I3450" s="27">
        <f>IF(_6k_data[[#This Row],[Currency]]&lt;&gt;"UAH",VLOOKUP(_6k_data[[#This Row],[EKP]],map!$B$4:$E$143,4,0),0)</f>
        <v>50</v>
      </c>
      <c r="J3450" s="27">
        <f>VLOOKUP(_6k_data[[#This Row],[EKP]],map!$B$4:$F$143,5,0)</f>
        <v>1</v>
      </c>
      <c r="K3450" s="41">
        <f>_6k_data[[#This Row],[kUAH]]*J3450</f>
        <v>14976.918</v>
      </c>
    </row>
    <row r="3451" spans="1:11" x14ac:dyDescent="0.35">
      <c r="A3451" s="24" t="s">
        <v>538</v>
      </c>
      <c r="B3451" s="24" t="s">
        <v>148</v>
      </c>
      <c r="C3451" s="24" t="s">
        <v>243</v>
      </c>
      <c r="D3451" s="24" t="s">
        <v>423</v>
      </c>
      <c r="E3451" s="24">
        <v>80000000000</v>
      </c>
      <c r="F3451" s="24">
        <v>800000</v>
      </c>
      <c r="G3451" s="42">
        <f>VLOOKUP(_6k_data[[#This Row],[Source.Name]],Report_date[],2,0)</f>
        <v>45290</v>
      </c>
      <c r="H3451" s="27">
        <f>IF(AND(_6k_data[[#This Row],[EKP]]="B6K003",_6k_data[[#This Row],[Currency]]="FCY"),"x",VLOOKUP(_6k_data[[#This Row],[EKP]],map!$B$4:$D$143,3,0))</f>
        <v>49</v>
      </c>
      <c r="I3451" s="27">
        <f>IF(_6k_data[[#This Row],[Currency]]&lt;&gt;"UAH",VLOOKUP(_6k_data[[#This Row],[EKP]],map!$B$4:$E$143,4,0),0)</f>
        <v>0</v>
      </c>
      <c r="J3451" s="27">
        <f>VLOOKUP(_6k_data[[#This Row],[EKP]],map!$B$4:$F$143,5,0)</f>
        <v>1</v>
      </c>
      <c r="K3451" s="41">
        <f>_6k_data[[#This Row],[kUAH]]*J3451</f>
        <v>800000</v>
      </c>
    </row>
    <row r="3452" spans="1:11" x14ac:dyDescent="0.35">
      <c r="A3452" s="24" t="s">
        <v>538</v>
      </c>
      <c r="B3452" s="24" t="s">
        <v>149</v>
      </c>
      <c r="C3452" s="24" t="s">
        <v>243</v>
      </c>
      <c r="D3452" s="24" t="s">
        <v>423</v>
      </c>
      <c r="E3452" s="24">
        <v>6927587</v>
      </c>
      <c r="F3452" s="24">
        <v>69.275869999999998</v>
      </c>
      <c r="G3452" s="42">
        <f>VLOOKUP(_6k_data[[#This Row],[Source.Name]],Report_date[],2,0)</f>
        <v>45290</v>
      </c>
      <c r="H3452" s="27">
        <f>IF(AND(_6k_data[[#This Row],[EKP]]="B6K003",_6k_data[[#This Row],[Currency]]="FCY"),"x",VLOOKUP(_6k_data[[#This Row],[EKP]],map!$B$4:$D$143,3,0))</f>
        <v>49</v>
      </c>
      <c r="I3452" s="27">
        <f>IF(_6k_data[[#This Row],[Currency]]&lt;&gt;"UAH",VLOOKUP(_6k_data[[#This Row],[EKP]],map!$B$4:$E$143,4,0),0)</f>
        <v>0</v>
      </c>
      <c r="J3452" s="27">
        <f>VLOOKUP(_6k_data[[#This Row],[EKP]],map!$B$4:$F$143,5,0)</f>
        <v>1</v>
      </c>
      <c r="K3452" s="41">
        <f>_6k_data[[#This Row],[kUAH]]*J3452</f>
        <v>69.275869999999998</v>
      </c>
    </row>
    <row r="3453" spans="1:11" x14ac:dyDescent="0.35">
      <c r="A3453" s="24" t="s">
        <v>538</v>
      </c>
      <c r="B3453" s="24" t="s">
        <v>150</v>
      </c>
      <c r="C3453" s="24" t="s">
        <v>254</v>
      </c>
      <c r="D3453" s="24" t="s">
        <v>424</v>
      </c>
      <c r="E3453" s="24">
        <v>27029610</v>
      </c>
      <c r="F3453" s="24">
        <v>270.29610000000002</v>
      </c>
      <c r="G3453" s="42">
        <f>VLOOKUP(_6k_data[[#This Row],[Source.Name]],Report_date[],2,0)</f>
        <v>45290</v>
      </c>
      <c r="H3453" s="27">
        <f>IF(AND(_6k_data[[#This Row],[EKP]]="B6K003",_6k_data[[#This Row],[Currency]]="FCY"),"x",VLOOKUP(_6k_data[[#This Row],[EKP]],map!$B$4:$D$143,3,0))</f>
        <v>51</v>
      </c>
      <c r="I3453" s="27">
        <f>IF(_6k_data[[#This Row],[Currency]]&lt;&gt;"UAH",VLOOKUP(_6k_data[[#This Row],[EKP]],map!$B$4:$E$143,4,0),0)</f>
        <v>52</v>
      </c>
      <c r="J3453" s="27">
        <f>VLOOKUP(_6k_data[[#This Row],[EKP]],map!$B$4:$F$143,5,0)</f>
        <v>1</v>
      </c>
      <c r="K3453" s="41">
        <f>_6k_data[[#This Row],[kUAH]]*J3453</f>
        <v>270.29610000000002</v>
      </c>
    </row>
    <row r="3454" spans="1:11" x14ac:dyDescent="0.35">
      <c r="A3454" s="24" t="s">
        <v>538</v>
      </c>
      <c r="B3454" s="24" t="s">
        <v>150</v>
      </c>
      <c r="C3454" s="24" t="s">
        <v>253</v>
      </c>
      <c r="D3454" s="24" t="s">
        <v>424</v>
      </c>
      <c r="E3454" s="24">
        <v>59098856</v>
      </c>
      <c r="F3454" s="24">
        <v>590.98856000000001</v>
      </c>
      <c r="G3454" s="42">
        <f>VLOOKUP(_6k_data[[#This Row],[Source.Name]],Report_date[],2,0)</f>
        <v>45290</v>
      </c>
      <c r="H3454" s="27">
        <f>IF(AND(_6k_data[[#This Row],[EKP]]="B6K003",_6k_data[[#This Row],[Currency]]="FCY"),"x",VLOOKUP(_6k_data[[#This Row],[EKP]],map!$B$4:$D$143,3,0))</f>
        <v>51</v>
      </c>
      <c r="I3454" s="27">
        <f>IF(_6k_data[[#This Row],[Currency]]&lt;&gt;"UAH",VLOOKUP(_6k_data[[#This Row],[EKP]],map!$B$4:$E$143,4,0),0)</f>
        <v>52</v>
      </c>
      <c r="J3454" s="27">
        <f>VLOOKUP(_6k_data[[#This Row],[EKP]],map!$B$4:$F$143,5,0)</f>
        <v>1</v>
      </c>
      <c r="K3454" s="41">
        <f>_6k_data[[#This Row],[kUAH]]*J3454</f>
        <v>590.98856000000001</v>
      </c>
    </row>
    <row r="3455" spans="1:11" x14ac:dyDescent="0.35">
      <c r="A3455" s="24" t="s">
        <v>538</v>
      </c>
      <c r="B3455" s="24" t="s">
        <v>150</v>
      </c>
      <c r="C3455" s="24" t="s">
        <v>257</v>
      </c>
      <c r="D3455" s="24" t="s">
        <v>424</v>
      </c>
      <c r="E3455" s="24">
        <v>16537571</v>
      </c>
      <c r="F3455" s="24">
        <v>165.37571</v>
      </c>
      <c r="G3455" s="42">
        <f>VLOOKUP(_6k_data[[#This Row],[Source.Name]],Report_date[],2,0)</f>
        <v>45290</v>
      </c>
      <c r="H3455" s="27">
        <f>IF(AND(_6k_data[[#This Row],[EKP]]="B6K003",_6k_data[[#This Row],[Currency]]="FCY"),"x",VLOOKUP(_6k_data[[#This Row],[EKP]],map!$B$4:$D$143,3,0))</f>
        <v>51</v>
      </c>
      <c r="I3455" s="27">
        <f>IF(_6k_data[[#This Row],[Currency]]&lt;&gt;"UAH",VLOOKUP(_6k_data[[#This Row],[EKP]],map!$B$4:$E$143,4,0),0)</f>
        <v>52</v>
      </c>
      <c r="J3455" s="27">
        <f>VLOOKUP(_6k_data[[#This Row],[EKP]],map!$B$4:$F$143,5,0)</f>
        <v>1</v>
      </c>
      <c r="K3455" s="41">
        <f>_6k_data[[#This Row],[kUAH]]*J3455</f>
        <v>165.37571</v>
      </c>
    </row>
    <row r="3456" spans="1:11" x14ac:dyDescent="0.35">
      <c r="A3456" s="24" t="s">
        <v>538</v>
      </c>
      <c r="B3456" s="24" t="s">
        <v>150</v>
      </c>
      <c r="C3456" s="24" t="s">
        <v>259</v>
      </c>
      <c r="D3456" s="24" t="s">
        <v>424</v>
      </c>
      <c r="E3456" s="24">
        <v>576234535</v>
      </c>
      <c r="F3456" s="24">
        <v>5762.3453499999996</v>
      </c>
      <c r="G3456" s="42">
        <f>VLOOKUP(_6k_data[[#This Row],[Source.Name]],Report_date[],2,0)</f>
        <v>45290</v>
      </c>
      <c r="H3456" s="27">
        <f>IF(AND(_6k_data[[#This Row],[EKP]]="B6K003",_6k_data[[#This Row],[Currency]]="FCY"),"x",VLOOKUP(_6k_data[[#This Row],[EKP]],map!$B$4:$D$143,3,0))</f>
        <v>51</v>
      </c>
      <c r="I3456" s="27">
        <f>IF(_6k_data[[#This Row],[Currency]]&lt;&gt;"UAH",VLOOKUP(_6k_data[[#This Row],[EKP]],map!$B$4:$E$143,4,0),0)</f>
        <v>52</v>
      </c>
      <c r="J3456" s="27">
        <f>VLOOKUP(_6k_data[[#This Row],[EKP]],map!$B$4:$F$143,5,0)</f>
        <v>1</v>
      </c>
      <c r="K3456" s="41">
        <f>_6k_data[[#This Row],[kUAH]]*J3456</f>
        <v>5762.3453499999996</v>
      </c>
    </row>
    <row r="3457" spans="1:11" x14ac:dyDescent="0.35">
      <c r="A3457" s="24" t="s">
        <v>538</v>
      </c>
      <c r="B3457" s="24" t="s">
        <v>150</v>
      </c>
      <c r="C3457" s="24" t="s">
        <v>260</v>
      </c>
      <c r="D3457" s="24" t="s">
        <v>424</v>
      </c>
      <c r="E3457" s="24">
        <v>128524999</v>
      </c>
      <c r="F3457" s="24">
        <v>1285.24999</v>
      </c>
      <c r="G3457" s="42">
        <f>VLOOKUP(_6k_data[[#This Row],[Source.Name]],Report_date[],2,0)</f>
        <v>45290</v>
      </c>
      <c r="H3457" s="27">
        <f>IF(AND(_6k_data[[#This Row],[EKP]]="B6K003",_6k_data[[#This Row],[Currency]]="FCY"),"x",VLOOKUP(_6k_data[[#This Row],[EKP]],map!$B$4:$D$143,3,0))</f>
        <v>51</v>
      </c>
      <c r="I3457" s="27">
        <f>IF(_6k_data[[#This Row],[Currency]]&lt;&gt;"UAH",VLOOKUP(_6k_data[[#This Row],[EKP]],map!$B$4:$E$143,4,0),0)</f>
        <v>52</v>
      </c>
      <c r="J3457" s="27">
        <f>VLOOKUP(_6k_data[[#This Row],[EKP]],map!$B$4:$F$143,5,0)</f>
        <v>1</v>
      </c>
      <c r="K3457" s="41">
        <f>_6k_data[[#This Row],[kUAH]]*J3457</f>
        <v>1285.24999</v>
      </c>
    </row>
    <row r="3458" spans="1:11" x14ac:dyDescent="0.35">
      <c r="A3458" s="24" t="s">
        <v>538</v>
      </c>
      <c r="B3458" s="24" t="s">
        <v>150</v>
      </c>
      <c r="C3458" s="24" t="s">
        <v>251</v>
      </c>
      <c r="D3458" s="24" t="s">
        <v>424</v>
      </c>
      <c r="E3458" s="24">
        <v>12275013</v>
      </c>
      <c r="F3458" s="24">
        <v>122.75013</v>
      </c>
      <c r="G3458" s="42">
        <f>VLOOKUP(_6k_data[[#This Row],[Source.Name]],Report_date[],2,0)</f>
        <v>45290</v>
      </c>
      <c r="H3458" s="27">
        <f>IF(AND(_6k_data[[#This Row],[EKP]]="B6K003",_6k_data[[#This Row],[Currency]]="FCY"),"x",VLOOKUP(_6k_data[[#This Row],[EKP]],map!$B$4:$D$143,3,0))</f>
        <v>51</v>
      </c>
      <c r="I3458" s="27">
        <f>IF(_6k_data[[#This Row],[Currency]]&lt;&gt;"UAH",VLOOKUP(_6k_data[[#This Row],[EKP]],map!$B$4:$E$143,4,0),0)</f>
        <v>52</v>
      </c>
      <c r="J3458" s="27">
        <f>VLOOKUP(_6k_data[[#This Row],[EKP]],map!$B$4:$F$143,5,0)</f>
        <v>1</v>
      </c>
      <c r="K3458" s="41">
        <f>_6k_data[[#This Row],[kUAH]]*J3458</f>
        <v>122.75013</v>
      </c>
    </row>
    <row r="3459" spans="1:11" x14ac:dyDescent="0.35">
      <c r="A3459" s="24" t="s">
        <v>538</v>
      </c>
      <c r="B3459" s="24" t="s">
        <v>150</v>
      </c>
      <c r="C3459" s="24" t="s">
        <v>256</v>
      </c>
      <c r="D3459" s="24" t="s">
        <v>424</v>
      </c>
      <c r="E3459" s="24">
        <v>1962427787</v>
      </c>
      <c r="F3459" s="24">
        <v>19624.277870000002</v>
      </c>
      <c r="G3459" s="42">
        <f>VLOOKUP(_6k_data[[#This Row],[Source.Name]],Report_date[],2,0)</f>
        <v>45290</v>
      </c>
      <c r="H3459" s="27">
        <f>IF(AND(_6k_data[[#This Row],[EKP]]="B6K003",_6k_data[[#This Row],[Currency]]="FCY"),"x",VLOOKUP(_6k_data[[#This Row],[EKP]],map!$B$4:$D$143,3,0))</f>
        <v>51</v>
      </c>
      <c r="I3459" s="27">
        <f>IF(_6k_data[[#This Row],[Currency]]&lt;&gt;"UAH",VLOOKUP(_6k_data[[#This Row],[EKP]],map!$B$4:$E$143,4,0),0)</f>
        <v>52</v>
      </c>
      <c r="J3459" s="27">
        <f>VLOOKUP(_6k_data[[#This Row],[EKP]],map!$B$4:$F$143,5,0)</f>
        <v>1</v>
      </c>
      <c r="K3459" s="41">
        <f>_6k_data[[#This Row],[kUAH]]*J3459</f>
        <v>19624.277870000002</v>
      </c>
    </row>
    <row r="3460" spans="1:11" x14ac:dyDescent="0.35">
      <c r="A3460" s="24" t="s">
        <v>538</v>
      </c>
      <c r="B3460" s="24" t="s">
        <v>150</v>
      </c>
      <c r="C3460" s="24" t="s">
        <v>252</v>
      </c>
      <c r="D3460" s="24" t="s">
        <v>424</v>
      </c>
      <c r="E3460" s="24">
        <v>363037180</v>
      </c>
      <c r="F3460" s="24">
        <v>3630.3717999999999</v>
      </c>
      <c r="G3460" s="42">
        <f>VLOOKUP(_6k_data[[#This Row],[Source.Name]],Report_date[],2,0)</f>
        <v>45290</v>
      </c>
      <c r="H3460" s="27">
        <f>IF(AND(_6k_data[[#This Row],[EKP]]="B6K003",_6k_data[[#This Row],[Currency]]="FCY"),"x",VLOOKUP(_6k_data[[#This Row],[EKP]],map!$B$4:$D$143,3,0))</f>
        <v>51</v>
      </c>
      <c r="I3460" s="27">
        <f>IF(_6k_data[[#This Row],[Currency]]&lt;&gt;"UAH",VLOOKUP(_6k_data[[#This Row],[EKP]],map!$B$4:$E$143,4,0),0)</f>
        <v>52</v>
      </c>
      <c r="J3460" s="27">
        <f>VLOOKUP(_6k_data[[#This Row],[EKP]],map!$B$4:$F$143,5,0)</f>
        <v>1</v>
      </c>
      <c r="K3460" s="41">
        <f>_6k_data[[#This Row],[kUAH]]*J3460</f>
        <v>3630.3717999999999</v>
      </c>
    </row>
    <row r="3461" spans="1:11" x14ac:dyDescent="0.35">
      <c r="A3461" s="24" t="s">
        <v>538</v>
      </c>
      <c r="B3461" s="24" t="s">
        <v>150</v>
      </c>
      <c r="C3461" s="24" t="s">
        <v>262</v>
      </c>
      <c r="D3461" s="24" t="s">
        <v>424</v>
      </c>
      <c r="E3461" s="24">
        <v>2001695270</v>
      </c>
      <c r="F3461" s="24">
        <v>20016.952700000002</v>
      </c>
      <c r="G3461" s="42">
        <f>VLOOKUP(_6k_data[[#This Row],[Source.Name]],Report_date[],2,0)</f>
        <v>45290</v>
      </c>
      <c r="H3461" s="27">
        <f>IF(AND(_6k_data[[#This Row],[EKP]]="B6K003",_6k_data[[#This Row],[Currency]]="FCY"),"x",VLOOKUP(_6k_data[[#This Row],[EKP]],map!$B$4:$D$143,3,0))</f>
        <v>51</v>
      </c>
      <c r="I3461" s="27">
        <f>IF(_6k_data[[#This Row],[Currency]]&lt;&gt;"UAH",VLOOKUP(_6k_data[[#This Row],[EKP]],map!$B$4:$E$143,4,0),0)</f>
        <v>52</v>
      </c>
      <c r="J3461" s="27">
        <f>VLOOKUP(_6k_data[[#This Row],[EKP]],map!$B$4:$F$143,5,0)</f>
        <v>1</v>
      </c>
      <c r="K3461" s="41">
        <f>_6k_data[[#This Row],[kUAH]]*J3461</f>
        <v>20016.952700000002</v>
      </c>
    </row>
    <row r="3462" spans="1:11" x14ac:dyDescent="0.35">
      <c r="A3462" s="24" t="s">
        <v>538</v>
      </c>
      <c r="B3462" s="24" t="s">
        <v>150</v>
      </c>
      <c r="C3462" s="24" t="s">
        <v>261</v>
      </c>
      <c r="D3462" s="24" t="s">
        <v>424</v>
      </c>
      <c r="E3462" s="24">
        <v>31778714704</v>
      </c>
      <c r="F3462" s="24">
        <v>317787.14704000001</v>
      </c>
      <c r="G3462" s="42">
        <f>VLOOKUP(_6k_data[[#This Row],[Source.Name]],Report_date[],2,0)</f>
        <v>45290</v>
      </c>
      <c r="H3462" s="27">
        <f>IF(AND(_6k_data[[#This Row],[EKP]]="B6K003",_6k_data[[#This Row],[Currency]]="FCY"),"x",VLOOKUP(_6k_data[[#This Row],[EKP]],map!$B$4:$D$143,3,0))</f>
        <v>51</v>
      </c>
      <c r="I3462" s="27">
        <f>IF(_6k_data[[#This Row],[Currency]]&lt;&gt;"UAH",VLOOKUP(_6k_data[[#This Row],[EKP]],map!$B$4:$E$143,4,0),0)</f>
        <v>52</v>
      </c>
      <c r="J3462" s="27">
        <f>VLOOKUP(_6k_data[[#This Row],[EKP]],map!$B$4:$F$143,5,0)</f>
        <v>1</v>
      </c>
      <c r="K3462" s="41">
        <f>_6k_data[[#This Row],[kUAH]]*J3462</f>
        <v>317787.14704000001</v>
      </c>
    </row>
    <row r="3463" spans="1:11" x14ac:dyDescent="0.35">
      <c r="A3463" s="24" t="s">
        <v>538</v>
      </c>
      <c r="B3463" s="24" t="s">
        <v>150</v>
      </c>
      <c r="C3463" s="24" t="s">
        <v>243</v>
      </c>
      <c r="D3463" s="24" t="s">
        <v>423</v>
      </c>
      <c r="E3463" s="24">
        <v>39406529177</v>
      </c>
      <c r="F3463" s="24">
        <v>394065.29177000001</v>
      </c>
      <c r="G3463" s="42">
        <f>VLOOKUP(_6k_data[[#This Row],[Source.Name]],Report_date[],2,0)</f>
        <v>45290</v>
      </c>
      <c r="H3463" s="27">
        <f>IF(AND(_6k_data[[#This Row],[EKP]]="B6K003",_6k_data[[#This Row],[Currency]]="FCY"),"x",VLOOKUP(_6k_data[[#This Row],[EKP]],map!$B$4:$D$143,3,0))</f>
        <v>51</v>
      </c>
      <c r="I3463" s="27">
        <f>IF(_6k_data[[#This Row],[Currency]]&lt;&gt;"UAH",VLOOKUP(_6k_data[[#This Row],[EKP]],map!$B$4:$E$143,4,0),0)</f>
        <v>0</v>
      </c>
      <c r="J3463" s="27">
        <f>VLOOKUP(_6k_data[[#This Row],[EKP]],map!$B$4:$F$143,5,0)</f>
        <v>1</v>
      </c>
      <c r="K3463" s="41">
        <f>_6k_data[[#This Row],[kUAH]]*J3463</f>
        <v>394065.29177000001</v>
      </c>
    </row>
    <row r="3464" spans="1:11" x14ac:dyDescent="0.35">
      <c r="A3464" s="24" t="s">
        <v>538</v>
      </c>
      <c r="B3464" s="24" t="s">
        <v>150</v>
      </c>
      <c r="C3464" s="24" t="s">
        <v>250</v>
      </c>
      <c r="D3464" s="24" t="s">
        <v>424</v>
      </c>
      <c r="E3464" s="24">
        <v>3714053</v>
      </c>
      <c r="F3464" s="24">
        <v>37.140529999999998</v>
      </c>
      <c r="G3464" s="42">
        <f>VLOOKUP(_6k_data[[#This Row],[Source.Name]],Report_date[],2,0)</f>
        <v>45290</v>
      </c>
      <c r="H3464" s="27">
        <f>IF(AND(_6k_data[[#This Row],[EKP]]="B6K003",_6k_data[[#This Row],[Currency]]="FCY"),"x",VLOOKUP(_6k_data[[#This Row],[EKP]],map!$B$4:$D$143,3,0))</f>
        <v>51</v>
      </c>
      <c r="I3464" s="27">
        <f>IF(_6k_data[[#This Row],[Currency]]&lt;&gt;"UAH",VLOOKUP(_6k_data[[#This Row],[EKP]],map!$B$4:$E$143,4,0),0)</f>
        <v>52</v>
      </c>
      <c r="J3464" s="27">
        <f>VLOOKUP(_6k_data[[#This Row],[EKP]],map!$B$4:$F$143,5,0)</f>
        <v>1</v>
      </c>
      <c r="K3464" s="41">
        <f>_6k_data[[#This Row],[kUAH]]*J3464</f>
        <v>37.140529999999998</v>
      </c>
    </row>
    <row r="3465" spans="1:11" x14ac:dyDescent="0.35">
      <c r="A3465" s="24" t="s">
        <v>538</v>
      </c>
      <c r="B3465" s="24" t="s">
        <v>150</v>
      </c>
      <c r="C3465" s="24" t="s">
        <v>255</v>
      </c>
      <c r="D3465" s="24" t="s">
        <v>424</v>
      </c>
      <c r="E3465" s="24">
        <v>116557267670</v>
      </c>
      <c r="F3465" s="24">
        <v>1165572.6767</v>
      </c>
      <c r="G3465" s="42">
        <f>VLOOKUP(_6k_data[[#This Row],[Source.Name]],Report_date[],2,0)</f>
        <v>45290</v>
      </c>
      <c r="H3465" s="27">
        <f>IF(AND(_6k_data[[#This Row],[EKP]]="B6K003",_6k_data[[#This Row],[Currency]]="FCY"),"x",VLOOKUP(_6k_data[[#This Row],[EKP]],map!$B$4:$D$143,3,0))</f>
        <v>51</v>
      </c>
      <c r="I3465" s="27">
        <f>IF(_6k_data[[#This Row],[Currency]]&lt;&gt;"UAH",VLOOKUP(_6k_data[[#This Row],[EKP]],map!$B$4:$E$143,4,0),0)</f>
        <v>52</v>
      </c>
      <c r="J3465" s="27">
        <f>VLOOKUP(_6k_data[[#This Row],[EKP]],map!$B$4:$F$143,5,0)</f>
        <v>1</v>
      </c>
      <c r="K3465" s="41">
        <f>_6k_data[[#This Row],[kUAH]]*J3465</f>
        <v>1165572.6767</v>
      </c>
    </row>
    <row r="3466" spans="1:11" x14ac:dyDescent="0.35">
      <c r="A3466" s="24" t="s">
        <v>538</v>
      </c>
      <c r="B3466" s="24" t="s">
        <v>192</v>
      </c>
      <c r="C3466" s="24" t="s">
        <v>261</v>
      </c>
      <c r="D3466" s="24" t="s">
        <v>424</v>
      </c>
      <c r="E3466" s="24">
        <v>11681182</v>
      </c>
      <c r="F3466" s="24">
        <v>116.81182</v>
      </c>
      <c r="G3466" s="42">
        <f>VLOOKUP(_6k_data[[#This Row],[Source.Name]],Report_date[],2,0)</f>
        <v>45290</v>
      </c>
      <c r="H3466" s="27">
        <f>IF(AND(_6k_data[[#This Row],[EKP]]="B6K003",_6k_data[[#This Row],[Currency]]="FCY"),"x",VLOOKUP(_6k_data[[#This Row],[EKP]],map!$B$4:$D$143,3,0))</f>
        <v>61</v>
      </c>
      <c r="I3466" s="27">
        <f>IF(_6k_data[[#This Row],[Currency]]&lt;&gt;"UAH",VLOOKUP(_6k_data[[#This Row],[EKP]],map!$B$4:$E$143,4,0),0)</f>
        <v>62</v>
      </c>
      <c r="J3466" s="27">
        <f>VLOOKUP(_6k_data[[#This Row],[EKP]],map!$B$4:$F$143,5,0)</f>
        <v>1</v>
      </c>
      <c r="K3466" s="41">
        <f>_6k_data[[#This Row],[kUAH]]*J3466</f>
        <v>116.81182</v>
      </c>
    </row>
    <row r="3467" spans="1:11" x14ac:dyDescent="0.35">
      <c r="A3467" s="24" t="s">
        <v>538</v>
      </c>
      <c r="B3467" s="24" t="s">
        <v>192</v>
      </c>
      <c r="C3467" s="24" t="s">
        <v>243</v>
      </c>
      <c r="D3467" s="24" t="s">
        <v>423</v>
      </c>
      <c r="E3467" s="24">
        <v>6459685526</v>
      </c>
      <c r="F3467" s="24">
        <v>64596.855259999997</v>
      </c>
      <c r="G3467" s="42">
        <f>VLOOKUP(_6k_data[[#This Row],[Source.Name]],Report_date[],2,0)</f>
        <v>45290</v>
      </c>
      <c r="H3467" s="27">
        <f>IF(AND(_6k_data[[#This Row],[EKP]]="B6K003",_6k_data[[#This Row],[Currency]]="FCY"),"x",VLOOKUP(_6k_data[[#This Row],[EKP]],map!$B$4:$D$143,3,0))</f>
        <v>61</v>
      </c>
      <c r="I3467" s="27">
        <f>IF(_6k_data[[#This Row],[Currency]]&lt;&gt;"UAH",VLOOKUP(_6k_data[[#This Row],[EKP]],map!$B$4:$E$143,4,0),0)</f>
        <v>0</v>
      </c>
      <c r="J3467" s="27">
        <f>VLOOKUP(_6k_data[[#This Row],[EKP]],map!$B$4:$F$143,5,0)</f>
        <v>1</v>
      </c>
      <c r="K3467" s="41">
        <f>_6k_data[[#This Row],[kUAH]]*J3467</f>
        <v>64596.855259999997</v>
      </c>
    </row>
    <row r="3468" spans="1:11" x14ac:dyDescent="0.35">
      <c r="A3468" s="24" t="s">
        <v>538</v>
      </c>
      <c r="B3468" s="24" t="s">
        <v>211</v>
      </c>
      <c r="C3468" s="24" t="s">
        <v>243</v>
      </c>
      <c r="D3468" s="24" t="s">
        <v>423</v>
      </c>
      <c r="E3468" s="24">
        <v>296956399</v>
      </c>
      <c r="F3468" s="24">
        <v>2969.5639900000001</v>
      </c>
      <c r="G3468" s="42">
        <f>VLOOKUP(_6k_data[[#This Row],[Source.Name]],Report_date[],2,0)</f>
        <v>45290</v>
      </c>
      <c r="H3468" s="27">
        <f>IF(AND(_6k_data[[#This Row],[EKP]]="B6K003",_6k_data[[#This Row],[Currency]]="FCY"),"x",VLOOKUP(_6k_data[[#This Row],[EKP]],map!$B$4:$D$143,3,0))</f>
        <v>61</v>
      </c>
      <c r="I3468" s="27">
        <f>IF(_6k_data[[#This Row],[Currency]]&lt;&gt;"UAH",VLOOKUP(_6k_data[[#This Row],[EKP]],map!$B$4:$E$143,4,0),0)</f>
        <v>0</v>
      </c>
      <c r="J3468" s="27">
        <f>VLOOKUP(_6k_data[[#This Row],[EKP]],map!$B$4:$F$143,5,0)</f>
        <v>1</v>
      </c>
      <c r="K3468" s="41">
        <f>_6k_data[[#This Row],[kUAH]]*J3468</f>
        <v>2969.5639900000001</v>
      </c>
    </row>
    <row r="3469" spans="1:11" x14ac:dyDescent="0.35">
      <c r="A3469" s="24" t="s">
        <v>538</v>
      </c>
      <c r="B3469" s="24" t="s">
        <v>211</v>
      </c>
      <c r="C3469" s="24" t="s">
        <v>261</v>
      </c>
      <c r="D3469" s="24" t="s">
        <v>424</v>
      </c>
      <c r="E3469" s="24">
        <v>276177014</v>
      </c>
      <c r="F3469" s="24">
        <v>2761.7701400000001</v>
      </c>
      <c r="G3469" s="42">
        <f>VLOOKUP(_6k_data[[#This Row],[Source.Name]],Report_date[],2,0)</f>
        <v>45290</v>
      </c>
      <c r="H3469" s="27">
        <f>IF(AND(_6k_data[[#This Row],[EKP]]="B6K003",_6k_data[[#This Row],[Currency]]="FCY"),"x",VLOOKUP(_6k_data[[#This Row],[EKP]],map!$B$4:$D$143,3,0))</f>
        <v>61</v>
      </c>
      <c r="I3469" s="27">
        <f>IF(_6k_data[[#This Row],[Currency]]&lt;&gt;"UAH",VLOOKUP(_6k_data[[#This Row],[EKP]],map!$B$4:$E$143,4,0),0)</f>
        <v>62</v>
      </c>
      <c r="J3469" s="27">
        <f>VLOOKUP(_6k_data[[#This Row],[EKP]],map!$B$4:$F$143,5,0)</f>
        <v>1</v>
      </c>
      <c r="K3469" s="41">
        <f>_6k_data[[#This Row],[kUAH]]*J3469</f>
        <v>2761.7701400000001</v>
      </c>
    </row>
    <row r="3470" spans="1:11" x14ac:dyDescent="0.35">
      <c r="A3470" s="24" t="s">
        <v>538</v>
      </c>
      <c r="B3470" s="24" t="s">
        <v>211</v>
      </c>
      <c r="C3470" s="24" t="s">
        <v>252</v>
      </c>
      <c r="D3470" s="24" t="s">
        <v>424</v>
      </c>
      <c r="E3470" s="24">
        <v>29615356</v>
      </c>
      <c r="F3470" s="24">
        <v>296.15356000000003</v>
      </c>
      <c r="G3470" s="42">
        <f>VLOOKUP(_6k_data[[#This Row],[Source.Name]],Report_date[],2,0)</f>
        <v>45290</v>
      </c>
      <c r="H3470" s="27">
        <f>IF(AND(_6k_data[[#This Row],[EKP]]="B6K003",_6k_data[[#This Row],[Currency]]="FCY"),"x",VLOOKUP(_6k_data[[#This Row],[EKP]],map!$B$4:$D$143,3,0))</f>
        <v>61</v>
      </c>
      <c r="I3470" s="27">
        <f>IF(_6k_data[[#This Row],[Currency]]&lt;&gt;"UAH",VLOOKUP(_6k_data[[#This Row],[EKP]],map!$B$4:$E$143,4,0),0)</f>
        <v>62</v>
      </c>
      <c r="J3470" s="27">
        <f>VLOOKUP(_6k_data[[#This Row],[EKP]],map!$B$4:$F$143,5,0)</f>
        <v>1</v>
      </c>
      <c r="K3470" s="41">
        <f>_6k_data[[#This Row],[kUAH]]*J3470</f>
        <v>296.15356000000003</v>
      </c>
    </row>
    <row r="3471" spans="1:11" x14ac:dyDescent="0.35">
      <c r="A3471" s="24" t="s">
        <v>538</v>
      </c>
      <c r="B3471" s="24" t="s">
        <v>211</v>
      </c>
      <c r="C3471" s="24" t="s">
        <v>255</v>
      </c>
      <c r="D3471" s="24" t="s">
        <v>424</v>
      </c>
      <c r="E3471" s="24">
        <v>530258</v>
      </c>
      <c r="F3471" s="24">
        <v>5.3025799999999998</v>
      </c>
      <c r="G3471" s="42">
        <f>VLOOKUP(_6k_data[[#This Row],[Source.Name]],Report_date[],2,0)</f>
        <v>45290</v>
      </c>
      <c r="H3471" s="27">
        <f>IF(AND(_6k_data[[#This Row],[EKP]]="B6K003",_6k_data[[#This Row],[Currency]]="FCY"),"x",VLOOKUP(_6k_data[[#This Row],[EKP]],map!$B$4:$D$143,3,0))</f>
        <v>61</v>
      </c>
      <c r="I3471" s="27">
        <f>IF(_6k_data[[#This Row],[Currency]]&lt;&gt;"UAH",VLOOKUP(_6k_data[[#This Row],[EKP]],map!$B$4:$E$143,4,0),0)</f>
        <v>62</v>
      </c>
      <c r="J3471" s="27">
        <f>VLOOKUP(_6k_data[[#This Row],[EKP]],map!$B$4:$F$143,5,0)</f>
        <v>1</v>
      </c>
      <c r="K3471" s="41">
        <f>_6k_data[[#This Row],[kUAH]]*J3471</f>
        <v>5.3025799999999998</v>
      </c>
    </row>
    <row r="3472" spans="1:11" x14ac:dyDescent="0.35">
      <c r="A3472" s="24" t="s">
        <v>538</v>
      </c>
      <c r="B3472" s="24" t="s">
        <v>214</v>
      </c>
      <c r="C3472" s="24" t="s">
        <v>252</v>
      </c>
      <c r="D3472" s="24" t="s">
        <v>424</v>
      </c>
      <c r="E3472" s="24">
        <v>1861</v>
      </c>
      <c r="F3472" s="24">
        <v>1.8610000000000002E-2</v>
      </c>
      <c r="G3472" s="42">
        <f>VLOOKUP(_6k_data[[#This Row],[Source.Name]],Report_date[],2,0)</f>
        <v>45290</v>
      </c>
      <c r="H3472" s="27">
        <f>IF(AND(_6k_data[[#This Row],[EKP]]="B6K003",_6k_data[[#This Row],[Currency]]="FCY"),"x",VLOOKUP(_6k_data[[#This Row],[EKP]],map!$B$4:$D$143,3,0))</f>
        <v>61</v>
      </c>
      <c r="I3472" s="27">
        <f>IF(_6k_data[[#This Row],[Currency]]&lt;&gt;"UAH",VLOOKUP(_6k_data[[#This Row],[EKP]],map!$B$4:$E$143,4,0),0)</f>
        <v>62</v>
      </c>
      <c r="J3472" s="27">
        <f>VLOOKUP(_6k_data[[#This Row],[EKP]],map!$B$4:$F$143,5,0)</f>
        <v>1</v>
      </c>
      <c r="K3472" s="41">
        <f>_6k_data[[#This Row],[kUAH]]*J3472</f>
        <v>1.8610000000000002E-2</v>
      </c>
    </row>
    <row r="3473" spans="1:11" x14ac:dyDescent="0.35">
      <c r="A3473" s="24" t="s">
        <v>538</v>
      </c>
      <c r="B3473" s="24" t="s">
        <v>214</v>
      </c>
      <c r="C3473" s="24" t="s">
        <v>261</v>
      </c>
      <c r="D3473" s="24" t="s">
        <v>424</v>
      </c>
      <c r="E3473" s="24">
        <v>208605</v>
      </c>
      <c r="F3473" s="24">
        <v>2.0860500000000002</v>
      </c>
      <c r="G3473" s="42">
        <f>VLOOKUP(_6k_data[[#This Row],[Source.Name]],Report_date[],2,0)</f>
        <v>45290</v>
      </c>
      <c r="H3473" s="27">
        <f>IF(AND(_6k_data[[#This Row],[EKP]]="B6K003",_6k_data[[#This Row],[Currency]]="FCY"),"x",VLOOKUP(_6k_data[[#This Row],[EKP]],map!$B$4:$D$143,3,0))</f>
        <v>61</v>
      </c>
      <c r="I3473" s="27">
        <f>IF(_6k_data[[#This Row],[Currency]]&lt;&gt;"UAH",VLOOKUP(_6k_data[[#This Row],[EKP]],map!$B$4:$E$143,4,0),0)</f>
        <v>62</v>
      </c>
      <c r="J3473" s="27">
        <f>VLOOKUP(_6k_data[[#This Row],[EKP]],map!$B$4:$F$143,5,0)</f>
        <v>1</v>
      </c>
      <c r="K3473" s="41">
        <f>_6k_data[[#This Row],[kUAH]]*J3473</f>
        <v>2.0860500000000002</v>
      </c>
    </row>
    <row r="3474" spans="1:11" x14ac:dyDescent="0.35">
      <c r="A3474" s="24" t="s">
        <v>538</v>
      </c>
      <c r="B3474" s="24" t="s">
        <v>214</v>
      </c>
      <c r="C3474" s="24" t="s">
        <v>243</v>
      </c>
      <c r="D3474" s="24" t="s">
        <v>423</v>
      </c>
      <c r="E3474" s="24">
        <v>4748690481</v>
      </c>
      <c r="F3474" s="24">
        <v>47486.90481</v>
      </c>
      <c r="G3474" s="42">
        <f>VLOOKUP(_6k_data[[#This Row],[Source.Name]],Report_date[],2,0)</f>
        <v>45290</v>
      </c>
      <c r="H3474" s="27">
        <f>IF(AND(_6k_data[[#This Row],[EKP]]="B6K003",_6k_data[[#This Row],[Currency]]="FCY"),"x",VLOOKUP(_6k_data[[#This Row],[EKP]],map!$B$4:$D$143,3,0))</f>
        <v>61</v>
      </c>
      <c r="I3474" s="27">
        <f>IF(_6k_data[[#This Row],[Currency]]&lt;&gt;"UAH",VLOOKUP(_6k_data[[#This Row],[EKP]],map!$B$4:$E$143,4,0),0)</f>
        <v>0</v>
      </c>
      <c r="J3474" s="27">
        <f>VLOOKUP(_6k_data[[#This Row],[EKP]],map!$B$4:$F$143,5,0)</f>
        <v>1</v>
      </c>
      <c r="K3474" s="41">
        <f>_6k_data[[#This Row],[kUAH]]*J3474</f>
        <v>47486.90481</v>
      </c>
    </row>
    <row r="3475" spans="1:11" x14ac:dyDescent="0.35">
      <c r="A3475" s="24" t="s">
        <v>538</v>
      </c>
      <c r="B3475" s="24" t="s">
        <v>193</v>
      </c>
      <c r="C3475" s="24" t="s">
        <v>261</v>
      </c>
      <c r="D3475" s="24" t="s">
        <v>424</v>
      </c>
      <c r="E3475" s="24">
        <v>87258860030</v>
      </c>
      <c r="F3475" s="24">
        <v>872588.60030000005</v>
      </c>
      <c r="G3475" s="42">
        <f>VLOOKUP(_6k_data[[#This Row],[Source.Name]],Report_date[],2,0)</f>
        <v>45290</v>
      </c>
      <c r="H3475" s="27">
        <f>IF(AND(_6k_data[[#This Row],[EKP]]="B6K003",_6k_data[[#This Row],[Currency]]="FCY"),"x",VLOOKUP(_6k_data[[#This Row],[EKP]],map!$B$4:$D$143,3,0))</f>
        <v>63</v>
      </c>
      <c r="I3475" s="27">
        <f>IF(_6k_data[[#This Row],[Currency]]&lt;&gt;"UAH",VLOOKUP(_6k_data[[#This Row],[EKP]],map!$B$4:$E$143,4,0),0)</f>
        <v>64</v>
      </c>
      <c r="J3475" s="27">
        <f>VLOOKUP(_6k_data[[#This Row],[EKP]],map!$B$4:$F$143,5,0)</f>
        <v>1</v>
      </c>
      <c r="K3475" s="41">
        <f>_6k_data[[#This Row],[kUAH]]*J3475</f>
        <v>872588.60030000005</v>
      </c>
    </row>
    <row r="3476" spans="1:11" x14ac:dyDescent="0.35">
      <c r="A3476" s="24" t="s">
        <v>538</v>
      </c>
      <c r="B3476" s="24" t="s">
        <v>193</v>
      </c>
      <c r="C3476" s="24" t="s">
        <v>243</v>
      </c>
      <c r="D3476" s="24" t="s">
        <v>423</v>
      </c>
      <c r="E3476" s="24">
        <v>655652168028</v>
      </c>
      <c r="F3476" s="24">
        <v>6556521.68028</v>
      </c>
      <c r="G3476" s="42">
        <f>VLOOKUP(_6k_data[[#This Row],[Source.Name]],Report_date[],2,0)</f>
        <v>45290</v>
      </c>
      <c r="H3476" s="27">
        <f>IF(AND(_6k_data[[#This Row],[EKP]]="B6K003",_6k_data[[#This Row],[Currency]]="FCY"),"x",VLOOKUP(_6k_data[[#This Row],[EKP]],map!$B$4:$D$143,3,0))</f>
        <v>63</v>
      </c>
      <c r="I3476" s="27">
        <f>IF(_6k_data[[#This Row],[Currency]]&lt;&gt;"UAH",VLOOKUP(_6k_data[[#This Row],[EKP]],map!$B$4:$E$143,4,0),0)</f>
        <v>0</v>
      </c>
      <c r="J3476" s="27">
        <f>VLOOKUP(_6k_data[[#This Row],[EKP]],map!$B$4:$F$143,5,0)</f>
        <v>1</v>
      </c>
      <c r="K3476" s="41">
        <f>_6k_data[[#This Row],[kUAH]]*J3476</f>
        <v>6556521.68028</v>
      </c>
    </row>
    <row r="3477" spans="1:11" x14ac:dyDescent="0.35">
      <c r="A3477" s="24" t="s">
        <v>538</v>
      </c>
      <c r="B3477" s="24" t="s">
        <v>193</v>
      </c>
      <c r="C3477" s="24" t="s">
        <v>255</v>
      </c>
      <c r="D3477" s="24" t="s">
        <v>424</v>
      </c>
      <c r="E3477" s="24">
        <v>140987376156</v>
      </c>
      <c r="F3477" s="24">
        <v>1409873.76156</v>
      </c>
      <c r="G3477" s="42">
        <f>VLOOKUP(_6k_data[[#This Row],[Source.Name]],Report_date[],2,0)</f>
        <v>45290</v>
      </c>
      <c r="H3477" s="27">
        <f>IF(AND(_6k_data[[#This Row],[EKP]]="B6K003",_6k_data[[#This Row],[Currency]]="FCY"),"x",VLOOKUP(_6k_data[[#This Row],[EKP]],map!$B$4:$D$143,3,0))</f>
        <v>63</v>
      </c>
      <c r="I3477" s="27">
        <f>IF(_6k_data[[#This Row],[Currency]]&lt;&gt;"UAH",VLOOKUP(_6k_data[[#This Row],[EKP]],map!$B$4:$E$143,4,0),0)</f>
        <v>64</v>
      </c>
      <c r="J3477" s="27">
        <f>VLOOKUP(_6k_data[[#This Row],[EKP]],map!$B$4:$F$143,5,0)</f>
        <v>1</v>
      </c>
      <c r="K3477" s="41">
        <f>_6k_data[[#This Row],[kUAH]]*J3477</f>
        <v>1409873.76156</v>
      </c>
    </row>
    <row r="3478" spans="1:11" x14ac:dyDescent="0.35">
      <c r="A3478" s="24" t="s">
        <v>538</v>
      </c>
      <c r="B3478" s="24" t="s">
        <v>193</v>
      </c>
      <c r="C3478" s="24" t="s">
        <v>252</v>
      </c>
      <c r="D3478" s="24" t="s">
        <v>424</v>
      </c>
      <c r="E3478" s="24">
        <v>434603</v>
      </c>
      <c r="F3478" s="24">
        <v>4.3460299999999998</v>
      </c>
      <c r="G3478" s="42">
        <f>VLOOKUP(_6k_data[[#This Row],[Source.Name]],Report_date[],2,0)</f>
        <v>45290</v>
      </c>
      <c r="H3478" s="27">
        <f>IF(AND(_6k_data[[#This Row],[EKP]]="B6K003",_6k_data[[#This Row],[Currency]]="FCY"),"x",VLOOKUP(_6k_data[[#This Row],[EKP]],map!$B$4:$D$143,3,0))</f>
        <v>63</v>
      </c>
      <c r="I3478" s="27">
        <f>IF(_6k_data[[#This Row],[Currency]]&lt;&gt;"UAH",VLOOKUP(_6k_data[[#This Row],[EKP]],map!$B$4:$E$143,4,0),0)</f>
        <v>64</v>
      </c>
      <c r="J3478" s="27">
        <f>VLOOKUP(_6k_data[[#This Row],[EKP]],map!$B$4:$F$143,5,0)</f>
        <v>1</v>
      </c>
      <c r="K3478" s="41">
        <f>_6k_data[[#This Row],[kUAH]]*J3478</f>
        <v>4.3460299999999998</v>
      </c>
    </row>
    <row r="3479" spans="1:11" x14ac:dyDescent="0.35">
      <c r="A3479" s="24" t="s">
        <v>538</v>
      </c>
      <c r="B3479" s="24" t="s">
        <v>215</v>
      </c>
      <c r="C3479" s="24" t="s">
        <v>261</v>
      </c>
      <c r="D3479" s="24" t="s">
        <v>424</v>
      </c>
      <c r="E3479" s="24">
        <v>911577600</v>
      </c>
      <c r="F3479" s="24">
        <v>9115.7759999999998</v>
      </c>
      <c r="G3479" s="42">
        <f>VLOOKUP(_6k_data[[#This Row],[Source.Name]],Report_date[],2,0)</f>
        <v>45290</v>
      </c>
      <c r="H3479" s="27">
        <f>IF(AND(_6k_data[[#This Row],[EKP]]="B6K003",_6k_data[[#This Row],[Currency]]="FCY"),"x",VLOOKUP(_6k_data[[#This Row],[EKP]],map!$B$4:$D$143,3,0))</f>
        <v>63</v>
      </c>
      <c r="I3479" s="27">
        <f>IF(_6k_data[[#This Row],[Currency]]&lt;&gt;"UAH",VLOOKUP(_6k_data[[#This Row],[EKP]],map!$B$4:$E$143,4,0),0)</f>
        <v>64</v>
      </c>
      <c r="J3479" s="27">
        <f>VLOOKUP(_6k_data[[#This Row],[EKP]],map!$B$4:$F$143,5,0)</f>
        <v>1</v>
      </c>
      <c r="K3479" s="41">
        <f>_6k_data[[#This Row],[kUAH]]*J3479</f>
        <v>9115.7759999999998</v>
      </c>
    </row>
    <row r="3480" spans="1:11" x14ac:dyDescent="0.35">
      <c r="A3480" s="24" t="s">
        <v>538</v>
      </c>
      <c r="B3480" s="24" t="s">
        <v>215</v>
      </c>
      <c r="C3480" s="24" t="s">
        <v>243</v>
      </c>
      <c r="D3480" s="24" t="s">
        <v>423</v>
      </c>
      <c r="E3480" s="24">
        <v>55617970</v>
      </c>
      <c r="F3480" s="24">
        <v>556.17970000000003</v>
      </c>
      <c r="G3480" s="42">
        <f>VLOOKUP(_6k_data[[#This Row],[Source.Name]],Report_date[],2,0)</f>
        <v>45290</v>
      </c>
      <c r="H3480" s="27">
        <f>IF(AND(_6k_data[[#This Row],[EKP]]="B6K003",_6k_data[[#This Row],[Currency]]="FCY"),"x",VLOOKUP(_6k_data[[#This Row],[EKP]],map!$B$4:$D$143,3,0))</f>
        <v>63</v>
      </c>
      <c r="I3480" s="27">
        <f>IF(_6k_data[[#This Row],[Currency]]&lt;&gt;"UAH",VLOOKUP(_6k_data[[#This Row],[EKP]],map!$B$4:$E$143,4,0),0)</f>
        <v>0</v>
      </c>
      <c r="J3480" s="27">
        <f>VLOOKUP(_6k_data[[#This Row],[EKP]],map!$B$4:$F$143,5,0)</f>
        <v>1</v>
      </c>
      <c r="K3480" s="41">
        <f>_6k_data[[#This Row],[kUAH]]*J3480</f>
        <v>556.17970000000003</v>
      </c>
    </row>
    <row r="3481" spans="1:11" x14ac:dyDescent="0.35">
      <c r="A3481" s="24" t="s">
        <v>538</v>
      </c>
      <c r="B3481" s="24" t="s">
        <v>217</v>
      </c>
      <c r="C3481" s="24" t="s">
        <v>243</v>
      </c>
      <c r="D3481" s="24" t="s">
        <v>423</v>
      </c>
      <c r="E3481" s="24">
        <v>1227116940</v>
      </c>
      <c r="F3481" s="24">
        <v>12271.169400000001</v>
      </c>
      <c r="G3481" s="42">
        <f>VLOOKUP(_6k_data[[#This Row],[Source.Name]],Report_date[],2,0)</f>
        <v>45290</v>
      </c>
      <c r="H3481" s="27">
        <f>IF(AND(_6k_data[[#This Row],[EKP]]="B6K003",_6k_data[[#This Row],[Currency]]="FCY"),"x",VLOOKUP(_6k_data[[#This Row],[EKP]],map!$B$4:$D$143,3,0))</f>
        <v>63</v>
      </c>
      <c r="I3481" s="27">
        <f>IF(_6k_data[[#This Row],[Currency]]&lt;&gt;"UAH",VLOOKUP(_6k_data[[#This Row],[EKP]],map!$B$4:$E$143,4,0),0)</f>
        <v>0</v>
      </c>
      <c r="J3481" s="27">
        <f>VLOOKUP(_6k_data[[#This Row],[EKP]],map!$B$4:$F$143,5,0)</f>
        <v>1</v>
      </c>
      <c r="K3481" s="41">
        <f>_6k_data[[#This Row],[kUAH]]*J3481</f>
        <v>12271.169400000001</v>
      </c>
    </row>
    <row r="3482" spans="1:11" x14ac:dyDescent="0.35">
      <c r="A3482" s="24" t="s">
        <v>538</v>
      </c>
      <c r="B3482" s="24" t="s">
        <v>219</v>
      </c>
      <c r="C3482" s="24" t="s">
        <v>255</v>
      </c>
      <c r="D3482" s="24" t="s">
        <v>424</v>
      </c>
      <c r="E3482" s="24">
        <v>1600688726</v>
      </c>
      <c r="F3482" s="24">
        <v>16006.88726</v>
      </c>
      <c r="G3482" s="42">
        <f>VLOOKUP(_6k_data[[#This Row],[Source.Name]],Report_date[],2,0)</f>
        <v>45290</v>
      </c>
      <c r="H3482" s="27">
        <f>IF(AND(_6k_data[[#This Row],[EKP]]="B6K003",_6k_data[[#This Row],[Currency]]="FCY"),"x",VLOOKUP(_6k_data[[#This Row],[EKP]],map!$B$4:$D$143,3,0))</f>
        <v>63</v>
      </c>
      <c r="I3482" s="27">
        <f>IF(_6k_data[[#This Row],[Currency]]&lt;&gt;"UAH",VLOOKUP(_6k_data[[#This Row],[EKP]],map!$B$4:$E$143,4,0),0)</f>
        <v>64</v>
      </c>
      <c r="J3482" s="27">
        <f>VLOOKUP(_6k_data[[#This Row],[EKP]],map!$B$4:$F$143,5,0)</f>
        <v>1</v>
      </c>
      <c r="K3482" s="41">
        <f>_6k_data[[#This Row],[kUAH]]*J3482</f>
        <v>16006.88726</v>
      </c>
    </row>
    <row r="3483" spans="1:11" x14ac:dyDescent="0.35">
      <c r="A3483" s="24" t="s">
        <v>538</v>
      </c>
      <c r="B3483" s="24" t="s">
        <v>219</v>
      </c>
      <c r="C3483" s="24" t="s">
        <v>243</v>
      </c>
      <c r="D3483" s="24" t="s">
        <v>423</v>
      </c>
      <c r="E3483" s="24">
        <v>1047414744</v>
      </c>
      <c r="F3483" s="24">
        <v>10474.147440000001</v>
      </c>
      <c r="G3483" s="42">
        <f>VLOOKUP(_6k_data[[#This Row],[Source.Name]],Report_date[],2,0)</f>
        <v>45290</v>
      </c>
      <c r="H3483" s="27">
        <f>IF(AND(_6k_data[[#This Row],[EKP]]="B6K003",_6k_data[[#This Row],[Currency]]="FCY"),"x",VLOOKUP(_6k_data[[#This Row],[EKP]],map!$B$4:$D$143,3,0))</f>
        <v>63</v>
      </c>
      <c r="I3483" s="27">
        <f>IF(_6k_data[[#This Row],[Currency]]&lt;&gt;"UAH",VLOOKUP(_6k_data[[#This Row],[EKP]],map!$B$4:$E$143,4,0),0)</f>
        <v>0</v>
      </c>
      <c r="J3483" s="27">
        <f>VLOOKUP(_6k_data[[#This Row],[EKP]],map!$B$4:$F$143,5,0)</f>
        <v>1</v>
      </c>
      <c r="K3483" s="41">
        <f>_6k_data[[#This Row],[kUAH]]*J3483</f>
        <v>10474.147440000001</v>
      </c>
    </row>
    <row r="3484" spans="1:11" x14ac:dyDescent="0.35">
      <c r="A3484" s="24" t="s">
        <v>538</v>
      </c>
      <c r="B3484" s="24" t="s">
        <v>219</v>
      </c>
      <c r="C3484" s="24" t="s">
        <v>252</v>
      </c>
      <c r="D3484" s="24" t="s">
        <v>424</v>
      </c>
      <c r="E3484" s="24">
        <v>91</v>
      </c>
      <c r="F3484" s="24">
        <v>9.1E-4</v>
      </c>
      <c r="G3484" s="42">
        <f>VLOOKUP(_6k_data[[#This Row],[Source.Name]],Report_date[],2,0)</f>
        <v>45290</v>
      </c>
      <c r="H3484" s="27">
        <f>IF(AND(_6k_data[[#This Row],[EKP]]="B6K003",_6k_data[[#This Row],[Currency]]="FCY"),"x",VLOOKUP(_6k_data[[#This Row],[EKP]],map!$B$4:$D$143,3,0))</f>
        <v>63</v>
      </c>
      <c r="I3484" s="27">
        <f>IF(_6k_data[[#This Row],[Currency]]&lt;&gt;"UAH",VLOOKUP(_6k_data[[#This Row],[EKP]],map!$B$4:$E$143,4,0),0)</f>
        <v>64</v>
      </c>
      <c r="J3484" s="27">
        <f>VLOOKUP(_6k_data[[#This Row],[EKP]],map!$B$4:$F$143,5,0)</f>
        <v>1</v>
      </c>
      <c r="K3484" s="41">
        <f>_6k_data[[#This Row],[kUAH]]*J3484</f>
        <v>9.1E-4</v>
      </c>
    </row>
    <row r="3485" spans="1:11" x14ac:dyDescent="0.35">
      <c r="A3485" s="24" t="s">
        <v>538</v>
      </c>
      <c r="B3485" s="24" t="s">
        <v>196</v>
      </c>
      <c r="C3485" s="24" t="s">
        <v>243</v>
      </c>
      <c r="D3485" s="24" t="s">
        <v>423</v>
      </c>
      <c r="E3485" s="24">
        <v>550900</v>
      </c>
      <c r="F3485" s="24">
        <v>5.5090000000000003</v>
      </c>
      <c r="G3485" s="42">
        <f>VLOOKUP(_6k_data[[#This Row],[Source.Name]],Report_date[],2,0)</f>
        <v>45290</v>
      </c>
      <c r="H3485" s="27">
        <f>IF(AND(_6k_data[[#This Row],[EKP]]="B6K003",_6k_data[[#This Row],[Currency]]="FCY"),"x",VLOOKUP(_6k_data[[#This Row],[EKP]],map!$B$4:$D$143,3,0))</f>
        <v>69</v>
      </c>
      <c r="I3485" s="27">
        <f>IF(_6k_data[[#This Row],[Currency]]&lt;&gt;"UAH",VLOOKUP(_6k_data[[#This Row],[EKP]],map!$B$4:$E$143,4,0),0)</f>
        <v>0</v>
      </c>
      <c r="J3485" s="27">
        <f>VLOOKUP(_6k_data[[#This Row],[EKP]],map!$B$4:$F$143,5,0)</f>
        <v>1</v>
      </c>
      <c r="K3485" s="41">
        <f>_6k_data[[#This Row],[kUAH]]*J3485</f>
        <v>5.5090000000000003</v>
      </c>
    </row>
    <row r="3486" spans="1:11" x14ac:dyDescent="0.35">
      <c r="A3486" s="24" t="s">
        <v>538</v>
      </c>
      <c r="B3486" s="24" t="s">
        <v>235</v>
      </c>
      <c r="C3486" s="24" t="s">
        <v>243</v>
      </c>
      <c r="D3486" s="24" t="s">
        <v>423</v>
      </c>
      <c r="E3486" s="24">
        <v>335419500000</v>
      </c>
      <c r="F3486" s="24">
        <v>3354195</v>
      </c>
      <c r="G3486" s="42">
        <f>VLOOKUP(_6k_data[[#This Row],[Source.Name]],Report_date[],2,0)</f>
        <v>45290</v>
      </c>
      <c r="H3486" s="27">
        <f>IF(AND(_6k_data[[#This Row],[EKP]]="B6K003",_6k_data[[#This Row],[Currency]]="FCY"),"x",VLOOKUP(_6k_data[[#This Row],[EKP]],map!$B$4:$D$143,3,0))</f>
        <v>75</v>
      </c>
      <c r="I3486" s="27">
        <f>IF(_6k_data[[#This Row],[Currency]]&lt;&gt;"UAH",VLOOKUP(_6k_data[[#This Row],[EKP]],map!$B$4:$E$143,4,0),0)</f>
        <v>0</v>
      </c>
      <c r="J3486" s="27">
        <f>VLOOKUP(_6k_data[[#This Row],[EKP]],map!$B$4:$F$143,5,0)</f>
        <v>1</v>
      </c>
      <c r="K3486" s="41">
        <f>_6k_data[[#This Row],[kUAH]]*J3486</f>
        <v>3354195</v>
      </c>
    </row>
    <row r="3487" spans="1:11" x14ac:dyDescent="0.35">
      <c r="A3487" s="24" t="s">
        <v>538</v>
      </c>
      <c r="B3487" s="24" t="s">
        <v>235</v>
      </c>
      <c r="C3487" s="24" t="s">
        <v>259</v>
      </c>
      <c r="D3487" s="24" t="s">
        <v>424</v>
      </c>
      <c r="E3487" s="24">
        <v>846797100</v>
      </c>
      <c r="F3487" s="24">
        <v>8467.9709999999995</v>
      </c>
      <c r="G3487" s="42">
        <f>VLOOKUP(_6k_data[[#This Row],[Source.Name]],Report_date[],2,0)</f>
        <v>45290</v>
      </c>
      <c r="H3487" s="27">
        <f>IF(AND(_6k_data[[#This Row],[EKP]]="B6K003",_6k_data[[#This Row],[Currency]]="FCY"),"x",VLOOKUP(_6k_data[[#This Row],[EKP]],map!$B$4:$D$143,3,0))</f>
        <v>75</v>
      </c>
      <c r="I3487" s="27">
        <f>IF(_6k_data[[#This Row],[Currency]]&lt;&gt;"UAH",VLOOKUP(_6k_data[[#This Row],[EKP]],map!$B$4:$E$143,4,0),0)</f>
        <v>76</v>
      </c>
      <c r="J3487" s="27">
        <f>VLOOKUP(_6k_data[[#This Row],[EKP]],map!$B$4:$F$143,5,0)</f>
        <v>1</v>
      </c>
      <c r="K3487" s="41">
        <f>_6k_data[[#This Row],[kUAH]]*J3487</f>
        <v>8467.9709999999995</v>
      </c>
    </row>
    <row r="3488" spans="1:11" x14ac:dyDescent="0.35">
      <c r="A3488" s="24" t="s">
        <v>538</v>
      </c>
      <c r="B3488" s="24" t="s">
        <v>235</v>
      </c>
      <c r="C3488" s="24" t="s">
        <v>255</v>
      </c>
      <c r="D3488" s="24" t="s">
        <v>424</v>
      </c>
      <c r="E3488" s="24">
        <v>79934301383</v>
      </c>
      <c r="F3488" s="24">
        <v>799343.01382999995</v>
      </c>
      <c r="G3488" s="42">
        <f>VLOOKUP(_6k_data[[#This Row],[Source.Name]],Report_date[],2,0)</f>
        <v>45290</v>
      </c>
      <c r="H3488" s="27">
        <f>IF(AND(_6k_data[[#This Row],[EKP]]="B6K003",_6k_data[[#This Row],[Currency]]="FCY"),"x",VLOOKUP(_6k_data[[#This Row],[EKP]],map!$B$4:$D$143,3,0))</f>
        <v>75</v>
      </c>
      <c r="I3488" s="27">
        <f>IF(_6k_data[[#This Row],[Currency]]&lt;&gt;"UAH",VLOOKUP(_6k_data[[#This Row],[EKP]],map!$B$4:$E$143,4,0),0)</f>
        <v>76</v>
      </c>
      <c r="J3488" s="27">
        <f>VLOOKUP(_6k_data[[#This Row],[EKP]],map!$B$4:$F$143,5,0)</f>
        <v>1</v>
      </c>
      <c r="K3488" s="41">
        <f>_6k_data[[#This Row],[kUAH]]*J3488</f>
        <v>799343.01382999995</v>
      </c>
    </row>
    <row r="3489" spans="1:11" x14ac:dyDescent="0.35">
      <c r="A3489" s="24" t="s">
        <v>538</v>
      </c>
      <c r="B3489" s="24" t="s">
        <v>235</v>
      </c>
      <c r="C3489" s="24" t="s">
        <v>261</v>
      </c>
      <c r="D3489" s="24" t="s">
        <v>424</v>
      </c>
      <c r="E3489" s="24">
        <v>1765846443</v>
      </c>
      <c r="F3489" s="24">
        <v>17658.46443</v>
      </c>
      <c r="G3489" s="42">
        <f>VLOOKUP(_6k_data[[#This Row],[Source.Name]],Report_date[],2,0)</f>
        <v>45290</v>
      </c>
      <c r="H3489" s="27">
        <f>IF(AND(_6k_data[[#This Row],[EKP]]="B6K003",_6k_data[[#This Row],[Currency]]="FCY"),"x",VLOOKUP(_6k_data[[#This Row],[EKP]],map!$B$4:$D$143,3,0))</f>
        <v>75</v>
      </c>
      <c r="I3489" s="27">
        <f>IF(_6k_data[[#This Row],[Currency]]&lt;&gt;"UAH",VLOOKUP(_6k_data[[#This Row],[EKP]],map!$B$4:$E$143,4,0),0)</f>
        <v>76</v>
      </c>
      <c r="J3489" s="27">
        <f>VLOOKUP(_6k_data[[#This Row],[EKP]],map!$B$4:$F$143,5,0)</f>
        <v>1</v>
      </c>
      <c r="K3489" s="41">
        <f>_6k_data[[#This Row],[kUAH]]*J3489</f>
        <v>17658.46443</v>
      </c>
    </row>
    <row r="3490" spans="1:11" x14ac:dyDescent="0.35">
      <c r="A3490" s="24" t="s">
        <v>538</v>
      </c>
      <c r="B3490" s="24" t="s">
        <v>199</v>
      </c>
      <c r="C3490" s="24" t="s">
        <v>243</v>
      </c>
      <c r="D3490" s="24" t="s">
        <v>423</v>
      </c>
      <c r="E3490" s="24">
        <v>6578934</v>
      </c>
      <c r="F3490" s="24">
        <v>65.789339999999996</v>
      </c>
      <c r="G3490" s="42">
        <f>VLOOKUP(_6k_data[[#This Row],[Source.Name]],Report_date[],2,0)</f>
        <v>45290</v>
      </c>
      <c r="H3490" s="27">
        <f>IF(AND(_6k_data[[#This Row],[EKP]]="B6K003",_6k_data[[#This Row],[Currency]]="FCY"),"x",VLOOKUP(_6k_data[[#This Row],[EKP]],map!$B$4:$D$143,3,0))</f>
        <v>75</v>
      </c>
      <c r="I3490" s="27">
        <f>IF(_6k_data[[#This Row],[Currency]]&lt;&gt;"UAH",VLOOKUP(_6k_data[[#This Row],[EKP]],map!$B$4:$E$143,4,0),0)</f>
        <v>0</v>
      </c>
      <c r="J3490" s="27">
        <f>VLOOKUP(_6k_data[[#This Row],[EKP]],map!$B$4:$F$143,5,0)</f>
        <v>1</v>
      </c>
      <c r="K3490" s="41">
        <f>_6k_data[[#This Row],[kUAH]]*J3490</f>
        <v>65.789339999999996</v>
      </c>
    </row>
    <row r="3491" spans="1:11" x14ac:dyDescent="0.35">
      <c r="A3491" s="24" t="s">
        <v>538</v>
      </c>
      <c r="B3491" s="24" t="s">
        <v>236</v>
      </c>
      <c r="C3491" s="24" t="s">
        <v>255</v>
      </c>
      <c r="D3491" s="24" t="s">
        <v>424</v>
      </c>
      <c r="E3491" s="24">
        <v>1062337255</v>
      </c>
      <c r="F3491" s="24">
        <v>10623.37255</v>
      </c>
      <c r="G3491" s="42">
        <f>VLOOKUP(_6k_data[[#This Row],[Source.Name]],Report_date[],2,0)</f>
        <v>45290</v>
      </c>
      <c r="H3491" s="27">
        <f>IF(AND(_6k_data[[#This Row],[EKP]]="B6K003",_6k_data[[#This Row],[Currency]]="FCY"),"x",VLOOKUP(_6k_data[[#This Row],[EKP]],map!$B$4:$D$143,3,0))</f>
        <v>77</v>
      </c>
      <c r="I3491" s="27">
        <f>IF(_6k_data[[#This Row],[Currency]]&lt;&gt;"UAH",VLOOKUP(_6k_data[[#This Row],[EKP]],map!$B$4:$E$143,4,0),0)</f>
        <v>78</v>
      </c>
      <c r="J3491" s="27">
        <f>VLOOKUP(_6k_data[[#This Row],[EKP]],map!$B$4:$F$143,5,0)</f>
        <v>1</v>
      </c>
      <c r="K3491" s="41">
        <f>_6k_data[[#This Row],[kUAH]]*J3491</f>
        <v>10623.37255</v>
      </c>
    </row>
    <row r="3492" spans="1:11" x14ac:dyDescent="0.35">
      <c r="A3492" s="24" t="s">
        <v>538</v>
      </c>
      <c r="B3492" s="24" t="s">
        <v>236</v>
      </c>
      <c r="C3492" s="24" t="s">
        <v>243</v>
      </c>
      <c r="D3492" s="24" t="s">
        <v>423</v>
      </c>
      <c r="E3492" s="24">
        <v>30572154799</v>
      </c>
      <c r="F3492" s="24">
        <v>305721.54798999999</v>
      </c>
      <c r="G3492" s="42">
        <f>VLOOKUP(_6k_data[[#This Row],[Source.Name]],Report_date[],2,0)</f>
        <v>45290</v>
      </c>
      <c r="H3492" s="27">
        <f>IF(AND(_6k_data[[#This Row],[EKP]]="B6K003",_6k_data[[#This Row],[Currency]]="FCY"),"x",VLOOKUP(_6k_data[[#This Row],[EKP]],map!$B$4:$D$143,3,0))</f>
        <v>77</v>
      </c>
      <c r="I3492" s="27">
        <f>IF(_6k_data[[#This Row],[Currency]]&lt;&gt;"UAH",VLOOKUP(_6k_data[[#This Row],[EKP]],map!$B$4:$E$143,4,0),0)</f>
        <v>0</v>
      </c>
      <c r="J3492" s="27">
        <f>VLOOKUP(_6k_data[[#This Row],[EKP]],map!$B$4:$F$143,5,0)</f>
        <v>1</v>
      </c>
      <c r="K3492" s="41">
        <f>_6k_data[[#This Row],[kUAH]]*J3492</f>
        <v>305721.54798999999</v>
      </c>
    </row>
    <row r="3493" spans="1:11" x14ac:dyDescent="0.35">
      <c r="A3493" s="24" t="s">
        <v>538</v>
      </c>
      <c r="B3493" s="24" t="s">
        <v>236</v>
      </c>
      <c r="C3493" s="24" t="s">
        <v>261</v>
      </c>
      <c r="D3493" s="24" t="s">
        <v>424</v>
      </c>
      <c r="E3493" s="24">
        <v>11708703494</v>
      </c>
      <c r="F3493" s="24">
        <v>117087.03494</v>
      </c>
      <c r="G3493" s="42">
        <f>VLOOKUP(_6k_data[[#This Row],[Source.Name]],Report_date[],2,0)</f>
        <v>45290</v>
      </c>
      <c r="H3493" s="27">
        <f>IF(AND(_6k_data[[#This Row],[EKP]]="B6K003",_6k_data[[#This Row],[Currency]]="FCY"),"x",VLOOKUP(_6k_data[[#This Row],[EKP]],map!$B$4:$D$143,3,0))</f>
        <v>77</v>
      </c>
      <c r="I3493" s="27">
        <f>IF(_6k_data[[#This Row],[Currency]]&lt;&gt;"UAH",VLOOKUP(_6k_data[[#This Row],[EKP]],map!$B$4:$E$143,4,0),0)</f>
        <v>78</v>
      </c>
      <c r="J3493" s="27">
        <f>VLOOKUP(_6k_data[[#This Row],[EKP]],map!$B$4:$F$143,5,0)</f>
        <v>1</v>
      </c>
      <c r="K3493" s="41">
        <f>_6k_data[[#This Row],[kUAH]]*J3493</f>
        <v>117087.03494</v>
      </c>
    </row>
    <row r="3494" spans="1:11" x14ac:dyDescent="0.35">
      <c r="A3494" s="24" t="s">
        <v>538</v>
      </c>
      <c r="B3494" s="24" t="s">
        <v>263</v>
      </c>
      <c r="C3494" s="24" t="s">
        <v>248</v>
      </c>
      <c r="D3494" s="24" t="s">
        <v>248</v>
      </c>
      <c r="E3494" s="24">
        <v>287.97340000000003</v>
      </c>
      <c r="F3494" s="24">
        <v>2.8797340000000001E-3</v>
      </c>
      <c r="G3494" s="42">
        <f>VLOOKUP(_6k_data[[#This Row],[Source.Name]],Report_date[],2,0)</f>
        <v>45290</v>
      </c>
      <c r="H3494" s="27" t="str">
        <f>IF(AND(_6k_data[[#This Row],[EKP]]="B6K003",_6k_data[[#This Row],[Currency]]="FCY"),"x",VLOOKUP(_6k_data[[#This Row],[EKP]],map!$B$4:$D$143,3,0))</f>
        <v>x</v>
      </c>
      <c r="I3494" s="27" t="str">
        <f>IF(_6k_data[[#This Row],[Currency]]&lt;&gt;"UAH",VLOOKUP(_6k_data[[#This Row],[EKP]],map!$B$4:$E$143,4,0),0)</f>
        <v>x</v>
      </c>
      <c r="J3494" s="27">
        <f>VLOOKUP(_6k_data[[#This Row],[EKP]],map!$B$4:$F$143,5,0)</f>
        <v>1</v>
      </c>
      <c r="K3494" s="41">
        <f>_6k_data[[#This Row],[kUAH]]*J3494</f>
        <v>2.8797340000000001E-3</v>
      </c>
    </row>
    <row r="3495" spans="1:11" x14ac:dyDescent="0.35">
      <c r="A3495" s="24" t="s">
        <v>538</v>
      </c>
      <c r="B3495" s="24" t="s">
        <v>264</v>
      </c>
      <c r="C3495" s="24" t="s">
        <v>248</v>
      </c>
      <c r="D3495" s="24" t="s">
        <v>248</v>
      </c>
      <c r="E3495" s="24">
        <v>240.92349999999999</v>
      </c>
      <c r="F3495" s="24">
        <v>2.409235E-3</v>
      </c>
      <c r="G3495" s="42">
        <f>VLOOKUP(_6k_data[[#This Row],[Source.Name]],Report_date[],2,0)</f>
        <v>45290</v>
      </c>
      <c r="H3495" s="27" t="str">
        <f>IF(AND(_6k_data[[#This Row],[EKP]]="B6K003",_6k_data[[#This Row],[Currency]]="FCY"),"x",VLOOKUP(_6k_data[[#This Row],[EKP]],map!$B$4:$D$143,3,0))</f>
        <v>x</v>
      </c>
      <c r="I3495" s="27" t="str">
        <f>IF(_6k_data[[#This Row],[Currency]]&lt;&gt;"UAH",VLOOKUP(_6k_data[[#This Row],[EKP]],map!$B$4:$E$143,4,0),0)</f>
        <v>x</v>
      </c>
      <c r="J3495" s="27">
        <f>VLOOKUP(_6k_data[[#This Row],[EKP]],map!$B$4:$F$143,5,0)</f>
        <v>1</v>
      </c>
      <c r="K3495" s="41">
        <f>_6k_data[[#This Row],[kUAH]]*J3495</f>
        <v>2.409235E-3</v>
      </c>
    </row>
    <row r="3496" spans="1:11" x14ac:dyDescent="0.35">
      <c r="A3496" s="24" t="s">
        <v>538</v>
      </c>
      <c r="B3496" s="24" t="s">
        <v>155</v>
      </c>
      <c r="C3496" s="24" t="s">
        <v>248</v>
      </c>
      <c r="D3496" s="24" t="s">
        <v>248</v>
      </c>
      <c r="E3496" s="24">
        <v>4894474836854</v>
      </c>
      <c r="F3496" s="24">
        <v>48944748.368539996</v>
      </c>
      <c r="G3496" s="42">
        <f>VLOOKUP(_6k_data[[#This Row],[Source.Name]],Report_date[],2,0)</f>
        <v>45290</v>
      </c>
      <c r="H3496" s="27" t="str">
        <f>IF(AND(_6k_data[[#This Row],[EKP]]="B6K003",_6k_data[[#This Row],[Currency]]="FCY"),"x",VLOOKUP(_6k_data[[#This Row],[EKP]],map!$B$4:$D$143,3,0))</f>
        <v>x</v>
      </c>
      <c r="I3496" s="27">
        <f>IF(_6k_data[[#This Row],[Currency]]&lt;&gt;"UAH",VLOOKUP(_6k_data[[#This Row],[EKP]],map!$B$4:$E$143,4,0),0)</f>
        <v>24</v>
      </c>
      <c r="J3496" s="27">
        <f>VLOOKUP(_6k_data[[#This Row],[EKP]],map!$B$4:$F$143,5,0)</f>
        <v>1</v>
      </c>
      <c r="K3496" s="41">
        <f>_6k_data[[#This Row],[kUAH]]*J3496</f>
        <v>48944748.368539996</v>
      </c>
    </row>
    <row r="3497" spans="1:11" x14ac:dyDescent="0.35">
      <c r="A3497" s="24" t="s">
        <v>538</v>
      </c>
      <c r="B3497" s="24" t="s">
        <v>156</v>
      </c>
      <c r="C3497" s="24" t="s">
        <v>248</v>
      </c>
      <c r="D3497" s="24" t="s">
        <v>248</v>
      </c>
      <c r="E3497" s="24">
        <v>2152532092553</v>
      </c>
      <c r="F3497" s="24">
        <v>21525320.925530002</v>
      </c>
      <c r="G3497" s="42">
        <f>VLOOKUP(_6k_data[[#This Row],[Source.Name]],Report_date[],2,0)</f>
        <v>45290</v>
      </c>
      <c r="H3497" s="27" t="str">
        <f>IF(AND(_6k_data[[#This Row],[EKP]]="B6K003",_6k_data[[#This Row],[Currency]]="FCY"),"x",VLOOKUP(_6k_data[[#This Row],[EKP]],map!$B$4:$D$143,3,0))</f>
        <v>x</v>
      </c>
      <c r="I3497" s="27">
        <f>IF(_6k_data[[#This Row],[Currency]]&lt;&gt;"UAH",VLOOKUP(_6k_data[[#This Row],[EKP]],map!$B$4:$E$143,4,0),0)</f>
        <v>60</v>
      </c>
      <c r="J3497" s="27">
        <f>VLOOKUP(_6k_data[[#This Row],[EKP]],map!$B$4:$F$143,5,0)</f>
        <v>1</v>
      </c>
      <c r="K3497" s="41">
        <f>_6k_data[[#This Row],[kUAH]]*J3497</f>
        <v>21525320.925530002</v>
      </c>
    </row>
    <row r="3498" spans="1:11" x14ac:dyDescent="0.35">
      <c r="A3498" s="24" t="s">
        <v>538</v>
      </c>
      <c r="B3498" s="24" t="s">
        <v>157</v>
      </c>
      <c r="C3498" s="24" t="s">
        <v>248</v>
      </c>
      <c r="D3498" s="24" t="s">
        <v>248</v>
      </c>
      <c r="E3498" s="24">
        <v>218867099803</v>
      </c>
      <c r="F3498" s="24">
        <v>2188670.9980299999</v>
      </c>
      <c r="G3498" s="42">
        <f>VLOOKUP(_6k_data[[#This Row],[Source.Name]],Report_date[],2,0)</f>
        <v>45290</v>
      </c>
      <c r="H3498" s="27" t="str">
        <f>IF(AND(_6k_data[[#This Row],[EKP]]="B6K003",_6k_data[[#This Row],[Currency]]="FCY"),"x",VLOOKUP(_6k_data[[#This Row],[EKP]],map!$B$4:$D$143,3,0))</f>
        <v>x</v>
      </c>
      <c r="I3498" s="27">
        <f>IF(_6k_data[[#This Row],[Currency]]&lt;&gt;"UAH",VLOOKUP(_6k_data[[#This Row],[EKP]],map!$B$4:$E$143,4,0),0)</f>
        <v>80</v>
      </c>
      <c r="J3498" s="27">
        <f>VLOOKUP(_6k_data[[#This Row],[EKP]],map!$B$4:$F$143,5,0)</f>
        <v>1</v>
      </c>
      <c r="K3498" s="41">
        <f>_6k_data[[#This Row],[kUAH]]*J3498</f>
        <v>2188670.9980299999</v>
      </c>
    </row>
    <row r="3499" spans="1:11" x14ac:dyDescent="0.35">
      <c r="A3499" s="24" t="s">
        <v>538</v>
      </c>
      <c r="B3499" s="24" t="s">
        <v>158</v>
      </c>
      <c r="C3499" s="24" t="s">
        <v>248</v>
      </c>
      <c r="D3499" s="24" t="s">
        <v>248</v>
      </c>
      <c r="E3499" s="24">
        <v>1933664992750</v>
      </c>
      <c r="F3499" s="24">
        <v>19336649.927499998</v>
      </c>
      <c r="G3499" s="42">
        <f>VLOOKUP(_6k_data[[#This Row],[Source.Name]],Report_date[],2,0)</f>
        <v>45290</v>
      </c>
      <c r="H3499" s="27" t="str">
        <f>IF(AND(_6k_data[[#This Row],[EKP]]="B6K003",_6k_data[[#This Row],[Currency]]="FCY"),"x",VLOOKUP(_6k_data[[#This Row],[EKP]],map!$B$4:$D$143,3,0))</f>
        <v>x</v>
      </c>
      <c r="I3499" s="27">
        <f>IF(_6k_data[[#This Row],[Currency]]&lt;&gt;"UAH",VLOOKUP(_6k_data[[#This Row],[EKP]],map!$B$4:$E$143,4,0),0)</f>
        <v>82</v>
      </c>
      <c r="J3499" s="27">
        <f>VLOOKUP(_6k_data[[#This Row],[EKP]],map!$B$4:$F$143,5,0)</f>
        <v>1</v>
      </c>
      <c r="K3499" s="41">
        <f>_6k_data[[#This Row],[kUAH]]*J3499</f>
        <v>19336649.927499998</v>
      </c>
    </row>
    <row r="3500" spans="1:11" x14ac:dyDescent="0.35">
      <c r="A3500" s="24" t="s">
        <v>538</v>
      </c>
      <c r="B3500" s="24" t="s">
        <v>265</v>
      </c>
      <c r="C3500" s="24" t="s">
        <v>248</v>
      </c>
      <c r="D3500" s="24" t="s">
        <v>248</v>
      </c>
      <c r="E3500" s="24">
        <v>253.1191</v>
      </c>
      <c r="F3500" s="24">
        <v>2.5311909999999999E-3</v>
      </c>
      <c r="G3500" s="42">
        <f>VLOOKUP(_6k_data[[#This Row],[Source.Name]],Report_date[],2,0)</f>
        <v>45290</v>
      </c>
      <c r="H3500" s="27" t="str">
        <f>IF(AND(_6k_data[[#This Row],[EKP]]="B6K003",_6k_data[[#This Row],[Currency]]="FCY"),"x",VLOOKUP(_6k_data[[#This Row],[EKP]],map!$B$4:$D$143,3,0))</f>
        <v>x</v>
      </c>
      <c r="I3500" s="27">
        <f>IF(_6k_data[[#This Row],[Currency]]&lt;&gt;"UAH",VLOOKUP(_6k_data[[#This Row],[EKP]],map!$B$4:$E$143,4,0),0)</f>
        <v>84</v>
      </c>
      <c r="J3500" s="27">
        <f>VLOOKUP(_6k_data[[#This Row],[EKP]],map!$B$4:$F$143,5,0)</f>
        <v>1</v>
      </c>
      <c r="K3500" s="41">
        <f>_6k_data[[#This Row],[kUAH]]*J3500</f>
        <v>2.5311909999999999E-3</v>
      </c>
    </row>
    <row r="3501" spans="1:11" x14ac:dyDescent="0.35">
      <c r="A3501" s="24" t="s">
        <v>538</v>
      </c>
      <c r="B3501" s="24" t="s">
        <v>228</v>
      </c>
      <c r="C3501" s="24" t="s">
        <v>243</v>
      </c>
      <c r="D3501" s="24" t="s">
        <v>423</v>
      </c>
      <c r="E3501" s="24">
        <v>2000000</v>
      </c>
      <c r="F3501" s="24">
        <v>20</v>
      </c>
      <c r="G3501" s="42">
        <f>VLOOKUP(_6k_data[[#This Row],[Source.Name]],Report_date[],2,0)</f>
        <v>45290</v>
      </c>
      <c r="H3501" s="27">
        <f>IF(AND(_6k_data[[#This Row],[EKP]]="B6K003",_6k_data[[#This Row],[Currency]]="FCY"),"x",VLOOKUP(_6k_data[[#This Row],[EKP]],map!$B$4:$D$143,3,0))</f>
        <v>69</v>
      </c>
      <c r="I3501" s="27">
        <f>IF(_6k_data[[#This Row],[Currency]]&lt;&gt;"UAH",VLOOKUP(_6k_data[[#This Row],[EKP]],map!$B$4:$E$143,4,0),0)</f>
        <v>0</v>
      </c>
      <c r="J3501" s="27">
        <f>VLOOKUP(_6k_data[[#This Row],[EKP]],map!$B$4:$F$143,5,0)</f>
        <v>1</v>
      </c>
      <c r="K3501" s="41">
        <f>_6k_data[[#This Row],[kUAH]]*J3501</f>
        <v>20</v>
      </c>
    </row>
    <row r="3502" spans="1:11" x14ac:dyDescent="0.35">
      <c r="A3502" s="24" t="s">
        <v>538</v>
      </c>
      <c r="B3502" s="24" t="s">
        <v>161</v>
      </c>
      <c r="C3502" s="24" t="s">
        <v>261</v>
      </c>
      <c r="D3502" s="24" t="s">
        <v>424</v>
      </c>
      <c r="E3502" s="24">
        <v>1097509246262</v>
      </c>
      <c r="F3502" s="24">
        <v>10975092.462619999</v>
      </c>
      <c r="G3502" s="42">
        <f>VLOOKUP(_6k_data[[#This Row],[Source.Name]],Report_date[],2,0)</f>
        <v>45290</v>
      </c>
      <c r="H3502" s="27">
        <f>IF(AND(_6k_data[[#This Row],[EKP]]="B6K003",_6k_data[[#This Row],[Currency]]="FCY"),"x",VLOOKUP(_6k_data[[#This Row],[EKP]],map!$B$4:$D$143,3,0))</f>
        <v>15</v>
      </c>
      <c r="I3502" s="27">
        <f>IF(_6k_data[[#This Row],[Currency]]&lt;&gt;"UAH",VLOOKUP(_6k_data[[#This Row],[EKP]],map!$B$4:$E$143,4,0),0)</f>
        <v>16</v>
      </c>
      <c r="J3502" s="27">
        <f>VLOOKUP(_6k_data[[#This Row],[EKP]],map!$B$4:$F$143,5,0)</f>
        <v>1</v>
      </c>
      <c r="K3502" s="41">
        <f>_6k_data[[#This Row],[kUAH]]*J3502</f>
        <v>10975092.462619999</v>
      </c>
    </row>
    <row r="3503" spans="1:11" x14ac:dyDescent="0.35">
      <c r="A3503" s="24" t="s">
        <v>538</v>
      </c>
      <c r="B3503" s="24" t="s">
        <v>238</v>
      </c>
      <c r="C3503" s="24" t="s">
        <v>243</v>
      </c>
      <c r="D3503" s="24" t="s">
        <v>423</v>
      </c>
      <c r="E3503" s="24">
        <v>1245821</v>
      </c>
      <c r="F3503" s="24">
        <v>12.458209999999999</v>
      </c>
      <c r="G3503" s="42">
        <f>VLOOKUP(_6k_data[[#This Row],[Source.Name]],Report_date[],2,0)</f>
        <v>45290</v>
      </c>
      <c r="H3503" s="27">
        <f>IF(AND(_6k_data[[#This Row],[EKP]]="B6K003",_6k_data[[#This Row],[Currency]]="FCY"),"x",VLOOKUP(_6k_data[[#This Row],[EKP]],map!$B$4:$D$143,3,0))</f>
        <v>77</v>
      </c>
      <c r="I3503" s="27">
        <f>IF(_6k_data[[#This Row],[Currency]]&lt;&gt;"UAH",VLOOKUP(_6k_data[[#This Row],[EKP]],map!$B$4:$E$143,4,0),0)</f>
        <v>0</v>
      </c>
      <c r="J3503" s="27">
        <f>VLOOKUP(_6k_data[[#This Row],[EKP]],map!$B$4:$F$143,5,0)</f>
        <v>1</v>
      </c>
      <c r="K3503" s="41">
        <f>_6k_data[[#This Row],[kUAH]]*J3503</f>
        <v>12.458209999999999</v>
      </c>
    </row>
    <row r="3504" spans="1:11" x14ac:dyDescent="0.35">
      <c r="A3504" s="24" t="s">
        <v>538</v>
      </c>
      <c r="B3504" s="24" t="s">
        <v>113</v>
      </c>
      <c r="C3504" s="24" t="s">
        <v>261</v>
      </c>
      <c r="D3504" s="24" t="s">
        <v>424</v>
      </c>
      <c r="E3504" s="24">
        <v>63130129235</v>
      </c>
      <c r="F3504" s="24">
        <v>631301.29235</v>
      </c>
      <c r="G3504" s="42">
        <f>VLOOKUP(_6k_data[[#This Row],[Source.Name]],Report_date[],2,0)</f>
        <v>45290</v>
      </c>
      <c r="H3504" s="27">
        <f>IF(AND(_6k_data[[#This Row],[EKP]]="B6K003",_6k_data[[#This Row],[Currency]]="FCY"),"x",VLOOKUP(_6k_data[[#This Row],[EKP]],map!$B$4:$D$143,3,0))</f>
        <v>3</v>
      </c>
      <c r="I3504" s="27">
        <f>IF(_6k_data[[#This Row],[Currency]]&lt;&gt;"UAH",VLOOKUP(_6k_data[[#This Row],[EKP]],map!$B$4:$E$143,4,0),0)</f>
        <v>4</v>
      </c>
      <c r="J3504" s="27">
        <f>VLOOKUP(_6k_data[[#This Row],[EKP]],map!$B$4:$F$143,5,0)</f>
        <v>1</v>
      </c>
      <c r="K3504" s="41">
        <f>_6k_data[[#This Row],[kUAH]]*J3504</f>
        <v>631301.29235</v>
      </c>
    </row>
    <row r="3505" spans="1:11" x14ac:dyDescent="0.35">
      <c r="A3505" s="24" t="s">
        <v>538</v>
      </c>
      <c r="B3505" s="24" t="s">
        <v>113</v>
      </c>
      <c r="C3505" s="24" t="s">
        <v>255</v>
      </c>
      <c r="D3505" s="24" t="s">
        <v>424</v>
      </c>
      <c r="E3505" s="24">
        <v>24425521815</v>
      </c>
      <c r="F3505" s="24">
        <v>244255.21815</v>
      </c>
      <c r="G3505" s="42">
        <f>VLOOKUP(_6k_data[[#This Row],[Source.Name]],Report_date[],2,0)</f>
        <v>45290</v>
      </c>
      <c r="H3505" s="27">
        <f>IF(AND(_6k_data[[#This Row],[EKP]]="B6K003",_6k_data[[#This Row],[Currency]]="FCY"),"x",VLOOKUP(_6k_data[[#This Row],[EKP]],map!$B$4:$D$143,3,0))</f>
        <v>3</v>
      </c>
      <c r="I3505" s="27">
        <f>IF(_6k_data[[#This Row],[Currency]]&lt;&gt;"UAH",VLOOKUP(_6k_data[[#This Row],[EKP]],map!$B$4:$E$143,4,0),0)</f>
        <v>4</v>
      </c>
      <c r="J3505" s="27">
        <f>VLOOKUP(_6k_data[[#This Row],[EKP]],map!$B$4:$F$143,5,0)</f>
        <v>1</v>
      </c>
      <c r="K3505" s="41">
        <f>_6k_data[[#This Row],[kUAH]]*J3505</f>
        <v>244255.21815</v>
      </c>
    </row>
    <row r="3506" spans="1:11" x14ac:dyDescent="0.35">
      <c r="A3506" s="24" t="s">
        <v>538</v>
      </c>
      <c r="B3506" s="24" t="s">
        <v>113</v>
      </c>
      <c r="C3506" s="24" t="s">
        <v>243</v>
      </c>
      <c r="D3506" s="24" t="s">
        <v>423</v>
      </c>
      <c r="E3506" s="24">
        <v>153994441398</v>
      </c>
      <c r="F3506" s="24">
        <v>1539944.41398</v>
      </c>
      <c r="G3506" s="42">
        <f>VLOOKUP(_6k_data[[#This Row],[Source.Name]],Report_date[],2,0)</f>
        <v>45290</v>
      </c>
      <c r="H3506" s="27">
        <f>IF(AND(_6k_data[[#This Row],[EKP]]="B6K003",_6k_data[[#This Row],[Currency]]="FCY"),"x",VLOOKUP(_6k_data[[#This Row],[EKP]],map!$B$4:$D$143,3,0))</f>
        <v>3</v>
      </c>
      <c r="I3506" s="27">
        <f>IF(_6k_data[[#This Row],[Currency]]&lt;&gt;"UAH",VLOOKUP(_6k_data[[#This Row],[EKP]],map!$B$4:$E$143,4,0),0)</f>
        <v>0</v>
      </c>
      <c r="J3506" s="27">
        <f>VLOOKUP(_6k_data[[#This Row],[EKP]],map!$B$4:$F$143,5,0)</f>
        <v>1</v>
      </c>
      <c r="K3506" s="41">
        <f>_6k_data[[#This Row],[kUAH]]*J3506</f>
        <v>1539944.41398</v>
      </c>
    </row>
    <row r="3507" spans="1:11" x14ac:dyDescent="0.35">
      <c r="A3507" s="24" t="s">
        <v>538</v>
      </c>
      <c r="B3507" s="24" t="s">
        <v>113</v>
      </c>
      <c r="C3507" s="24" t="s">
        <v>252</v>
      </c>
      <c r="D3507" s="24" t="s">
        <v>424</v>
      </c>
      <c r="E3507" s="24">
        <v>743989747</v>
      </c>
      <c r="F3507" s="24">
        <v>7439.8974699999999</v>
      </c>
      <c r="G3507" s="42">
        <f>VLOOKUP(_6k_data[[#This Row],[Source.Name]],Report_date[],2,0)</f>
        <v>45290</v>
      </c>
      <c r="H3507" s="27">
        <f>IF(AND(_6k_data[[#This Row],[EKP]]="B6K003",_6k_data[[#This Row],[Currency]]="FCY"),"x",VLOOKUP(_6k_data[[#This Row],[EKP]],map!$B$4:$D$143,3,0))</f>
        <v>3</v>
      </c>
      <c r="I3507" s="27">
        <f>IF(_6k_data[[#This Row],[Currency]]&lt;&gt;"UAH",VLOOKUP(_6k_data[[#This Row],[EKP]],map!$B$4:$E$143,4,0),0)</f>
        <v>4</v>
      </c>
      <c r="J3507" s="27">
        <f>VLOOKUP(_6k_data[[#This Row],[EKP]],map!$B$4:$F$143,5,0)</f>
        <v>1</v>
      </c>
      <c r="K3507" s="41">
        <f>_6k_data[[#This Row],[kUAH]]*J3507</f>
        <v>7439.8974699999999</v>
      </c>
    </row>
    <row r="3508" spans="1:11" x14ac:dyDescent="0.35">
      <c r="A3508" s="24" t="s">
        <v>538</v>
      </c>
      <c r="B3508" s="24" t="s">
        <v>113</v>
      </c>
      <c r="C3508" s="24" t="s">
        <v>262</v>
      </c>
      <c r="D3508" s="24" t="s">
        <v>424</v>
      </c>
      <c r="E3508" s="24">
        <v>3976034</v>
      </c>
      <c r="F3508" s="24">
        <v>39.760339999999999</v>
      </c>
      <c r="G3508" s="42">
        <f>VLOOKUP(_6k_data[[#This Row],[Source.Name]],Report_date[],2,0)</f>
        <v>45290</v>
      </c>
      <c r="H3508" s="27">
        <f>IF(AND(_6k_data[[#This Row],[EKP]]="B6K003",_6k_data[[#This Row],[Currency]]="FCY"),"x",VLOOKUP(_6k_data[[#This Row],[EKP]],map!$B$4:$D$143,3,0))</f>
        <v>3</v>
      </c>
      <c r="I3508" s="27">
        <f>IF(_6k_data[[#This Row],[Currency]]&lt;&gt;"UAH",VLOOKUP(_6k_data[[#This Row],[EKP]],map!$B$4:$E$143,4,0),0)</f>
        <v>4</v>
      </c>
      <c r="J3508" s="27">
        <f>VLOOKUP(_6k_data[[#This Row],[EKP]],map!$B$4:$F$143,5,0)</f>
        <v>1</v>
      </c>
      <c r="K3508" s="41">
        <f>_6k_data[[#This Row],[kUAH]]*J3508</f>
        <v>39.760339999999999</v>
      </c>
    </row>
    <row r="3509" spans="1:11" x14ac:dyDescent="0.35">
      <c r="A3509" s="24" t="s">
        <v>538</v>
      </c>
      <c r="B3509" s="24" t="s">
        <v>113</v>
      </c>
      <c r="C3509" s="24" t="s">
        <v>256</v>
      </c>
      <c r="D3509" s="24" t="s">
        <v>424</v>
      </c>
      <c r="E3509" s="24">
        <v>1245882625</v>
      </c>
      <c r="F3509" s="24">
        <v>12458.82625</v>
      </c>
      <c r="G3509" s="42">
        <f>VLOOKUP(_6k_data[[#This Row],[Source.Name]],Report_date[],2,0)</f>
        <v>45290</v>
      </c>
      <c r="H3509" s="27">
        <f>IF(AND(_6k_data[[#This Row],[EKP]]="B6K003",_6k_data[[#This Row],[Currency]]="FCY"),"x",VLOOKUP(_6k_data[[#This Row],[EKP]],map!$B$4:$D$143,3,0))</f>
        <v>3</v>
      </c>
      <c r="I3509" s="27">
        <f>IF(_6k_data[[#This Row],[Currency]]&lt;&gt;"UAH",VLOOKUP(_6k_data[[#This Row],[EKP]],map!$B$4:$E$143,4,0),0)</f>
        <v>4</v>
      </c>
      <c r="J3509" s="27">
        <f>VLOOKUP(_6k_data[[#This Row],[EKP]],map!$B$4:$F$143,5,0)</f>
        <v>1</v>
      </c>
      <c r="K3509" s="41">
        <f>_6k_data[[#This Row],[kUAH]]*J3509</f>
        <v>12458.82625</v>
      </c>
    </row>
    <row r="3510" spans="1:11" x14ac:dyDescent="0.35">
      <c r="A3510" s="24" t="s">
        <v>538</v>
      </c>
      <c r="B3510" s="24" t="s">
        <v>203</v>
      </c>
      <c r="C3510" s="24" t="s">
        <v>243</v>
      </c>
      <c r="D3510" s="24" t="s">
        <v>423</v>
      </c>
      <c r="E3510" s="24">
        <v>242697880</v>
      </c>
      <c r="F3510" s="24">
        <v>2426.9787999999999</v>
      </c>
      <c r="G3510" s="42">
        <f>VLOOKUP(_6k_data[[#This Row],[Source.Name]],Report_date[],2,0)</f>
        <v>45290</v>
      </c>
      <c r="H3510" s="27">
        <f>IF(AND(_6k_data[[#This Row],[EKP]]="B6K003",_6k_data[[#This Row],[Currency]]="FCY"),"x",VLOOKUP(_6k_data[[#This Row],[EKP]],map!$B$4:$D$143,3,0))</f>
        <v>3</v>
      </c>
      <c r="I3510" s="27">
        <f>IF(_6k_data[[#This Row],[Currency]]&lt;&gt;"UAH",VLOOKUP(_6k_data[[#This Row],[EKP]],map!$B$4:$E$143,4,0),0)</f>
        <v>0</v>
      </c>
      <c r="J3510" s="27">
        <f>VLOOKUP(_6k_data[[#This Row],[EKP]],map!$B$4:$F$143,5,0)</f>
        <v>-1</v>
      </c>
      <c r="K3510" s="41">
        <f>_6k_data[[#This Row],[kUAH]]*J3510</f>
        <v>-2426.9787999999999</v>
      </c>
    </row>
    <row r="3511" spans="1:11" x14ac:dyDescent="0.35">
      <c r="A3511" s="24" t="s">
        <v>538</v>
      </c>
      <c r="B3511" s="24" t="s">
        <v>203</v>
      </c>
      <c r="C3511" s="24" t="s">
        <v>261</v>
      </c>
      <c r="D3511" s="24" t="s">
        <v>424</v>
      </c>
      <c r="E3511" s="24">
        <v>1477515</v>
      </c>
      <c r="F3511" s="24">
        <v>14.77515</v>
      </c>
      <c r="G3511" s="42">
        <f>VLOOKUP(_6k_data[[#This Row],[Source.Name]],Report_date[],2,0)</f>
        <v>45290</v>
      </c>
      <c r="H3511" s="27">
        <f>IF(AND(_6k_data[[#This Row],[EKP]]="B6K003",_6k_data[[#This Row],[Currency]]="FCY"),"x",VLOOKUP(_6k_data[[#This Row],[EKP]],map!$B$4:$D$143,3,0))</f>
        <v>3</v>
      </c>
      <c r="I3511" s="27">
        <f>IF(_6k_data[[#This Row],[Currency]]&lt;&gt;"UAH",VLOOKUP(_6k_data[[#This Row],[EKP]],map!$B$4:$E$143,4,0),0)</f>
        <v>4</v>
      </c>
      <c r="J3511" s="27">
        <f>VLOOKUP(_6k_data[[#This Row],[EKP]],map!$B$4:$F$143,5,0)</f>
        <v>-1</v>
      </c>
      <c r="K3511" s="41">
        <f>_6k_data[[#This Row],[kUAH]]*J3511</f>
        <v>-14.77515</v>
      </c>
    </row>
    <row r="3512" spans="1:11" x14ac:dyDescent="0.35">
      <c r="A3512" s="24" t="s">
        <v>538</v>
      </c>
      <c r="B3512" s="24" t="s">
        <v>203</v>
      </c>
      <c r="C3512" s="24" t="s">
        <v>262</v>
      </c>
      <c r="D3512" s="24" t="s">
        <v>424</v>
      </c>
      <c r="E3512" s="24">
        <v>2105950</v>
      </c>
      <c r="F3512" s="24">
        <v>21.0595</v>
      </c>
      <c r="G3512" s="42">
        <f>VLOOKUP(_6k_data[[#This Row],[Source.Name]],Report_date[],2,0)</f>
        <v>45290</v>
      </c>
      <c r="H3512" s="27">
        <f>IF(AND(_6k_data[[#This Row],[EKP]]="B6K003",_6k_data[[#This Row],[Currency]]="FCY"),"x",VLOOKUP(_6k_data[[#This Row],[EKP]],map!$B$4:$D$143,3,0))</f>
        <v>3</v>
      </c>
      <c r="I3512" s="27">
        <f>IF(_6k_data[[#This Row],[Currency]]&lt;&gt;"UAH",VLOOKUP(_6k_data[[#This Row],[EKP]],map!$B$4:$E$143,4,0),0)</f>
        <v>4</v>
      </c>
      <c r="J3512" s="27">
        <f>VLOOKUP(_6k_data[[#This Row],[EKP]],map!$B$4:$F$143,5,0)</f>
        <v>-1</v>
      </c>
      <c r="K3512" s="41">
        <f>_6k_data[[#This Row],[kUAH]]*J3512</f>
        <v>-21.0595</v>
      </c>
    </row>
    <row r="3513" spans="1:11" x14ac:dyDescent="0.35">
      <c r="A3513" s="24" t="s">
        <v>538</v>
      </c>
      <c r="B3513" s="24" t="s">
        <v>195</v>
      </c>
      <c r="C3513" s="24" t="s">
        <v>243</v>
      </c>
      <c r="D3513" s="24" t="s">
        <v>423</v>
      </c>
      <c r="E3513" s="24">
        <v>1186962819841</v>
      </c>
      <c r="F3513" s="24">
        <v>11869628.198410001</v>
      </c>
      <c r="G3513" s="42">
        <f>VLOOKUP(_6k_data[[#This Row],[Source.Name]],Report_date[],2,0)</f>
        <v>45290</v>
      </c>
      <c r="H3513" s="27">
        <f>IF(AND(_6k_data[[#This Row],[EKP]]="B6K003",_6k_data[[#This Row],[Currency]]="FCY"),"x",VLOOKUP(_6k_data[[#This Row],[EKP]],map!$B$4:$D$143,3,0))</f>
        <v>5</v>
      </c>
      <c r="I3513" s="27">
        <f>IF(_6k_data[[#This Row],[Currency]]&lt;&gt;"UAH",VLOOKUP(_6k_data[[#This Row],[EKP]],map!$B$4:$E$143,4,0),0)</f>
        <v>0</v>
      </c>
      <c r="J3513" s="27">
        <f>VLOOKUP(_6k_data[[#This Row],[EKP]],map!$B$4:$F$143,5,0)</f>
        <v>1</v>
      </c>
      <c r="K3513" s="41">
        <f>_6k_data[[#This Row],[kUAH]]*J3513</f>
        <v>11869628.198410001</v>
      </c>
    </row>
    <row r="3514" spans="1:11" x14ac:dyDescent="0.35">
      <c r="A3514" s="24" t="s">
        <v>538</v>
      </c>
      <c r="B3514" s="24" t="s">
        <v>167</v>
      </c>
      <c r="C3514" s="24" t="s">
        <v>261</v>
      </c>
      <c r="D3514" s="24" t="s">
        <v>424</v>
      </c>
      <c r="E3514" s="24">
        <v>1146414457388</v>
      </c>
      <c r="F3514" s="24">
        <v>11464144.57388</v>
      </c>
      <c r="G3514" s="42">
        <f>VLOOKUP(_6k_data[[#This Row],[Source.Name]],Report_date[],2,0)</f>
        <v>45290</v>
      </c>
      <c r="H3514" s="27">
        <f>IF(AND(_6k_data[[#This Row],[EKP]]="B6K003",_6k_data[[#This Row],[Currency]]="FCY"),"x",VLOOKUP(_6k_data[[#This Row],[EKP]],map!$B$4:$D$143,3,0))</f>
        <v>25</v>
      </c>
      <c r="I3514" s="27">
        <f>IF(_6k_data[[#This Row],[Currency]]&lt;&gt;"UAH",VLOOKUP(_6k_data[[#This Row],[EKP]],map!$B$4:$E$143,4,0),0)</f>
        <v>26</v>
      </c>
      <c r="J3514" s="27">
        <f>VLOOKUP(_6k_data[[#This Row],[EKP]],map!$B$4:$F$143,5,0)</f>
        <v>1</v>
      </c>
      <c r="K3514" s="41">
        <f>_6k_data[[#This Row],[kUAH]]*J3514</f>
        <v>11464144.57388</v>
      </c>
    </row>
    <row r="3515" spans="1:11" x14ac:dyDescent="0.35">
      <c r="A3515" s="24" t="s">
        <v>538</v>
      </c>
      <c r="B3515" s="24" t="s">
        <v>167</v>
      </c>
      <c r="C3515" s="24" t="s">
        <v>251</v>
      </c>
      <c r="D3515" s="24" t="s">
        <v>424</v>
      </c>
      <c r="E3515" s="24">
        <v>41090363</v>
      </c>
      <c r="F3515" s="24">
        <v>410.90363000000002</v>
      </c>
      <c r="G3515" s="42">
        <f>VLOOKUP(_6k_data[[#This Row],[Source.Name]],Report_date[],2,0)</f>
        <v>45290</v>
      </c>
      <c r="H3515" s="27">
        <f>IF(AND(_6k_data[[#This Row],[EKP]]="B6K003",_6k_data[[#This Row],[Currency]]="FCY"),"x",VLOOKUP(_6k_data[[#This Row],[EKP]],map!$B$4:$D$143,3,0))</f>
        <v>25</v>
      </c>
      <c r="I3515" s="27">
        <f>IF(_6k_data[[#This Row],[Currency]]&lt;&gt;"UAH",VLOOKUP(_6k_data[[#This Row],[EKP]],map!$B$4:$E$143,4,0),0)</f>
        <v>26</v>
      </c>
      <c r="J3515" s="27">
        <f>VLOOKUP(_6k_data[[#This Row],[EKP]],map!$B$4:$F$143,5,0)</f>
        <v>1</v>
      </c>
      <c r="K3515" s="41">
        <f>_6k_data[[#This Row],[kUAH]]*J3515</f>
        <v>410.90363000000002</v>
      </c>
    </row>
    <row r="3516" spans="1:11" x14ac:dyDescent="0.35">
      <c r="A3516" s="24" t="s">
        <v>538</v>
      </c>
      <c r="B3516" s="24" t="s">
        <v>167</v>
      </c>
      <c r="C3516" s="24" t="s">
        <v>243</v>
      </c>
      <c r="D3516" s="24" t="s">
        <v>423</v>
      </c>
      <c r="E3516" s="24">
        <v>1890759120371</v>
      </c>
      <c r="F3516" s="24">
        <v>18907591.203710001</v>
      </c>
      <c r="G3516" s="42">
        <f>VLOOKUP(_6k_data[[#This Row],[Source.Name]],Report_date[],2,0)</f>
        <v>45290</v>
      </c>
      <c r="H3516" s="27">
        <f>IF(AND(_6k_data[[#This Row],[EKP]]="B6K003",_6k_data[[#This Row],[Currency]]="FCY"),"x",VLOOKUP(_6k_data[[#This Row],[EKP]],map!$B$4:$D$143,3,0))</f>
        <v>25</v>
      </c>
      <c r="I3516" s="27">
        <f>IF(_6k_data[[#This Row],[Currency]]&lt;&gt;"UAH",VLOOKUP(_6k_data[[#This Row],[EKP]],map!$B$4:$E$143,4,0),0)</f>
        <v>0</v>
      </c>
      <c r="J3516" s="27">
        <f>VLOOKUP(_6k_data[[#This Row],[EKP]],map!$B$4:$F$143,5,0)</f>
        <v>1</v>
      </c>
      <c r="K3516" s="41">
        <f>_6k_data[[#This Row],[kUAH]]*J3516</f>
        <v>18907591.203710001</v>
      </c>
    </row>
    <row r="3517" spans="1:11" x14ac:dyDescent="0.35">
      <c r="A3517" s="24" t="s">
        <v>538</v>
      </c>
      <c r="B3517" s="24" t="s">
        <v>167</v>
      </c>
      <c r="C3517" s="24" t="s">
        <v>259</v>
      </c>
      <c r="D3517" s="24" t="s">
        <v>424</v>
      </c>
      <c r="E3517" s="24">
        <v>1975854692</v>
      </c>
      <c r="F3517" s="24">
        <v>19758.546920000001</v>
      </c>
      <c r="G3517" s="42">
        <f>VLOOKUP(_6k_data[[#This Row],[Source.Name]],Report_date[],2,0)</f>
        <v>45290</v>
      </c>
      <c r="H3517" s="27">
        <f>IF(AND(_6k_data[[#This Row],[EKP]]="B6K003",_6k_data[[#This Row],[Currency]]="FCY"),"x",VLOOKUP(_6k_data[[#This Row],[EKP]],map!$B$4:$D$143,3,0))</f>
        <v>25</v>
      </c>
      <c r="I3517" s="27">
        <f>IF(_6k_data[[#This Row],[Currency]]&lt;&gt;"UAH",VLOOKUP(_6k_data[[#This Row],[EKP]],map!$B$4:$E$143,4,0),0)</f>
        <v>26</v>
      </c>
      <c r="J3517" s="27">
        <f>VLOOKUP(_6k_data[[#This Row],[EKP]],map!$B$4:$F$143,5,0)</f>
        <v>1</v>
      </c>
      <c r="K3517" s="41">
        <f>_6k_data[[#This Row],[kUAH]]*J3517</f>
        <v>19758.546920000001</v>
      </c>
    </row>
    <row r="3518" spans="1:11" x14ac:dyDescent="0.35">
      <c r="A3518" s="24" t="s">
        <v>538</v>
      </c>
      <c r="B3518" s="24" t="s">
        <v>167</v>
      </c>
      <c r="C3518" s="24" t="s">
        <v>258</v>
      </c>
      <c r="D3518" s="24" t="s">
        <v>424</v>
      </c>
      <c r="E3518" s="24">
        <v>155576</v>
      </c>
      <c r="F3518" s="24">
        <v>1.55576</v>
      </c>
      <c r="G3518" s="42">
        <f>VLOOKUP(_6k_data[[#This Row],[Source.Name]],Report_date[],2,0)</f>
        <v>45290</v>
      </c>
      <c r="H3518" s="27">
        <f>IF(AND(_6k_data[[#This Row],[EKP]]="B6K003",_6k_data[[#This Row],[Currency]]="FCY"),"x",VLOOKUP(_6k_data[[#This Row],[EKP]],map!$B$4:$D$143,3,0))</f>
        <v>25</v>
      </c>
      <c r="I3518" s="27">
        <f>IF(_6k_data[[#This Row],[Currency]]&lt;&gt;"UAH",VLOOKUP(_6k_data[[#This Row],[EKP]],map!$B$4:$E$143,4,0),0)</f>
        <v>26</v>
      </c>
      <c r="J3518" s="27">
        <f>VLOOKUP(_6k_data[[#This Row],[EKP]],map!$B$4:$F$143,5,0)</f>
        <v>1</v>
      </c>
      <c r="K3518" s="41">
        <f>_6k_data[[#This Row],[kUAH]]*J3518</f>
        <v>1.55576</v>
      </c>
    </row>
    <row r="3519" spans="1:11" x14ac:dyDescent="0.35">
      <c r="A3519" s="24" t="s">
        <v>538</v>
      </c>
      <c r="B3519" s="24" t="s">
        <v>167</v>
      </c>
      <c r="C3519" s="24" t="s">
        <v>252</v>
      </c>
      <c r="D3519" s="24" t="s">
        <v>424</v>
      </c>
      <c r="E3519" s="24">
        <v>6224910344</v>
      </c>
      <c r="F3519" s="24">
        <v>62249.103439999999</v>
      </c>
      <c r="G3519" s="42">
        <f>VLOOKUP(_6k_data[[#This Row],[Source.Name]],Report_date[],2,0)</f>
        <v>45290</v>
      </c>
      <c r="H3519" s="27">
        <f>IF(AND(_6k_data[[#This Row],[EKP]]="B6K003",_6k_data[[#This Row],[Currency]]="FCY"),"x",VLOOKUP(_6k_data[[#This Row],[EKP]],map!$B$4:$D$143,3,0))</f>
        <v>25</v>
      </c>
      <c r="I3519" s="27">
        <f>IF(_6k_data[[#This Row],[Currency]]&lt;&gt;"UAH",VLOOKUP(_6k_data[[#This Row],[EKP]],map!$B$4:$E$143,4,0),0)</f>
        <v>26</v>
      </c>
      <c r="J3519" s="27">
        <f>VLOOKUP(_6k_data[[#This Row],[EKP]],map!$B$4:$F$143,5,0)</f>
        <v>1</v>
      </c>
      <c r="K3519" s="41">
        <f>_6k_data[[#This Row],[kUAH]]*J3519</f>
        <v>62249.103439999999</v>
      </c>
    </row>
    <row r="3520" spans="1:11" x14ac:dyDescent="0.35">
      <c r="A3520" s="24" t="s">
        <v>538</v>
      </c>
      <c r="B3520" s="24" t="s">
        <v>167</v>
      </c>
      <c r="C3520" s="24" t="s">
        <v>262</v>
      </c>
      <c r="D3520" s="24" t="s">
        <v>424</v>
      </c>
      <c r="E3520" s="24">
        <v>60920023</v>
      </c>
      <c r="F3520" s="24">
        <v>609.20023000000003</v>
      </c>
      <c r="G3520" s="42">
        <f>VLOOKUP(_6k_data[[#This Row],[Source.Name]],Report_date[],2,0)</f>
        <v>45290</v>
      </c>
      <c r="H3520" s="27">
        <f>IF(AND(_6k_data[[#This Row],[EKP]]="B6K003",_6k_data[[#This Row],[Currency]]="FCY"),"x",VLOOKUP(_6k_data[[#This Row],[EKP]],map!$B$4:$D$143,3,0))</f>
        <v>25</v>
      </c>
      <c r="I3520" s="27">
        <f>IF(_6k_data[[#This Row],[Currency]]&lt;&gt;"UAH",VLOOKUP(_6k_data[[#This Row],[EKP]],map!$B$4:$E$143,4,0),0)</f>
        <v>26</v>
      </c>
      <c r="J3520" s="27">
        <f>VLOOKUP(_6k_data[[#This Row],[EKP]],map!$B$4:$F$143,5,0)</f>
        <v>1</v>
      </c>
      <c r="K3520" s="41">
        <f>_6k_data[[#This Row],[kUAH]]*J3520</f>
        <v>609.20023000000003</v>
      </c>
    </row>
    <row r="3521" spans="1:11" x14ac:dyDescent="0.35">
      <c r="A3521" s="24" t="s">
        <v>538</v>
      </c>
      <c r="B3521" s="24" t="s">
        <v>167</v>
      </c>
      <c r="C3521" s="24" t="s">
        <v>255</v>
      </c>
      <c r="D3521" s="24" t="s">
        <v>424</v>
      </c>
      <c r="E3521" s="24">
        <v>282841325639</v>
      </c>
      <c r="F3521" s="24">
        <v>2828413.2563900002</v>
      </c>
      <c r="G3521" s="42">
        <f>VLOOKUP(_6k_data[[#This Row],[Source.Name]],Report_date[],2,0)</f>
        <v>45290</v>
      </c>
      <c r="H3521" s="27">
        <f>IF(AND(_6k_data[[#This Row],[EKP]]="B6K003",_6k_data[[#This Row],[Currency]]="FCY"),"x",VLOOKUP(_6k_data[[#This Row],[EKP]],map!$B$4:$D$143,3,0))</f>
        <v>25</v>
      </c>
      <c r="I3521" s="27">
        <f>IF(_6k_data[[#This Row],[Currency]]&lt;&gt;"UAH",VLOOKUP(_6k_data[[#This Row],[EKP]],map!$B$4:$E$143,4,0),0)</f>
        <v>26</v>
      </c>
      <c r="J3521" s="27">
        <f>VLOOKUP(_6k_data[[#This Row],[EKP]],map!$B$4:$F$143,5,0)</f>
        <v>1</v>
      </c>
      <c r="K3521" s="41">
        <f>_6k_data[[#This Row],[kUAH]]*J3521</f>
        <v>2828413.2563900002</v>
      </c>
    </row>
    <row r="3522" spans="1:11" x14ac:dyDescent="0.35">
      <c r="A3522" s="24" t="s">
        <v>538</v>
      </c>
      <c r="B3522" s="24" t="s">
        <v>167</v>
      </c>
      <c r="C3522" s="24" t="s">
        <v>256</v>
      </c>
      <c r="D3522" s="24" t="s">
        <v>424</v>
      </c>
      <c r="E3522" s="24">
        <v>2577834703</v>
      </c>
      <c r="F3522" s="24">
        <v>25778.347030000001</v>
      </c>
      <c r="G3522" s="42">
        <f>VLOOKUP(_6k_data[[#This Row],[Source.Name]],Report_date[],2,0)</f>
        <v>45290</v>
      </c>
      <c r="H3522" s="27">
        <f>IF(AND(_6k_data[[#This Row],[EKP]]="B6K003",_6k_data[[#This Row],[Currency]]="FCY"),"x",VLOOKUP(_6k_data[[#This Row],[EKP]],map!$B$4:$D$143,3,0))</f>
        <v>25</v>
      </c>
      <c r="I3522" s="27">
        <f>IF(_6k_data[[#This Row],[Currency]]&lt;&gt;"UAH",VLOOKUP(_6k_data[[#This Row],[EKP]],map!$B$4:$E$143,4,0),0)</f>
        <v>26</v>
      </c>
      <c r="J3522" s="27">
        <f>VLOOKUP(_6k_data[[#This Row],[EKP]],map!$B$4:$F$143,5,0)</f>
        <v>1</v>
      </c>
      <c r="K3522" s="41">
        <f>_6k_data[[#This Row],[kUAH]]*J3522</f>
        <v>25778.347030000001</v>
      </c>
    </row>
    <row r="3523" spans="1:11" x14ac:dyDescent="0.35">
      <c r="A3523" s="24" t="s">
        <v>538</v>
      </c>
      <c r="B3523" s="24" t="s">
        <v>168</v>
      </c>
      <c r="C3523" s="24" t="s">
        <v>243</v>
      </c>
      <c r="D3523" s="24" t="s">
        <v>423</v>
      </c>
      <c r="E3523" s="24">
        <v>2236127731</v>
      </c>
      <c r="F3523" s="24">
        <v>22361.277310000001</v>
      </c>
      <c r="G3523" s="42">
        <f>VLOOKUP(_6k_data[[#This Row],[Source.Name]],Report_date[],2,0)</f>
        <v>45290</v>
      </c>
      <c r="H3523" s="27">
        <f>IF(AND(_6k_data[[#This Row],[EKP]]="B6K003",_6k_data[[#This Row],[Currency]]="FCY"),"x",VLOOKUP(_6k_data[[#This Row],[EKP]],map!$B$4:$D$143,3,0))</f>
        <v>25</v>
      </c>
      <c r="I3523" s="27">
        <f>IF(_6k_data[[#This Row],[Currency]]&lt;&gt;"UAH",VLOOKUP(_6k_data[[#This Row],[EKP]],map!$B$4:$E$143,4,0),0)</f>
        <v>0</v>
      </c>
      <c r="J3523" s="27">
        <f>VLOOKUP(_6k_data[[#This Row],[EKP]],map!$B$4:$F$143,5,0)</f>
        <v>1</v>
      </c>
      <c r="K3523" s="41">
        <f>_6k_data[[#This Row],[kUAH]]*J3523</f>
        <v>22361.277310000001</v>
      </c>
    </row>
    <row r="3524" spans="1:11" x14ac:dyDescent="0.35">
      <c r="A3524" s="24" t="s">
        <v>538</v>
      </c>
      <c r="B3524" s="24" t="s">
        <v>168</v>
      </c>
      <c r="C3524" s="24" t="s">
        <v>255</v>
      </c>
      <c r="D3524" s="24" t="s">
        <v>424</v>
      </c>
      <c r="E3524" s="24">
        <v>162842590</v>
      </c>
      <c r="F3524" s="24">
        <v>1628.4259</v>
      </c>
      <c r="G3524" s="42">
        <f>VLOOKUP(_6k_data[[#This Row],[Source.Name]],Report_date[],2,0)</f>
        <v>45290</v>
      </c>
      <c r="H3524" s="27">
        <f>IF(AND(_6k_data[[#This Row],[EKP]]="B6K003",_6k_data[[#This Row],[Currency]]="FCY"),"x",VLOOKUP(_6k_data[[#This Row],[EKP]],map!$B$4:$D$143,3,0))</f>
        <v>25</v>
      </c>
      <c r="I3524" s="27">
        <f>IF(_6k_data[[#This Row],[Currency]]&lt;&gt;"UAH",VLOOKUP(_6k_data[[#This Row],[EKP]],map!$B$4:$E$143,4,0),0)</f>
        <v>26</v>
      </c>
      <c r="J3524" s="27">
        <f>VLOOKUP(_6k_data[[#This Row],[EKP]],map!$B$4:$F$143,5,0)</f>
        <v>1</v>
      </c>
      <c r="K3524" s="41">
        <f>_6k_data[[#This Row],[kUAH]]*J3524</f>
        <v>1628.4259</v>
      </c>
    </row>
    <row r="3525" spans="1:11" x14ac:dyDescent="0.35">
      <c r="A3525" s="24" t="s">
        <v>538</v>
      </c>
      <c r="B3525" s="24" t="s">
        <v>168</v>
      </c>
      <c r="C3525" s="24" t="s">
        <v>261</v>
      </c>
      <c r="D3525" s="24" t="s">
        <v>424</v>
      </c>
      <c r="E3525" s="24">
        <v>1418971184</v>
      </c>
      <c r="F3525" s="24">
        <v>14189.71184</v>
      </c>
      <c r="G3525" s="42">
        <f>VLOOKUP(_6k_data[[#This Row],[Source.Name]],Report_date[],2,0)</f>
        <v>45290</v>
      </c>
      <c r="H3525" s="27">
        <f>IF(AND(_6k_data[[#This Row],[EKP]]="B6K003",_6k_data[[#This Row],[Currency]]="FCY"),"x",VLOOKUP(_6k_data[[#This Row],[EKP]],map!$B$4:$D$143,3,0))</f>
        <v>25</v>
      </c>
      <c r="I3525" s="27">
        <f>IF(_6k_data[[#This Row],[Currency]]&lt;&gt;"UAH",VLOOKUP(_6k_data[[#This Row],[EKP]],map!$B$4:$E$143,4,0),0)</f>
        <v>26</v>
      </c>
      <c r="J3525" s="27">
        <f>VLOOKUP(_6k_data[[#This Row],[EKP]],map!$B$4:$F$143,5,0)</f>
        <v>1</v>
      </c>
      <c r="K3525" s="41">
        <f>_6k_data[[#This Row],[kUAH]]*J3525</f>
        <v>14189.71184</v>
      </c>
    </row>
    <row r="3526" spans="1:11" x14ac:dyDescent="0.35">
      <c r="A3526" s="24" t="s">
        <v>538</v>
      </c>
      <c r="B3526" s="24" t="s">
        <v>169</v>
      </c>
      <c r="C3526" s="24" t="s">
        <v>260</v>
      </c>
      <c r="D3526" s="24" t="s">
        <v>424</v>
      </c>
      <c r="E3526" s="24">
        <v>262580030</v>
      </c>
      <c r="F3526" s="24">
        <v>2625.8002999999999</v>
      </c>
      <c r="G3526" s="42">
        <f>VLOOKUP(_6k_data[[#This Row],[Source.Name]],Report_date[],2,0)</f>
        <v>45290</v>
      </c>
      <c r="H3526" s="27">
        <f>IF(AND(_6k_data[[#This Row],[EKP]]="B6K003",_6k_data[[#This Row],[Currency]]="FCY"),"x",VLOOKUP(_6k_data[[#This Row],[EKP]],map!$B$4:$D$143,3,0))</f>
        <v>27</v>
      </c>
      <c r="I3526" s="27">
        <f>IF(_6k_data[[#This Row],[Currency]]&lt;&gt;"UAH",VLOOKUP(_6k_data[[#This Row],[EKP]],map!$B$4:$E$143,4,0),0)</f>
        <v>28</v>
      </c>
      <c r="J3526" s="27">
        <f>VLOOKUP(_6k_data[[#This Row],[EKP]],map!$B$4:$F$143,5,0)</f>
        <v>1</v>
      </c>
      <c r="K3526" s="41">
        <f>_6k_data[[#This Row],[kUAH]]*J3526</f>
        <v>2625.8002999999999</v>
      </c>
    </row>
    <row r="3527" spans="1:11" x14ac:dyDescent="0.35">
      <c r="A3527" s="24" t="s">
        <v>538</v>
      </c>
      <c r="B3527" s="24" t="s">
        <v>169</v>
      </c>
      <c r="C3527" s="24" t="s">
        <v>259</v>
      </c>
      <c r="D3527" s="24" t="s">
        <v>424</v>
      </c>
      <c r="E3527" s="24">
        <v>3331519149</v>
      </c>
      <c r="F3527" s="24">
        <v>33315.191489999997</v>
      </c>
      <c r="G3527" s="42">
        <f>VLOOKUP(_6k_data[[#This Row],[Source.Name]],Report_date[],2,0)</f>
        <v>45290</v>
      </c>
      <c r="H3527" s="27">
        <f>IF(AND(_6k_data[[#This Row],[EKP]]="B6K003",_6k_data[[#This Row],[Currency]]="FCY"),"x",VLOOKUP(_6k_data[[#This Row],[EKP]],map!$B$4:$D$143,3,0))</f>
        <v>27</v>
      </c>
      <c r="I3527" s="27">
        <f>IF(_6k_data[[#This Row],[Currency]]&lt;&gt;"UAH",VLOOKUP(_6k_data[[#This Row],[EKP]],map!$B$4:$E$143,4,0),0)</f>
        <v>28</v>
      </c>
      <c r="J3527" s="27">
        <f>VLOOKUP(_6k_data[[#This Row],[EKP]],map!$B$4:$F$143,5,0)</f>
        <v>1</v>
      </c>
      <c r="K3527" s="41">
        <f>_6k_data[[#This Row],[kUAH]]*J3527</f>
        <v>33315.191489999997</v>
      </c>
    </row>
    <row r="3528" spans="1:11" x14ac:dyDescent="0.35">
      <c r="A3528" s="24" t="s">
        <v>538</v>
      </c>
      <c r="B3528" s="24" t="s">
        <v>169</v>
      </c>
      <c r="C3528" s="24" t="s">
        <v>255</v>
      </c>
      <c r="D3528" s="24" t="s">
        <v>424</v>
      </c>
      <c r="E3528" s="24">
        <v>799164534408</v>
      </c>
      <c r="F3528" s="24">
        <v>7991645.3440800002</v>
      </c>
      <c r="G3528" s="42">
        <f>VLOOKUP(_6k_data[[#This Row],[Source.Name]],Report_date[],2,0)</f>
        <v>45290</v>
      </c>
      <c r="H3528" s="27">
        <f>IF(AND(_6k_data[[#This Row],[EKP]]="B6K003",_6k_data[[#This Row],[Currency]]="FCY"),"x",VLOOKUP(_6k_data[[#This Row],[EKP]],map!$B$4:$D$143,3,0))</f>
        <v>27</v>
      </c>
      <c r="I3528" s="27">
        <f>IF(_6k_data[[#This Row],[Currency]]&lt;&gt;"UAH",VLOOKUP(_6k_data[[#This Row],[EKP]],map!$B$4:$E$143,4,0),0)</f>
        <v>28</v>
      </c>
      <c r="J3528" s="27">
        <f>VLOOKUP(_6k_data[[#This Row],[EKP]],map!$B$4:$F$143,5,0)</f>
        <v>1</v>
      </c>
      <c r="K3528" s="41">
        <f>_6k_data[[#This Row],[kUAH]]*J3528</f>
        <v>7991645.3440800002</v>
      </c>
    </row>
    <row r="3529" spans="1:11" x14ac:dyDescent="0.35">
      <c r="A3529" s="24" t="s">
        <v>538</v>
      </c>
      <c r="B3529" s="24" t="s">
        <v>169</v>
      </c>
      <c r="C3529" s="24" t="s">
        <v>243</v>
      </c>
      <c r="D3529" s="24" t="s">
        <v>423</v>
      </c>
      <c r="E3529" s="24">
        <v>1895611090323</v>
      </c>
      <c r="F3529" s="24">
        <v>18956110.90323</v>
      </c>
      <c r="G3529" s="42">
        <f>VLOOKUP(_6k_data[[#This Row],[Source.Name]],Report_date[],2,0)</f>
        <v>45290</v>
      </c>
      <c r="H3529" s="27">
        <f>IF(AND(_6k_data[[#This Row],[EKP]]="B6K003",_6k_data[[#This Row],[Currency]]="FCY"),"x",VLOOKUP(_6k_data[[#This Row],[EKP]],map!$B$4:$D$143,3,0))</f>
        <v>27</v>
      </c>
      <c r="I3529" s="27">
        <f>IF(_6k_data[[#This Row],[Currency]]&lt;&gt;"UAH",VLOOKUP(_6k_data[[#This Row],[EKP]],map!$B$4:$E$143,4,0),0)</f>
        <v>0</v>
      </c>
      <c r="J3529" s="27">
        <f>VLOOKUP(_6k_data[[#This Row],[EKP]],map!$B$4:$F$143,5,0)</f>
        <v>1</v>
      </c>
      <c r="K3529" s="41">
        <f>_6k_data[[#This Row],[kUAH]]*J3529</f>
        <v>18956110.90323</v>
      </c>
    </row>
    <row r="3530" spans="1:11" x14ac:dyDescent="0.35">
      <c r="A3530" s="24" t="s">
        <v>538</v>
      </c>
      <c r="B3530" s="24" t="s">
        <v>169</v>
      </c>
      <c r="C3530" s="24" t="s">
        <v>261</v>
      </c>
      <c r="D3530" s="24" t="s">
        <v>424</v>
      </c>
      <c r="E3530" s="24">
        <v>1819137919351</v>
      </c>
      <c r="F3530" s="24">
        <v>18191379.19351</v>
      </c>
      <c r="G3530" s="42">
        <f>VLOOKUP(_6k_data[[#This Row],[Source.Name]],Report_date[],2,0)</f>
        <v>45290</v>
      </c>
      <c r="H3530" s="27">
        <f>IF(AND(_6k_data[[#This Row],[EKP]]="B6K003",_6k_data[[#This Row],[Currency]]="FCY"),"x",VLOOKUP(_6k_data[[#This Row],[EKP]],map!$B$4:$D$143,3,0))</f>
        <v>27</v>
      </c>
      <c r="I3530" s="27">
        <f>IF(_6k_data[[#This Row],[Currency]]&lt;&gt;"UAH",VLOOKUP(_6k_data[[#This Row],[EKP]],map!$B$4:$E$143,4,0),0)</f>
        <v>28</v>
      </c>
      <c r="J3530" s="27">
        <f>VLOOKUP(_6k_data[[#This Row],[EKP]],map!$B$4:$F$143,5,0)</f>
        <v>1</v>
      </c>
      <c r="K3530" s="41">
        <f>_6k_data[[#This Row],[kUAH]]*J3530</f>
        <v>18191379.19351</v>
      </c>
    </row>
    <row r="3531" spans="1:11" x14ac:dyDescent="0.35">
      <c r="A3531" s="24" t="s">
        <v>538</v>
      </c>
      <c r="B3531" s="24" t="s">
        <v>169</v>
      </c>
      <c r="C3531" s="24" t="s">
        <v>252</v>
      </c>
      <c r="D3531" s="24" t="s">
        <v>424</v>
      </c>
      <c r="E3531" s="24">
        <v>17527072047</v>
      </c>
      <c r="F3531" s="24">
        <v>175270.72047</v>
      </c>
      <c r="G3531" s="42">
        <f>VLOOKUP(_6k_data[[#This Row],[Source.Name]],Report_date[],2,0)</f>
        <v>45290</v>
      </c>
      <c r="H3531" s="27">
        <f>IF(AND(_6k_data[[#This Row],[EKP]]="B6K003",_6k_data[[#This Row],[Currency]]="FCY"),"x",VLOOKUP(_6k_data[[#This Row],[EKP]],map!$B$4:$D$143,3,0))</f>
        <v>27</v>
      </c>
      <c r="I3531" s="27">
        <f>IF(_6k_data[[#This Row],[Currency]]&lt;&gt;"UAH",VLOOKUP(_6k_data[[#This Row],[EKP]],map!$B$4:$E$143,4,0),0)</f>
        <v>28</v>
      </c>
      <c r="J3531" s="27">
        <f>VLOOKUP(_6k_data[[#This Row],[EKP]],map!$B$4:$F$143,5,0)</f>
        <v>1</v>
      </c>
      <c r="K3531" s="41">
        <f>_6k_data[[#This Row],[kUAH]]*J3531</f>
        <v>175270.72047</v>
      </c>
    </row>
    <row r="3532" spans="1:11" x14ac:dyDescent="0.35">
      <c r="A3532" s="24" t="s">
        <v>538</v>
      </c>
      <c r="B3532" s="24" t="s">
        <v>169</v>
      </c>
      <c r="C3532" s="24" t="s">
        <v>256</v>
      </c>
      <c r="D3532" s="24" t="s">
        <v>424</v>
      </c>
      <c r="E3532" s="24">
        <v>20579822257</v>
      </c>
      <c r="F3532" s="24">
        <v>205798.22257000001</v>
      </c>
      <c r="G3532" s="42">
        <f>VLOOKUP(_6k_data[[#This Row],[Source.Name]],Report_date[],2,0)</f>
        <v>45290</v>
      </c>
      <c r="H3532" s="27">
        <f>IF(AND(_6k_data[[#This Row],[EKP]]="B6K003",_6k_data[[#This Row],[Currency]]="FCY"),"x",VLOOKUP(_6k_data[[#This Row],[EKP]],map!$B$4:$D$143,3,0))</f>
        <v>27</v>
      </c>
      <c r="I3532" s="27">
        <f>IF(_6k_data[[#This Row],[Currency]]&lt;&gt;"UAH",VLOOKUP(_6k_data[[#This Row],[EKP]],map!$B$4:$E$143,4,0),0)</f>
        <v>28</v>
      </c>
      <c r="J3532" s="27">
        <f>VLOOKUP(_6k_data[[#This Row],[EKP]],map!$B$4:$F$143,5,0)</f>
        <v>1</v>
      </c>
      <c r="K3532" s="41">
        <f>_6k_data[[#This Row],[kUAH]]*J3532</f>
        <v>205798.22257000001</v>
      </c>
    </row>
    <row r="3533" spans="1:11" x14ac:dyDescent="0.35">
      <c r="A3533" s="24" t="s">
        <v>538</v>
      </c>
      <c r="B3533" s="24" t="s">
        <v>169</v>
      </c>
      <c r="C3533" s="24" t="s">
        <v>254</v>
      </c>
      <c r="D3533" s="24" t="s">
        <v>424</v>
      </c>
      <c r="E3533" s="24">
        <v>232766736</v>
      </c>
      <c r="F3533" s="24">
        <v>2327.6673599999999</v>
      </c>
      <c r="G3533" s="42">
        <f>VLOOKUP(_6k_data[[#This Row],[Source.Name]],Report_date[],2,0)</f>
        <v>45290</v>
      </c>
      <c r="H3533" s="27">
        <f>IF(AND(_6k_data[[#This Row],[EKP]]="B6K003",_6k_data[[#This Row],[Currency]]="FCY"),"x",VLOOKUP(_6k_data[[#This Row],[EKP]],map!$B$4:$D$143,3,0))</f>
        <v>27</v>
      </c>
      <c r="I3533" s="27">
        <f>IF(_6k_data[[#This Row],[Currency]]&lt;&gt;"UAH",VLOOKUP(_6k_data[[#This Row],[EKP]],map!$B$4:$E$143,4,0),0)</f>
        <v>28</v>
      </c>
      <c r="J3533" s="27">
        <f>VLOOKUP(_6k_data[[#This Row],[EKP]],map!$B$4:$F$143,5,0)</f>
        <v>1</v>
      </c>
      <c r="K3533" s="41">
        <f>_6k_data[[#This Row],[kUAH]]*J3533</f>
        <v>2327.6673599999999</v>
      </c>
    </row>
    <row r="3534" spans="1:11" x14ac:dyDescent="0.35">
      <c r="A3534" s="24" t="s">
        <v>538</v>
      </c>
      <c r="B3534" s="24" t="s">
        <v>169</v>
      </c>
      <c r="C3534" s="24" t="s">
        <v>257</v>
      </c>
      <c r="D3534" s="24" t="s">
        <v>424</v>
      </c>
      <c r="E3534" s="24">
        <v>134331772</v>
      </c>
      <c r="F3534" s="24">
        <v>1343.31772</v>
      </c>
      <c r="G3534" s="42">
        <f>VLOOKUP(_6k_data[[#This Row],[Source.Name]],Report_date[],2,0)</f>
        <v>45290</v>
      </c>
      <c r="H3534" s="27">
        <f>IF(AND(_6k_data[[#This Row],[EKP]]="B6K003",_6k_data[[#This Row],[Currency]]="FCY"),"x",VLOOKUP(_6k_data[[#This Row],[EKP]],map!$B$4:$D$143,3,0))</f>
        <v>27</v>
      </c>
      <c r="I3534" s="27">
        <f>IF(_6k_data[[#This Row],[Currency]]&lt;&gt;"UAH",VLOOKUP(_6k_data[[#This Row],[EKP]],map!$B$4:$E$143,4,0),0)</f>
        <v>28</v>
      </c>
      <c r="J3534" s="27">
        <f>VLOOKUP(_6k_data[[#This Row],[EKP]],map!$B$4:$F$143,5,0)</f>
        <v>1</v>
      </c>
      <c r="K3534" s="41">
        <f>_6k_data[[#This Row],[kUAH]]*J3534</f>
        <v>1343.31772</v>
      </c>
    </row>
    <row r="3535" spans="1:11" x14ac:dyDescent="0.35">
      <c r="A3535" s="24" t="s">
        <v>538</v>
      </c>
      <c r="B3535" s="24" t="s">
        <v>169</v>
      </c>
      <c r="C3535" s="24" t="s">
        <v>253</v>
      </c>
      <c r="D3535" s="24" t="s">
        <v>424</v>
      </c>
      <c r="E3535" s="24">
        <v>199219825</v>
      </c>
      <c r="F3535" s="24">
        <v>1992.1982499999999</v>
      </c>
      <c r="G3535" s="42">
        <f>VLOOKUP(_6k_data[[#This Row],[Source.Name]],Report_date[],2,0)</f>
        <v>45290</v>
      </c>
      <c r="H3535" s="27">
        <f>IF(AND(_6k_data[[#This Row],[EKP]]="B6K003",_6k_data[[#This Row],[Currency]]="FCY"),"x",VLOOKUP(_6k_data[[#This Row],[EKP]],map!$B$4:$D$143,3,0))</f>
        <v>27</v>
      </c>
      <c r="I3535" s="27">
        <f>IF(_6k_data[[#This Row],[Currency]]&lt;&gt;"UAH",VLOOKUP(_6k_data[[#This Row],[EKP]],map!$B$4:$E$143,4,0),0)</f>
        <v>28</v>
      </c>
      <c r="J3535" s="27">
        <f>VLOOKUP(_6k_data[[#This Row],[EKP]],map!$B$4:$F$143,5,0)</f>
        <v>1</v>
      </c>
      <c r="K3535" s="41">
        <f>_6k_data[[#This Row],[kUAH]]*J3535</f>
        <v>1992.1982499999999</v>
      </c>
    </row>
    <row r="3536" spans="1:11" x14ac:dyDescent="0.35">
      <c r="A3536" s="24" t="s">
        <v>538</v>
      </c>
      <c r="B3536" s="24" t="s">
        <v>169</v>
      </c>
      <c r="C3536" s="24" t="s">
        <v>250</v>
      </c>
      <c r="D3536" s="24" t="s">
        <v>424</v>
      </c>
      <c r="E3536" s="24">
        <v>70547532</v>
      </c>
      <c r="F3536" s="24">
        <v>705.47532000000001</v>
      </c>
      <c r="G3536" s="42">
        <f>VLOOKUP(_6k_data[[#This Row],[Source.Name]],Report_date[],2,0)</f>
        <v>45290</v>
      </c>
      <c r="H3536" s="27">
        <f>IF(AND(_6k_data[[#This Row],[EKP]]="B6K003",_6k_data[[#This Row],[Currency]]="FCY"),"x",VLOOKUP(_6k_data[[#This Row],[EKP]],map!$B$4:$D$143,3,0))</f>
        <v>27</v>
      </c>
      <c r="I3536" s="27">
        <f>IF(_6k_data[[#This Row],[Currency]]&lt;&gt;"UAH",VLOOKUP(_6k_data[[#This Row],[EKP]],map!$B$4:$E$143,4,0),0)</f>
        <v>28</v>
      </c>
      <c r="J3536" s="27">
        <f>VLOOKUP(_6k_data[[#This Row],[EKP]],map!$B$4:$F$143,5,0)</f>
        <v>1</v>
      </c>
      <c r="K3536" s="41">
        <f>_6k_data[[#This Row],[kUAH]]*J3536</f>
        <v>705.47532000000001</v>
      </c>
    </row>
    <row r="3537" spans="1:11" x14ac:dyDescent="0.35">
      <c r="A3537" s="24" t="s">
        <v>538</v>
      </c>
      <c r="B3537" s="24" t="s">
        <v>169</v>
      </c>
      <c r="C3537" s="24" t="s">
        <v>251</v>
      </c>
      <c r="D3537" s="24" t="s">
        <v>424</v>
      </c>
      <c r="E3537" s="24">
        <v>3583333049</v>
      </c>
      <c r="F3537" s="24">
        <v>35833.33049</v>
      </c>
      <c r="G3537" s="42">
        <f>VLOOKUP(_6k_data[[#This Row],[Source.Name]],Report_date[],2,0)</f>
        <v>45290</v>
      </c>
      <c r="H3537" s="27">
        <f>IF(AND(_6k_data[[#This Row],[EKP]]="B6K003",_6k_data[[#This Row],[Currency]]="FCY"),"x",VLOOKUP(_6k_data[[#This Row],[EKP]],map!$B$4:$D$143,3,0))</f>
        <v>27</v>
      </c>
      <c r="I3537" s="27">
        <f>IF(_6k_data[[#This Row],[Currency]]&lt;&gt;"UAH",VLOOKUP(_6k_data[[#This Row],[EKP]],map!$B$4:$E$143,4,0),0)</f>
        <v>28</v>
      </c>
      <c r="J3537" s="27">
        <f>VLOOKUP(_6k_data[[#This Row],[EKP]],map!$B$4:$F$143,5,0)</f>
        <v>1</v>
      </c>
      <c r="K3537" s="41">
        <f>_6k_data[[#This Row],[kUAH]]*J3537</f>
        <v>35833.33049</v>
      </c>
    </row>
    <row r="3538" spans="1:11" x14ac:dyDescent="0.35">
      <c r="A3538" s="24" t="s">
        <v>538</v>
      </c>
      <c r="B3538" s="24" t="s">
        <v>169</v>
      </c>
      <c r="C3538" s="24" t="s">
        <v>258</v>
      </c>
      <c r="D3538" s="24" t="s">
        <v>424</v>
      </c>
      <c r="E3538" s="24">
        <v>31631254</v>
      </c>
      <c r="F3538" s="24">
        <v>316.31254000000001</v>
      </c>
      <c r="G3538" s="42">
        <f>VLOOKUP(_6k_data[[#This Row],[Source.Name]],Report_date[],2,0)</f>
        <v>45290</v>
      </c>
      <c r="H3538" s="27">
        <f>IF(AND(_6k_data[[#This Row],[EKP]]="B6K003",_6k_data[[#This Row],[Currency]]="FCY"),"x",VLOOKUP(_6k_data[[#This Row],[EKP]],map!$B$4:$D$143,3,0))</f>
        <v>27</v>
      </c>
      <c r="I3538" s="27">
        <f>IF(_6k_data[[#This Row],[Currency]]&lt;&gt;"UAH",VLOOKUP(_6k_data[[#This Row],[EKP]],map!$B$4:$E$143,4,0),0)</f>
        <v>28</v>
      </c>
      <c r="J3538" s="27">
        <f>VLOOKUP(_6k_data[[#This Row],[EKP]],map!$B$4:$F$143,5,0)</f>
        <v>1</v>
      </c>
      <c r="K3538" s="41">
        <f>_6k_data[[#This Row],[kUAH]]*J3538</f>
        <v>316.31254000000001</v>
      </c>
    </row>
    <row r="3539" spans="1:11" x14ac:dyDescent="0.35">
      <c r="A3539" s="24" t="s">
        <v>538</v>
      </c>
      <c r="B3539" s="24" t="s">
        <v>169</v>
      </c>
      <c r="C3539" s="24" t="s">
        <v>262</v>
      </c>
      <c r="D3539" s="24" t="s">
        <v>424</v>
      </c>
      <c r="E3539" s="24">
        <v>5683297669</v>
      </c>
      <c r="F3539" s="24">
        <v>56832.976690000003</v>
      </c>
      <c r="G3539" s="42">
        <f>VLOOKUP(_6k_data[[#This Row],[Source.Name]],Report_date[],2,0)</f>
        <v>45290</v>
      </c>
      <c r="H3539" s="27">
        <f>IF(AND(_6k_data[[#This Row],[EKP]]="B6K003",_6k_data[[#This Row],[Currency]]="FCY"),"x",VLOOKUP(_6k_data[[#This Row],[EKP]],map!$B$4:$D$143,3,0))</f>
        <v>27</v>
      </c>
      <c r="I3539" s="27">
        <f>IF(_6k_data[[#This Row],[Currency]]&lt;&gt;"UAH",VLOOKUP(_6k_data[[#This Row],[EKP]],map!$B$4:$E$143,4,0),0)</f>
        <v>28</v>
      </c>
      <c r="J3539" s="27">
        <f>VLOOKUP(_6k_data[[#This Row],[EKP]],map!$B$4:$F$143,5,0)</f>
        <v>1</v>
      </c>
      <c r="K3539" s="41">
        <f>_6k_data[[#This Row],[kUAH]]*J3539</f>
        <v>56832.976690000003</v>
      </c>
    </row>
    <row r="3540" spans="1:11" x14ac:dyDescent="0.35">
      <c r="A3540" s="24" t="s">
        <v>538</v>
      </c>
      <c r="B3540" s="24" t="s">
        <v>172</v>
      </c>
      <c r="C3540" s="24" t="s">
        <v>260</v>
      </c>
      <c r="D3540" s="24" t="s">
        <v>424</v>
      </c>
      <c r="E3540" s="24">
        <v>57346500</v>
      </c>
      <c r="F3540" s="24">
        <v>573.46500000000003</v>
      </c>
      <c r="G3540" s="42">
        <f>VLOOKUP(_6k_data[[#This Row],[Source.Name]],Report_date[],2,0)</f>
        <v>45290</v>
      </c>
      <c r="H3540" s="27">
        <f>IF(AND(_6k_data[[#This Row],[EKP]]="B6K003",_6k_data[[#This Row],[Currency]]="FCY"),"x",VLOOKUP(_6k_data[[#This Row],[EKP]],map!$B$4:$D$143,3,0))</f>
        <v>31</v>
      </c>
      <c r="I3540" s="27">
        <f>IF(_6k_data[[#This Row],[Currency]]&lt;&gt;"UAH",VLOOKUP(_6k_data[[#This Row],[EKP]],map!$B$4:$E$143,4,0),0)</f>
        <v>32</v>
      </c>
      <c r="J3540" s="27">
        <f>VLOOKUP(_6k_data[[#This Row],[EKP]],map!$B$4:$F$143,5,0)</f>
        <v>1</v>
      </c>
      <c r="K3540" s="41">
        <f>_6k_data[[#This Row],[kUAH]]*J3540</f>
        <v>573.46500000000003</v>
      </c>
    </row>
    <row r="3541" spans="1:11" x14ac:dyDescent="0.35">
      <c r="A3541" s="24" t="s">
        <v>538</v>
      </c>
      <c r="B3541" s="24" t="s">
        <v>172</v>
      </c>
      <c r="C3541" s="24" t="s">
        <v>255</v>
      </c>
      <c r="D3541" s="24" t="s">
        <v>424</v>
      </c>
      <c r="E3541" s="24">
        <v>572941431</v>
      </c>
      <c r="F3541" s="24">
        <v>5729.4143100000001</v>
      </c>
      <c r="G3541" s="42">
        <f>VLOOKUP(_6k_data[[#This Row],[Source.Name]],Report_date[],2,0)</f>
        <v>45290</v>
      </c>
      <c r="H3541" s="27">
        <f>IF(AND(_6k_data[[#This Row],[EKP]]="B6K003",_6k_data[[#This Row],[Currency]]="FCY"),"x",VLOOKUP(_6k_data[[#This Row],[EKP]],map!$B$4:$D$143,3,0))</f>
        <v>31</v>
      </c>
      <c r="I3541" s="27">
        <f>IF(_6k_data[[#This Row],[Currency]]&lt;&gt;"UAH",VLOOKUP(_6k_data[[#This Row],[EKP]],map!$B$4:$E$143,4,0),0)</f>
        <v>32</v>
      </c>
      <c r="J3541" s="27">
        <f>VLOOKUP(_6k_data[[#This Row],[EKP]],map!$B$4:$F$143,5,0)</f>
        <v>1</v>
      </c>
      <c r="K3541" s="41">
        <f>_6k_data[[#This Row],[kUAH]]*J3541</f>
        <v>5729.4143100000001</v>
      </c>
    </row>
    <row r="3542" spans="1:11" x14ac:dyDescent="0.35">
      <c r="A3542" s="24" t="s">
        <v>538</v>
      </c>
      <c r="B3542" s="24" t="s">
        <v>172</v>
      </c>
      <c r="C3542" s="24" t="s">
        <v>261</v>
      </c>
      <c r="D3542" s="24" t="s">
        <v>424</v>
      </c>
      <c r="E3542" s="24">
        <v>139039969</v>
      </c>
      <c r="F3542" s="24">
        <v>1390.39969</v>
      </c>
      <c r="G3542" s="42">
        <f>VLOOKUP(_6k_data[[#This Row],[Source.Name]],Report_date[],2,0)</f>
        <v>45290</v>
      </c>
      <c r="H3542" s="27">
        <f>IF(AND(_6k_data[[#This Row],[EKP]]="B6K003",_6k_data[[#This Row],[Currency]]="FCY"),"x",VLOOKUP(_6k_data[[#This Row],[EKP]],map!$B$4:$D$143,3,0))</f>
        <v>31</v>
      </c>
      <c r="I3542" s="27">
        <f>IF(_6k_data[[#This Row],[Currency]]&lt;&gt;"UAH",VLOOKUP(_6k_data[[#This Row],[EKP]],map!$B$4:$E$143,4,0),0)</f>
        <v>32</v>
      </c>
      <c r="J3542" s="27">
        <f>VLOOKUP(_6k_data[[#This Row],[EKP]],map!$B$4:$F$143,5,0)</f>
        <v>1</v>
      </c>
      <c r="K3542" s="41">
        <f>_6k_data[[#This Row],[kUAH]]*J3542</f>
        <v>1390.39969</v>
      </c>
    </row>
    <row r="3543" spans="1:11" x14ac:dyDescent="0.35">
      <c r="A3543" s="24" t="s">
        <v>538</v>
      </c>
      <c r="B3543" s="24" t="s">
        <v>175</v>
      </c>
      <c r="C3543" s="24" t="s">
        <v>261</v>
      </c>
      <c r="D3543" s="24" t="s">
        <v>424</v>
      </c>
      <c r="E3543" s="24">
        <v>30153928970</v>
      </c>
      <c r="F3543" s="24">
        <v>301539.28970000002</v>
      </c>
      <c r="G3543" s="42">
        <f>VLOOKUP(_6k_data[[#This Row],[Source.Name]],Report_date[],2,0)</f>
        <v>45290</v>
      </c>
      <c r="H3543" s="27">
        <f>IF(AND(_6k_data[[#This Row],[EKP]]="B6K003",_6k_data[[#This Row],[Currency]]="FCY"),"x",VLOOKUP(_6k_data[[#This Row],[EKP]],map!$B$4:$D$143,3,0))</f>
        <v>33</v>
      </c>
      <c r="I3543" s="27">
        <f>IF(_6k_data[[#This Row],[Currency]]&lt;&gt;"UAH",VLOOKUP(_6k_data[[#This Row],[EKP]],map!$B$4:$E$143,4,0),0)</f>
        <v>34</v>
      </c>
      <c r="J3543" s="27">
        <f>VLOOKUP(_6k_data[[#This Row],[EKP]],map!$B$4:$F$143,5,0)</f>
        <v>1</v>
      </c>
      <c r="K3543" s="41">
        <f>_6k_data[[#This Row],[kUAH]]*J3543</f>
        <v>301539.28970000002</v>
      </c>
    </row>
    <row r="3544" spans="1:11" x14ac:dyDescent="0.35">
      <c r="A3544" s="24" t="s">
        <v>538</v>
      </c>
      <c r="B3544" s="24" t="s">
        <v>175</v>
      </c>
      <c r="C3544" s="24" t="s">
        <v>255</v>
      </c>
      <c r="D3544" s="24" t="s">
        <v>424</v>
      </c>
      <c r="E3544" s="24">
        <v>12157075592</v>
      </c>
      <c r="F3544" s="24">
        <v>121570.75592</v>
      </c>
      <c r="G3544" s="42">
        <f>VLOOKUP(_6k_data[[#This Row],[Source.Name]],Report_date[],2,0)</f>
        <v>45290</v>
      </c>
      <c r="H3544" s="27">
        <f>IF(AND(_6k_data[[#This Row],[EKP]]="B6K003",_6k_data[[#This Row],[Currency]]="FCY"),"x",VLOOKUP(_6k_data[[#This Row],[EKP]],map!$B$4:$D$143,3,0))</f>
        <v>33</v>
      </c>
      <c r="I3544" s="27">
        <f>IF(_6k_data[[#This Row],[Currency]]&lt;&gt;"UAH",VLOOKUP(_6k_data[[#This Row],[EKP]],map!$B$4:$E$143,4,0),0)</f>
        <v>34</v>
      </c>
      <c r="J3544" s="27">
        <f>VLOOKUP(_6k_data[[#This Row],[EKP]],map!$B$4:$F$143,5,0)</f>
        <v>1</v>
      </c>
      <c r="K3544" s="41">
        <f>_6k_data[[#This Row],[kUAH]]*J3544</f>
        <v>121570.75592</v>
      </c>
    </row>
    <row r="3545" spans="1:11" x14ac:dyDescent="0.35">
      <c r="A3545" s="24" t="s">
        <v>538</v>
      </c>
      <c r="B3545" s="24" t="s">
        <v>175</v>
      </c>
      <c r="C3545" s="24" t="s">
        <v>259</v>
      </c>
      <c r="D3545" s="24" t="s">
        <v>424</v>
      </c>
      <c r="E3545" s="24">
        <v>2146573134</v>
      </c>
      <c r="F3545" s="24">
        <v>21465.731339999998</v>
      </c>
      <c r="G3545" s="42">
        <f>VLOOKUP(_6k_data[[#This Row],[Source.Name]],Report_date[],2,0)</f>
        <v>45290</v>
      </c>
      <c r="H3545" s="27">
        <f>IF(AND(_6k_data[[#This Row],[EKP]]="B6K003",_6k_data[[#This Row],[Currency]]="FCY"),"x",VLOOKUP(_6k_data[[#This Row],[EKP]],map!$B$4:$D$143,3,0))</f>
        <v>33</v>
      </c>
      <c r="I3545" s="27">
        <f>IF(_6k_data[[#This Row],[Currency]]&lt;&gt;"UAH",VLOOKUP(_6k_data[[#This Row],[EKP]],map!$B$4:$E$143,4,0),0)</f>
        <v>34</v>
      </c>
      <c r="J3545" s="27">
        <f>VLOOKUP(_6k_data[[#This Row],[EKP]],map!$B$4:$F$143,5,0)</f>
        <v>1</v>
      </c>
      <c r="K3545" s="41">
        <f>_6k_data[[#This Row],[kUAH]]*J3545</f>
        <v>21465.731339999998</v>
      </c>
    </row>
    <row r="3546" spans="1:11" x14ac:dyDescent="0.35">
      <c r="A3546" s="24" t="s">
        <v>538</v>
      </c>
      <c r="B3546" s="24" t="s">
        <v>175</v>
      </c>
      <c r="C3546" s="24" t="s">
        <v>243</v>
      </c>
      <c r="D3546" s="24" t="s">
        <v>423</v>
      </c>
      <c r="E3546" s="24">
        <v>31797512300</v>
      </c>
      <c r="F3546" s="24">
        <v>317975.12300000002</v>
      </c>
      <c r="G3546" s="42">
        <f>VLOOKUP(_6k_data[[#This Row],[Source.Name]],Report_date[],2,0)</f>
        <v>45290</v>
      </c>
      <c r="H3546" s="27">
        <f>IF(AND(_6k_data[[#This Row],[EKP]]="B6K003",_6k_data[[#This Row],[Currency]]="FCY"),"x",VLOOKUP(_6k_data[[#This Row],[EKP]],map!$B$4:$D$143,3,0))</f>
        <v>33</v>
      </c>
      <c r="I3546" s="27">
        <f>IF(_6k_data[[#This Row],[Currency]]&lt;&gt;"UAH",VLOOKUP(_6k_data[[#This Row],[EKP]],map!$B$4:$E$143,4,0),0)</f>
        <v>0</v>
      </c>
      <c r="J3546" s="27">
        <f>VLOOKUP(_6k_data[[#This Row],[EKP]],map!$B$4:$F$143,5,0)</f>
        <v>1</v>
      </c>
      <c r="K3546" s="41">
        <f>_6k_data[[#This Row],[kUAH]]*J3546</f>
        <v>317975.12300000002</v>
      </c>
    </row>
    <row r="3547" spans="1:11" x14ac:dyDescent="0.35">
      <c r="A3547" s="24" t="s">
        <v>538</v>
      </c>
      <c r="B3547" s="24" t="s">
        <v>175</v>
      </c>
      <c r="C3547" s="24" t="s">
        <v>262</v>
      </c>
      <c r="D3547" s="24" t="s">
        <v>424</v>
      </c>
      <c r="E3547" s="24">
        <v>309523</v>
      </c>
      <c r="F3547" s="24">
        <v>3.0952299999999999</v>
      </c>
      <c r="G3547" s="42">
        <f>VLOOKUP(_6k_data[[#This Row],[Source.Name]],Report_date[],2,0)</f>
        <v>45290</v>
      </c>
      <c r="H3547" s="27">
        <f>IF(AND(_6k_data[[#This Row],[EKP]]="B6K003",_6k_data[[#This Row],[Currency]]="FCY"),"x",VLOOKUP(_6k_data[[#This Row],[EKP]],map!$B$4:$D$143,3,0))</f>
        <v>33</v>
      </c>
      <c r="I3547" s="27">
        <f>IF(_6k_data[[#This Row],[Currency]]&lt;&gt;"UAH",VLOOKUP(_6k_data[[#This Row],[EKP]],map!$B$4:$E$143,4,0),0)</f>
        <v>34</v>
      </c>
      <c r="J3547" s="27">
        <f>VLOOKUP(_6k_data[[#This Row],[EKP]],map!$B$4:$F$143,5,0)</f>
        <v>1</v>
      </c>
      <c r="K3547" s="41">
        <f>_6k_data[[#This Row],[kUAH]]*J3547</f>
        <v>3.0952299999999999</v>
      </c>
    </row>
    <row r="3548" spans="1:11" x14ac:dyDescent="0.35">
      <c r="A3548" s="24" t="s">
        <v>538</v>
      </c>
      <c r="B3548" s="24" t="s">
        <v>176</v>
      </c>
      <c r="C3548" s="24" t="s">
        <v>261</v>
      </c>
      <c r="D3548" s="24" t="s">
        <v>424</v>
      </c>
      <c r="E3548" s="24">
        <v>1560925</v>
      </c>
      <c r="F3548" s="24">
        <v>15.609249999999999</v>
      </c>
      <c r="G3548" s="42">
        <f>VLOOKUP(_6k_data[[#This Row],[Source.Name]],Report_date[],2,0)</f>
        <v>45290</v>
      </c>
      <c r="H3548" s="27">
        <f>IF(AND(_6k_data[[#This Row],[EKP]]="B6K003",_6k_data[[#This Row],[Currency]]="FCY"),"x",VLOOKUP(_6k_data[[#This Row],[EKP]],map!$B$4:$D$143,3,0))</f>
        <v>33</v>
      </c>
      <c r="I3548" s="27">
        <f>IF(_6k_data[[#This Row],[Currency]]&lt;&gt;"UAH",VLOOKUP(_6k_data[[#This Row],[EKP]],map!$B$4:$E$143,4,0),0)</f>
        <v>34</v>
      </c>
      <c r="J3548" s="27">
        <f>VLOOKUP(_6k_data[[#This Row],[EKP]],map!$B$4:$F$143,5,0)</f>
        <v>1</v>
      </c>
      <c r="K3548" s="41">
        <f>_6k_data[[#This Row],[kUAH]]*J3548</f>
        <v>15.609249999999999</v>
      </c>
    </row>
    <row r="3549" spans="1:11" x14ac:dyDescent="0.35">
      <c r="A3549" s="24" t="s">
        <v>538</v>
      </c>
      <c r="B3549" s="24" t="s">
        <v>176</v>
      </c>
      <c r="C3549" s="24" t="s">
        <v>243</v>
      </c>
      <c r="D3549" s="24" t="s">
        <v>423</v>
      </c>
      <c r="E3549" s="24">
        <v>60222740</v>
      </c>
      <c r="F3549" s="24">
        <v>602.22739999999999</v>
      </c>
      <c r="G3549" s="42">
        <f>VLOOKUP(_6k_data[[#This Row],[Source.Name]],Report_date[],2,0)</f>
        <v>45290</v>
      </c>
      <c r="H3549" s="27">
        <f>IF(AND(_6k_data[[#This Row],[EKP]]="B6K003",_6k_data[[#This Row],[Currency]]="FCY"),"x",VLOOKUP(_6k_data[[#This Row],[EKP]],map!$B$4:$D$143,3,0))</f>
        <v>33</v>
      </c>
      <c r="I3549" s="27">
        <f>IF(_6k_data[[#This Row],[Currency]]&lt;&gt;"UAH",VLOOKUP(_6k_data[[#This Row],[EKP]],map!$B$4:$E$143,4,0),0)</f>
        <v>0</v>
      </c>
      <c r="J3549" s="27">
        <f>VLOOKUP(_6k_data[[#This Row],[EKP]],map!$B$4:$F$143,5,0)</f>
        <v>1</v>
      </c>
      <c r="K3549" s="41">
        <f>_6k_data[[#This Row],[kUAH]]*J3549</f>
        <v>602.22739999999999</v>
      </c>
    </row>
    <row r="3550" spans="1:11" x14ac:dyDescent="0.35">
      <c r="A3550" s="24" t="s">
        <v>538</v>
      </c>
      <c r="B3550" s="24" t="s">
        <v>183</v>
      </c>
      <c r="C3550" s="24" t="s">
        <v>243</v>
      </c>
      <c r="D3550" s="24" t="s">
        <v>423</v>
      </c>
      <c r="E3550" s="24">
        <v>20614826490</v>
      </c>
      <c r="F3550" s="24">
        <v>206148.26490000001</v>
      </c>
      <c r="G3550" s="42">
        <f>VLOOKUP(_6k_data[[#This Row],[Source.Name]],Report_date[],2,0)</f>
        <v>45290</v>
      </c>
      <c r="H3550" s="27">
        <f>IF(AND(_6k_data[[#This Row],[EKP]]="B6K003",_6k_data[[#This Row],[Currency]]="FCY"),"x",VLOOKUP(_6k_data[[#This Row],[EKP]],map!$B$4:$D$143,3,0))</f>
        <v>47</v>
      </c>
      <c r="I3550" s="27">
        <f>IF(_6k_data[[#This Row],[Currency]]&lt;&gt;"UAH",VLOOKUP(_6k_data[[#This Row],[EKP]],map!$B$4:$E$143,4,0),0)</f>
        <v>0</v>
      </c>
      <c r="J3550" s="27">
        <f>VLOOKUP(_6k_data[[#This Row],[EKP]],map!$B$4:$F$143,5,0)</f>
        <v>1</v>
      </c>
      <c r="K3550" s="41">
        <f>_6k_data[[#This Row],[kUAH]]*J3550</f>
        <v>206148.26490000001</v>
      </c>
    </row>
    <row r="3551" spans="1:11" x14ac:dyDescent="0.35">
      <c r="A3551" s="24" t="s">
        <v>538</v>
      </c>
      <c r="B3551" s="24" t="s">
        <v>183</v>
      </c>
      <c r="C3551" s="24" t="s">
        <v>255</v>
      </c>
      <c r="D3551" s="24" t="s">
        <v>424</v>
      </c>
      <c r="E3551" s="24">
        <v>64382284</v>
      </c>
      <c r="F3551" s="24">
        <v>643.82284000000004</v>
      </c>
      <c r="G3551" s="42">
        <f>VLOOKUP(_6k_data[[#This Row],[Source.Name]],Report_date[],2,0)</f>
        <v>45290</v>
      </c>
      <c r="H3551" s="27">
        <f>IF(AND(_6k_data[[#This Row],[EKP]]="B6K003",_6k_data[[#This Row],[Currency]]="FCY"),"x",VLOOKUP(_6k_data[[#This Row],[EKP]],map!$B$4:$D$143,3,0))</f>
        <v>47</v>
      </c>
      <c r="I3551" s="27">
        <f>IF(_6k_data[[#This Row],[Currency]]&lt;&gt;"UAH",VLOOKUP(_6k_data[[#This Row],[EKP]],map!$B$4:$E$143,4,0),0)</f>
        <v>48</v>
      </c>
      <c r="J3551" s="27">
        <f>VLOOKUP(_6k_data[[#This Row],[EKP]],map!$B$4:$F$143,5,0)</f>
        <v>1</v>
      </c>
      <c r="K3551" s="41">
        <f>_6k_data[[#This Row],[kUAH]]*J3551</f>
        <v>643.82284000000004</v>
      </c>
    </row>
    <row r="3552" spans="1:11" x14ac:dyDescent="0.35">
      <c r="A3552" s="24" t="s">
        <v>538</v>
      </c>
      <c r="B3552" s="24" t="s">
        <v>183</v>
      </c>
      <c r="C3552" s="24" t="s">
        <v>261</v>
      </c>
      <c r="D3552" s="24" t="s">
        <v>424</v>
      </c>
      <c r="E3552" s="24">
        <v>93116398</v>
      </c>
      <c r="F3552" s="24">
        <v>931.16398000000004</v>
      </c>
      <c r="G3552" s="42">
        <f>VLOOKUP(_6k_data[[#This Row],[Source.Name]],Report_date[],2,0)</f>
        <v>45290</v>
      </c>
      <c r="H3552" s="27">
        <f>IF(AND(_6k_data[[#This Row],[EKP]]="B6K003",_6k_data[[#This Row],[Currency]]="FCY"),"x",VLOOKUP(_6k_data[[#This Row],[EKP]],map!$B$4:$D$143,3,0))</f>
        <v>47</v>
      </c>
      <c r="I3552" s="27">
        <f>IF(_6k_data[[#This Row],[Currency]]&lt;&gt;"UAH",VLOOKUP(_6k_data[[#This Row],[EKP]],map!$B$4:$E$143,4,0),0)</f>
        <v>48</v>
      </c>
      <c r="J3552" s="27">
        <f>VLOOKUP(_6k_data[[#This Row],[EKP]],map!$B$4:$F$143,5,0)</f>
        <v>1</v>
      </c>
      <c r="K3552" s="41">
        <f>_6k_data[[#This Row],[kUAH]]*J3552</f>
        <v>931.16398000000004</v>
      </c>
    </row>
    <row r="3553" spans="1:11" x14ac:dyDescent="0.35">
      <c r="A3553" s="24" t="s">
        <v>538</v>
      </c>
      <c r="B3553" s="24" t="s">
        <v>200</v>
      </c>
      <c r="C3553" s="24" t="s">
        <v>243</v>
      </c>
      <c r="D3553" s="24" t="s">
        <v>423</v>
      </c>
      <c r="E3553" s="24">
        <v>21125653062</v>
      </c>
      <c r="F3553" s="24">
        <v>211256.53062000001</v>
      </c>
      <c r="G3553" s="42">
        <f>VLOOKUP(_6k_data[[#This Row],[Source.Name]],Report_date[],2,0)</f>
        <v>45290</v>
      </c>
      <c r="H3553" s="27">
        <f>IF(AND(_6k_data[[#This Row],[EKP]]="B6K003",_6k_data[[#This Row],[Currency]]="FCY"),"x",VLOOKUP(_6k_data[[#This Row],[EKP]],map!$B$4:$D$143,3,0))</f>
        <v>77</v>
      </c>
      <c r="I3553" s="27">
        <f>IF(_6k_data[[#This Row],[Currency]]&lt;&gt;"UAH",VLOOKUP(_6k_data[[#This Row],[EKP]],map!$B$4:$E$143,4,0),0)</f>
        <v>0</v>
      </c>
      <c r="J3553" s="27">
        <f>VLOOKUP(_6k_data[[#This Row],[EKP]],map!$B$4:$F$143,5,0)</f>
        <v>1</v>
      </c>
      <c r="K3553" s="41">
        <f>_6k_data[[#This Row],[kUAH]]*J3553</f>
        <v>211256.53062000001</v>
      </c>
    </row>
    <row r="3554" spans="1:11" x14ac:dyDescent="0.35">
      <c r="A3554" s="24" t="s">
        <v>538</v>
      </c>
      <c r="B3554" s="24" t="s">
        <v>200</v>
      </c>
      <c r="C3554" s="24" t="s">
        <v>255</v>
      </c>
      <c r="D3554" s="24" t="s">
        <v>424</v>
      </c>
      <c r="E3554" s="24">
        <v>2505242729</v>
      </c>
      <c r="F3554" s="24">
        <v>25052.42729</v>
      </c>
      <c r="G3554" s="42">
        <f>VLOOKUP(_6k_data[[#This Row],[Source.Name]],Report_date[],2,0)</f>
        <v>45290</v>
      </c>
      <c r="H3554" s="27">
        <f>IF(AND(_6k_data[[#This Row],[EKP]]="B6K003",_6k_data[[#This Row],[Currency]]="FCY"),"x",VLOOKUP(_6k_data[[#This Row],[EKP]],map!$B$4:$D$143,3,0))</f>
        <v>77</v>
      </c>
      <c r="I3554" s="27">
        <f>IF(_6k_data[[#This Row],[Currency]]&lt;&gt;"UAH",VLOOKUP(_6k_data[[#This Row],[EKP]],map!$B$4:$E$143,4,0),0)</f>
        <v>78</v>
      </c>
      <c r="J3554" s="27">
        <f>VLOOKUP(_6k_data[[#This Row],[EKP]],map!$B$4:$F$143,5,0)</f>
        <v>1</v>
      </c>
      <c r="K3554" s="41">
        <f>_6k_data[[#This Row],[kUAH]]*J3554</f>
        <v>25052.42729</v>
      </c>
    </row>
    <row r="3555" spans="1:11" x14ac:dyDescent="0.35">
      <c r="A3555" s="24" t="s">
        <v>538</v>
      </c>
      <c r="B3555" s="24" t="s">
        <v>200</v>
      </c>
      <c r="C3555" s="24" t="s">
        <v>261</v>
      </c>
      <c r="D3555" s="24" t="s">
        <v>424</v>
      </c>
      <c r="E3555" s="24">
        <v>5346188520</v>
      </c>
      <c r="F3555" s="24">
        <v>53461.885199999997</v>
      </c>
      <c r="G3555" s="42">
        <f>VLOOKUP(_6k_data[[#This Row],[Source.Name]],Report_date[],2,0)</f>
        <v>45290</v>
      </c>
      <c r="H3555" s="27">
        <f>IF(AND(_6k_data[[#This Row],[EKP]]="B6K003",_6k_data[[#This Row],[Currency]]="FCY"),"x",VLOOKUP(_6k_data[[#This Row],[EKP]],map!$B$4:$D$143,3,0))</f>
        <v>77</v>
      </c>
      <c r="I3555" s="27">
        <f>IF(_6k_data[[#This Row],[Currency]]&lt;&gt;"UAH",VLOOKUP(_6k_data[[#This Row],[EKP]],map!$B$4:$E$143,4,0),0)</f>
        <v>78</v>
      </c>
      <c r="J3555" s="27">
        <f>VLOOKUP(_6k_data[[#This Row],[EKP]],map!$B$4:$F$143,5,0)</f>
        <v>1</v>
      </c>
      <c r="K3555" s="41">
        <f>_6k_data[[#This Row],[kUAH]]*J3555</f>
        <v>53461.885199999997</v>
      </c>
    </row>
    <row r="3556" spans="1:11" x14ac:dyDescent="0.35">
      <c r="A3556" s="24" t="s">
        <v>538</v>
      </c>
      <c r="B3556" s="24" t="s">
        <v>184</v>
      </c>
      <c r="C3556" s="24" t="s">
        <v>243</v>
      </c>
      <c r="D3556" s="24" t="s">
        <v>423</v>
      </c>
      <c r="E3556" s="24">
        <v>863892813</v>
      </c>
      <c r="F3556" s="24">
        <v>8638.9281300000002</v>
      </c>
      <c r="G3556" s="42">
        <f>VLOOKUP(_6k_data[[#This Row],[Source.Name]],Report_date[],2,0)</f>
        <v>45290</v>
      </c>
      <c r="H3556" s="27">
        <f>IF(AND(_6k_data[[#This Row],[EKP]]="B6K003",_6k_data[[#This Row],[Currency]]="FCY"),"x",VLOOKUP(_6k_data[[#This Row],[EKP]],map!$B$4:$D$143,3,0))</f>
        <v>27</v>
      </c>
      <c r="I3556" s="27">
        <f>IF(_6k_data[[#This Row],[Currency]]&lt;&gt;"UAH",VLOOKUP(_6k_data[[#This Row],[EKP]],map!$B$4:$E$143,4,0),0)</f>
        <v>0</v>
      </c>
      <c r="J3556" s="27">
        <f>VLOOKUP(_6k_data[[#This Row],[EKP]],map!$B$4:$F$143,5,0)</f>
        <v>1</v>
      </c>
      <c r="K3556" s="41">
        <f>_6k_data[[#This Row],[kUAH]]*J3556</f>
        <v>8638.9281300000002</v>
      </c>
    </row>
    <row r="3557" spans="1:11" x14ac:dyDescent="0.35">
      <c r="A3557" s="24" t="s">
        <v>538</v>
      </c>
      <c r="B3557" s="24" t="s">
        <v>184</v>
      </c>
      <c r="C3557" s="24" t="s">
        <v>255</v>
      </c>
      <c r="D3557" s="24" t="s">
        <v>424</v>
      </c>
      <c r="E3557" s="24">
        <v>14236256</v>
      </c>
      <c r="F3557" s="24">
        <v>142.36256</v>
      </c>
      <c r="G3557" s="42">
        <f>VLOOKUP(_6k_data[[#This Row],[Source.Name]],Report_date[],2,0)</f>
        <v>45290</v>
      </c>
      <c r="H3557" s="27">
        <f>IF(AND(_6k_data[[#This Row],[EKP]]="B6K003",_6k_data[[#This Row],[Currency]]="FCY"),"x",VLOOKUP(_6k_data[[#This Row],[EKP]],map!$B$4:$D$143,3,0))</f>
        <v>27</v>
      </c>
      <c r="I3557" s="27">
        <f>IF(_6k_data[[#This Row],[Currency]]&lt;&gt;"UAH",VLOOKUP(_6k_data[[#This Row],[EKP]],map!$B$4:$E$143,4,0),0)</f>
        <v>28</v>
      </c>
      <c r="J3557" s="27">
        <f>VLOOKUP(_6k_data[[#This Row],[EKP]],map!$B$4:$F$143,5,0)</f>
        <v>1</v>
      </c>
      <c r="K3557" s="41">
        <f>_6k_data[[#This Row],[kUAH]]*J3557</f>
        <v>142.36256</v>
      </c>
    </row>
    <row r="3558" spans="1:11" x14ac:dyDescent="0.35">
      <c r="A3558" s="24" t="s">
        <v>538</v>
      </c>
      <c r="B3558" s="24" t="s">
        <v>184</v>
      </c>
      <c r="C3558" s="24" t="s">
        <v>261</v>
      </c>
      <c r="D3558" s="24" t="s">
        <v>424</v>
      </c>
      <c r="E3558" s="24">
        <v>85238797</v>
      </c>
      <c r="F3558" s="24">
        <v>852.38797</v>
      </c>
      <c r="G3558" s="42">
        <f>VLOOKUP(_6k_data[[#This Row],[Source.Name]],Report_date[],2,0)</f>
        <v>45290</v>
      </c>
      <c r="H3558" s="27">
        <f>IF(AND(_6k_data[[#This Row],[EKP]]="B6K003",_6k_data[[#This Row],[Currency]]="FCY"),"x",VLOOKUP(_6k_data[[#This Row],[EKP]],map!$B$4:$D$143,3,0))</f>
        <v>27</v>
      </c>
      <c r="I3558" s="27">
        <f>IF(_6k_data[[#This Row],[Currency]]&lt;&gt;"UAH",VLOOKUP(_6k_data[[#This Row],[EKP]],map!$B$4:$E$143,4,0),0)</f>
        <v>28</v>
      </c>
      <c r="J3558" s="27">
        <f>VLOOKUP(_6k_data[[#This Row],[EKP]],map!$B$4:$F$143,5,0)</f>
        <v>1</v>
      </c>
      <c r="K3558" s="41">
        <f>_6k_data[[#This Row],[kUAH]]*J3558</f>
        <v>852.38797</v>
      </c>
    </row>
    <row r="3559" spans="1:11" x14ac:dyDescent="0.35">
      <c r="A3559" s="24" t="s">
        <v>538</v>
      </c>
      <c r="B3559" s="24" t="s">
        <v>185</v>
      </c>
      <c r="C3559" s="24" t="s">
        <v>255</v>
      </c>
      <c r="D3559" s="24" t="s">
        <v>424</v>
      </c>
      <c r="E3559" s="24">
        <v>42058061955</v>
      </c>
      <c r="F3559" s="24">
        <v>420580.61955</v>
      </c>
      <c r="G3559" s="42">
        <f>VLOOKUP(_6k_data[[#This Row],[Source.Name]],Report_date[],2,0)</f>
        <v>45290</v>
      </c>
      <c r="H3559" s="27">
        <f>IF(AND(_6k_data[[#This Row],[EKP]]="B6K003",_6k_data[[#This Row],[Currency]]="FCY"),"x",VLOOKUP(_6k_data[[#This Row],[EKP]],map!$B$4:$D$143,3,0))</f>
        <v>17</v>
      </c>
      <c r="I3559" s="27">
        <f>IF(_6k_data[[#This Row],[Currency]]&lt;&gt;"UAH",VLOOKUP(_6k_data[[#This Row],[EKP]],map!$B$4:$E$143,4,0),0)</f>
        <v>18</v>
      </c>
      <c r="J3559" s="27">
        <f>VLOOKUP(_6k_data[[#This Row],[EKP]],map!$B$4:$F$143,5,0)</f>
        <v>1</v>
      </c>
      <c r="K3559" s="41">
        <f>_6k_data[[#This Row],[kUAH]]*J3559</f>
        <v>420580.61955</v>
      </c>
    </row>
    <row r="3560" spans="1:11" x14ac:dyDescent="0.35">
      <c r="A3560" s="24" t="s">
        <v>538</v>
      </c>
      <c r="B3560" s="24" t="s">
        <v>185</v>
      </c>
      <c r="C3560" s="24" t="s">
        <v>261</v>
      </c>
      <c r="D3560" s="24" t="s">
        <v>424</v>
      </c>
      <c r="E3560" s="24">
        <v>653343065774</v>
      </c>
      <c r="F3560" s="24">
        <v>6533430.6577399997</v>
      </c>
      <c r="G3560" s="42">
        <f>VLOOKUP(_6k_data[[#This Row],[Source.Name]],Report_date[],2,0)</f>
        <v>45290</v>
      </c>
      <c r="H3560" s="27">
        <f>IF(AND(_6k_data[[#This Row],[EKP]]="B6K003",_6k_data[[#This Row],[Currency]]="FCY"),"x",VLOOKUP(_6k_data[[#This Row],[EKP]],map!$B$4:$D$143,3,0))</f>
        <v>17</v>
      </c>
      <c r="I3560" s="27">
        <f>IF(_6k_data[[#This Row],[Currency]]&lt;&gt;"UAH",VLOOKUP(_6k_data[[#This Row],[EKP]],map!$B$4:$E$143,4,0),0)</f>
        <v>18</v>
      </c>
      <c r="J3560" s="27">
        <f>VLOOKUP(_6k_data[[#This Row],[EKP]],map!$B$4:$F$143,5,0)</f>
        <v>1</v>
      </c>
      <c r="K3560" s="41">
        <f>_6k_data[[#This Row],[kUAH]]*J3560</f>
        <v>6533430.6577399997</v>
      </c>
    </row>
    <row r="3561" spans="1:11" x14ac:dyDescent="0.35">
      <c r="A3561" s="24" t="s">
        <v>538</v>
      </c>
      <c r="B3561" s="24" t="s">
        <v>186</v>
      </c>
      <c r="C3561" s="24" t="s">
        <v>243</v>
      </c>
      <c r="D3561" s="24" t="s">
        <v>423</v>
      </c>
      <c r="E3561" s="24">
        <v>3541300000000</v>
      </c>
      <c r="F3561" s="24">
        <v>35413000</v>
      </c>
      <c r="G3561" s="42">
        <f>VLOOKUP(_6k_data[[#This Row],[Source.Name]],Report_date[],2,0)</f>
        <v>45290</v>
      </c>
      <c r="H3561" s="27">
        <f>IF(AND(_6k_data[[#This Row],[EKP]]="B6K003",_6k_data[[#This Row],[Currency]]="FCY"),"x",VLOOKUP(_6k_data[[#This Row],[EKP]],map!$B$4:$D$143,3,0))</f>
        <v>11</v>
      </c>
      <c r="I3561" s="27">
        <f>IF(_6k_data[[#This Row],[Currency]]&lt;&gt;"UAH",VLOOKUP(_6k_data[[#This Row],[EKP]],map!$B$4:$E$143,4,0),0)</f>
        <v>0</v>
      </c>
      <c r="J3561" s="27">
        <f>VLOOKUP(_6k_data[[#This Row],[EKP]],map!$B$4:$F$143,5,0)</f>
        <v>1</v>
      </c>
      <c r="K3561" s="41">
        <f>_6k_data[[#This Row],[kUAH]]*J3561</f>
        <v>35413000</v>
      </c>
    </row>
    <row r="3562" spans="1:11" x14ac:dyDescent="0.35">
      <c r="A3562" s="24" t="s">
        <v>438</v>
      </c>
      <c r="B3562" s="24"/>
      <c r="C3562" s="24"/>
      <c r="D3562" s="24"/>
      <c r="E3562" s="24"/>
      <c r="F3562" s="24"/>
      <c r="G3562" s="24"/>
      <c r="H3562" s="24"/>
      <c r="I3562" s="24"/>
      <c r="J3562" s="24"/>
      <c r="K3562" s="24">
        <f>SUBTOTAL(109,_6k_data[amount])</f>
        <v>11546490742.186802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workbookViewId="0">
      <selection activeCell="C15" sqref="C15"/>
    </sheetView>
  </sheetViews>
  <sheetFormatPr defaultRowHeight="14.5" x14ac:dyDescent="0.35"/>
  <cols>
    <col min="1" max="1" width="14.7265625" bestFit="1" customWidth="1"/>
    <col min="2" max="2" width="14.1796875" bestFit="1" customWidth="1"/>
    <col min="3" max="4" width="12.81640625" bestFit="1" customWidth="1"/>
  </cols>
  <sheetData>
    <row r="1" spans="1:4" x14ac:dyDescent="0.35">
      <c r="A1" s="27" t="s">
        <v>239</v>
      </c>
      <c r="B1" s="27" t="s">
        <v>266</v>
      </c>
      <c r="C1" s="27"/>
      <c r="D1" s="27"/>
    </row>
    <row r="2" spans="1:4" x14ac:dyDescent="0.35">
      <c r="A2" s="27" t="s">
        <v>517</v>
      </c>
      <c r="B2" s="28">
        <v>45261</v>
      </c>
      <c r="C2" s="27"/>
      <c r="D2" s="28"/>
    </row>
    <row r="3" spans="1:4" x14ac:dyDescent="0.35">
      <c r="A3" s="27" t="s">
        <v>518</v>
      </c>
      <c r="B3" s="28">
        <v>45262</v>
      </c>
      <c r="C3" s="27"/>
      <c r="D3" s="28"/>
    </row>
    <row r="4" spans="1:4" x14ac:dyDescent="0.35">
      <c r="A4" s="27" t="s">
        <v>519</v>
      </c>
      <c r="B4" s="28">
        <v>45265</v>
      </c>
      <c r="C4" s="27"/>
      <c r="D4" s="28"/>
    </row>
    <row r="5" spans="1:4" x14ac:dyDescent="0.35">
      <c r="A5" s="27" t="s">
        <v>520</v>
      </c>
      <c r="B5" s="28">
        <v>45266</v>
      </c>
      <c r="C5" s="27"/>
      <c r="D5" s="28"/>
    </row>
    <row r="6" spans="1:4" x14ac:dyDescent="0.35">
      <c r="A6" s="27" t="s">
        <v>521</v>
      </c>
      <c r="B6" s="28">
        <v>45267</v>
      </c>
      <c r="C6" s="27"/>
      <c r="D6" s="28"/>
    </row>
    <row r="7" spans="1:4" x14ac:dyDescent="0.35">
      <c r="A7" s="27" t="s">
        <v>522</v>
      </c>
      <c r="B7" s="28">
        <v>45268</v>
      </c>
      <c r="C7" s="27"/>
      <c r="D7" s="28"/>
    </row>
    <row r="8" spans="1:4" x14ac:dyDescent="0.35">
      <c r="A8" s="27" t="s">
        <v>523</v>
      </c>
      <c r="B8" s="28">
        <v>45269</v>
      </c>
      <c r="C8" s="27"/>
      <c r="D8" s="28"/>
    </row>
    <row r="9" spans="1:4" x14ac:dyDescent="0.35">
      <c r="A9" s="27" t="s">
        <v>524</v>
      </c>
      <c r="B9" s="28">
        <v>45272</v>
      </c>
      <c r="C9" s="27"/>
      <c r="D9" s="28"/>
    </row>
    <row r="10" spans="1:4" x14ac:dyDescent="0.35">
      <c r="A10" s="27" t="s">
        <v>525</v>
      </c>
      <c r="B10" s="28">
        <v>45273</v>
      </c>
      <c r="C10" s="27"/>
      <c r="D10" s="28"/>
    </row>
    <row r="11" spans="1:4" x14ac:dyDescent="0.35">
      <c r="A11" s="27" t="s">
        <v>526</v>
      </c>
      <c r="B11" s="28">
        <v>45274</v>
      </c>
      <c r="C11" s="27"/>
      <c r="D11" s="28"/>
    </row>
    <row r="12" spans="1:4" x14ac:dyDescent="0.35">
      <c r="A12" s="27" t="s">
        <v>527</v>
      </c>
      <c r="B12" s="28">
        <v>45275</v>
      </c>
      <c r="C12" s="27"/>
      <c r="D12" s="28"/>
    </row>
    <row r="13" spans="1:4" x14ac:dyDescent="0.35">
      <c r="A13" s="27" t="s">
        <v>528</v>
      </c>
      <c r="B13" s="28">
        <v>45276</v>
      </c>
      <c r="C13" s="27"/>
      <c r="D13" s="28"/>
    </row>
    <row r="14" spans="1:4" x14ac:dyDescent="0.35">
      <c r="A14" s="27" t="s">
        <v>529</v>
      </c>
      <c r="B14" s="28">
        <v>45279</v>
      </c>
      <c r="C14" s="27"/>
      <c r="D14" s="28"/>
    </row>
    <row r="15" spans="1:4" x14ac:dyDescent="0.35">
      <c r="A15" s="27" t="s">
        <v>530</v>
      </c>
      <c r="B15" s="28">
        <v>45280</v>
      </c>
      <c r="C15" s="27"/>
      <c r="D15" s="28"/>
    </row>
    <row r="16" spans="1:4" x14ac:dyDescent="0.35">
      <c r="A16" s="27" t="s">
        <v>531</v>
      </c>
      <c r="B16" s="28">
        <v>45281</v>
      </c>
      <c r="C16" s="27"/>
      <c r="D16" s="28"/>
    </row>
    <row r="17" spans="1:4" s="24" customFormat="1" x14ac:dyDescent="0.35">
      <c r="A17" s="27" t="s">
        <v>532</v>
      </c>
      <c r="B17" s="28">
        <v>45282</v>
      </c>
      <c r="C17" s="27"/>
      <c r="D17" s="28"/>
    </row>
    <row r="18" spans="1:4" x14ac:dyDescent="0.35">
      <c r="A18" s="27" t="s">
        <v>533</v>
      </c>
      <c r="B18" s="28">
        <v>45283</v>
      </c>
      <c r="C18" s="27"/>
      <c r="D18" s="28"/>
    </row>
    <row r="19" spans="1:4" x14ac:dyDescent="0.35">
      <c r="A19" s="27" t="s">
        <v>534</v>
      </c>
      <c r="B19" s="28">
        <v>45286</v>
      </c>
      <c r="C19" s="27"/>
      <c r="D19" s="28"/>
    </row>
    <row r="20" spans="1:4" x14ac:dyDescent="0.35">
      <c r="A20" s="27" t="s">
        <v>535</v>
      </c>
      <c r="B20" s="28">
        <v>45287</v>
      </c>
      <c r="C20" s="27"/>
      <c r="D20" s="28"/>
    </row>
    <row r="21" spans="1:4" x14ac:dyDescent="0.35">
      <c r="A21" s="27" t="s">
        <v>536</v>
      </c>
      <c r="B21" s="28">
        <v>45288</v>
      </c>
      <c r="C21" s="27"/>
      <c r="D21" s="28"/>
    </row>
    <row r="22" spans="1:4" x14ac:dyDescent="0.35">
      <c r="A22" s="27" t="s">
        <v>537</v>
      </c>
      <c r="B22" s="28">
        <v>45289</v>
      </c>
      <c r="C22" s="27"/>
      <c r="D22" s="28"/>
    </row>
    <row r="23" spans="1:4" x14ac:dyDescent="0.35">
      <c r="A23" s="27" t="s">
        <v>538</v>
      </c>
      <c r="B23" s="28">
        <v>45290</v>
      </c>
      <c r="C23" s="27"/>
      <c r="D23" s="28"/>
    </row>
    <row r="24" spans="1:4" x14ac:dyDescent="0.35">
      <c r="C24" s="27"/>
      <c r="D24" s="28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zoomScale="80" zoomScaleNormal="80" workbookViewId="0">
      <pane ySplit="2" topLeftCell="A3" activePane="bottomLeft" state="frozen"/>
      <selection pane="bottomLeft" activeCell="D19" sqref="D19"/>
    </sheetView>
  </sheetViews>
  <sheetFormatPr defaultColWidth="9.1796875" defaultRowHeight="14.5" x14ac:dyDescent="0.35"/>
  <cols>
    <col min="1" max="1" width="51.81640625" style="24" customWidth="1"/>
    <col min="2" max="2" width="19.7265625" style="24" customWidth="1"/>
    <col min="3" max="3" width="23.26953125" style="24" customWidth="1"/>
    <col min="4" max="4" width="19.81640625" style="24" customWidth="1"/>
    <col min="5" max="5" width="13.26953125" style="24" customWidth="1"/>
    <col min="6" max="16384" width="9.1796875" style="24"/>
  </cols>
  <sheetData>
    <row r="1" spans="1:6" ht="18.75" customHeight="1" x14ac:dyDescent="0.35">
      <c r="A1" s="114" t="s">
        <v>267</v>
      </c>
      <c r="B1" s="115" t="s">
        <v>268</v>
      </c>
      <c r="C1" s="117" t="s">
        <v>201</v>
      </c>
    </row>
    <row r="2" spans="1:6" x14ac:dyDescent="0.35">
      <c r="A2" s="114"/>
      <c r="B2" s="116"/>
      <c r="C2" s="117"/>
      <c r="D2" s="24" t="s">
        <v>425</v>
      </c>
      <c r="E2" s="24" t="s">
        <v>421</v>
      </c>
      <c r="F2" s="35" t="s">
        <v>426</v>
      </c>
    </row>
    <row r="3" spans="1:6" x14ac:dyDescent="0.35">
      <c r="A3" s="30"/>
      <c r="B3" s="30"/>
      <c r="C3" s="30">
        <v>1</v>
      </c>
    </row>
    <row r="4" spans="1:6" ht="29" x14ac:dyDescent="0.35">
      <c r="A4" s="31" t="s">
        <v>269</v>
      </c>
      <c r="B4" s="29" t="s">
        <v>242</v>
      </c>
      <c r="C4" s="32" t="s">
        <v>416</v>
      </c>
      <c r="D4" s="24" t="s">
        <v>202</v>
      </c>
      <c r="E4" s="24" t="s">
        <v>202</v>
      </c>
      <c r="F4" s="24">
        <v>0</v>
      </c>
    </row>
    <row r="5" spans="1:6" ht="29" x14ac:dyDescent="0.35">
      <c r="A5" s="31" t="s">
        <v>270</v>
      </c>
      <c r="B5" s="29" t="s">
        <v>244</v>
      </c>
      <c r="C5" s="32" t="s">
        <v>416</v>
      </c>
      <c r="D5" s="24" t="s">
        <v>202</v>
      </c>
      <c r="E5" s="24" t="s">
        <v>202</v>
      </c>
      <c r="F5" s="24">
        <v>0</v>
      </c>
    </row>
    <row r="6" spans="1:6" ht="29" x14ac:dyDescent="0.35">
      <c r="A6" s="31" t="s">
        <v>271</v>
      </c>
      <c r="B6" s="29" t="s">
        <v>245</v>
      </c>
      <c r="C6" s="32" t="s">
        <v>416</v>
      </c>
      <c r="D6" s="24" t="s">
        <v>202</v>
      </c>
      <c r="E6" s="24" t="s">
        <v>202</v>
      </c>
      <c r="F6" s="24">
        <v>0</v>
      </c>
    </row>
    <row r="7" spans="1:6" ht="29" x14ac:dyDescent="0.35">
      <c r="A7" s="31" t="s">
        <v>272</v>
      </c>
      <c r="B7" s="29" t="s">
        <v>246</v>
      </c>
      <c r="C7" s="32" t="s">
        <v>416</v>
      </c>
      <c r="D7" s="24" t="s">
        <v>202</v>
      </c>
      <c r="E7" s="24" t="s">
        <v>202</v>
      </c>
      <c r="F7" s="24">
        <v>0</v>
      </c>
    </row>
    <row r="8" spans="1:6" ht="29" x14ac:dyDescent="0.35">
      <c r="A8" s="31" t="s">
        <v>273</v>
      </c>
      <c r="B8" s="29" t="s">
        <v>247</v>
      </c>
      <c r="C8" s="32" t="s">
        <v>416</v>
      </c>
      <c r="D8" s="24" t="s">
        <v>202</v>
      </c>
      <c r="E8" s="24" t="s">
        <v>202</v>
      </c>
      <c r="F8" s="24">
        <v>0</v>
      </c>
    </row>
    <row r="9" spans="1:6" ht="29" x14ac:dyDescent="0.35">
      <c r="A9" s="31" t="s">
        <v>274</v>
      </c>
      <c r="B9" s="29" t="s">
        <v>115</v>
      </c>
      <c r="C9" s="32" t="s">
        <v>417</v>
      </c>
      <c r="D9" s="24">
        <v>23</v>
      </c>
      <c r="E9" s="24" t="s">
        <v>202</v>
      </c>
      <c r="F9" s="24">
        <v>1</v>
      </c>
    </row>
    <row r="10" spans="1:6" ht="29" x14ac:dyDescent="0.35">
      <c r="A10" s="31" t="s">
        <v>275</v>
      </c>
      <c r="B10" s="29" t="s">
        <v>116</v>
      </c>
      <c r="C10" s="32" t="s">
        <v>417</v>
      </c>
      <c r="D10" s="24">
        <v>59</v>
      </c>
      <c r="E10" s="24" t="s">
        <v>202</v>
      </c>
      <c r="F10" s="24">
        <v>1</v>
      </c>
    </row>
    <row r="11" spans="1:6" ht="29" x14ac:dyDescent="0.35">
      <c r="A11" s="31" t="s">
        <v>276</v>
      </c>
      <c r="B11" s="29" t="s">
        <v>117</v>
      </c>
      <c r="C11" s="32" t="s">
        <v>417</v>
      </c>
      <c r="D11" s="24">
        <v>79</v>
      </c>
      <c r="E11" s="24" t="s">
        <v>202</v>
      </c>
      <c r="F11" s="24">
        <v>1</v>
      </c>
    </row>
    <row r="12" spans="1:6" ht="29" x14ac:dyDescent="0.35">
      <c r="A12" s="31" t="s">
        <v>277</v>
      </c>
      <c r="B12" s="29" t="s">
        <v>118</v>
      </c>
      <c r="C12" s="32" t="s">
        <v>417</v>
      </c>
      <c r="D12" s="24">
        <v>81</v>
      </c>
      <c r="E12" s="24" t="s">
        <v>202</v>
      </c>
      <c r="F12" s="24">
        <v>1</v>
      </c>
    </row>
    <row r="13" spans="1:6" ht="29" x14ac:dyDescent="0.35">
      <c r="A13" s="39" t="s">
        <v>278</v>
      </c>
      <c r="B13" s="37" t="s">
        <v>249</v>
      </c>
      <c r="C13" s="38" t="s">
        <v>417</v>
      </c>
      <c r="D13" s="26">
        <v>83</v>
      </c>
      <c r="E13" s="26" t="s">
        <v>202</v>
      </c>
      <c r="F13" s="26">
        <v>1</v>
      </c>
    </row>
    <row r="14" spans="1:6" ht="29" x14ac:dyDescent="0.35">
      <c r="A14" s="31" t="s">
        <v>279</v>
      </c>
      <c r="B14" s="29" t="s">
        <v>114</v>
      </c>
      <c r="C14" s="32" t="s">
        <v>418</v>
      </c>
      <c r="D14" s="24">
        <v>7</v>
      </c>
      <c r="E14" s="24" t="s">
        <v>202</v>
      </c>
      <c r="F14" s="24">
        <v>1</v>
      </c>
    </row>
    <row r="15" spans="1:6" ht="29" x14ac:dyDescent="0.35">
      <c r="A15" s="31" t="s">
        <v>280</v>
      </c>
      <c r="B15" s="29" t="s">
        <v>119</v>
      </c>
      <c r="C15" s="32" t="s">
        <v>418</v>
      </c>
      <c r="D15" s="24">
        <v>7</v>
      </c>
      <c r="E15" s="24">
        <v>8</v>
      </c>
      <c r="F15" s="24">
        <v>1</v>
      </c>
    </row>
    <row r="16" spans="1:6" ht="29" x14ac:dyDescent="0.35">
      <c r="A16" s="31" t="s">
        <v>281</v>
      </c>
      <c r="B16" s="29" t="s">
        <v>120</v>
      </c>
      <c r="C16" s="32" t="s">
        <v>419</v>
      </c>
      <c r="D16" s="24">
        <v>7</v>
      </c>
      <c r="E16" s="24">
        <v>8</v>
      </c>
      <c r="F16" s="24">
        <v>1</v>
      </c>
    </row>
    <row r="17" spans="1:6" ht="29" x14ac:dyDescent="0.35">
      <c r="A17" s="31" t="s">
        <v>282</v>
      </c>
      <c r="B17" s="29" t="s">
        <v>121</v>
      </c>
      <c r="C17" s="32" t="s">
        <v>419</v>
      </c>
      <c r="D17" s="24">
        <v>7</v>
      </c>
      <c r="E17" s="24">
        <v>8</v>
      </c>
      <c r="F17" s="24">
        <v>1</v>
      </c>
    </row>
    <row r="18" spans="1:6" ht="43.5" x14ac:dyDescent="0.35">
      <c r="A18" s="31" t="s">
        <v>283</v>
      </c>
      <c r="B18" s="29" t="s">
        <v>122</v>
      </c>
      <c r="C18" s="32" t="s">
        <v>418</v>
      </c>
      <c r="D18" s="24">
        <v>15</v>
      </c>
      <c r="E18" s="24">
        <v>16</v>
      </c>
      <c r="F18" s="24">
        <v>1</v>
      </c>
    </row>
    <row r="19" spans="1:6" ht="43.5" x14ac:dyDescent="0.35">
      <c r="A19" s="31" t="s">
        <v>284</v>
      </c>
      <c r="B19" s="29" t="s">
        <v>123</v>
      </c>
      <c r="C19" s="32" t="s">
        <v>419</v>
      </c>
      <c r="D19" s="24">
        <v>19</v>
      </c>
      <c r="E19" s="24">
        <v>20</v>
      </c>
      <c r="F19" s="24">
        <v>1</v>
      </c>
    </row>
    <row r="20" spans="1:6" ht="43.5" x14ac:dyDescent="0.35">
      <c r="A20" s="31" t="s">
        <v>285</v>
      </c>
      <c r="B20" s="29" t="s">
        <v>204</v>
      </c>
      <c r="C20" s="32" t="s">
        <v>419</v>
      </c>
      <c r="D20" s="24">
        <v>19</v>
      </c>
      <c r="E20" s="24">
        <v>20</v>
      </c>
      <c r="F20" s="24">
        <v>-1</v>
      </c>
    </row>
    <row r="21" spans="1:6" ht="29" x14ac:dyDescent="0.35">
      <c r="A21" s="33" t="s">
        <v>286</v>
      </c>
      <c r="B21" s="29" t="s">
        <v>124</v>
      </c>
      <c r="C21" s="32" t="s">
        <v>418</v>
      </c>
      <c r="D21" s="24">
        <v>25</v>
      </c>
      <c r="E21" s="24">
        <v>26</v>
      </c>
      <c r="F21" s="24">
        <v>1</v>
      </c>
    </row>
    <row r="22" spans="1:6" ht="29" x14ac:dyDescent="0.35">
      <c r="A22" s="33" t="s">
        <v>287</v>
      </c>
      <c r="B22" s="29" t="s">
        <v>125</v>
      </c>
      <c r="C22" s="32" t="s">
        <v>418</v>
      </c>
      <c r="D22" s="24">
        <v>25</v>
      </c>
      <c r="E22" s="24">
        <v>26</v>
      </c>
      <c r="F22" s="24">
        <v>1</v>
      </c>
    </row>
    <row r="23" spans="1:6" ht="43.5" x14ac:dyDescent="0.35">
      <c r="A23" s="31" t="s">
        <v>288</v>
      </c>
      <c r="B23" s="29" t="s">
        <v>126</v>
      </c>
      <c r="C23" s="32" t="s">
        <v>418</v>
      </c>
      <c r="D23" s="24">
        <v>25</v>
      </c>
      <c r="E23" s="24">
        <v>26</v>
      </c>
      <c r="F23" s="24">
        <v>1</v>
      </c>
    </row>
    <row r="24" spans="1:6" ht="29" x14ac:dyDescent="0.35">
      <c r="A24" s="33" t="s">
        <v>289</v>
      </c>
      <c r="B24" s="29" t="s">
        <v>127</v>
      </c>
      <c r="C24" s="32" t="s">
        <v>418</v>
      </c>
      <c r="D24" s="24">
        <v>25</v>
      </c>
      <c r="E24" s="24">
        <v>26</v>
      </c>
      <c r="F24" s="24">
        <v>1</v>
      </c>
    </row>
    <row r="25" spans="1:6" ht="43.5" x14ac:dyDescent="0.35">
      <c r="A25" s="33" t="s">
        <v>290</v>
      </c>
      <c r="B25" s="29" t="s">
        <v>128</v>
      </c>
      <c r="C25" s="32" t="s">
        <v>418</v>
      </c>
      <c r="D25" s="24">
        <v>27</v>
      </c>
      <c r="E25" s="24">
        <v>28</v>
      </c>
      <c r="F25" s="24">
        <v>1</v>
      </c>
    </row>
    <row r="26" spans="1:6" ht="43.5" x14ac:dyDescent="0.35">
      <c r="A26" s="33" t="s">
        <v>291</v>
      </c>
      <c r="B26" s="29" t="s">
        <v>129</v>
      </c>
      <c r="C26" s="32" t="s">
        <v>418</v>
      </c>
      <c r="D26" s="24">
        <v>27</v>
      </c>
      <c r="E26" s="24">
        <v>28</v>
      </c>
      <c r="F26" s="24">
        <v>1</v>
      </c>
    </row>
    <row r="27" spans="1:6" ht="43.5" x14ac:dyDescent="0.35">
      <c r="A27" s="33" t="s">
        <v>292</v>
      </c>
      <c r="B27" s="29" t="s">
        <v>130</v>
      </c>
      <c r="C27" s="32" t="s">
        <v>418</v>
      </c>
      <c r="D27" s="24">
        <v>27</v>
      </c>
      <c r="E27" s="24">
        <v>28</v>
      </c>
      <c r="F27" s="24">
        <v>1</v>
      </c>
    </row>
    <row r="28" spans="1:6" ht="29" x14ac:dyDescent="0.35">
      <c r="A28" s="33" t="s">
        <v>293</v>
      </c>
      <c r="B28" s="29" t="s">
        <v>131</v>
      </c>
      <c r="C28" s="32" t="s">
        <v>418</v>
      </c>
      <c r="D28" s="24">
        <v>27</v>
      </c>
      <c r="E28" s="24">
        <v>28</v>
      </c>
      <c r="F28" s="24">
        <v>1</v>
      </c>
    </row>
    <row r="29" spans="1:6" ht="29" x14ac:dyDescent="0.35">
      <c r="A29" s="31" t="s">
        <v>294</v>
      </c>
      <c r="B29" s="29" t="s">
        <v>132</v>
      </c>
      <c r="C29" s="32" t="s">
        <v>418</v>
      </c>
      <c r="D29" s="24">
        <v>29</v>
      </c>
      <c r="E29" s="24">
        <v>30</v>
      </c>
      <c r="F29" s="24">
        <v>1</v>
      </c>
    </row>
    <row r="30" spans="1:6" ht="58" x14ac:dyDescent="0.35">
      <c r="A30" s="33" t="s">
        <v>295</v>
      </c>
      <c r="B30" s="29" t="s">
        <v>133</v>
      </c>
      <c r="C30" s="32" t="s">
        <v>418</v>
      </c>
      <c r="D30" s="24">
        <v>29</v>
      </c>
      <c r="E30" s="24">
        <v>30</v>
      </c>
      <c r="F30" s="24">
        <v>1</v>
      </c>
    </row>
    <row r="31" spans="1:6" ht="29" x14ac:dyDescent="0.35">
      <c r="A31" s="33" t="s">
        <v>296</v>
      </c>
      <c r="B31" s="29" t="s">
        <v>134</v>
      </c>
      <c r="C31" s="32" t="s">
        <v>418</v>
      </c>
      <c r="D31" s="24">
        <v>31</v>
      </c>
      <c r="E31" s="24">
        <v>32</v>
      </c>
      <c r="F31" s="24">
        <v>1</v>
      </c>
    </row>
    <row r="32" spans="1:6" ht="43.5" x14ac:dyDescent="0.35">
      <c r="A32" s="33" t="s">
        <v>297</v>
      </c>
      <c r="B32" s="29" t="s">
        <v>135</v>
      </c>
      <c r="C32" s="32" t="s">
        <v>418</v>
      </c>
      <c r="D32" s="24">
        <v>33</v>
      </c>
      <c r="E32" s="24">
        <v>34</v>
      </c>
      <c r="F32" s="24">
        <v>1</v>
      </c>
    </row>
    <row r="33" spans="1:6" ht="43.5" x14ac:dyDescent="0.35">
      <c r="A33" s="31" t="s">
        <v>298</v>
      </c>
      <c r="B33" s="29" t="s">
        <v>136</v>
      </c>
      <c r="C33" s="32" t="s">
        <v>418</v>
      </c>
      <c r="D33" s="24">
        <v>33</v>
      </c>
      <c r="E33" s="24">
        <v>34</v>
      </c>
      <c r="F33" s="24">
        <v>1</v>
      </c>
    </row>
    <row r="34" spans="1:6" ht="29" x14ac:dyDescent="0.35">
      <c r="A34" s="33" t="s">
        <v>299</v>
      </c>
      <c r="B34" s="29" t="s">
        <v>137</v>
      </c>
      <c r="C34" s="32" t="s">
        <v>418</v>
      </c>
      <c r="D34" s="24">
        <v>35</v>
      </c>
      <c r="E34" s="24">
        <v>36</v>
      </c>
      <c r="F34" s="24">
        <v>1</v>
      </c>
    </row>
    <row r="35" spans="1:6" ht="43.5" x14ac:dyDescent="0.35">
      <c r="A35" s="33" t="s">
        <v>300</v>
      </c>
      <c r="B35" s="29" t="s">
        <v>138</v>
      </c>
      <c r="C35" s="32" t="s">
        <v>418</v>
      </c>
      <c r="D35" s="24">
        <v>37</v>
      </c>
      <c r="E35" s="24">
        <v>38</v>
      </c>
      <c r="F35" s="24">
        <v>1</v>
      </c>
    </row>
    <row r="36" spans="1:6" ht="43.5" x14ac:dyDescent="0.35">
      <c r="A36" s="33" t="s">
        <v>301</v>
      </c>
      <c r="B36" s="29" t="s">
        <v>139</v>
      </c>
      <c r="C36" s="32" t="s">
        <v>418</v>
      </c>
      <c r="D36" s="24">
        <v>37</v>
      </c>
      <c r="E36" s="24">
        <v>38</v>
      </c>
      <c r="F36" s="24">
        <v>1</v>
      </c>
    </row>
    <row r="37" spans="1:6" ht="43.5" x14ac:dyDescent="0.35">
      <c r="A37" s="33" t="s">
        <v>302</v>
      </c>
      <c r="B37" s="29" t="s">
        <v>140</v>
      </c>
      <c r="C37" s="32" t="s">
        <v>418</v>
      </c>
      <c r="D37" s="24">
        <v>39</v>
      </c>
      <c r="E37" s="24">
        <v>40</v>
      </c>
      <c r="F37" s="24">
        <v>1</v>
      </c>
    </row>
    <row r="38" spans="1:6" ht="29" x14ac:dyDescent="0.35">
      <c r="A38" s="33" t="s">
        <v>303</v>
      </c>
      <c r="B38" s="29" t="s">
        <v>141</v>
      </c>
      <c r="C38" s="32" t="s">
        <v>418</v>
      </c>
      <c r="D38" s="24">
        <v>39</v>
      </c>
      <c r="E38" s="24">
        <v>40</v>
      </c>
      <c r="F38" s="24">
        <v>1</v>
      </c>
    </row>
    <row r="39" spans="1:6" ht="43.5" x14ac:dyDescent="0.35">
      <c r="A39" s="33" t="s">
        <v>304</v>
      </c>
      <c r="B39" s="29" t="s">
        <v>142</v>
      </c>
      <c r="C39" s="32" t="s">
        <v>418</v>
      </c>
      <c r="D39" s="24">
        <v>41</v>
      </c>
      <c r="E39" s="24">
        <v>42</v>
      </c>
      <c r="F39" s="24">
        <v>1</v>
      </c>
    </row>
    <row r="40" spans="1:6" ht="29" x14ac:dyDescent="0.35">
      <c r="A40" s="31" t="s">
        <v>305</v>
      </c>
      <c r="B40" s="29" t="s">
        <v>143</v>
      </c>
      <c r="C40" s="32" t="s">
        <v>418</v>
      </c>
      <c r="D40" s="24">
        <v>43</v>
      </c>
      <c r="E40" s="24">
        <v>44</v>
      </c>
      <c r="F40" s="24">
        <v>1</v>
      </c>
    </row>
    <row r="41" spans="1:6" ht="43.5" x14ac:dyDescent="0.35">
      <c r="A41" s="31" t="s">
        <v>306</v>
      </c>
      <c r="B41" s="29" t="s">
        <v>144</v>
      </c>
      <c r="C41" s="32" t="s">
        <v>418</v>
      </c>
      <c r="D41" s="24">
        <v>43</v>
      </c>
      <c r="E41" s="24">
        <v>44</v>
      </c>
      <c r="F41" s="24">
        <v>1</v>
      </c>
    </row>
    <row r="42" spans="1:6" ht="29" x14ac:dyDescent="0.35">
      <c r="A42" s="31" t="s">
        <v>307</v>
      </c>
      <c r="B42" s="29" t="s">
        <v>145</v>
      </c>
      <c r="C42" s="32" t="s">
        <v>418</v>
      </c>
      <c r="D42" s="24">
        <v>43</v>
      </c>
      <c r="E42" s="24">
        <v>44</v>
      </c>
      <c r="F42" s="24">
        <v>1</v>
      </c>
    </row>
    <row r="43" spans="1:6" ht="58" x14ac:dyDescent="0.35">
      <c r="A43" s="33" t="s">
        <v>308</v>
      </c>
      <c r="B43" s="29" t="s">
        <v>146</v>
      </c>
      <c r="C43" s="32" t="s">
        <v>418</v>
      </c>
      <c r="D43" s="24">
        <v>45</v>
      </c>
      <c r="E43" s="24">
        <v>46</v>
      </c>
      <c r="F43" s="24">
        <v>1</v>
      </c>
    </row>
    <row r="44" spans="1:6" ht="58" x14ac:dyDescent="0.35">
      <c r="A44" s="33" t="s">
        <v>309</v>
      </c>
      <c r="B44" s="29" t="s">
        <v>147</v>
      </c>
      <c r="C44" s="32" t="s">
        <v>418</v>
      </c>
      <c r="D44" s="24">
        <v>53</v>
      </c>
      <c r="E44" s="24">
        <v>54</v>
      </c>
      <c r="F44" s="24">
        <v>1</v>
      </c>
    </row>
    <row r="45" spans="1:6" ht="43.5" x14ac:dyDescent="0.35">
      <c r="A45" s="33" t="s">
        <v>310</v>
      </c>
      <c r="B45" s="29" t="s">
        <v>148</v>
      </c>
      <c r="C45" s="32" t="s">
        <v>418</v>
      </c>
      <c r="D45" s="24">
        <v>49</v>
      </c>
      <c r="E45" s="24">
        <v>50</v>
      </c>
      <c r="F45" s="24">
        <v>1</v>
      </c>
    </row>
    <row r="46" spans="1:6" ht="58" x14ac:dyDescent="0.35">
      <c r="A46" s="33" t="s">
        <v>311</v>
      </c>
      <c r="B46" s="29" t="s">
        <v>149</v>
      </c>
      <c r="C46" s="32" t="s">
        <v>418</v>
      </c>
      <c r="D46" s="24">
        <v>49</v>
      </c>
      <c r="E46" s="24">
        <v>50</v>
      </c>
      <c r="F46" s="24">
        <v>1</v>
      </c>
    </row>
    <row r="47" spans="1:6" ht="29" x14ac:dyDescent="0.35">
      <c r="A47" s="33" t="s">
        <v>312</v>
      </c>
      <c r="B47" s="29" t="s">
        <v>150</v>
      </c>
      <c r="C47" s="32" t="s">
        <v>418</v>
      </c>
      <c r="D47" s="24">
        <v>51</v>
      </c>
      <c r="E47" s="24">
        <v>52</v>
      </c>
      <c r="F47" s="24">
        <v>1</v>
      </c>
    </row>
    <row r="48" spans="1:6" ht="43.5" x14ac:dyDescent="0.35">
      <c r="A48" s="33" t="s">
        <v>313</v>
      </c>
      <c r="B48" s="29" t="s">
        <v>151</v>
      </c>
      <c r="C48" s="32" t="s">
        <v>418</v>
      </c>
      <c r="D48" s="24">
        <v>55</v>
      </c>
      <c r="E48" s="24">
        <v>56</v>
      </c>
      <c r="F48" s="24">
        <v>1</v>
      </c>
    </row>
    <row r="49" spans="1:6" ht="58" x14ac:dyDescent="0.35">
      <c r="A49" s="33" t="s">
        <v>314</v>
      </c>
      <c r="B49" s="29" t="s">
        <v>206</v>
      </c>
      <c r="C49" s="32" t="s">
        <v>418</v>
      </c>
      <c r="D49" s="24">
        <v>55</v>
      </c>
      <c r="E49" s="24">
        <v>56</v>
      </c>
      <c r="F49" s="24">
        <v>1</v>
      </c>
    </row>
    <row r="50" spans="1:6" ht="87" x14ac:dyDescent="0.35">
      <c r="A50" s="33" t="s">
        <v>315</v>
      </c>
      <c r="B50" s="29" t="s">
        <v>207</v>
      </c>
      <c r="C50" s="32" t="s">
        <v>418</v>
      </c>
      <c r="D50" s="24">
        <v>55</v>
      </c>
      <c r="E50" s="24">
        <v>56</v>
      </c>
      <c r="F50" s="24">
        <v>1</v>
      </c>
    </row>
    <row r="51" spans="1:6" ht="29" x14ac:dyDescent="0.35">
      <c r="A51" s="31" t="s">
        <v>316</v>
      </c>
      <c r="B51" s="29" t="s">
        <v>152</v>
      </c>
      <c r="C51" s="32" t="s">
        <v>418</v>
      </c>
      <c r="D51" s="24">
        <v>57</v>
      </c>
      <c r="E51" s="24">
        <v>58</v>
      </c>
      <c r="F51" s="24">
        <v>1</v>
      </c>
    </row>
    <row r="52" spans="1:6" ht="43.5" x14ac:dyDescent="0.35">
      <c r="A52" s="33" t="s">
        <v>317</v>
      </c>
      <c r="B52" s="29" t="s">
        <v>192</v>
      </c>
      <c r="C52" s="32" t="s">
        <v>418</v>
      </c>
      <c r="D52" s="24">
        <v>61</v>
      </c>
      <c r="E52" s="24">
        <v>62</v>
      </c>
      <c r="F52" s="24">
        <v>1</v>
      </c>
    </row>
    <row r="53" spans="1:6" ht="43.5" x14ac:dyDescent="0.35">
      <c r="A53" s="33" t="s">
        <v>318</v>
      </c>
      <c r="B53" s="29" t="s">
        <v>211</v>
      </c>
      <c r="C53" s="32" t="s">
        <v>418</v>
      </c>
      <c r="D53" s="24">
        <v>61</v>
      </c>
      <c r="E53" s="24">
        <v>62</v>
      </c>
      <c r="F53" s="24">
        <v>1</v>
      </c>
    </row>
    <row r="54" spans="1:6" ht="43.5" x14ac:dyDescent="0.35">
      <c r="A54" s="33" t="s">
        <v>319</v>
      </c>
      <c r="B54" s="29" t="s">
        <v>212</v>
      </c>
      <c r="C54" s="32" t="s">
        <v>418</v>
      </c>
      <c r="D54" s="24">
        <v>61</v>
      </c>
      <c r="E54" s="24">
        <v>62</v>
      </c>
      <c r="F54" s="24">
        <v>1</v>
      </c>
    </row>
    <row r="55" spans="1:6" ht="43.5" x14ac:dyDescent="0.35">
      <c r="A55" s="33" t="s">
        <v>320</v>
      </c>
      <c r="B55" s="29" t="s">
        <v>213</v>
      </c>
      <c r="C55" s="32" t="s">
        <v>418</v>
      </c>
      <c r="D55" s="24">
        <v>61</v>
      </c>
      <c r="E55" s="24">
        <v>62</v>
      </c>
      <c r="F55" s="24">
        <v>1</v>
      </c>
    </row>
    <row r="56" spans="1:6" ht="43.5" x14ac:dyDescent="0.35">
      <c r="A56" s="33" t="s">
        <v>321</v>
      </c>
      <c r="B56" s="29" t="s">
        <v>214</v>
      </c>
      <c r="C56" s="32" t="s">
        <v>418</v>
      </c>
      <c r="D56" s="24">
        <v>61</v>
      </c>
      <c r="E56" s="24">
        <v>62</v>
      </c>
      <c r="F56" s="24">
        <v>1</v>
      </c>
    </row>
    <row r="57" spans="1:6" ht="43.5" x14ac:dyDescent="0.35">
      <c r="A57" s="33" t="s">
        <v>322</v>
      </c>
      <c r="B57" s="29" t="s">
        <v>193</v>
      </c>
      <c r="C57" s="32" t="s">
        <v>418</v>
      </c>
      <c r="D57" s="24">
        <v>63</v>
      </c>
      <c r="E57" s="24">
        <v>64</v>
      </c>
      <c r="F57" s="24">
        <v>1</v>
      </c>
    </row>
    <row r="58" spans="1:6" ht="43.5" x14ac:dyDescent="0.35">
      <c r="A58" s="33" t="s">
        <v>323</v>
      </c>
      <c r="B58" s="29" t="s">
        <v>215</v>
      </c>
      <c r="C58" s="32" t="s">
        <v>418</v>
      </c>
      <c r="D58" s="24">
        <v>63</v>
      </c>
      <c r="E58" s="24">
        <v>64</v>
      </c>
      <c r="F58" s="24">
        <v>1</v>
      </c>
    </row>
    <row r="59" spans="1:6" ht="43.5" x14ac:dyDescent="0.35">
      <c r="A59" s="33" t="s">
        <v>324</v>
      </c>
      <c r="B59" s="29" t="s">
        <v>216</v>
      </c>
      <c r="C59" s="32" t="s">
        <v>418</v>
      </c>
      <c r="D59" s="24">
        <v>63</v>
      </c>
      <c r="E59" s="24">
        <v>64</v>
      </c>
      <c r="F59" s="24">
        <v>1</v>
      </c>
    </row>
    <row r="60" spans="1:6" ht="43.5" x14ac:dyDescent="0.35">
      <c r="A60" s="33" t="s">
        <v>325</v>
      </c>
      <c r="B60" s="29" t="s">
        <v>217</v>
      </c>
      <c r="C60" s="32" t="s">
        <v>418</v>
      </c>
      <c r="D60" s="24">
        <v>63</v>
      </c>
      <c r="E60" s="24">
        <v>64</v>
      </c>
      <c r="F60" s="24">
        <v>1</v>
      </c>
    </row>
    <row r="61" spans="1:6" ht="43.5" x14ac:dyDescent="0.35">
      <c r="A61" s="33" t="s">
        <v>326</v>
      </c>
      <c r="B61" s="29" t="s">
        <v>218</v>
      </c>
      <c r="C61" s="32" t="s">
        <v>418</v>
      </c>
      <c r="D61" s="24">
        <v>63</v>
      </c>
      <c r="E61" s="24">
        <v>64</v>
      </c>
      <c r="F61" s="24">
        <v>1</v>
      </c>
    </row>
    <row r="62" spans="1:6" ht="43.5" x14ac:dyDescent="0.35">
      <c r="A62" s="33" t="s">
        <v>327</v>
      </c>
      <c r="B62" s="29" t="s">
        <v>219</v>
      </c>
      <c r="C62" s="32" t="s">
        <v>418</v>
      </c>
      <c r="D62" s="24">
        <v>63</v>
      </c>
      <c r="E62" s="24">
        <v>64</v>
      </c>
      <c r="F62" s="24">
        <v>1</v>
      </c>
    </row>
    <row r="63" spans="1:6" ht="43.5" x14ac:dyDescent="0.35">
      <c r="A63" s="33" t="s">
        <v>328</v>
      </c>
      <c r="B63" s="29" t="s">
        <v>194</v>
      </c>
      <c r="C63" s="32" t="s">
        <v>418</v>
      </c>
      <c r="D63" s="24">
        <v>65</v>
      </c>
      <c r="E63" s="24">
        <v>66</v>
      </c>
      <c r="F63" s="24">
        <v>1</v>
      </c>
    </row>
    <row r="64" spans="1:6" ht="43.5" x14ac:dyDescent="0.35">
      <c r="A64" s="33" t="s">
        <v>329</v>
      </c>
      <c r="B64" s="29" t="s">
        <v>220</v>
      </c>
      <c r="C64" s="32" t="s">
        <v>418</v>
      </c>
      <c r="D64" s="24">
        <v>65</v>
      </c>
      <c r="E64" s="24">
        <v>66</v>
      </c>
      <c r="F64" s="24">
        <v>1</v>
      </c>
    </row>
    <row r="65" spans="1:6" ht="58" x14ac:dyDescent="0.35">
      <c r="A65" s="33" t="s">
        <v>330</v>
      </c>
      <c r="B65" s="29" t="s">
        <v>221</v>
      </c>
      <c r="C65" s="32" t="s">
        <v>418</v>
      </c>
      <c r="D65" s="24">
        <v>65</v>
      </c>
      <c r="E65" s="24">
        <v>66</v>
      </c>
      <c r="F65" s="24">
        <v>1</v>
      </c>
    </row>
    <row r="66" spans="1:6" ht="43.5" x14ac:dyDescent="0.35">
      <c r="A66" s="31" t="s">
        <v>331</v>
      </c>
      <c r="B66" s="29" t="s">
        <v>222</v>
      </c>
      <c r="C66" s="32" t="s">
        <v>418</v>
      </c>
      <c r="D66" s="24">
        <v>67</v>
      </c>
      <c r="E66" s="24">
        <v>68</v>
      </c>
      <c r="F66" s="24">
        <v>1</v>
      </c>
    </row>
    <row r="67" spans="1:6" ht="29" x14ac:dyDescent="0.35">
      <c r="A67" s="31" t="s">
        <v>332</v>
      </c>
      <c r="B67" s="29" t="s">
        <v>196</v>
      </c>
      <c r="C67" s="32" t="s">
        <v>418</v>
      </c>
      <c r="D67" s="24">
        <v>69</v>
      </c>
      <c r="E67" s="24">
        <v>70</v>
      </c>
      <c r="F67" s="24">
        <v>1</v>
      </c>
    </row>
    <row r="68" spans="1:6" ht="29" x14ac:dyDescent="0.35">
      <c r="A68" s="33" t="s">
        <v>333</v>
      </c>
      <c r="B68" s="29" t="s">
        <v>229</v>
      </c>
      <c r="C68" s="32" t="s">
        <v>418</v>
      </c>
      <c r="D68" s="24">
        <v>69</v>
      </c>
      <c r="E68" s="24">
        <v>70</v>
      </c>
      <c r="F68" s="24">
        <v>-1</v>
      </c>
    </row>
    <row r="69" spans="1:6" ht="29" x14ac:dyDescent="0.35">
      <c r="A69" s="31" t="s">
        <v>334</v>
      </c>
      <c r="B69" s="29" t="s">
        <v>223</v>
      </c>
      <c r="C69" s="32" t="s">
        <v>418</v>
      </c>
      <c r="D69" s="24">
        <v>69</v>
      </c>
      <c r="E69" s="24">
        <v>70</v>
      </c>
      <c r="F69" s="24">
        <v>1</v>
      </c>
    </row>
    <row r="70" spans="1:6" ht="29" x14ac:dyDescent="0.35">
      <c r="A70" s="33" t="s">
        <v>335</v>
      </c>
      <c r="B70" s="29" t="s">
        <v>224</v>
      </c>
      <c r="C70" s="32" t="s">
        <v>418</v>
      </c>
      <c r="D70" s="24">
        <v>69</v>
      </c>
      <c r="E70" s="24">
        <v>70</v>
      </c>
      <c r="F70" s="24">
        <v>1</v>
      </c>
    </row>
    <row r="71" spans="1:6" ht="43.5" x14ac:dyDescent="0.35">
      <c r="A71" s="33" t="s">
        <v>336</v>
      </c>
      <c r="B71" s="29" t="s">
        <v>197</v>
      </c>
      <c r="C71" s="32" t="s">
        <v>418</v>
      </c>
      <c r="D71" s="24">
        <v>69</v>
      </c>
      <c r="E71" s="24">
        <v>70</v>
      </c>
      <c r="F71" s="24">
        <v>1</v>
      </c>
    </row>
    <row r="72" spans="1:6" ht="43.5" x14ac:dyDescent="0.35">
      <c r="A72" s="33" t="s">
        <v>337</v>
      </c>
      <c r="B72" s="29" t="s">
        <v>225</v>
      </c>
      <c r="C72" s="32" t="s">
        <v>418</v>
      </c>
      <c r="D72" s="24">
        <v>69</v>
      </c>
      <c r="E72" s="24">
        <v>70</v>
      </c>
      <c r="F72" s="24">
        <v>1</v>
      </c>
    </row>
    <row r="73" spans="1:6" ht="43.5" x14ac:dyDescent="0.35">
      <c r="A73" s="31" t="s">
        <v>338</v>
      </c>
      <c r="B73" s="29" t="s">
        <v>226</v>
      </c>
      <c r="C73" s="32" t="s">
        <v>418</v>
      </c>
      <c r="D73" s="24">
        <v>69</v>
      </c>
      <c r="E73" s="24">
        <v>70</v>
      </c>
      <c r="F73" s="24">
        <v>1</v>
      </c>
    </row>
    <row r="74" spans="1:6" ht="43.5" x14ac:dyDescent="0.35">
      <c r="A74" s="33" t="s">
        <v>339</v>
      </c>
      <c r="B74" s="29" t="s">
        <v>227</v>
      </c>
      <c r="C74" s="32" t="s">
        <v>418</v>
      </c>
      <c r="D74" s="24">
        <v>69</v>
      </c>
      <c r="E74" s="24">
        <v>70</v>
      </c>
      <c r="F74" s="24">
        <v>1</v>
      </c>
    </row>
    <row r="75" spans="1:6" ht="58" x14ac:dyDescent="0.35">
      <c r="A75" s="33" t="s">
        <v>340</v>
      </c>
      <c r="B75" s="29" t="s">
        <v>153</v>
      </c>
      <c r="C75" s="32" t="s">
        <v>418</v>
      </c>
      <c r="D75" s="24">
        <v>71</v>
      </c>
      <c r="E75" s="24">
        <v>72</v>
      </c>
      <c r="F75" s="24">
        <v>1</v>
      </c>
    </row>
    <row r="76" spans="1:6" ht="58" x14ac:dyDescent="0.35">
      <c r="A76" s="33" t="s">
        <v>341</v>
      </c>
      <c r="B76" s="29" t="s">
        <v>198</v>
      </c>
      <c r="C76" s="32" t="s">
        <v>418</v>
      </c>
      <c r="D76" s="24">
        <v>73</v>
      </c>
      <c r="E76" s="24">
        <v>74</v>
      </c>
      <c r="F76" s="24">
        <v>1</v>
      </c>
    </row>
    <row r="77" spans="1:6" ht="87" x14ac:dyDescent="0.35">
      <c r="A77" s="33" t="s">
        <v>342</v>
      </c>
      <c r="B77" s="29" t="s">
        <v>230</v>
      </c>
      <c r="C77" s="32" t="s">
        <v>418</v>
      </c>
      <c r="D77" s="24">
        <v>73</v>
      </c>
      <c r="E77" s="24">
        <v>74</v>
      </c>
      <c r="F77" s="24">
        <v>1</v>
      </c>
    </row>
    <row r="78" spans="1:6" ht="72.5" x14ac:dyDescent="0.35">
      <c r="A78" s="33" t="s">
        <v>343</v>
      </c>
      <c r="B78" s="29" t="s">
        <v>231</v>
      </c>
      <c r="C78" s="32" t="s">
        <v>418</v>
      </c>
      <c r="D78" s="24">
        <v>73</v>
      </c>
      <c r="E78" s="24">
        <v>74</v>
      </c>
      <c r="F78" s="24">
        <v>1</v>
      </c>
    </row>
    <row r="79" spans="1:6" ht="29" x14ac:dyDescent="0.35">
      <c r="A79" s="33" t="s">
        <v>344</v>
      </c>
      <c r="B79" s="29" t="s">
        <v>235</v>
      </c>
      <c r="C79" s="32" t="s">
        <v>418</v>
      </c>
      <c r="D79" s="24">
        <v>75</v>
      </c>
      <c r="E79" s="24">
        <v>76</v>
      </c>
      <c r="F79" s="24">
        <v>1</v>
      </c>
    </row>
    <row r="80" spans="1:6" ht="43.5" x14ac:dyDescent="0.35">
      <c r="A80" s="33" t="s">
        <v>345</v>
      </c>
      <c r="B80" s="29" t="s">
        <v>199</v>
      </c>
      <c r="C80" s="32" t="s">
        <v>418</v>
      </c>
      <c r="D80" s="24">
        <v>75</v>
      </c>
      <c r="E80" s="24">
        <v>76</v>
      </c>
      <c r="F80" s="24">
        <v>1</v>
      </c>
    </row>
    <row r="81" spans="1:6" ht="43.5" x14ac:dyDescent="0.35">
      <c r="A81" s="33" t="s">
        <v>346</v>
      </c>
      <c r="B81" s="29" t="s">
        <v>236</v>
      </c>
      <c r="C81" s="32" t="s">
        <v>418</v>
      </c>
      <c r="D81" s="24">
        <v>77</v>
      </c>
      <c r="E81" s="24">
        <v>78</v>
      </c>
      <c r="F81" s="24">
        <v>1</v>
      </c>
    </row>
    <row r="82" spans="1:6" ht="29" x14ac:dyDescent="0.35">
      <c r="A82" s="33" t="s">
        <v>347</v>
      </c>
      <c r="B82" s="29" t="s">
        <v>154</v>
      </c>
      <c r="C82" s="32" t="s">
        <v>418</v>
      </c>
      <c r="D82" s="24">
        <v>31</v>
      </c>
      <c r="E82" s="24">
        <v>32</v>
      </c>
      <c r="F82" s="24">
        <v>1</v>
      </c>
    </row>
    <row r="83" spans="1:6" ht="58" x14ac:dyDescent="0.35">
      <c r="A83" s="31" t="s">
        <v>348</v>
      </c>
      <c r="B83" s="29" t="s">
        <v>237</v>
      </c>
      <c r="C83" s="32" t="s">
        <v>418</v>
      </c>
      <c r="D83" s="24">
        <v>77</v>
      </c>
      <c r="E83" s="24">
        <v>78</v>
      </c>
      <c r="F83" s="24">
        <v>1</v>
      </c>
    </row>
    <row r="84" spans="1:6" ht="29" x14ac:dyDescent="0.35">
      <c r="A84" s="36" t="s">
        <v>349</v>
      </c>
      <c r="B84" s="37" t="s">
        <v>263</v>
      </c>
      <c r="C84" s="38" t="s">
        <v>417</v>
      </c>
      <c r="D84" s="26" t="s">
        <v>202</v>
      </c>
      <c r="E84" s="26" t="s">
        <v>202</v>
      </c>
      <c r="F84" s="26">
        <v>1</v>
      </c>
    </row>
    <row r="85" spans="1:6" ht="29" x14ac:dyDescent="0.35">
      <c r="A85" s="36" t="s">
        <v>350</v>
      </c>
      <c r="B85" s="37" t="s">
        <v>264</v>
      </c>
      <c r="C85" s="38" t="s">
        <v>417</v>
      </c>
      <c r="D85" s="26" t="s">
        <v>202</v>
      </c>
      <c r="E85" s="26" t="s">
        <v>202</v>
      </c>
      <c r="F85" s="26">
        <v>1</v>
      </c>
    </row>
    <row r="86" spans="1:6" ht="29" x14ac:dyDescent="0.35">
      <c r="A86" s="33" t="s">
        <v>351</v>
      </c>
      <c r="B86" s="29" t="s">
        <v>155</v>
      </c>
      <c r="C86" s="32" t="s">
        <v>417</v>
      </c>
      <c r="D86" s="24" t="s">
        <v>202</v>
      </c>
      <c r="E86" s="24">
        <v>24</v>
      </c>
      <c r="F86" s="24">
        <v>1</v>
      </c>
    </row>
    <row r="87" spans="1:6" ht="29" x14ac:dyDescent="0.35">
      <c r="A87" s="33" t="s">
        <v>352</v>
      </c>
      <c r="B87" s="29" t="s">
        <v>156</v>
      </c>
      <c r="C87" s="32" t="s">
        <v>417</v>
      </c>
      <c r="D87" s="24" t="s">
        <v>202</v>
      </c>
      <c r="E87" s="24">
        <v>60</v>
      </c>
      <c r="F87" s="24">
        <v>1</v>
      </c>
    </row>
    <row r="88" spans="1:6" ht="29" x14ac:dyDescent="0.35">
      <c r="A88" s="33" t="s">
        <v>353</v>
      </c>
      <c r="B88" s="29" t="s">
        <v>157</v>
      </c>
      <c r="C88" s="32" t="s">
        <v>417</v>
      </c>
      <c r="D88" s="24" t="s">
        <v>202</v>
      </c>
      <c r="E88" s="24">
        <v>80</v>
      </c>
      <c r="F88" s="24">
        <v>1</v>
      </c>
    </row>
    <row r="89" spans="1:6" ht="29" x14ac:dyDescent="0.35">
      <c r="A89" s="33" t="s">
        <v>354</v>
      </c>
      <c r="B89" s="29" t="s">
        <v>158</v>
      </c>
      <c r="C89" s="32" t="s">
        <v>417</v>
      </c>
      <c r="D89" s="24" t="s">
        <v>202</v>
      </c>
      <c r="E89" s="24">
        <v>82</v>
      </c>
      <c r="F89" s="24">
        <v>1</v>
      </c>
    </row>
    <row r="90" spans="1:6" ht="29" x14ac:dyDescent="0.35">
      <c r="A90" s="36" t="s">
        <v>355</v>
      </c>
      <c r="B90" s="37" t="s">
        <v>265</v>
      </c>
      <c r="C90" s="38" t="s">
        <v>417</v>
      </c>
      <c r="D90" s="26" t="s">
        <v>202</v>
      </c>
      <c r="E90" s="26">
        <v>84</v>
      </c>
      <c r="F90" s="26">
        <v>1</v>
      </c>
    </row>
    <row r="91" spans="1:6" ht="43.5" x14ac:dyDescent="0.35">
      <c r="A91" s="33" t="s">
        <v>356</v>
      </c>
      <c r="B91" s="29" t="s">
        <v>228</v>
      </c>
      <c r="C91" s="32" t="s">
        <v>418</v>
      </c>
      <c r="D91" s="24">
        <v>69</v>
      </c>
      <c r="E91" s="24">
        <v>70</v>
      </c>
      <c r="F91" s="24">
        <v>1</v>
      </c>
    </row>
    <row r="92" spans="1:6" ht="43.5" x14ac:dyDescent="0.35">
      <c r="A92" s="33" t="s">
        <v>357</v>
      </c>
      <c r="B92" s="29" t="s">
        <v>159</v>
      </c>
      <c r="C92" s="32" t="s">
        <v>419</v>
      </c>
      <c r="D92" s="24">
        <v>19</v>
      </c>
      <c r="E92" s="24">
        <v>20</v>
      </c>
      <c r="F92" s="24">
        <v>1</v>
      </c>
    </row>
    <row r="93" spans="1:6" ht="58" x14ac:dyDescent="0.35">
      <c r="A93" s="33" t="s">
        <v>358</v>
      </c>
      <c r="B93" s="29" t="s">
        <v>205</v>
      </c>
      <c r="C93" s="32" t="s">
        <v>419</v>
      </c>
      <c r="D93" s="24">
        <v>19</v>
      </c>
      <c r="E93" s="24">
        <v>20</v>
      </c>
      <c r="F93" s="24">
        <v>-1</v>
      </c>
    </row>
    <row r="94" spans="1:6" ht="43.5" x14ac:dyDescent="0.35">
      <c r="A94" s="33" t="s">
        <v>359</v>
      </c>
      <c r="B94" s="29" t="s">
        <v>160</v>
      </c>
      <c r="C94" s="32" t="s">
        <v>419</v>
      </c>
      <c r="D94" s="24">
        <v>19</v>
      </c>
      <c r="E94" s="24">
        <v>20</v>
      </c>
      <c r="F94" s="24">
        <v>1</v>
      </c>
    </row>
    <row r="95" spans="1:6" ht="29" x14ac:dyDescent="0.35">
      <c r="A95" s="33" t="s">
        <v>360</v>
      </c>
      <c r="B95" s="29" t="s">
        <v>361</v>
      </c>
      <c r="C95" s="32" t="s">
        <v>418</v>
      </c>
      <c r="D95" s="24" t="s">
        <v>202</v>
      </c>
      <c r="E95" s="24" t="s">
        <v>202</v>
      </c>
      <c r="F95" s="24">
        <v>0</v>
      </c>
    </row>
    <row r="96" spans="1:6" ht="29" x14ac:dyDescent="0.35">
      <c r="A96" s="33" t="s">
        <v>362</v>
      </c>
      <c r="B96" s="29" t="s">
        <v>363</v>
      </c>
      <c r="C96" s="32" t="s">
        <v>418</v>
      </c>
      <c r="D96" s="24" t="s">
        <v>202</v>
      </c>
      <c r="E96" s="24" t="s">
        <v>202</v>
      </c>
      <c r="F96" s="24">
        <v>0</v>
      </c>
    </row>
    <row r="97" spans="1:6" ht="29" x14ac:dyDescent="0.35">
      <c r="A97" s="33" t="s">
        <v>364</v>
      </c>
      <c r="B97" s="29" t="s">
        <v>365</v>
      </c>
      <c r="C97" s="32" t="s">
        <v>418</v>
      </c>
      <c r="D97" s="24" t="s">
        <v>202</v>
      </c>
      <c r="E97" s="24" t="s">
        <v>202</v>
      </c>
      <c r="F97" s="24">
        <v>0</v>
      </c>
    </row>
    <row r="98" spans="1:6" ht="29" x14ac:dyDescent="0.35">
      <c r="A98" s="33" t="s">
        <v>366</v>
      </c>
      <c r="B98" s="29" t="s">
        <v>367</v>
      </c>
      <c r="C98" s="32" t="s">
        <v>418</v>
      </c>
      <c r="D98" s="24" t="s">
        <v>202</v>
      </c>
      <c r="E98" s="24" t="s">
        <v>202</v>
      </c>
      <c r="F98" s="24">
        <v>0</v>
      </c>
    </row>
    <row r="99" spans="1:6" ht="29" x14ac:dyDescent="0.35">
      <c r="A99" s="33" t="s">
        <v>368</v>
      </c>
      <c r="B99" s="29" t="s">
        <v>369</v>
      </c>
      <c r="C99" s="32" t="s">
        <v>418</v>
      </c>
      <c r="D99" s="24" t="s">
        <v>202</v>
      </c>
      <c r="E99" s="24" t="s">
        <v>202</v>
      </c>
      <c r="F99" s="24">
        <v>0</v>
      </c>
    </row>
    <row r="100" spans="1:6" ht="43.5" x14ac:dyDescent="0.35">
      <c r="A100" s="33" t="s">
        <v>370</v>
      </c>
      <c r="B100" s="29" t="s">
        <v>161</v>
      </c>
      <c r="C100" s="32" t="s">
        <v>418</v>
      </c>
      <c r="D100" s="24">
        <v>15</v>
      </c>
      <c r="E100" s="24">
        <v>16</v>
      </c>
      <c r="F100" s="24">
        <v>1</v>
      </c>
    </row>
    <row r="101" spans="1:6" ht="29" x14ac:dyDescent="0.35">
      <c r="A101" s="33" t="s">
        <v>371</v>
      </c>
      <c r="B101" s="29" t="s">
        <v>162</v>
      </c>
      <c r="C101" s="32" t="s">
        <v>418</v>
      </c>
      <c r="D101" s="24">
        <v>37</v>
      </c>
      <c r="E101" s="24">
        <v>38</v>
      </c>
      <c r="F101" s="24">
        <v>1</v>
      </c>
    </row>
    <row r="102" spans="1:6" ht="29" x14ac:dyDescent="0.35">
      <c r="A102" s="33" t="s">
        <v>372</v>
      </c>
      <c r="B102" s="29" t="s">
        <v>163</v>
      </c>
      <c r="C102" s="32" t="s">
        <v>418</v>
      </c>
      <c r="D102" s="24">
        <v>37</v>
      </c>
      <c r="E102" s="24">
        <v>38</v>
      </c>
      <c r="F102" s="24">
        <v>1</v>
      </c>
    </row>
    <row r="103" spans="1:6" ht="58" x14ac:dyDescent="0.35">
      <c r="A103" s="33" t="s">
        <v>373</v>
      </c>
      <c r="B103" s="29" t="s">
        <v>238</v>
      </c>
      <c r="C103" s="32" t="s">
        <v>418</v>
      </c>
      <c r="D103" s="24">
        <v>77</v>
      </c>
      <c r="E103" s="24">
        <v>78</v>
      </c>
      <c r="F103" s="24">
        <v>1</v>
      </c>
    </row>
    <row r="104" spans="1:6" ht="58" x14ac:dyDescent="0.35">
      <c r="A104" s="31" t="s">
        <v>374</v>
      </c>
      <c r="B104" s="29" t="s">
        <v>209</v>
      </c>
      <c r="C104" s="32" t="s">
        <v>418</v>
      </c>
      <c r="D104" s="24">
        <v>55</v>
      </c>
      <c r="E104" s="24">
        <v>56</v>
      </c>
      <c r="F104" s="24">
        <v>1</v>
      </c>
    </row>
    <row r="105" spans="1:6" ht="58" x14ac:dyDescent="0.35">
      <c r="A105" s="31" t="s">
        <v>375</v>
      </c>
      <c r="B105" s="29" t="s">
        <v>210</v>
      </c>
      <c r="C105" s="32" t="s">
        <v>418</v>
      </c>
      <c r="D105" s="24">
        <v>55</v>
      </c>
      <c r="E105" s="24">
        <v>56</v>
      </c>
      <c r="F105" s="24">
        <v>1</v>
      </c>
    </row>
    <row r="106" spans="1:6" ht="72.5" x14ac:dyDescent="0.35">
      <c r="A106" s="31" t="s">
        <v>376</v>
      </c>
      <c r="B106" s="29" t="s">
        <v>232</v>
      </c>
      <c r="C106" s="32" t="s">
        <v>418</v>
      </c>
      <c r="D106" s="24">
        <v>73</v>
      </c>
      <c r="E106" s="24">
        <v>74</v>
      </c>
      <c r="F106" s="24">
        <v>1</v>
      </c>
    </row>
    <row r="107" spans="1:6" ht="101.5" x14ac:dyDescent="0.35">
      <c r="A107" s="31" t="s">
        <v>377</v>
      </c>
      <c r="B107" s="29" t="s">
        <v>233</v>
      </c>
      <c r="C107" s="32" t="s">
        <v>418</v>
      </c>
      <c r="D107" s="24">
        <v>73</v>
      </c>
      <c r="E107" s="24">
        <v>74</v>
      </c>
      <c r="F107" s="24">
        <v>1</v>
      </c>
    </row>
    <row r="108" spans="1:6" ht="87" x14ac:dyDescent="0.35">
      <c r="A108" s="31" t="s">
        <v>378</v>
      </c>
      <c r="B108" s="29" t="s">
        <v>234</v>
      </c>
      <c r="C108" s="32" t="s">
        <v>418</v>
      </c>
      <c r="D108" s="24">
        <v>73</v>
      </c>
      <c r="E108" s="24">
        <v>74</v>
      </c>
      <c r="F108" s="24">
        <v>1</v>
      </c>
    </row>
    <row r="109" spans="1:6" ht="43.5" x14ac:dyDescent="0.35">
      <c r="A109" s="31" t="s">
        <v>379</v>
      </c>
      <c r="B109" s="29" t="s">
        <v>164</v>
      </c>
      <c r="C109" s="32" t="s">
        <v>420</v>
      </c>
      <c r="D109" s="24">
        <v>7</v>
      </c>
      <c r="E109" s="24">
        <v>8</v>
      </c>
      <c r="F109" s="24">
        <v>1</v>
      </c>
    </row>
    <row r="110" spans="1:6" ht="29" x14ac:dyDescent="0.35">
      <c r="A110" s="31" t="s">
        <v>380</v>
      </c>
      <c r="B110" s="29" t="s">
        <v>381</v>
      </c>
      <c r="C110" s="32" t="s">
        <v>418</v>
      </c>
      <c r="D110" s="24" t="s">
        <v>202</v>
      </c>
      <c r="E110" s="24" t="s">
        <v>202</v>
      </c>
      <c r="F110" s="24">
        <v>0</v>
      </c>
    </row>
    <row r="111" spans="1:6" ht="43.5" x14ac:dyDescent="0.35">
      <c r="A111" s="31" t="s">
        <v>382</v>
      </c>
      <c r="B111" s="29" t="s">
        <v>165</v>
      </c>
      <c r="C111" s="32" t="s">
        <v>416</v>
      </c>
      <c r="D111" s="24">
        <v>9</v>
      </c>
      <c r="E111" s="24" t="s">
        <v>202</v>
      </c>
      <c r="F111" s="24">
        <v>1</v>
      </c>
    </row>
    <row r="112" spans="1:6" ht="43.5" x14ac:dyDescent="0.35">
      <c r="A112" s="31" t="s">
        <v>383</v>
      </c>
      <c r="B112" s="29" t="s">
        <v>166</v>
      </c>
      <c r="C112" s="32" t="s">
        <v>416</v>
      </c>
      <c r="D112" s="24">
        <v>9</v>
      </c>
      <c r="E112" s="24" t="s">
        <v>202</v>
      </c>
      <c r="F112" s="24">
        <v>1</v>
      </c>
    </row>
    <row r="113" spans="1:6" ht="29" x14ac:dyDescent="0.35">
      <c r="A113" s="31" t="s">
        <v>384</v>
      </c>
      <c r="B113" s="29" t="s">
        <v>113</v>
      </c>
      <c r="C113" s="32" t="s">
        <v>418</v>
      </c>
      <c r="D113" s="24">
        <v>3</v>
      </c>
      <c r="E113" s="24">
        <v>4</v>
      </c>
      <c r="F113" s="24">
        <v>1</v>
      </c>
    </row>
    <row r="114" spans="1:6" ht="29" x14ac:dyDescent="0.35">
      <c r="A114" s="31" t="s">
        <v>385</v>
      </c>
      <c r="B114" s="29" t="s">
        <v>203</v>
      </c>
      <c r="C114" s="32" t="s">
        <v>418</v>
      </c>
      <c r="D114" s="24">
        <v>3</v>
      </c>
      <c r="E114" s="24">
        <v>4</v>
      </c>
      <c r="F114" s="24">
        <v>-1</v>
      </c>
    </row>
    <row r="115" spans="1:6" ht="29" x14ac:dyDescent="0.35">
      <c r="A115" s="31" t="s">
        <v>386</v>
      </c>
      <c r="B115" s="29" t="s">
        <v>195</v>
      </c>
      <c r="C115" s="32" t="s">
        <v>418</v>
      </c>
      <c r="D115" s="26">
        <v>5</v>
      </c>
      <c r="E115" s="24">
        <v>68</v>
      </c>
      <c r="F115" s="24">
        <v>1</v>
      </c>
    </row>
    <row r="116" spans="1:6" ht="29" x14ac:dyDescent="0.35">
      <c r="A116" s="31" t="s">
        <v>387</v>
      </c>
      <c r="B116" s="29" t="s">
        <v>167</v>
      </c>
      <c r="C116" s="32" t="s">
        <v>418</v>
      </c>
      <c r="D116" s="24">
        <v>25</v>
      </c>
      <c r="E116" s="24">
        <v>26</v>
      </c>
      <c r="F116" s="24">
        <v>1</v>
      </c>
    </row>
    <row r="117" spans="1:6" ht="29" x14ac:dyDescent="0.35">
      <c r="A117" s="31" t="s">
        <v>388</v>
      </c>
      <c r="B117" s="29" t="s">
        <v>168</v>
      </c>
      <c r="C117" s="32" t="s">
        <v>418</v>
      </c>
      <c r="D117" s="24">
        <v>25</v>
      </c>
      <c r="E117" s="24">
        <v>26</v>
      </c>
      <c r="F117" s="24">
        <v>1</v>
      </c>
    </row>
    <row r="118" spans="1:6" ht="29" x14ac:dyDescent="0.35">
      <c r="A118" s="31" t="s">
        <v>389</v>
      </c>
      <c r="B118" s="29" t="s">
        <v>169</v>
      </c>
      <c r="C118" s="32" t="s">
        <v>418</v>
      </c>
      <c r="D118" s="24">
        <v>27</v>
      </c>
      <c r="E118" s="24">
        <v>28</v>
      </c>
      <c r="F118" s="24">
        <v>1</v>
      </c>
    </row>
    <row r="119" spans="1:6" ht="29" x14ac:dyDescent="0.35">
      <c r="A119" s="31" t="s">
        <v>390</v>
      </c>
      <c r="B119" s="29" t="s">
        <v>170</v>
      </c>
      <c r="C119" s="32" t="s">
        <v>418</v>
      </c>
      <c r="D119" s="24">
        <v>29</v>
      </c>
      <c r="E119" s="24">
        <v>30</v>
      </c>
      <c r="F119" s="24">
        <v>1</v>
      </c>
    </row>
    <row r="120" spans="1:6" ht="29" x14ac:dyDescent="0.35">
      <c r="A120" s="31" t="s">
        <v>391</v>
      </c>
      <c r="B120" s="29" t="s">
        <v>171</v>
      </c>
      <c r="C120" s="32" t="s">
        <v>418</v>
      </c>
      <c r="D120" s="24">
        <v>29</v>
      </c>
      <c r="E120" s="24">
        <v>30</v>
      </c>
      <c r="F120" s="24">
        <v>1</v>
      </c>
    </row>
    <row r="121" spans="1:6" ht="29" x14ac:dyDescent="0.35">
      <c r="A121" s="31" t="s">
        <v>392</v>
      </c>
      <c r="B121" s="29" t="s">
        <v>172</v>
      </c>
      <c r="C121" s="32" t="s">
        <v>418</v>
      </c>
      <c r="D121" s="24">
        <v>31</v>
      </c>
      <c r="E121" s="24">
        <v>32</v>
      </c>
      <c r="F121" s="24">
        <v>1</v>
      </c>
    </row>
    <row r="122" spans="1:6" ht="29" x14ac:dyDescent="0.35">
      <c r="A122" s="31" t="s">
        <v>393</v>
      </c>
      <c r="B122" s="29" t="s">
        <v>173</v>
      </c>
      <c r="C122" s="32" t="s">
        <v>418</v>
      </c>
      <c r="D122" s="24">
        <v>31</v>
      </c>
      <c r="E122" s="24">
        <v>32</v>
      </c>
      <c r="F122" s="24">
        <v>1</v>
      </c>
    </row>
    <row r="123" spans="1:6" ht="29" x14ac:dyDescent="0.35">
      <c r="A123" s="31" t="s">
        <v>394</v>
      </c>
      <c r="B123" s="29" t="s">
        <v>174</v>
      </c>
      <c r="C123" s="32" t="s">
        <v>418</v>
      </c>
      <c r="D123" s="24">
        <v>31</v>
      </c>
      <c r="E123" s="24">
        <v>32</v>
      </c>
      <c r="F123" s="24">
        <v>1</v>
      </c>
    </row>
    <row r="124" spans="1:6" ht="29" x14ac:dyDescent="0.35">
      <c r="A124" s="31" t="s">
        <v>395</v>
      </c>
      <c r="B124" s="29" t="s">
        <v>175</v>
      </c>
      <c r="C124" s="32" t="s">
        <v>418</v>
      </c>
      <c r="D124" s="24">
        <v>33</v>
      </c>
      <c r="E124" s="24">
        <v>34</v>
      </c>
      <c r="F124" s="24">
        <v>1</v>
      </c>
    </row>
    <row r="125" spans="1:6" ht="29" x14ac:dyDescent="0.35">
      <c r="A125" s="31" t="s">
        <v>396</v>
      </c>
      <c r="B125" s="29" t="s">
        <v>176</v>
      </c>
      <c r="C125" s="32" t="s">
        <v>418</v>
      </c>
      <c r="D125" s="24">
        <v>33</v>
      </c>
      <c r="E125" s="24">
        <v>34</v>
      </c>
      <c r="F125" s="24">
        <v>1</v>
      </c>
    </row>
    <row r="126" spans="1:6" ht="29" x14ac:dyDescent="0.35">
      <c r="A126" s="31" t="s">
        <v>397</v>
      </c>
      <c r="B126" s="29" t="s">
        <v>177</v>
      </c>
      <c r="C126" s="32" t="s">
        <v>418</v>
      </c>
      <c r="D126" s="24">
        <v>35</v>
      </c>
      <c r="E126" s="24">
        <v>36</v>
      </c>
      <c r="F126" s="24">
        <v>1</v>
      </c>
    </row>
    <row r="127" spans="1:6" ht="29" x14ac:dyDescent="0.35">
      <c r="A127" s="31" t="s">
        <v>398</v>
      </c>
      <c r="B127" s="29" t="s">
        <v>178</v>
      </c>
      <c r="C127" s="32" t="s">
        <v>418</v>
      </c>
      <c r="D127" s="24">
        <v>35</v>
      </c>
      <c r="E127" s="24">
        <v>36</v>
      </c>
      <c r="F127" s="24">
        <v>1</v>
      </c>
    </row>
    <row r="128" spans="1:6" ht="29" x14ac:dyDescent="0.35">
      <c r="A128" s="31" t="s">
        <v>399</v>
      </c>
      <c r="B128" s="29" t="s">
        <v>179</v>
      </c>
      <c r="C128" s="32" t="s">
        <v>418</v>
      </c>
      <c r="D128" s="24">
        <v>37</v>
      </c>
      <c r="E128" s="24">
        <v>38</v>
      </c>
      <c r="F128" s="24">
        <v>1</v>
      </c>
    </row>
    <row r="129" spans="1:6" ht="29" x14ac:dyDescent="0.35">
      <c r="A129" s="31" t="s">
        <v>400</v>
      </c>
      <c r="B129" s="29" t="s">
        <v>180</v>
      </c>
      <c r="C129" s="32" t="s">
        <v>418</v>
      </c>
      <c r="D129" s="24">
        <v>39</v>
      </c>
      <c r="E129" s="24">
        <v>40</v>
      </c>
      <c r="F129" s="24">
        <v>1</v>
      </c>
    </row>
    <row r="130" spans="1:6" ht="29" x14ac:dyDescent="0.35">
      <c r="A130" s="31" t="s">
        <v>401</v>
      </c>
      <c r="B130" s="29" t="s">
        <v>181</v>
      </c>
      <c r="C130" s="32" t="s">
        <v>418</v>
      </c>
      <c r="D130" s="24">
        <v>41</v>
      </c>
      <c r="E130" s="24">
        <v>42</v>
      </c>
      <c r="F130" s="24">
        <v>1</v>
      </c>
    </row>
    <row r="131" spans="1:6" ht="29" x14ac:dyDescent="0.35">
      <c r="A131" s="31" t="s">
        <v>402</v>
      </c>
      <c r="B131" s="29" t="s">
        <v>182</v>
      </c>
      <c r="C131" s="32" t="s">
        <v>418</v>
      </c>
      <c r="D131" s="24">
        <v>43</v>
      </c>
      <c r="E131" s="24">
        <v>44</v>
      </c>
      <c r="F131" s="24">
        <v>1</v>
      </c>
    </row>
    <row r="132" spans="1:6" ht="29" x14ac:dyDescent="0.35">
      <c r="A132" s="31" t="s">
        <v>403</v>
      </c>
      <c r="B132" s="29" t="s">
        <v>183</v>
      </c>
      <c r="C132" s="32" t="s">
        <v>418</v>
      </c>
      <c r="D132" s="24">
        <v>47</v>
      </c>
      <c r="E132" s="24">
        <v>48</v>
      </c>
      <c r="F132" s="24">
        <v>1</v>
      </c>
    </row>
    <row r="133" spans="1:6" ht="29" x14ac:dyDescent="0.35">
      <c r="A133" s="31" t="s">
        <v>404</v>
      </c>
      <c r="B133" s="29" t="s">
        <v>200</v>
      </c>
      <c r="C133" s="32" t="s">
        <v>418</v>
      </c>
      <c r="D133" s="24">
        <v>77</v>
      </c>
      <c r="E133" s="24">
        <v>78</v>
      </c>
      <c r="F133" s="24">
        <v>1</v>
      </c>
    </row>
    <row r="134" spans="1:6" ht="29" x14ac:dyDescent="0.35">
      <c r="A134" s="33" t="s">
        <v>405</v>
      </c>
      <c r="B134" s="29" t="s">
        <v>184</v>
      </c>
      <c r="C134" s="32" t="s">
        <v>418</v>
      </c>
      <c r="D134" s="24">
        <v>27</v>
      </c>
      <c r="E134" s="24">
        <v>28</v>
      </c>
      <c r="F134" s="24">
        <v>1</v>
      </c>
    </row>
    <row r="135" spans="1:6" ht="29" x14ac:dyDescent="0.35">
      <c r="A135" s="31" t="s">
        <v>406</v>
      </c>
      <c r="B135" s="29" t="s">
        <v>185</v>
      </c>
      <c r="C135" s="32" t="s">
        <v>418</v>
      </c>
      <c r="D135" s="24">
        <v>17</v>
      </c>
      <c r="E135" s="24">
        <v>18</v>
      </c>
      <c r="F135" s="24">
        <v>1</v>
      </c>
    </row>
    <row r="136" spans="1:6" ht="29" x14ac:dyDescent="0.35">
      <c r="A136" s="31" t="s">
        <v>407</v>
      </c>
      <c r="B136" s="29" t="s">
        <v>186</v>
      </c>
      <c r="C136" s="32" t="s">
        <v>418</v>
      </c>
      <c r="D136" s="24">
        <v>11</v>
      </c>
      <c r="E136" s="24" t="s">
        <v>202</v>
      </c>
      <c r="F136" s="24">
        <v>1</v>
      </c>
    </row>
    <row r="137" spans="1:6" ht="29" x14ac:dyDescent="0.35">
      <c r="A137" s="31" t="s">
        <v>408</v>
      </c>
      <c r="B137" s="29" t="s">
        <v>187</v>
      </c>
      <c r="C137" s="32" t="s">
        <v>418</v>
      </c>
      <c r="D137" s="24">
        <v>13</v>
      </c>
      <c r="E137" s="24" t="s">
        <v>202</v>
      </c>
      <c r="F137" s="24">
        <v>1</v>
      </c>
    </row>
    <row r="138" spans="1:6" ht="29" x14ac:dyDescent="0.35">
      <c r="A138" s="33" t="s">
        <v>409</v>
      </c>
      <c r="B138" s="29" t="s">
        <v>208</v>
      </c>
      <c r="C138" s="32" t="s">
        <v>418</v>
      </c>
      <c r="D138" s="24">
        <v>55</v>
      </c>
      <c r="E138" s="24">
        <v>56</v>
      </c>
      <c r="F138" s="24">
        <v>1</v>
      </c>
    </row>
    <row r="139" spans="1:6" ht="29" x14ac:dyDescent="0.35">
      <c r="A139" s="31" t="s">
        <v>410</v>
      </c>
      <c r="B139" s="29" t="s">
        <v>188</v>
      </c>
      <c r="C139" s="32" t="s">
        <v>418</v>
      </c>
      <c r="D139" s="24">
        <v>37</v>
      </c>
      <c r="E139" s="24">
        <v>38</v>
      </c>
      <c r="F139" s="24">
        <v>1</v>
      </c>
    </row>
    <row r="140" spans="1:6" ht="29" x14ac:dyDescent="0.35">
      <c r="A140" s="31" t="s">
        <v>411</v>
      </c>
      <c r="B140" s="29" t="s">
        <v>189</v>
      </c>
      <c r="C140" s="32" t="s">
        <v>418</v>
      </c>
      <c r="D140" s="24">
        <v>37</v>
      </c>
      <c r="E140" s="24">
        <v>38</v>
      </c>
      <c r="F140" s="24">
        <v>1</v>
      </c>
    </row>
    <row r="141" spans="1:6" ht="29" x14ac:dyDescent="0.35">
      <c r="A141" s="33" t="s">
        <v>412</v>
      </c>
      <c r="B141" s="29" t="s">
        <v>190</v>
      </c>
      <c r="C141" s="32" t="s">
        <v>416</v>
      </c>
      <c r="D141" s="24">
        <v>9</v>
      </c>
      <c r="E141" s="24" t="s">
        <v>202</v>
      </c>
      <c r="F141" s="24">
        <v>1</v>
      </c>
    </row>
    <row r="142" spans="1:6" ht="29" x14ac:dyDescent="0.35">
      <c r="A142" s="31" t="s">
        <v>413</v>
      </c>
      <c r="B142" s="29" t="s">
        <v>191</v>
      </c>
      <c r="C142" s="32" t="s">
        <v>416</v>
      </c>
      <c r="D142" s="24">
        <v>9</v>
      </c>
      <c r="E142" s="24" t="s">
        <v>202</v>
      </c>
      <c r="F142" s="24">
        <v>1</v>
      </c>
    </row>
    <row r="143" spans="1:6" ht="29" x14ac:dyDescent="0.35">
      <c r="A143" s="31" t="s">
        <v>414</v>
      </c>
      <c r="B143" s="29" t="s">
        <v>415</v>
      </c>
      <c r="C143" s="32" t="s">
        <v>418</v>
      </c>
      <c r="D143" s="24" t="s">
        <v>202</v>
      </c>
      <c r="E143" s="24" t="s">
        <v>202</v>
      </c>
      <c r="F143" s="24">
        <v>0</v>
      </c>
    </row>
  </sheetData>
  <autoFilter ref="A3:F143" xr:uid="{00000000-0009-0000-0000-000004000000}"/>
  <mergeCells count="3"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B8"/>
  <sheetViews>
    <sheetView workbookViewId="0">
      <selection activeCell="I19" sqref="I19"/>
    </sheetView>
  </sheetViews>
  <sheetFormatPr defaultRowHeight="14.5" x14ac:dyDescent="0.35"/>
  <cols>
    <col min="1" max="1" width="2" bestFit="1" customWidth="1"/>
  </cols>
  <sheetData>
    <row r="1" spans="1:2" x14ac:dyDescent="0.35">
      <c r="A1" s="24">
        <v>1</v>
      </c>
      <c r="B1" s="24" t="s">
        <v>430</v>
      </c>
    </row>
    <row r="2" spans="1:2" s="24" customFormat="1" x14ac:dyDescent="0.35">
      <c r="A2" s="24">
        <v>2</v>
      </c>
      <c r="B2" s="24" t="s">
        <v>437</v>
      </c>
    </row>
    <row r="3" spans="1:2" x14ac:dyDescent="0.35">
      <c r="A3" s="24">
        <v>3</v>
      </c>
      <c r="B3" s="24" t="s">
        <v>434</v>
      </c>
    </row>
    <row r="4" spans="1:2" x14ac:dyDescent="0.35">
      <c r="A4" s="24">
        <v>4</v>
      </c>
      <c r="B4" s="24" t="s">
        <v>435</v>
      </c>
    </row>
    <row r="5" spans="1:2" s="24" customFormat="1" x14ac:dyDescent="0.35">
      <c r="A5" s="24">
        <v>5</v>
      </c>
      <c r="B5" s="24" t="s">
        <v>436</v>
      </c>
    </row>
    <row r="6" spans="1:2" x14ac:dyDescent="0.35">
      <c r="A6" s="24">
        <v>6</v>
      </c>
      <c r="B6" s="24" t="s">
        <v>431</v>
      </c>
    </row>
    <row r="7" spans="1:2" x14ac:dyDescent="0.35">
      <c r="A7" s="24">
        <v>7</v>
      </c>
      <c r="B7" s="24" t="s">
        <v>432</v>
      </c>
    </row>
    <row r="8" spans="1:2" x14ac:dyDescent="0.35">
      <c r="A8" s="24">
        <v>8</v>
      </c>
      <c r="B8" s="24" t="s">
        <v>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32"/>
  <sheetViews>
    <sheetView tabSelected="1" zoomScale="85" zoomScaleNormal="85" workbookViewId="0">
      <selection activeCell="B10" sqref="B10:CF30"/>
    </sheetView>
  </sheetViews>
  <sheetFormatPr defaultRowHeight="14.5" outlineLevelCol="1" x14ac:dyDescent="0.35"/>
  <cols>
    <col min="1" max="1" width="7.7265625" customWidth="1"/>
    <col min="2" max="2" width="11.453125" customWidth="1"/>
    <col min="3" max="3" width="12.36328125" customWidth="1" outlineLevel="1"/>
    <col min="4" max="4" width="10.7265625" customWidth="1" outlineLevel="1"/>
    <col min="5" max="5" width="13.26953125" customWidth="1" outlineLevel="1"/>
    <col min="6" max="6" width="11.7265625" customWidth="1" outlineLevel="1"/>
    <col min="7" max="7" width="12.453125" customWidth="1" outlineLevel="1"/>
    <col min="8" max="10" width="10.7265625" customWidth="1" outlineLevel="1"/>
    <col min="11" max="20" width="11.26953125" customWidth="1" outlineLevel="1"/>
    <col min="21" max="21" width="14.26953125" customWidth="1" outlineLevel="1"/>
    <col min="22" max="82" width="11.26953125" customWidth="1" outlineLevel="1"/>
    <col min="83" max="83" width="17.26953125" customWidth="1"/>
    <col min="84" max="84" width="14.81640625" customWidth="1"/>
  </cols>
  <sheetData>
    <row r="1" spans="1:84" s="25" customFormat="1" ht="15.5" x14ac:dyDescent="0.35">
      <c r="A1" s="118" t="s">
        <v>539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</row>
    <row r="2" spans="1:84" s="6" customFormat="1" ht="15" customHeight="1" x14ac:dyDescent="0.35">
      <c r="AT2" s="93" t="s">
        <v>112</v>
      </c>
      <c r="AU2" s="93"/>
      <c r="AV2" s="93"/>
      <c r="AW2" s="16"/>
      <c r="AX2" s="93" t="s">
        <v>111</v>
      </c>
      <c r="AY2" s="93"/>
      <c r="AZ2" s="93"/>
      <c r="BA2" s="23"/>
      <c r="BB2" s="23"/>
    </row>
    <row r="3" spans="1:84" s="6" customFormat="1" x14ac:dyDescent="0.35"/>
    <row r="4" spans="1:84" s="6" customFormat="1" ht="15.5" x14ac:dyDescent="0.35">
      <c r="CC4" s="11"/>
      <c r="CD4" s="19"/>
      <c r="CF4" s="19" t="s">
        <v>61</v>
      </c>
    </row>
    <row r="5" spans="1:84" s="6" customFormat="1" ht="15" customHeight="1" x14ac:dyDescent="0.35">
      <c r="CC5" s="11"/>
      <c r="CD5" s="20"/>
      <c r="CF5" s="20" t="s">
        <v>62</v>
      </c>
    </row>
    <row r="6" spans="1:84" s="6" customFormat="1" ht="15" customHeight="1" x14ac:dyDescent="0.35">
      <c r="A6" s="94" t="s">
        <v>0</v>
      </c>
      <c r="B6" s="97" t="s">
        <v>65</v>
      </c>
      <c r="C6" s="100" t="s">
        <v>66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  <c r="Y6" s="103" t="s">
        <v>67</v>
      </c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 t="s">
        <v>68</v>
      </c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8" t="s">
        <v>69</v>
      </c>
      <c r="CD6" s="109"/>
      <c r="CE6" s="112" t="s">
        <v>100</v>
      </c>
      <c r="CF6" s="112"/>
    </row>
    <row r="7" spans="1:84" s="6" customFormat="1" ht="147.65" customHeight="1" x14ac:dyDescent="0.35">
      <c r="A7" s="95"/>
      <c r="B7" s="98"/>
      <c r="C7" s="113" t="s">
        <v>70</v>
      </c>
      <c r="D7" s="113"/>
      <c r="E7" s="104" t="s">
        <v>93</v>
      </c>
      <c r="F7" s="105"/>
      <c r="G7" s="104" t="s">
        <v>101</v>
      </c>
      <c r="H7" s="105"/>
      <c r="I7" s="104" t="s">
        <v>102</v>
      </c>
      <c r="J7" s="105"/>
      <c r="K7" s="104" t="s">
        <v>103</v>
      </c>
      <c r="L7" s="105"/>
      <c r="M7" s="104" t="s">
        <v>104</v>
      </c>
      <c r="N7" s="105"/>
      <c r="O7" s="104" t="s">
        <v>105</v>
      </c>
      <c r="P7" s="105"/>
      <c r="Q7" s="104" t="s">
        <v>106</v>
      </c>
      <c r="R7" s="105"/>
      <c r="S7" s="104" t="s">
        <v>107</v>
      </c>
      <c r="T7" s="105"/>
      <c r="U7" s="104" t="s">
        <v>108</v>
      </c>
      <c r="V7" s="105"/>
      <c r="W7" s="104" t="s">
        <v>71</v>
      </c>
      <c r="X7" s="105"/>
      <c r="Y7" s="104" t="s">
        <v>72</v>
      </c>
      <c r="Z7" s="105"/>
      <c r="AA7" s="104" t="s">
        <v>73</v>
      </c>
      <c r="AB7" s="105"/>
      <c r="AC7" s="104" t="s">
        <v>74</v>
      </c>
      <c r="AD7" s="105"/>
      <c r="AE7" s="104" t="s">
        <v>75</v>
      </c>
      <c r="AF7" s="105"/>
      <c r="AG7" s="104" t="s">
        <v>76</v>
      </c>
      <c r="AH7" s="105"/>
      <c r="AI7" s="106" t="s">
        <v>77</v>
      </c>
      <c r="AJ7" s="107"/>
      <c r="AK7" s="104" t="s">
        <v>78</v>
      </c>
      <c r="AL7" s="105"/>
      <c r="AM7" s="104" t="s">
        <v>79</v>
      </c>
      <c r="AN7" s="105"/>
      <c r="AO7" s="104" t="s">
        <v>80</v>
      </c>
      <c r="AP7" s="105"/>
      <c r="AQ7" s="104" t="s">
        <v>81</v>
      </c>
      <c r="AR7" s="105"/>
      <c r="AS7" s="104" t="s">
        <v>82</v>
      </c>
      <c r="AT7" s="105"/>
      <c r="AU7" s="104" t="s">
        <v>83</v>
      </c>
      <c r="AV7" s="105"/>
      <c r="AW7" s="104" t="s">
        <v>84</v>
      </c>
      <c r="AX7" s="105"/>
      <c r="AY7" s="104" t="s">
        <v>85</v>
      </c>
      <c r="AZ7" s="105"/>
      <c r="BA7" s="104" t="s">
        <v>86</v>
      </c>
      <c r="BB7" s="105"/>
      <c r="BC7" s="104" t="s">
        <v>87</v>
      </c>
      <c r="BD7" s="105"/>
      <c r="BE7" s="104" t="s">
        <v>88</v>
      </c>
      <c r="BF7" s="105"/>
      <c r="BG7" s="104" t="s">
        <v>89</v>
      </c>
      <c r="BH7" s="105"/>
      <c r="BI7" s="113" t="s">
        <v>90</v>
      </c>
      <c r="BJ7" s="113"/>
      <c r="BK7" s="113" t="s">
        <v>91</v>
      </c>
      <c r="BL7" s="113"/>
      <c r="BM7" s="113" t="s">
        <v>92</v>
      </c>
      <c r="BN7" s="113"/>
      <c r="BO7" s="113" t="s">
        <v>109</v>
      </c>
      <c r="BP7" s="113"/>
      <c r="BQ7" s="113" t="s">
        <v>74</v>
      </c>
      <c r="BR7" s="113"/>
      <c r="BS7" s="113" t="s">
        <v>94</v>
      </c>
      <c r="BT7" s="113"/>
      <c r="BU7" s="113" t="s">
        <v>95</v>
      </c>
      <c r="BV7" s="113"/>
      <c r="BW7" s="113" t="s">
        <v>96</v>
      </c>
      <c r="BX7" s="113"/>
      <c r="BY7" s="113" t="s">
        <v>110</v>
      </c>
      <c r="BZ7" s="113"/>
      <c r="CA7" s="113" t="s">
        <v>97</v>
      </c>
      <c r="CB7" s="113"/>
      <c r="CC7" s="110"/>
      <c r="CD7" s="111"/>
      <c r="CE7" s="112"/>
      <c r="CF7" s="112"/>
    </row>
    <row r="8" spans="1:84" s="6" customFormat="1" ht="51" customHeight="1" x14ac:dyDescent="0.35">
      <c r="A8" s="96"/>
      <c r="B8" s="99"/>
      <c r="C8" s="21" t="s">
        <v>98</v>
      </c>
      <c r="D8" s="21" t="s">
        <v>99</v>
      </c>
      <c r="E8" s="21" t="s">
        <v>98</v>
      </c>
      <c r="F8" s="21" t="s">
        <v>99</v>
      </c>
      <c r="G8" s="18" t="s">
        <v>98</v>
      </c>
      <c r="H8" s="18" t="s">
        <v>99</v>
      </c>
      <c r="I8" s="17" t="s">
        <v>98</v>
      </c>
      <c r="J8" s="21" t="s">
        <v>99</v>
      </c>
      <c r="K8" s="17" t="s">
        <v>98</v>
      </c>
      <c r="L8" s="21" t="s">
        <v>99</v>
      </c>
      <c r="M8" s="21" t="s">
        <v>98</v>
      </c>
      <c r="N8" s="21" t="s">
        <v>99</v>
      </c>
      <c r="O8" s="21" t="s">
        <v>98</v>
      </c>
      <c r="P8" s="21" t="s">
        <v>99</v>
      </c>
      <c r="Q8" s="21" t="s">
        <v>98</v>
      </c>
      <c r="R8" s="21" t="s">
        <v>99</v>
      </c>
      <c r="S8" s="21" t="s">
        <v>98</v>
      </c>
      <c r="T8" s="21" t="s">
        <v>99</v>
      </c>
      <c r="U8" s="21" t="s">
        <v>98</v>
      </c>
      <c r="V8" s="21" t="s">
        <v>99</v>
      </c>
      <c r="W8" s="21" t="s">
        <v>98</v>
      </c>
      <c r="X8" s="21" t="s">
        <v>99</v>
      </c>
      <c r="Y8" s="21" t="s">
        <v>98</v>
      </c>
      <c r="Z8" s="21" t="s">
        <v>99</v>
      </c>
      <c r="AA8" s="21" t="s">
        <v>98</v>
      </c>
      <c r="AB8" s="21" t="s">
        <v>99</v>
      </c>
      <c r="AC8" s="21" t="s">
        <v>98</v>
      </c>
      <c r="AD8" s="21" t="s">
        <v>99</v>
      </c>
      <c r="AE8" s="21" t="s">
        <v>98</v>
      </c>
      <c r="AF8" s="21" t="s">
        <v>99</v>
      </c>
      <c r="AG8" s="21" t="s">
        <v>98</v>
      </c>
      <c r="AH8" s="21" t="s">
        <v>99</v>
      </c>
      <c r="AI8" s="18" t="s">
        <v>98</v>
      </c>
      <c r="AJ8" s="18" t="s">
        <v>99</v>
      </c>
      <c r="AK8" s="21" t="s">
        <v>98</v>
      </c>
      <c r="AL8" s="21" t="s">
        <v>99</v>
      </c>
      <c r="AM8" s="21" t="s">
        <v>98</v>
      </c>
      <c r="AN8" s="21" t="s">
        <v>99</v>
      </c>
      <c r="AO8" s="21" t="s">
        <v>98</v>
      </c>
      <c r="AP8" s="21" t="s">
        <v>99</v>
      </c>
      <c r="AQ8" s="21" t="s">
        <v>98</v>
      </c>
      <c r="AR8" s="21" t="s">
        <v>99</v>
      </c>
      <c r="AS8" s="21" t="s">
        <v>98</v>
      </c>
      <c r="AT8" s="21" t="s">
        <v>99</v>
      </c>
      <c r="AU8" s="21" t="s">
        <v>98</v>
      </c>
      <c r="AV8" s="21" t="s">
        <v>99</v>
      </c>
      <c r="AW8" s="21" t="s">
        <v>98</v>
      </c>
      <c r="AX8" s="21" t="s">
        <v>99</v>
      </c>
      <c r="AY8" s="21" t="s">
        <v>98</v>
      </c>
      <c r="AZ8" s="21" t="s">
        <v>99</v>
      </c>
      <c r="BA8" s="22" t="s">
        <v>98</v>
      </c>
      <c r="BB8" s="22" t="s">
        <v>99</v>
      </c>
      <c r="BC8" s="21" t="s">
        <v>98</v>
      </c>
      <c r="BD8" s="21" t="s">
        <v>99</v>
      </c>
      <c r="BE8" s="21" t="s">
        <v>98</v>
      </c>
      <c r="BF8" s="21" t="s">
        <v>99</v>
      </c>
      <c r="BG8" s="21" t="s">
        <v>98</v>
      </c>
      <c r="BH8" s="21" t="s">
        <v>99</v>
      </c>
      <c r="BI8" s="21" t="s">
        <v>98</v>
      </c>
      <c r="BJ8" s="21" t="s">
        <v>99</v>
      </c>
      <c r="BK8" s="21" t="s">
        <v>98</v>
      </c>
      <c r="BL8" s="21" t="s">
        <v>99</v>
      </c>
      <c r="BM8" s="21" t="s">
        <v>98</v>
      </c>
      <c r="BN8" s="21" t="s">
        <v>99</v>
      </c>
      <c r="BO8" s="22" t="s">
        <v>98</v>
      </c>
      <c r="BP8" s="22" t="s">
        <v>99</v>
      </c>
      <c r="BQ8" s="21" t="s">
        <v>98</v>
      </c>
      <c r="BR8" s="21" t="s">
        <v>99</v>
      </c>
      <c r="BS8" s="21" t="s">
        <v>98</v>
      </c>
      <c r="BT8" s="21" t="s">
        <v>99</v>
      </c>
      <c r="BU8" s="21" t="s">
        <v>98</v>
      </c>
      <c r="BV8" s="21" t="s">
        <v>99</v>
      </c>
      <c r="BW8" s="21" t="s">
        <v>98</v>
      </c>
      <c r="BX8" s="21" t="s">
        <v>99</v>
      </c>
      <c r="BY8" s="21" t="s">
        <v>98</v>
      </c>
      <c r="BZ8" s="21" t="s">
        <v>99</v>
      </c>
      <c r="CA8" s="21" t="s">
        <v>98</v>
      </c>
      <c r="CB8" s="21" t="s">
        <v>99</v>
      </c>
      <c r="CC8" s="21" t="s">
        <v>98</v>
      </c>
      <c r="CD8" s="21" t="s">
        <v>99</v>
      </c>
      <c r="CE8" s="21" t="s">
        <v>98</v>
      </c>
      <c r="CF8" s="21" t="s">
        <v>99</v>
      </c>
    </row>
    <row r="9" spans="1:84" s="6" customFormat="1" x14ac:dyDescent="0.3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4">
        <v>35</v>
      </c>
      <c r="AJ9" s="14">
        <v>36</v>
      </c>
      <c r="AK9" s="15">
        <v>37</v>
      </c>
      <c r="AL9" s="15">
        <v>38</v>
      </c>
      <c r="AM9" s="15">
        <v>39</v>
      </c>
      <c r="AN9" s="15">
        <v>40</v>
      </c>
      <c r="AO9" s="15">
        <v>41</v>
      </c>
      <c r="AP9" s="15">
        <v>42</v>
      </c>
      <c r="AQ9" s="15">
        <v>43</v>
      </c>
      <c r="AR9" s="15">
        <v>44</v>
      </c>
      <c r="AS9" s="15">
        <v>45</v>
      </c>
      <c r="AT9" s="15">
        <v>46</v>
      </c>
      <c r="AU9" s="15">
        <v>47</v>
      </c>
      <c r="AV9" s="15">
        <v>48</v>
      </c>
      <c r="AW9" s="15">
        <v>49</v>
      </c>
      <c r="AX9" s="15">
        <v>50</v>
      </c>
      <c r="AY9" s="15">
        <v>51</v>
      </c>
      <c r="AZ9" s="15">
        <v>52</v>
      </c>
      <c r="BA9" s="15">
        <v>53</v>
      </c>
      <c r="BB9" s="15">
        <v>54</v>
      </c>
      <c r="BC9" s="15">
        <v>55</v>
      </c>
      <c r="BD9" s="15">
        <v>56</v>
      </c>
      <c r="BE9" s="15">
        <v>57</v>
      </c>
      <c r="BF9" s="15">
        <v>58</v>
      </c>
      <c r="BG9" s="15">
        <v>59</v>
      </c>
      <c r="BH9" s="15">
        <v>60</v>
      </c>
      <c r="BI9" s="15">
        <v>61</v>
      </c>
      <c r="BJ9" s="15">
        <v>62</v>
      </c>
      <c r="BK9" s="15">
        <v>63</v>
      </c>
      <c r="BL9" s="15">
        <v>64</v>
      </c>
      <c r="BM9" s="15">
        <v>65</v>
      </c>
      <c r="BN9" s="15">
        <v>66</v>
      </c>
      <c r="BO9" s="15">
        <v>67</v>
      </c>
      <c r="BP9" s="15">
        <v>68</v>
      </c>
      <c r="BQ9" s="15">
        <v>69</v>
      </c>
      <c r="BR9" s="15">
        <v>70</v>
      </c>
      <c r="BS9" s="15">
        <v>71</v>
      </c>
      <c r="BT9" s="15">
        <v>72</v>
      </c>
      <c r="BU9" s="15">
        <v>73</v>
      </c>
      <c r="BV9" s="15">
        <v>74</v>
      </c>
      <c r="BW9" s="15">
        <v>75</v>
      </c>
      <c r="BX9" s="15">
        <v>76</v>
      </c>
      <c r="BY9" s="15">
        <v>77</v>
      </c>
      <c r="BZ9" s="15">
        <v>78</v>
      </c>
      <c r="CA9" s="15">
        <v>79</v>
      </c>
      <c r="CB9" s="15">
        <v>80</v>
      </c>
      <c r="CC9" s="15">
        <v>81</v>
      </c>
      <c r="CD9" s="15">
        <v>82</v>
      </c>
      <c r="CE9" s="15">
        <v>83</v>
      </c>
      <c r="CF9" s="15">
        <v>84</v>
      </c>
    </row>
    <row r="10" spans="1:84" s="61" customFormat="1" ht="14" x14ac:dyDescent="0.3">
      <c r="A10" s="14">
        <v>1</v>
      </c>
      <c r="B10" s="60">
        <v>45262</v>
      </c>
      <c r="C10" s="47">
        <v>2479202.20499</v>
      </c>
      <c r="D10" s="47">
        <v>1048191.6219899999</v>
      </c>
      <c r="E10" s="47">
        <v>11327393.46737</v>
      </c>
      <c r="F10" s="47">
        <v>0</v>
      </c>
      <c r="G10" s="47">
        <v>19013179.055399999</v>
      </c>
      <c r="H10" s="47">
        <v>0</v>
      </c>
      <c r="I10" s="47">
        <v>0</v>
      </c>
      <c r="J10" s="47">
        <v>0</v>
      </c>
      <c r="K10" s="47">
        <v>31669000</v>
      </c>
      <c r="L10" s="47">
        <v>0</v>
      </c>
      <c r="M10" s="47">
        <v>0</v>
      </c>
      <c r="N10" s="47">
        <v>0</v>
      </c>
      <c r="O10" s="47">
        <v>11266435.878589999</v>
      </c>
      <c r="P10" s="47">
        <v>11266435.878589999</v>
      </c>
      <c r="Q10" s="47">
        <v>6645693.6045899997</v>
      </c>
      <c r="R10" s="47">
        <v>6645693.6045899997</v>
      </c>
      <c r="S10" s="47">
        <v>28122145.742839999</v>
      </c>
      <c r="T10" s="47">
        <v>28122145.742839999</v>
      </c>
      <c r="U10" s="47">
        <v>19083425.657079998</v>
      </c>
      <c r="V10" s="47">
        <v>0</v>
      </c>
      <c r="W10" s="47">
        <v>91439624.296700001</v>
      </c>
      <c r="X10" s="47">
        <v>47082466.848010004</v>
      </c>
      <c r="Y10" s="47">
        <v>38514053.949939996</v>
      </c>
      <c r="Z10" s="47">
        <v>19886978.644359998</v>
      </c>
      <c r="AA10" s="47">
        <v>72548295.384800002</v>
      </c>
      <c r="AB10" s="47">
        <v>35746254.186939992</v>
      </c>
      <c r="AC10" s="47">
        <v>0</v>
      </c>
      <c r="AD10" s="47">
        <v>0</v>
      </c>
      <c r="AE10" s="47">
        <v>6260.03802</v>
      </c>
      <c r="AF10" s="47">
        <v>6260.03802</v>
      </c>
      <c r="AG10" s="47">
        <v>833011.74517000013</v>
      </c>
      <c r="AH10" s="47">
        <v>441638.61645000003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13030.209360000001</v>
      </c>
      <c r="AR10" s="47">
        <v>13030.209360000001</v>
      </c>
      <c r="AS10" s="47">
        <v>438343.30631999997</v>
      </c>
      <c r="AT10" s="47">
        <v>423495.14237999998</v>
      </c>
      <c r="AU10" s="47">
        <v>191863.96161</v>
      </c>
      <c r="AV10" s="47">
        <v>430.28591999999998</v>
      </c>
      <c r="AW10" s="47">
        <v>4593872.4956300007</v>
      </c>
      <c r="AX10" s="47">
        <v>3793869.4484200003</v>
      </c>
      <c r="AY10" s="47">
        <v>2146020.8464299999</v>
      </c>
      <c r="AZ10" s="47">
        <v>1775394.6248300001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41545809.580499999</v>
      </c>
      <c r="BH10" s="47">
        <v>22109868.014490001</v>
      </c>
      <c r="BI10" s="47">
        <v>129544.70657000001</v>
      </c>
      <c r="BJ10" s="47">
        <v>4722.1848499999996</v>
      </c>
      <c r="BK10" s="47">
        <v>8405654.2474399991</v>
      </c>
      <c r="BL10" s="47">
        <v>2037660.8454399998</v>
      </c>
      <c r="BM10" s="47">
        <v>0</v>
      </c>
      <c r="BN10" s="47">
        <v>0</v>
      </c>
      <c r="BO10" s="47">
        <v>0</v>
      </c>
      <c r="BP10" s="47">
        <v>0</v>
      </c>
      <c r="BQ10" s="47">
        <v>18771.348590000001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4600168.1965699997</v>
      </c>
      <c r="BX10" s="47">
        <v>958520.24786999996</v>
      </c>
      <c r="BY10" s="47">
        <v>845800.83429000003</v>
      </c>
      <c r="BZ10" s="47">
        <v>426386.64656000002</v>
      </c>
      <c r="CA10" s="47">
        <v>9734700.94888</v>
      </c>
      <c r="CB10" s="47">
        <v>2408459.5019999999</v>
      </c>
      <c r="CC10" s="47">
        <v>31811108.631620001</v>
      </c>
      <c r="CD10" s="47">
        <v>19701408.512490001</v>
      </c>
      <c r="CE10" s="48">
        <v>287.44560000000001</v>
      </c>
      <c r="CF10" s="48">
        <v>238.9802</v>
      </c>
    </row>
    <row r="11" spans="1:84" s="13" customFormat="1" ht="14" x14ac:dyDescent="0.3">
      <c r="A11" s="14">
        <v>2</v>
      </c>
      <c r="B11" s="58">
        <v>45265</v>
      </c>
      <c r="C11" s="43">
        <v>2326820.3714100001</v>
      </c>
      <c r="D11" s="43">
        <v>1014412.81161</v>
      </c>
      <c r="E11" s="43">
        <v>10552732.97177</v>
      </c>
      <c r="F11" s="43">
        <v>0</v>
      </c>
      <c r="G11" s="43">
        <v>18996727.147670001</v>
      </c>
      <c r="H11" s="43">
        <v>0</v>
      </c>
      <c r="I11" s="43">
        <v>0</v>
      </c>
      <c r="J11" s="43">
        <v>0</v>
      </c>
      <c r="K11" s="43">
        <v>32819000</v>
      </c>
      <c r="L11" s="43">
        <v>0</v>
      </c>
      <c r="M11" s="43">
        <v>0</v>
      </c>
      <c r="N11" s="43">
        <v>0</v>
      </c>
      <c r="O11" s="43">
        <v>11297773.805810001</v>
      </c>
      <c r="P11" s="43">
        <v>11297773.805810001</v>
      </c>
      <c r="Q11" s="43">
        <v>6662543.8399900002</v>
      </c>
      <c r="R11" s="43">
        <v>6662543.8399900002</v>
      </c>
      <c r="S11" s="43">
        <v>28803904.556880001</v>
      </c>
      <c r="T11" s="43">
        <v>28803904.556880001</v>
      </c>
      <c r="U11" s="47">
        <v>19083425.657079998</v>
      </c>
      <c r="V11" s="43">
        <v>0</v>
      </c>
      <c r="W11" s="43">
        <v>92376077.036449999</v>
      </c>
      <c r="X11" s="43">
        <v>47778635.014289998</v>
      </c>
      <c r="Y11" s="43">
        <v>37786271.433900006</v>
      </c>
      <c r="Z11" s="43">
        <v>19956067.784830004</v>
      </c>
      <c r="AA11" s="43">
        <v>73284056.708649993</v>
      </c>
      <c r="AB11" s="43">
        <v>35643145.013230003</v>
      </c>
      <c r="AC11" s="43">
        <v>0</v>
      </c>
      <c r="AD11" s="43">
        <v>0</v>
      </c>
      <c r="AE11" s="43">
        <v>6259.4962599999999</v>
      </c>
      <c r="AF11" s="43">
        <v>6259.4962599999999</v>
      </c>
      <c r="AG11" s="43">
        <v>848444.72711999994</v>
      </c>
      <c r="AH11" s="43">
        <v>442473.43656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13068.59729</v>
      </c>
      <c r="AR11" s="43">
        <v>13068.59729</v>
      </c>
      <c r="AS11" s="43">
        <v>437810.88077000005</v>
      </c>
      <c r="AT11" s="43">
        <v>424233.16960000002</v>
      </c>
      <c r="AU11" s="43">
        <v>741084.08825000003</v>
      </c>
      <c r="AV11" s="43">
        <v>93181.025290000005</v>
      </c>
      <c r="AW11" s="43">
        <v>4516479.3992900001</v>
      </c>
      <c r="AX11" s="43">
        <v>3816378.2639099997</v>
      </c>
      <c r="AY11" s="43">
        <v>2623457.5939799999</v>
      </c>
      <c r="AZ11" s="43">
        <v>2248541.68469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7">
        <v>42669489.106739998</v>
      </c>
      <c r="BH11" s="47">
        <v>22697651.13769</v>
      </c>
      <c r="BI11" s="43">
        <v>130265.80111</v>
      </c>
      <c r="BJ11" s="43">
        <v>4753.7913699999999</v>
      </c>
      <c r="BK11" s="43">
        <v>8242932.9955500001</v>
      </c>
      <c r="BL11" s="43">
        <v>2033143.1296300001</v>
      </c>
      <c r="BM11" s="43">
        <v>0</v>
      </c>
      <c r="BN11" s="43">
        <v>0</v>
      </c>
      <c r="BO11" s="43">
        <v>0</v>
      </c>
      <c r="BP11" s="43">
        <v>0</v>
      </c>
      <c r="BQ11" s="43">
        <v>19236.269120000001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4511361.6635300005</v>
      </c>
      <c r="BX11" s="43">
        <v>870159.30288999993</v>
      </c>
      <c r="BY11" s="43">
        <v>1335567.6137100002</v>
      </c>
      <c r="BZ11" s="43">
        <v>424949.16926</v>
      </c>
      <c r="CA11" s="47">
        <v>10055141.84038</v>
      </c>
      <c r="CB11" s="47">
        <v>2316433.82834</v>
      </c>
      <c r="CC11" s="47">
        <v>32614347.26636</v>
      </c>
      <c r="CD11" s="47">
        <v>20381217.309349999</v>
      </c>
      <c r="CE11" s="48">
        <v>283.23750000000001</v>
      </c>
      <c r="CF11" s="48">
        <v>234.4248</v>
      </c>
    </row>
    <row r="12" spans="1:84" s="13" customFormat="1" ht="14" x14ac:dyDescent="0.3">
      <c r="A12" s="14">
        <v>3</v>
      </c>
      <c r="B12" s="58">
        <v>45266</v>
      </c>
      <c r="C12" s="43">
        <v>2377675.7183599994</v>
      </c>
      <c r="D12" s="43">
        <v>997412.52196000004</v>
      </c>
      <c r="E12" s="43">
        <v>10872948.28743</v>
      </c>
      <c r="F12" s="43">
        <v>0</v>
      </c>
      <c r="G12" s="43">
        <v>19001724.815609999</v>
      </c>
      <c r="H12" s="43">
        <v>0</v>
      </c>
      <c r="I12" s="43">
        <v>0</v>
      </c>
      <c r="J12" s="43">
        <v>0</v>
      </c>
      <c r="K12" s="43">
        <v>32969000</v>
      </c>
      <c r="L12" s="43">
        <v>0</v>
      </c>
      <c r="M12" s="43">
        <v>0</v>
      </c>
      <c r="N12" s="43">
        <v>0</v>
      </c>
      <c r="O12" s="43">
        <v>11321553.09247</v>
      </c>
      <c r="P12" s="43">
        <v>11321553.09247</v>
      </c>
      <c r="Q12" s="43">
        <v>6676304.9932699995</v>
      </c>
      <c r="R12" s="43">
        <v>6676304.9932699995</v>
      </c>
      <c r="S12" s="43">
        <v>29691441.633719999</v>
      </c>
      <c r="T12" s="43">
        <v>29691441.633719999</v>
      </c>
      <c r="U12" s="47">
        <v>19083425.657079998</v>
      </c>
      <c r="V12" s="43">
        <v>0</v>
      </c>
      <c r="W12" s="43">
        <v>93827222.883780003</v>
      </c>
      <c r="X12" s="43">
        <v>48686712.241420001</v>
      </c>
      <c r="Y12" s="43">
        <v>38143982.772149995</v>
      </c>
      <c r="Z12" s="43">
        <v>20017441.971230004</v>
      </c>
      <c r="AA12" s="43">
        <v>74327806.452120006</v>
      </c>
      <c r="AB12" s="43">
        <v>36523533.927340008</v>
      </c>
      <c r="AC12" s="43">
        <v>0</v>
      </c>
      <c r="AD12" s="43">
        <v>0</v>
      </c>
      <c r="AE12" s="43">
        <v>6811.8193600000004</v>
      </c>
      <c r="AF12" s="43">
        <v>6272.5060199999998</v>
      </c>
      <c r="AG12" s="43">
        <v>843345.61809</v>
      </c>
      <c r="AH12" s="43">
        <v>443344.02244000003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13096.44735</v>
      </c>
      <c r="AR12" s="43">
        <v>13096.44735</v>
      </c>
      <c r="AS12" s="43">
        <v>351845.52451000002</v>
      </c>
      <c r="AT12" s="43">
        <v>341017.49320999999</v>
      </c>
      <c r="AU12" s="43">
        <v>126685.70392</v>
      </c>
      <c r="AV12" s="43">
        <v>2649.4564700000001</v>
      </c>
      <c r="AW12" s="43">
        <v>4531237.5077499999</v>
      </c>
      <c r="AX12" s="43">
        <v>3830891.9169799997</v>
      </c>
      <c r="AY12" s="43">
        <v>2767932.0507</v>
      </c>
      <c r="AZ12" s="43">
        <v>2398635.0665699998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7">
        <v>42456049.82418</v>
      </c>
      <c r="BH12" s="47">
        <v>23064160.044520002</v>
      </c>
      <c r="BI12" s="43">
        <v>148413.19128</v>
      </c>
      <c r="BJ12" s="43">
        <v>4704.7706000000007</v>
      </c>
      <c r="BK12" s="43">
        <v>8133321.3707899991</v>
      </c>
      <c r="BL12" s="43">
        <v>2035437.7671300001</v>
      </c>
      <c r="BM12" s="43">
        <v>0</v>
      </c>
      <c r="BN12" s="43">
        <v>0</v>
      </c>
      <c r="BO12" s="43">
        <v>0</v>
      </c>
      <c r="BP12" s="43">
        <v>0</v>
      </c>
      <c r="BQ12" s="43">
        <v>31961.48144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43">
        <v>4517740.4462200003</v>
      </c>
      <c r="BX12" s="43">
        <v>876598.29755000002</v>
      </c>
      <c r="BY12" s="43">
        <v>945382.06536000012</v>
      </c>
      <c r="BZ12" s="43">
        <v>574545.78729000012</v>
      </c>
      <c r="CA12" s="47">
        <v>9638303.6593600009</v>
      </c>
      <c r="CB12" s="47">
        <v>2473567.7390100001</v>
      </c>
      <c r="CC12" s="47">
        <v>32817746.164820001</v>
      </c>
      <c r="CD12" s="47">
        <v>20590592.305509999</v>
      </c>
      <c r="CE12" s="48">
        <v>285.90390000000002</v>
      </c>
      <c r="CF12" s="48">
        <v>236.4512</v>
      </c>
    </row>
    <row r="13" spans="1:84" s="13" customFormat="1" ht="14" x14ac:dyDescent="0.3">
      <c r="A13" s="14">
        <v>4</v>
      </c>
      <c r="B13" s="58">
        <v>45267</v>
      </c>
      <c r="C13" s="43">
        <v>2469914.4274599995</v>
      </c>
      <c r="D13" s="43">
        <v>1011605.2058599999</v>
      </c>
      <c r="E13" s="43">
        <v>11113131.91313</v>
      </c>
      <c r="F13" s="43">
        <v>0</v>
      </c>
      <c r="G13" s="43">
        <v>19003600.817770001</v>
      </c>
      <c r="H13" s="43">
        <v>0</v>
      </c>
      <c r="I13" s="43">
        <v>0</v>
      </c>
      <c r="J13" s="43">
        <v>0</v>
      </c>
      <c r="K13" s="43">
        <v>32369000</v>
      </c>
      <c r="L13" s="43">
        <v>0</v>
      </c>
      <c r="M13" s="43">
        <v>0</v>
      </c>
      <c r="N13" s="43">
        <v>0</v>
      </c>
      <c r="O13" s="43">
        <v>11357770.045710001</v>
      </c>
      <c r="P13" s="43">
        <v>11357770.045710001</v>
      </c>
      <c r="Q13" s="43">
        <v>6695853.67851</v>
      </c>
      <c r="R13" s="43">
        <v>6695853.67851</v>
      </c>
      <c r="S13" s="43">
        <v>29266045.797560003</v>
      </c>
      <c r="T13" s="43">
        <v>29266045.797560003</v>
      </c>
      <c r="U13" s="47">
        <v>19083425.657079998</v>
      </c>
      <c r="V13" s="43">
        <v>0</v>
      </c>
      <c r="W13" s="43">
        <v>93191891.023059994</v>
      </c>
      <c r="X13" s="43">
        <v>48331274.727640003</v>
      </c>
      <c r="Y13" s="43">
        <v>38934687.375050001</v>
      </c>
      <c r="Z13" s="43">
        <v>20087178.722309999</v>
      </c>
      <c r="AA13" s="43">
        <v>72518267.674660012</v>
      </c>
      <c r="AB13" s="43">
        <v>35841359.862019986</v>
      </c>
      <c r="AC13" s="43">
        <v>0</v>
      </c>
      <c r="AD13" s="43">
        <v>0</v>
      </c>
      <c r="AE13" s="43">
        <v>8115.0577000000003</v>
      </c>
      <c r="AF13" s="43">
        <v>6270.2843600000006</v>
      </c>
      <c r="AG13" s="43">
        <v>839511.86776000005</v>
      </c>
      <c r="AH13" s="43">
        <v>444268.77090999996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13140.713540000001</v>
      </c>
      <c r="AR13" s="43">
        <v>13140.713540000001</v>
      </c>
      <c r="AS13" s="43">
        <v>352856.80334999994</v>
      </c>
      <c r="AT13" s="43">
        <v>341606.56195999996</v>
      </c>
      <c r="AU13" s="43">
        <v>129611.04785</v>
      </c>
      <c r="AV13" s="43">
        <v>1237.08221</v>
      </c>
      <c r="AW13" s="43">
        <v>4685690.8832400003</v>
      </c>
      <c r="AX13" s="43">
        <v>3985444.5117300004</v>
      </c>
      <c r="AY13" s="43">
        <v>2821673.1890699998</v>
      </c>
      <c r="AZ13" s="43">
        <v>2438394.1837899997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7">
        <v>41971175.12731</v>
      </c>
      <c r="BH13" s="47">
        <v>22877302.528269999</v>
      </c>
      <c r="BI13" s="43">
        <v>128244.59906000001</v>
      </c>
      <c r="BJ13" s="43">
        <v>4656.9399700000004</v>
      </c>
      <c r="BK13" s="43">
        <v>8099411.7727099992</v>
      </c>
      <c r="BL13" s="43">
        <v>2030022.37894</v>
      </c>
      <c r="BM13" s="43">
        <v>0</v>
      </c>
      <c r="BN13" s="43">
        <v>0</v>
      </c>
      <c r="BO13" s="43">
        <v>0</v>
      </c>
      <c r="BP13" s="43">
        <v>0</v>
      </c>
      <c r="BQ13" s="43">
        <v>32620.037810000002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4660738.9447599994</v>
      </c>
      <c r="BX13" s="43">
        <v>1019248.45174</v>
      </c>
      <c r="BY13" s="43">
        <v>598322.07423000003</v>
      </c>
      <c r="BZ13" s="43">
        <v>223928.86534000002</v>
      </c>
      <c r="CA13" s="47">
        <v>9407837.7126700003</v>
      </c>
      <c r="CB13" s="47">
        <v>2262845.4465200002</v>
      </c>
      <c r="CC13" s="47">
        <v>32563337.414639998</v>
      </c>
      <c r="CD13" s="47">
        <v>20614457.081750002</v>
      </c>
      <c r="CE13" s="48">
        <v>286.18650000000002</v>
      </c>
      <c r="CF13" s="48">
        <v>234.45330000000001</v>
      </c>
    </row>
    <row r="14" spans="1:84" s="13" customFormat="1" ht="14" x14ac:dyDescent="0.3">
      <c r="A14" s="14">
        <v>5</v>
      </c>
      <c r="B14" s="58">
        <v>45268</v>
      </c>
      <c r="C14" s="43">
        <v>2548852.7039199998</v>
      </c>
      <c r="D14" s="43">
        <v>1025716.56462</v>
      </c>
      <c r="E14" s="43">
        <v>10707928.867559999</v>
      </c>
      <c r="F14" s="43">
        <v>0</v>
      </c>
      <c r="G14" s="43">
        <v>19053255.756749999</v>
      </c>
      <c r="H14" s="43">
        <v>0</v>
      </c>
      <c r="I14" s="43">
        <v>0</v>
      </c>
      <c r="J14" s="43">
        <v>0</v>
      </c>
      <c r="K14" s="43">
        <v>32469000</v>
      </c>
      <c r="L14" s="43">
        <v>0</v>
      </c>
      <c r="M14" s="43">
        <v>0</v>
      </c>
      <c r="N14" s="43">
        <v>0</v>
      </c>
      <c r="O14" s="43">
        <v>11365330.383020001</v>
      </c>
      <c r="P14" s="43">
        <v>11365330.383020001</v>
      </c>
      <c r="Q14" s="43">
        <v>6699109.2552399999</v>
      </c>
      <c r="R14" s="43">
        <v>6699109.2552399999</v>
      </c>
      <c r="S14" s="43">
        <v>28483264.27544</v>
      </c>
      <c r="T14" s="43">
        <v>28483264.27544</v>
      </c>
      <c r="U14" s="47">
        <v>19083425.657079998</v>
      </c>
      <c r="V14" s="43">
        <v>0</v>
      </c>
      <c r="W14" s="43">
        <v>92243315.584849998</v>
      </c>
      <c r="X14" s="43">
        <v>47573420.478320003</v>
      </c>
      <c r="Y14" s="43">
        <v>39545767.470019996</v>
      </c>
      <c r="Z14" s="43">
        <v>20112988.471800003</v>
      </c>
      <c r="AA14" s="43">
        <v>71591872.610109985</v>
      </c>
      <c r="AB14" s="43">
        <v>35636739.69514998</v>
      </c>
      <c r="AC14" s="43">
        <v>0</v>
      </c>
      <c r="AD14" s="43">
        <v>0</v>
      </c>
      <c r="AE14" s="43">
        <v>7387.6633599999986</v>
      </c>
      <c r="AF14" s="43">
        <v>6259.3182299999989</v>
      </c>
      <c r="AG14" s="43">
        <v>828617.61284000007</v>
      </c>
      <c r="AH14" s="43">
        <v>447114.61461000005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13151.036340000001</v>
      </c>
      <c r="AR14" s="43">
        <v>13151.036340000001</v>
      </c>
      <c r="AS14" s="43">
        <v>352750.77203999995</v>
      </c>
      <c r="AT14" s="43">
        <v>341500.53064999997</v>
      </c>
      <c r="AU14" s="43">
        <v>190543.96202000001</v>
      </c>
      <c r="AV14" s="43">
        <v>515.04163000000005</v>
      </c>
      <c r="AW14" s="43">
        <v>4807862.4960699994</v>
      </c>
      <c r="AX14" s="43">
        <v>4107789.4810199998</v>
      </c>
      <c r="AY14" s="43">
        <v>2310181.05021</v>
      </c>
      <c r="AZ14" s="43">
        <v>1938130.3720199999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7">
        <v>41358924.832350001</v>
      </c>
      <c r="BH14" s="47">
        <v>22417006.5515</v>
      </c>
      <c r="BI14" s="43">
        <v>125441.38458000001</v>
      </c>
      <c r="BJ14" s="43">
        <v>4577.0077600000004</v>
      </c>
      <c r="BK14" s="43">
        <v>8110008.490149999</v>
      </c>
      <c r="BL14" s="43">
        <v>2025474.0950200001</v>
      </c>
      <c r="BM14" s="43">
        <v>0</v>
      </c>
      <c r="BN14" s="43">
        <v>0</v>
      </c>
      <c r="BO14" s="43">
        <v>0</v>
      </c>
      <c r="BP14" s="43">
        <v>0</v>
      </c>
      <c r="BQ14" s="43">
        <v>32620.037810000002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4780315.3617400005</v>
      </c>
      <c r="BX14" s="43">
        <v>1138855.8210199999</v>
      </c>
      <c r="BY14" s="43">
        <v>785441.45686999999</v>
      </c>
      <c r="BZ14" s="43">
        <v>314714.78148000001</v>
      </c>
      <c r="CA14" s="47">
        <v>9718390.2976699993</v>
      </c>
      <c r="CB14" s="47">
        <v>2470884.6577699999</v>
      </c>
      <c r="CC14" s="47">
        <v>31640534.534680001</v>
      </c>
      <c r="CD14" s="47">
        <v>19946121.89373</v>
      </c>
      <c r="CE14" s="48">
        <v>291.53530000000001</v>
      </c>
      <c r="CF14" s="48">
        <v>238.50960000000001</v>
      </c>
    </row>
    <row r="15" spans="1:84" s="13" customFormat="1" ht="14" x14ac:dyDescent="0.3">
      <c r="A15" s="14">
        <v>6</v>
      </c>
      <c r="B15" s="58">
        <v>45269</v>
      </c>
      <c r="C15" s="43">
        <v>2431667.9833799996</v>
      </c>
      <c r="D15" s="43">
        <v>984060.04827999987</v>
      </c>
      <c r="E15" s="43">
        <v>11526039.882929999</v>
      </c>
      <c r="F15" s="43">
        <v>0</v>
      </c>
      <c r="G15" s="43">
        <v>19076093.7819</v>
      </c>
      <c r="H15" s="43">
        <v>0</v>
      </c>
      <c r="I15" s="43">
        <v>0</v>
      </c>
      <c r="J15" s="43">
        <v>0</v>
      </c>
      <c r="K15" s="43">
        <v>32059000</v>
      </c>
      <c r="L15" s="43">
        <v>0</v>
      </c>
      <c r="M15" s="43">
        <v>0</v>
      </c>
      <c r="N15" s="43">
        <v>0</v>
      </c>
      <c r="O15" s="43">
        <v>11359351.482900001</v>
      </c>
      <c r="P15" s="43">
        <v>11359351.482900001</v>
      </c>
      <c r="Q15" s="43">
        <v>6695338.6474799998</v>
      </c>
      <c r="R15" s="43">
        <v>6695338.6474799998</v>
      </c>
      <c r="S15" s="43">
        <v>28533601.869400002</v>
      </c>
      <c r="T15" s="43">
        <v>28533601.869400002</v>
      </c>
      <c r="U15" s="47">
        <v>19083425.657079998</v>
      </c>
      <c r="V15" s="43">
        <v>0</v>
      </c>
      <c r="W15" s="43">
        <v>92597667.990909994</v>
      </c>
      <c r="X15" s="43">
        <v>47572352.04806</v>
      </c>
      <c r="Y15" s="43">
        <v>39600723.849579997</v>
      </c>
      <c r="Z15" s="43">
        <v>20120108.138009999</v>
      </c>
      <c r="AA15" s="43">
        <v>72211394.009939998</v>
      </c>
      <c r="AB15" s="43">
        <v>36284111.875530012</v>
      </c>
      <c r="AC15" s="43">
        <v>0</v>
      </c>
      <c r="AD15" s="43">
        <v>0</v>
      </c>
      <c r="AE15" s="43">
        <v>6038.8000899999997</v>
      </c>
      <c r="AF15" s="43">
        <v>5999.7159199999996</v>
      </c>
      <c r="AG15" s="43">
        <v>816975.51468000002</v>
      </c>
      <c r="AH15" s="43">
        <v>446846.60373000003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13144.441220000001</v>
      </c>
      <c r="AR15" s="43">
        <v>13144.441220000001</v>
      </c>
      <c r="AS15" s="43">
        <v>347054.74385999999</v>
      </c>
      <c r="AT15" s="43">
        <v>341252.49247</v>
      </c>
      <c r="AU15" s="43">
        <v>172779.40488000002</v>
      </c>
      <c r="AV15" s="43">
        <v>1211.0310899999999</v>
      </c>
      <c r="AW15" s="43">
        <v>4059077.6954200002</v>
      </c>
      <c r="AX15" s="43">
        <v>3359060.2910000002</v>
      </c>
      <c r="AY15" s="43">
        <v>1965137.2954699998</v>
      </c>
      <c r="AZ15" s="43">
        <v>1560916.9931299998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7">
        <v>40411943.099710003</v>
      </c>
      <c r="BH15" s="47">
        <v>21525354.178320002</v>
      </c>
      <c r="BI15" s="43">
        <v>122953.09555</v>
      </c>
      <c r="BJ15" s="43">
        <v>4008.3629500000002</v>
      </c>
      <c r="BK15" s="43">
        <v>8182466.6964199999</v>
      </c>
      <c r="BL15" s="43">
        <v>1995942.7706499998</v>
      </c>
      <c r="BM15" s="43">
        <v>0</v>
      </c>
      <c r="BN15" s="43">
        <v>0</v>
      </c>
      <c r="BO15" s="43">
        <v>0</v>
      </c>
      <c r="BP15" s="43">
        <v>0</v>
      </c>
      <c r="BQ15" s="43">
        <v>32620.037810000002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43">
        <v>4060062.47101</v>
      </c>
      <c r="BX15" s="43">
        <v>758103.50662999996</v>
      </c>
      <c r="BY15" s="43">
        <v>531564.03619000001</v>
      </c>
      <c r="BZ15" s="43">
        <v>141105.58016000001</v>
      </c>
      <c r="CA15" s="47">
        <v>8778960.6224700008</v>
      </c>
      <c r="CB15" s="47">
        <v>1901188.83507</v>
      </c>
      <c r="CC15" s="47">
        <v>31632982.47724</v>
      </c>
      <c r="CD15" s="47">
        <v>19624165.343249999</v>
      </c>
      <c r="CE15" s="48">
        <v>292.7251</v>
      </c>
      <c r="CF15" s="48">
        <v>242.41720000000001</v>
      </c>
    </row>
    <row r="16" spans="1:84" s="13" customFormat="1" ht="14" x14ac:dyDescent="0.3">
      <c r="A16" s="14">
        <v>7</v>
      </c>
      <c r="B16" s="58">
        <v>45272</v>
      </c>
      <c r="C16" s="43">
        <v>2199413.1328200004</v>
      </c>
      <c r="D16" s="43">
        <v>941910.13892000006</v>
      </c>
      <c r="E16" s="43">
        <v>11601698.945</v>
      </c>
      <c r="F16" s="43">
        <v>0</v>
      </c>
      <c r="G16" s="43">
        <v>19071563.05717</v>
      </c>
      <c r="H16" s="43">
        <v>0</v>
      </c>
      <c r="I16" s="43">
        <v>0</v>
      </c>
      <c r="J16" s="43">
        <v>0</v>
      </c>
      <c r="K16" s="43">
        <v>32259000</v>
      </c>
      <c r="L16" s="43">
        <v>0</v>
      </c>
      <c r="M16" s="43">
        <v>0</v>
      </c>
      <c r="N16" s="43">
        <v>0</v>
      </c>
      <c r="O16" s="43">
        <v>11381395.06057</v>
      </c>
      <c r="P16" s="43">
        <v>11381395.06057</v>
      </c>
      <c r="Q16" s="43">
        <v>6708595.1178399995</v>
      </c>
      <c r="R16" s="43">
        <v>6708595.1178399995</v>
      </c>
      <c r="S16" s="43">
        <v>29220097.565780003</v>
      </c>
      <c r="T16" s="43">
        <v>29220097.565780003</v>
      </c>
      <c r="U16" s="47">
        <v>19358615.462790001</v>
      </c>
      <c r="V16" s="43">
        <v>0</v>
      </c>
      <c r="W16" s="43">
        <v>93083147.416390002</v>
      </c>
      <c r="X16" s="43">
        <v>48251997.883110002</v>
      </c>
      <c r="Y16" s="43">
        <v>38689111.801879995</v>
      </c>
      <c r="Z16" s="43">
        <v>20167180.326839998</v>
      </c>
      <c r="AA16" s="43">
        <v>73313611.240530029</v>
      </c>
      <c r="AB16" s="43">
        <v>36364270.850399971</v>
      </c>
      <c r="AC16" s="43">
        <v>0</v>
      </c>
      <c r="AD16" s="43">
        <v>0</v>
      </c>
      <c r="AE16" s="43">
        <v>6016.6170299999994</v>
      </c>
      <c r="AF16" s="43">
        <v>6014.6170299999994</v>
      </c>
      <c r="AG16" s="43">
        <v>841976.08704000001</v>
      </c>
      <c r="AH16" s="43">
        <v>447795.08519000007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13169.60305</v>
      </c>
      <c r="AR16" s="43">
        <v>13169.60305</v>
      </c>
      <c r="AS16" s="43">
        <v>347790.14833999996</v>
      </c>
      <c r="AT16" s="43">
        <v>341987.89694999997</v>
      </c>
      <c r="AU16" s="43">
        <v>732525.92167000007</v>
      </c>
      <c r="AV16" s="43">
        <v>89409.685759999993</v>
      </c>
      <c r="AW16" s="43">
        <v>4086051.8855699999</v>
      </c>
      <c r="AX16" s="43">
        <v>3386018</v>
      </c>
      <c r="AY16" s="43">
        <v>2500110.4899999998</v>
      </c>
      <c r="AZ16" s="43">
        <v>2118670.2978099999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7">
        <v>41970314.275940001</v>
      </c>
      <c r="BH16" s="47">
        <v>22239395.45476</v>
      </c>
      <c r="BI16" s="43">
        <v>134568.81539</v>
      </c>
      <c r="BJ16" s="43">
        <v>4910.0548299999991</v>
      </c>
      <c r="BK16" s="43">
        <v>8197069.8408200005</v>
      </c>
      <c r="BL16" s="43">
        <v>2005312.9166000001</v>
      </c>
      <c r="BM16" s="43">
        <v>0</v>
      </c>
      <c r="BN16" s="43">
        <v>0</v>
      </c>
      <c r="BO16" s="43">
        <v>0</v>
      </c>
      <c r="BP16" s="43">
        <v>0</v>
      </c>
      <c r="BQ16" s="43">
        <v>1522.20742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4080935.9296200001</v>
      </c>
      <c r="BX16" s="43">
        <v>779009.92961999995</v>
      </c>
      <c r="BY16" s="43">
        <v>1273405.25443</v>
      </c>
      <c r="BZ16" s="43">
        <v>281096.88253</v>
      </c>
      <c r="CA16" s="47">
        <v>9524137.7469900008</v>
      </c>
      <c r="CB16" s="47">
        <v>2067673.32528</v>
      </c>
      <c r="CC16" s="47">
        <v>32446176.528949998</v>
      </c>
      <c r="CD16" s="47">
        <v>20171722.129480001</v>
      </c>
      <c r="CE16" s="48">
        <v>286.88479999999998</v>
      </c>
      <c r="CF16" s="48">
        <v>239.20609999999999</v>
      </c>
    </row>
    <row r="17" spans="1:84" s="13" customFormat="1" ht="14" x14ac:dyDescent="0.3">
      <c r="A17" s="14">
        <v>8</v>
      </c>
      <c r="B17" s="58">
        <v>45273</v>
      </c>
      <c r="C17" s="43">
        <v>2267600.1083399998</v>
      </c>
      <c r="D17" s="43">
        <v>933502.49483999994</v>
      </c>
      <c r="E17" s="43">
        <v>11128786.253219999</v>
      </c>
      <c r="F17" s="43">
        <v>0</v>
      </c>
      <c r="G17" s="43">
        <v>19066010.892209999</v>
      </c>
      <c r="H17" s="43">
        <v>0</v>
      </c>
      <c r="I17" s="43">
        <v>0</v>
      </c>
      <c r="J17" s="43">
        <v>0</v>
      </c>
      <c r="K17" s="43">
        <v>34509000</v>
      </c>
      <c r="L17" s="43">
        <v>0</v>
      </c>
      <c r="M17" s="43">
        <v>0</v>
      </c>
      <c r="N17" s="43">
        <v>0</v>
      </c>
      <c r="O17" s="43">
        <v>11420740.65625</v>
      </c>
      <c r="P17" s="43">
        <v>11420740.65625</v>
      </c>
      <c r="Q17" s="43">
        <v>6731190.6240999997</v>
      </c>
      <c r="R17" s="43">
        <v>6731190.6240999997</v>
      </c>
      <c r="S17" s="43">
        <v>29471680.881519999</v>
      </c>
      <c r="T17" s="43">
        <v>29471680.881519999</v>
      </c>
      <c r="U17" s="47">
        <v>19358615.462790001</v>
      </c>
      <c r="V17" s="43">
        <v>0</v>
      </c>
      <c r="W17" s="43">
        <v>95236393.952849999</v>
      </c>
      <c r="X17" s="43">
        <v>48557114.656709999</v>
      </c>
      <c r="Y17" s="43">
        <v>38716066.105280004</v>
      </c>
      <c r="Z17" s="43">
        <v>20233693.529149998</v>
      </c>
      <c r="AA17" s="43">
        <v>75550878.671849981</v>
      </c>
      <c r="AB17" s="43">
        <v>36815320.116080001</v>
      </c>
      <c r="AC17" s="43">
        <v>0</v>
      </c>
      <c r="AD17" s="43">
        <v>0</v>
      </c>
      <c r="AE17" s="43">
        <v>6094.4445400000004</v>
      </c>
      <c r="AF17" s="43">
        <v>6026.1653100000003</v>
      </c>
      <c r="AG17" s="43">
        <v>816188.75015999982</v>
      </c>
      <c r="AH17" s="43">
        <v>427049.12056000007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13215.91229</v>
      </c>
      <c r="AR17" s="43">
        <v>13215.91229</v>
      </c>
      <c r="AS17" s="43">
        <v>348806.96799999999</v>
      </c>
      <c r="AT17" s="43">
        <v>343004.71661</v>
      </c>
      <c r="AU17" s="43">
        <v>105557.37079</v>
      </c>
      <c r="AV17" s="43">
        <v>1903.0058600000002</v>
      </c>
      <c r="AW17" s="43">
        <v>4104818.2577599999</v>
      </c>
      <c r="AX17" s="43">
        <v>3404808.56678</v>
      </c>
      <c r="AY17" s="43">
        <v>2321979.7677699998</v>
      </c>
      <c r="AZ17" s="43">
        <v>1934522.4964600001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7">
        <v>42060748.781599998</v>
      </c>
      <c r="BH17" s="47">
        <v>22159286.33729</v>
      </c>
      <c r="BI17" s="43">
        <v>122874.62595000002</v>
      </c>
      <c r="BJ17" s="43">
        <v>3722.9409299999998</v>
      </c>
      <c r="BK17" s="43">
        <v>8174977.8223300008</v>
      </c>
      <c r="BL17" s="43">
        <v>2009650.9531099999</v>
      </c>
      <c r="BM17" s="43">
        <v>0</v>
      </c>
      <c r="BN17" s="43">
        <v>0</v>
      </c>
      <c r="BO17" s="43">
        <v>0</v>
      </c>
      <c r="BP17" s="43">
        <v>0</v>
      </c>
      <c r="BQ17" s="43">
        <v>16543.308130000001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4088338.5515600005</v>
      </c>
      <c r="BX17" s="43">
        <v>786304.62516000005</v>
      </c>
      <c r="BY17" s="43">
        <v>620724.97065999999</v>
      </c>
      <c r="BZ17" s="43">
        <v>270411.77574000001</v>
      </c>
      <c r="CA17" s="47">
        <v>8876394.5249600001</v>
      </c>
      <c r="CB17" s="47">
        <v>2065264.8183899999</v>
      </c>
      <c r="CC17" s="47">
        <v>33184354.256650001</v>
      </c>
      <c r="CD17" s="47">
        <v>20094021.5189</v>
      </c>
      <c r="CE17" s="48">
        <v>286.99189999999999</v>
      </c>
      <c r="CF17" s="48">
        <v>241.64959999999999</v>
      </c>
    </row>
    <row r="18" spans="1:84" s="24" customFormat="1" x14ac:dyDescent="0.35">
      <c r="A18" s="14">
        <v>9</v>
      </c>
      <c r="B18" s="58">
        <v>45274</v>
      </c>
      <c r="C18" s="43">
        <v>2300427.284</v>
      </c>
      <c r="D18" s="43">
        <v>948473.18670000008</v>
      </c>
      <c r="E18" s="43">
        <v>10921636.03579</v>
      </c>
      <c r="F18" s="43">
        <v>0</v>
      </c>
      <c r="G18" s="43">
        <v>19096667.661699999</v>
      </c>
      <c r="H18" s="43">
        <v>0</v>
      </c>
      <c r="I18" s="43">
        <v>0</v>
      </c>
      <c r="J18" s="43">
        <v>0</v>
      </c>
      <c r="K18" s="43">
        <v>34759000</v>
      </c>
      <c r="L18" s="43">
        <v>0</v>
      </c>
      <c r="M18" s="43">
        <v>0</v>
      </c>
      <c r="N18" s="43">
        <v>0</v>
      </c>
      <c r="O18" s="43">
        <v>11457635.804300001</v>
      </c>
      <c r="P18" s="43">
        <v>11457635.804300001</v>
      </c>
      <c r="Q18" s="43">
        <v>6754197.4494400006</v>
      </c>
      <c r="R18" s="43">
        <v>6754197.4494400006</v>
      </c>
      <c r="S18" s="43">
        <v>29448100.201920003</v>
      </c>
      <c r="T18" s="43">
        <v>29448100.201920003</v>
      </c>
      <c r="U18" s="47">
        <v>19358615.462790001</v>
      </c>
      <c r="V18" s="43">
        <v>0</v>
      </c>
      <c r="W18" s="43">
        <v>95379048.974360004</v>
      </c>
      <c r="X18" s="43">
        <v>48608406.642360002</v>
      </c>
      <c r="Y18" s="43">
        <v>38726017.141880006</v>
      </c>
      <c r="Z18" s="43">
        <v>20297199.141869999</v>
      </c>
      <c r="AA18" s="43">
        <v>75706714.794659987</v>
      </c>
      <c r="AB18" s="43">
        <v>36742802.720820002</v>
      </c>
      <c r="AC18" s="43">
        <v>0</v>
      </c>
      <c r="AD18" s="43">
        <v>0</v>
      </c>
      <c r="AE18" s="43">
        <v>6181.5841299999993</v>
      </c>
      <c r="AF18" s="43">
        <v>6061.5910699999995</v>
      </c>
      <c r="AG18" s="43">
        <v>865560.5604800001</v>
      </c>
      <c r="AH18" s="43">
        <v>429402.30562999996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13256.952600000001</v>
      </c>
      <c r="AR18" s="43">
        <v>13256.952600000001</v>
      </c>
      <c r="AS18" s="43">
        <v>247423.12939999998</v>
      </c>
      <c r="AT18" s="43">
        <v>241620.87800999999</v>
      </c>
      <c r="AU18" s="43">
        <v>101304.32600000002</v>
      </c>
      <c r="AV18" s="43">
        <v>1695.9870900000001</v>
      </c>
      <c r="AW18" s="43">
        <v>4350547.6274100002</v>
      </c>
      <c r="AX18" s="43">
        <v>3650157.3073700001</v>
      </c>
      <c r="AY18" s="43">
        <v>2452133.8373800004</v>
      </c>
      <c r="AZ18" s="43">
        <v>2025063.1233600001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7">
        <v>42460691.206479996</v>
      </c>
      <c r="BH18" s="47">
        <v>22385743.291049998</v>
      </c>
      <c r="BI18" s="43">
        <v>120571.10758</v>
      </c>
      <c r="BJ18" s="43">
        <v>3618.8280800000002</v>
      </c>
      <c r="BK18" s="43">
        <v>8329960.3578899996</v>
      </c>
      <c r="BL18" s="43">
        <v>2031559.4041500001</v>
      </c>
      <c r="BM18" s="43">
        <v>0</v>
      </c>
      <c r="BN18" s="43">
        <v>0</v>
      </c>
      <c r="BO18" s="43">
        <v>0</v>
      </c>
      <c r="BP18" s="43">
        <v>0</v>
      </c>
      <c r="BQ18" s="43">
        <v>21594.075680000002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4322785.8038999997</v>
      </c>
      <c r="BX18" s="43">
        <v>1020859.8038999999</v>
      </c>
      <c r="BY18" s="43">
        <v>556727.22380000004</v>
      </c>
      <c r="BZ18" s="43">
        <v>227199.00099000003</v>
      </c>
      <c r="CA18" s="47">
        <v>9128182.2501599994</v>
      </c>
      <c r="CB18" s="47">
        <v>2267457.3350499999</v>
      </c>
      <c r="CC18" s="47">
        <v>33332508.956330001</v>
      </c>
      <c r="CD18" s="47">
        <v>20118285.956009999</v>
      </c>
      <c r="CE18" s="48">
        <v>286.14420000000001</v>
      </c>
      <c r="CF18" s="48">
        <v>241.6131</v>
      </c>
    </row>
    <row r="19" spans="1:84" s="24" customFormat="1" x14ac:dyDescent="0.35">
      <c r="A19" s="14">
        <v>10</v>
      </c>
      <c r="B19" s="58">
        <v>45275</v>
      </c>
      <c r="C19" s="43">
        <v>2357795.8089299998</v>
      </c>
      <c r="D19" s="43">
        <v>912369.50533000007</v>
      </c>
      <c r="E19" s="43">
        <v>11121539.78497</v>
      </c>
      <c r="F19" s="43">
        <v>0</v>
      </c>
      <c r="G19" s="43">
        <v>19098694.515919998</v>
      </c>
      <c r="H19" s="43">
        <v>0</v>
      </c>
      <c r="I19" s="43">
        <v>0</v>
      </c>
      <c r="J19" s="43">
        <v>0</v>
      </c>
      <c r="K19" s="43">
        <v>34059000</v>
      </c>
      <c r="L19" s="43">
        <v>0</v>
      </c>
      <c r="M19" s="43">
        <v>0</v>
      </c>
      <c r="N19" s="43">
        <v>0</v>
      </c>
      <c r="O19" s="43">
        <v>11468948.197959999</v>
      </c>
      <c r="P19" s="43">
        <v>11468948.197959999</v>
      </c>
      <c r="Q19" s="43">
        <v>6760351.4170000004</v>
      </c>
      <c r="R19" s="43">
        <v>6760351.4170000004</v>
      </c>
      <c r="S19" s="43">
        <v>28920191.503409993</v>
      </c>
      <c r="T19" s="43">
        <v>28920191.503409993</v>
      </c>
      <c r="U19" s="47">
        <v>19358615.462790001</v>
      </c>
      <c r="V19" s="43">
        <v>0</v>
      </c>
      <c r="W19" s="43">
        <v>94427905.765400007</v>
      </c>
      <c r="X19" s="43">
        <v>48061860.6237</v>
      </c>
      <c r="Y19" s="43">
        <v>38795078.703299992</v>
      </c>
      <c r="Z19" s="43">
        <v>20317713.892979998</v>
      </c>
      <c r="AA19" s="43">
        <v>75148572.361240014</v>
      </c>
      <c r="AB19" s="43">
        <v>36664303.515510008</v>
      </c>
      <c r="AC19" s="43">
        <v>0</v>
      </c>
      <c r="AD19" s="43">
        <v>0</v>
      </c>
      <c r="AE19" s="43">
        <v>6974.1421199999995</v>
      </c>
      <c r="AF19" s="43">
        <v>6061.2588499999993</v>
      </c>
      <c r="AG19" s="43">
        <v>869960.22658999998</v>
      </c>
      <c r="AH19" s="43">
        <v>429727.10070000001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13270.716340000001</v>
      </c>
      <c r="AR19" s="43">
        <v>13270.716340000001</v>
      </c>
      <c r="AS19" s="43">
        <v>251230.92572</v>
      </c>
      <c r="AT19" s="43">
        <v>241859.11538999999</v>
      </c>
      <c r="AU19" s="43">
        <v>126678.0561</v>
      </c>
      <c r="AV19" s="43">
        <v>1190.4119000000001</v>
      </c>
      <c r="AW19" s="43">
        <v>4358544.9378700005</v>
      </c>
      <c r="AX19" s="43">
        <v>3658468.1535300002</v>
      </c>
      <c r="AY19" s="43">
        <v>2254002.38662</v>
      </c>
      <c r="AZ19" s="43">
        <v>1865695.0211499999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7">
        <v>41875636.404689997</v>
      </c>
      <c r="BH19" s="47">
        <v>22210662.2269</v>
      </c>
      <c r="BI19" s="43">
        <v>118605.45535999998</v>
      </c>
      <c r="BJ19" s="43">
        <v>3528.9421000000002</v>
      </c>
      <c r="BK19" s="43">
        <v>8401337.83409</v>
      </c>
      <c r="BL19" s="43">
        <v>2031335.4756400001</v>
      </c>
      <c r="BM19" s="43">
        <v>0</v>
      </c>
      <c r="BN19" s="43">
        <v>0</v>
      </c>
      <c r="BO19" s="43">
        <v>0</v>
      </c>
      <c r="BP19" s="43">
        <v>0</v>
      </c>
      <c r="BQ19" s="43">
        <v>1635.2902999999999</v>
      </c>
      <c r="BR19" s="43">
        <v>0</v>
      </c>
      <c r="BS19" s="43">
        <v>0</v>
      </c>
      <c r="BT19" s="43">
        <v>0</v>
      </c>
      <c r="BU19" s="43">
        <v>0</v>
      </c>
      <c r="BV19" s="43">
        <v>0</v>
      </c>
      <c r="BW19" s="43">
        <v>4328308.9071799992</v>
      </c>
      <c r="BX19" s="43">
        <v>1026205.5499400001</v>
      </c>
      <c r="BY19" s="43">
        <v>804135.09743000008</v>
      </c>
      <c r="BZ19" s="43">
        <v>458879.50603999995</v>
      </c>
      <c r="CA19" s="47">
        <v>9395815.4106900003</v>
      </c>
      <c r="CB19" s="47">
        <v>2504281.7359000002</v>
      </c>
      <c r="CC19" s="47">
        <v>32479820.993999999</v>
      </c>
      <c r="CD19" s="47">
        <v>19706380.491</v>
      </c>
      <c r="CE19" s="48">
        <v>290.72789999999998</v>
      </c>
      <c r="CF19" s="48">
        <v>243.88980000000001</v>
      </c>
    </row>
    <row r="20" spans="1:84" s="24" customFormat="1" x14ac:dyDescent="0.35">
      <c r="A20" s="14">
        <v>11</v>
      </c>
      <c r="B20" s="58">
        <v>45276</v>
      </c>
      <c r="C20" s="43">
        <v>2446901.2411199994</v>
      </c>
      <c r="D20" s="43">
        <v>920863.97031999996</v>
      </c>
      <c r="E20" s="43">
        <v>10791718.77417</v>
      </c>
      <c r="F20" s="43">
        <v>0</v>
      </c>
      <c r="G20" s="43">
        <v>19124889.84448</v>
      </c>
      <c r="H20" s="43">
        <v>0</v>
      </c>
      <c r="I20" s="43">
        <v>0</v>
      </c>
      <c r="J20" s="43">
        <v>0</v>
      </c>
      <c r="K20" s="43">
        <v>34199000</v>
      </c>
      <c r="L20" s="43">
        <v>0</v>
      </c>
      <c r="M20" s="43">
        <v>0</v>
      </c>
      <c r="N20" s="43">
        <v>0</v>
      </c>
      <c r="O20" s="43">
        <v>11464023.140700001</v>
      </c>
      <c r="P20" s="43">
        <v>11464023.140700001</v>
      </c>
      <c r="Q20" s="43">
        <v>6762177.1429499993</v>
      </c>
      <c r="R20" s="43">
        <v>6762177.1429499993</v>
      </c>
      <c r="S20" s="43">
        <v>29897371.597589999</v>
      </c>
      <c r="T20" s="43">
        <v>29897371.597589999</v>
      </c>
      <c r="U20" s="47">
        <v>19358615.462790001</v>
      </c>
      <c r="V20" s="43">
        <v>0</v>
      </c>
      <c r="W20" s="43">
        <v>95327466.278219998</v>
      </c>
      <c r="X20" s="43">
        <v>49044435.851559997</v>
      </c>
      <c r="Y20" s="43">
        <v>39409848.926109999</v>
      </c>
      <c r="Z20" s="43">
        <v>20346671.761700001</v>
      </c>
      <c r="AA20" s="43">
        <v>75192848.598269999</v>
      </c>
      <c r="AB20" s="43">
        <v>37138273.236209996</v>
      </c>
      <c r="AC20" s="43">
        <v>0</v>
      </c>
      <c r="AD20" s="43">
        <v>0</v>
      </c>
      <c r="AE20" s="43">
        <v>5818.3870399999996</v>
      </c>
      <c r="AF20" s="43">
        <v>5746.2207199999993</v>
      </c>
      <c r="AG20" s="43">
        <v>826568.44868999999</v>
      </c>
      <c r="AH20" s="43">
        <v>426117.96733000001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13258.816440000001</v>
      </c>
      <c r="AR20" s="43">
        <v>13258.816440000001</v>
      </c>
      <c r="AS20" s="43">
        <v>201191.75634000002</v>
      </c>
      <c r="AT20" s="43">
        <v>191819.94601000001</v>
      </c>
      <c r="AU20" s="43">
        <v>129233.26957999999</v>
      </c>
      <c r="AV20" s="43">
        <v>621.06128999999999</v>
      </c>
      <c r="AW20" s="43">
        <v>4421903.5899099996</v>
      </c>
      <c r="AX20" s="43">
        <v>3720927.27018</v>
      </c>
      <c r="AY20" s="43">
        <v>2817368.8688099999</v>
      </c>
      <c r="AZ20" s="43">
        <v>2379100.4696399998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7">
        <v>42543853.778679997</v>
      </c>
      <c r="BH20" s="47">
        <v>22943072.43296</v>
      </c>
      <c r="BI20" s="43">
        <v>117457.44813</v>
      </c>
      <c r="BJ20" s="43">
        <v>3680.0052599999999</v>
      </c>
      <c r="BK20" s="43">
        <v>8726593.2732400019</v>
      </c>
      <c r="BL20" s="43">
        <v>2050952.3125</v>
      </c>
      <c r="BM20" s="43">
        <v>0</v>
      </c>
      <c r="BN20" s="43">
        <v>0</v>
      </c>
      <c r="BO20" s="43">
        <v>0</v>
      </c>
      <c r="BP20" s="43">
        <v>0</v>
      </c>
      <c r="BQ20" s="43">
        <v>1635.2902999999999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4444558.4093899997</v>
      </c>
      <c r="BX20" s="43">
        <v>1090333.0605399997</v>
      </c>
      <c r="BY20" s="43">
        <v>659400.83935000002</v>
      </c>
      <c r="BZ20" s="43">
        <v>277520.46401</v>
      </c>
      <c r="CA20" s="47">
        <v>9529459.9023599997</v>
      </c>
      <c r="CB20" s="47">
        <v>2397009.6860600002</v>
      </c>
      <c r="CC20" s="47">
        <v>33014393.876329999</v>
      </c>
      <c r="CD20" s="47">
        <v>20546062.7469</v>
      </c>
      <c r="CE20" s="48">
        <v>288.74520000000001</v>
      </c>
      <c r="CF20" s="48">
        <v>238.70480000000001</v>
      </c>
    </row>
    <row r="21" spans="1:84" s="24" customFormat="1" x14ac:dyDescent="0.35">
      <c r="A21" s="14">
        <v>12</v>
      </c>
      <c r="B21" s="58">
        <v>45279</v>
      </c>
      <c r="C21" s="43">
        <v>2348289.5328700002</v>
      </c>
      <c r="D21" s="43">
        <v>874456.95767000003</v>
      </c>
      <c r="E21" s="43">
        <v>12361280.021020001</v>
      </c>
      <c r="F21" s="43">
        <v>0</v>
      </c>
      <c r="G21" s="43">
        <v>19149894.162379999</v>
      </c>
      <c r="H21" s="43">
        <v>0</v>
      </c>
      <c r="I21" s="43">
        <v>0</v>
      </c>
      <c r="J21" s="43">
        <v>0</v>
      </c>
      <c r="K21" s="43">
        <v>32599000</v>
      </c>
      <c r="L21" s="43">
        <v>0</v>
      </c>
      <c r="M21" s="43">
        <v>0</v>
      </c>
      <c r="N21" s="43">
        <v>0</v>
      </c>
      <c r="O21" s="43">
        <v>11473936.08622</v>
      </c>
      <c r="P21" s="43">
        <v>11473936.08622</v>
      </c>
      <c r="Q21" s="43">
        <v>6768622.0044900002</v>
      </c>
      <c r="R21" s="43">
        <v>6768622.0044900002</v>
      </c>
      <c r="S21" s="43">
        <v>30368147.125390001</v>
      </c>
      <c r="T21" s="43">
        <v>30368147.125390001</v>
      </c>
      <c r="U21" s="47">
        <v>19358615.462790001</v>
      </c>
      <c r="V21" s="43">
        <v>0</v>
      </c>
      <c r="W21" s="43">
        <v>95710553.469579995</v>
      </c>
      <c r="X21" s="43">
        <v>49485162.173770003</v>
      </c>
      <c r="Y21" s="43">
        <v>38624263.831359997</v>
      </c>
      <c r="Z21" s="43">
        <v>20360465.513289999</v>
      </c>
      <c r="AA21" s="43">
        <v>76137862.327180013</v>
      </c>
      <c r="AB21" s="43">
        <v>37179137.275570005</v>
      </c>
      <c r="AC21" s="43">
        <v>0</v>
      </c>
      <c r="AD21" s="43">
        <v>0</v>
      </c>
      <c r="AE21" s="43">
        <v>5879.3581999999997</v>
      </c>
      <c r="AF21" s="43">
        <v>5756.9877999999999</v>
      </c>
      <c r="AG21" s="43">
        <v>861192.82498000015</v>
      </c>
      <c r="AH21" s="43">
        <v>426659.03032999998</v>
      </c>
      <c r="AI21" s="43">
        <v>0</v>
      </c>
      <c r="AJ21" s="43">
        <v>0</v>
      </c>
      <c r="AK21" s="43">
        <v>0.82308000000000003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13269.49768</v>
      </c>
      <c r="AR21" s="43">
        <v>13269.49768</v>
      </c>
      <c r="AS21" s="43">
        <v>206590.15606000001</v>
      </c>
      <c r="AT21" s="43">
        <v>191989.13673</v>
      </c>
      <c r="AU21" s="43">
        <v>693738.80596000003</v>
      </c>
      <c r="AV21" s="43">
        <v>85774.651539999992</v>
      </c>
      <c r="AW21" s="43">
        <v>4264163.3436000003</v>
      </c>
      <c r="AX21" s="43">
        <v>3564064.4812699999</v>
      </c>
      <c r="AY21" s="43">
        <v>3258140.6415200001</v>
      </c>
      <c r="AZ21" s="43">
        <v>2866453.3201299999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7">
        <v>43915443.025650002</v>
      </c>
      <c r="BH21" s="47">
        <v>23400172.413660001</v>
      </c>
      <c r="BI21" s="43">
        <v>125623.81222000001</v>
      </c>
      <c r="BJ21" s="43">
        <v>3742.6140300000006</v>
      </c>
      <c r="BK21" s="43">
        <v>8742398.6120999996</v>
      </c>
      <c r="BL21" s="43">
        <v>2055315.0996600001</v>
      </c>
      <c r="BM21" s="43">
        <v>0</v>
      </c>
      <c r="BN21" s="43">
        <v>0</v>
      </c>
      <c r="BO21" s="43">
        <v>0</v>
      </c>
      <c r="BP21" s="43">
        <v>0</v>
      </c>
      <c r="BQ21" s="43">
        <v>1635.2902999999999</v>
      </c>
      <c r="BR21" s="43">
        <v>0</v>
      </c>
      <c r="BS21" s="43">
        <v>0</v>
      </c>
      <c r="BT21" s="43">
        <v>0</v>
      </c>
      <c r="BU21" s="43">
        <v>0</v>
      </c>
      <c r="BV21" s="43">
        <v>0</v>
      </c>
      <c r="BW21" s="43">
        <v>4286130.8577300003</v>
      </c>
      <c r="BX21" s="43">
        <v>931929.33906999987</v>
      </c>
      <c r="BY21" s="43">
        <v>1513856.6864800001</v>
      </c>
      <c r="BZ21" s="43">
        <v>583739.69672000001</v>
      </c>
      <c r="CA21" s="47">
        <v>10237505.35369</v>
      </c>
      <c r="CB21" s="47">
        <v>2547069.1996499998</v>
      </c>
      <c r="CC21" s="47">
        <v>33677937.671970002</v>
      </c>
      <c r="CD21" s="47">
        <v>20853103.21401</v>
      </c>
      <c r="CE21" s="48">
        <v>284.1936</v>
      </c>
      <c r="CF21" s="48">
        <v>237.30359999999999</v>
      </c>
    </row>
    <row r="22" spans="1:84" s="24" customFormat="1" x14ac:dyDescent="0.35">
      <c r="A22" s="14">
        <v>13</v>
      </c>
      <c r="B22" s="58">
        <v>45280</v>
      </c>
      <c r="C22" s="43">
        <v>2565822.2794199996</v>
      </c>
      <c r="D22" s="43">
        <v>881275.96731999994</v>
      </c>
      <c r="E22" s="43">
        <v>11218108.631370001</v>
      </c>
      <c r="F22" s="43">
        <v>0</v>
      </c>
      <c r="G22" s="43">
        <v>19151120.73652</v>
      </c>
      <c r="H22" s="43">
        <v>0</v>
      </c>
      <c r="I22" s="43">
        <v>0</v>
      </c>
      <c r="J22" s="43">
        <v>0</v>
      </c>
      <c r="K22" s="43">
        <v>34449000</v>
      </c>
      <c r="L22" s="43">
        <v>0</v>
      </c>
      <c r="M22" s="43">
        <v>0</v>
      </c>
      <c r="N22" s="43">
        <v>0</v>
      </c>
      <c r="O22" s="43">
        <v>11525930.44736</v>
      </c>
      <c r="P22" s="43">
        <v>11525930.44736</v>
      </c>
      <c r="Q22" s="43">
        <v>6798327.0589399999</v>
      </c>
      <c r="R22" s="43">
        <v>6798327.0589399999</v>
      </c>
      <c r="S22" s="43">
        <v>30351551.274569999</v>
      </c>
      <c r="T22" s="43">
        <v>30351551.274569999</v>
      </c>
      <c r="U22" s="47">
        <v>19358615.462790001</v>
      </c>
      <c r="V22" s="43">
        <v>0</v>
      </c>
      <c r="W22" s="43">
        <v>96701244.965389997</v>
      </c>
      <c r="X22" s="43">
        <v>49557084.748190001</v>
      </c>
      <c r="Y22" s="43">
        <v>38765826.816439986</v>
      </c>
      <c r="Z22" s="43">
        <v>20562605.225900002</v>
      </c>
      <c r="AA22" s="43">
        <v>77426940.460880026</v>
      </c>
      <c r="AB22" s="43">
        <v>37417313.559280001</v>
      </c>
      <c r="AC22" s="43">
        <v>0</v>
      </c>
      <c r="AD22" s="43">
        <v>0</v>
      </c>
      <c r="AE22" s="43">
        <v>6065.1996800000006</v>
      </c>
      <c r="AF22" s="43">
        <v>5843.2903300000007</v>
      </c>
      <c r="AG22" s="43">
        <v>900220.49379999994</v>
      </c>
      <c r="AH22" s="43">
        <v>465645.57093999989</v>
      </c>
      <c r="AI22" s="43">
        <v>0</v>
      </c>
      <c r="AJ22" s="43">
        <v>0</v>
      </c>
      <c r="AK22" s="43">
        <v>0.82308000000000003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13330.896849999999</v>
      </c>
      <c r="AR22" s="43">
        <v>13330.896849999999</v>
      </c>
      <c r="AS22" s="43">
        <v>207903.22678999999</v>
      </c>
      <c r="AT22" s="43">
        <v>192853.76014</v>
      </c>
      <c r="AU22" s="43">
        <v>110683.85819</v>
      </c>
      <c r="AV22" s="43">
        <v>1467.4947299999999</v>
      </c>
      <c r="AW22" s="43">
        <v>4709449.0231199991</v>
      </c>
      <c r="AX22" s="43">
        <v>4008147.1357499999</v>
      </c>
      <c r="AY22" s="43">
        <v>2557108.1870800001</v>
      </c>
      <c r="AZ22" s="43">
        <v>2157875.6427799999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7">
        <v>43696095.450470001</v>
      </c>
      <c r="BH22" s="47">
        <v>23264876.078710001</v>
      </c>
      <c r="BI22" s="43">
        <v>122165.68327000001</v>
      </c>
      <c r="BJ22" s="43">
        <v>3560.21369</v>
      </c>
      <c r="BK22" s="43">
        <v>8730456.1054700036</v>
      </c>
      <c r="BL22" s="43">
        <v>2060438.5624399998</v>
      </c>
      <c r="BM22" s="43">
        <v>0</v>
      </c>
      <c r="BN22" s="43">
        <v>0</v>
      </c>
      <c r="BO22" s="43">
        <v>0</v>
      </c>
      <c r="BP22" s="43">
        <v>0</v>
      </c>
      <c r="BQ22" s="43">
        <v>7438.7580799999996</v>
      </c>
      <c r="BR22" s="43">
        <v>0</v>
      </c>
      <c r="BS22" s="43">
        <v>0</v>
      </c>
      <c r="BT22" s="43">
        <v>0</v>
      </c>
      <c r="BU22" s="43">
        <v>0</v>
      </c>
      <c r="BV22" s="43">
        <v>0</v>
      </c>
      <c r="BW22" s="43">
        <v>4715330.8525</v>
      </c>
      <c r="BX22" s="43">
        <v>1360260.64546</v>
      </c>
      <c r="BY22" s="43">
        <v>696259.62847999996</v>
      </c>
      <c r="BZ22" s="43">
        <v>339829.02859</v>
      </c>
      <c r="CA22" s="47">
        <v>9847120.24027</v>
      </c>
      <c r="CB22" s="47">
        <v>2733869.1689599999</v>
      </c>
      <c r="CC22" s="47">
        <v>33848975.210189998</v>
      </c>
      <c r="CD22" s="47">
        <v>20531006.90975</v>
      </c>
      <c r="CE22" s="48">
        <v>285.68439999999998</v>
      </c>
      <c r="CF22" s="48">
        <v>241.3768</v>
      </c>
    </row>
    <row r="23" spans="1:84" s="24" customFormat="1" x14ac:dyDescent="0.35">
      <c r="A23" s="14">
        <v>14</v>
      </c>
      <c r="B23" s="58">
        <v>45281</v>
      </c>
      <c r="C23" s="43">
        <v>2671411.4197399998</v>
      </c>
      <c r="D23" s="43">
        <v>883682.23313999991</v>
      </c>
      <c r="E23" s="43">
        <v>11294521.55978</v>
      </c>
      <c r="F23" s="43">
        <v>0</v>
      </c>
      <c r="G23" s="43">
        <v>19140169.199779999</v>
      </c>
      <c r="H23" s="43">
        <v>0</v>
      </c>
      <c r="I23" s="43">
        <v>0</v>
      </c>
      <c r="J23" s="43">
        <v>0</v>
      </c>
      <c r="K23" s="43">
        <v>33199000</v>
      </c>
      <c r="L23" s="43">
        <v>0</v>
      </c>
      <c r="M23" s="43">
        <v>0</v>
      </c>
      <c r="N23" s="43">
        <v>0</v>
      </c>
      <c r="O23" s="43">
        <v>11567563.41835</v>
      </c>
      <c r="P23" s="43">
        <v>11567563.41835</v>
      </c>
      <c r="Q23" s="43">
        <v>6824589.8296600003</v>
      </c>
      <c r="R23" s="43">
        <v>6824589.8296600003</v>
      </c>
      <c r="S23" s="43">
        <v>30881050.278570004</v>
      </c>
      <c r="T23" s="43">
        <v>30881050.278570004</v>
      </c>
      <c r="U23" s="47">
        <v>19358615.462790001</v>
      </c>
      <c r="V23" s="43">
        <v>0</v>
      </c>
      <c r="W23" s="43">
        <v>96219690.243090004</v>
      </c>
      <c r="X23" s="43">
        <v>50156885.759719998</v>
      </c>
      <c r="Y23" s="43">
        <v>39122706.274150006</v>
      </c>
      <c r="Z23" s="43">
        <v>20642369.230010003</v>
      </c>
      <c r="AA23" s="43">
        <v>76941467.268639997</v>
      </c>
      <c r="AB23" s="43">
        <v>38261823.762380004</v>
      </c>
      <c r="AC23" s="43">
        <v>0</v>
      </c>
      <c r="AD23" s="43">
        <v>0</v>
      </c>
      <c r="AE23" s="43">
        <v>6176.8530799999999</v>
      </c>
      <c r="AF23" s="43">
        <v>6062.52693</v>
      </c>
      <c r="AG23" s="43">
        <v>905147.5179900002</v>
      </c>
      <c r="AH23" s="43">
        <v>467863.88953999995</v>
      </c>
      <c r="AI23" s="43">
        <v>0</v>
      </c>
      <c r="AJ23" s="43">
        <v>0</v>
      </c>
      <c r="AK23" s="43">
        <v>0.82308000000000003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13376.811820000001</v>
      </c>
      <c r="AR23" s="43">
        <v>13376.811820000001</v>
      </c>
      <c r="AS23" s="43">
        <v>205386.46304</v>
      </c>
      <c r="AT23" s="43">
        <v>193559.86126000001</v>
      </c>
      <c r="AU23" s="43">
        <v>142579.02684999997</v>
      </c>
      <c r="AV23" s="43">
        <v>1365.3791900000001</v>
      </c>
      <c r="AW23" s="43">
        <v>4527970.1500000004</v>
      </c>
      <c r="AX23" s="43">
        <v>3827656.5624500001</v>
      </c>
      <c r="AY23" s="43">
        <v>2817788.4697500002</v>
      </c>
      <c r="AZ23" s="43">
        <v>2427915.4437799999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7">
        <v>43652124.145219997</v>
      </c>
      <c r="BH23" s="47">
        <v>23666721.415920001</v>
      </c>
      <c r="BI23" s="43">
        <v>131250.93584000002</v>
      </c>
      <c r="BJ23" s="43">
        <v>3303.9420599999999</v>
      </c>
      <c r="BK23" s="43">
        <v>8671330.8998800013</v>
      </c>
      <c r="BL23" s="43">
        <v>1999978.56348</v>
      </c>
      <c r="BM23" s="43">
        <v>0</v>
      </c>
      <c r="BN23" s="43">
        <v>0</v>
      </c>
      <c r="BO23" s="43">
        <v>0</v>
      </c>
      <c r="BP23" s="43">
        <v>0</v>
      </c>
      <c r="BQ23" s="43">
        <v>25.494</v>
      </c>
      <c r="BR23" s="43">
        <v>0</v>
      </c>
      <c r="BS23" s="43">
        <v>0</v>
      </c>
      <c r="BT23" s="43">
        <v>0</v>
      </c>
      <c r="BU23" s="43">
        <v>0</v>
      </c>
      <c r="BV23" s="43">
        <v>0</v>
      </c>
      <c r="BW23" s="43">
        <v>4523754.6322599994</v>
      </c>
      <c r="BX23" s="43">
        <v>1168956.8972700001</v>
      </c>
      <c r="BY23" s="43">
        <v>1195013.5629400001</v>
      </c>
      <c r="BZ23" s="43">
        <v>897244.67606000009</v>
      </c>
      <c r="CA23" s="47">
        <v>10121736.578090001</v>
      </c>
      <c r="CB23" s="47">
        <v>3069494.7971299998</v>
      </c>
      <c r="CC23" s="47">
        <v>33530387.567129999</v>
      </c>
      <c r="CD23" s="47">
        <v>20597226.618790001</v>
      </c>
      <c r="CE23" s="48">
        <v>286.96269999999998</v>
      </c>
      <c r="CF23" s="48">
        <v>243.5128</v>
      </c>
    </row>
    <row r="24" spans="1:84" s="24" customFormat="1" x14ac:dyDescent="0.35">
      <c r="A24" s="14">
        <v>15</v>
      </c>
      <c r="B24" s="58">
        <v>45282</v>
      </c>
      <c r="C24" s="43">
        <v>2854882.7999999993</v>
      </c>
      <c r="D24" s="43">
        <v>952149.01400000008</v>
      </c>
      <c r="E24" s="43">
        <v>10948789.22945</v>
      </c>
      <c r="F24" s="43">
        <v>0</v>
      </c>
      <c r="G24" s="43">
        <v>19145566.798530001</v>
      </c>
      <c r="H24" s="43">
        <v>0</v>
      </c>
      <c r="I24" s="43">
        <v>0</v>
      </c>
      <c r="J24" s="43">
        <v>0</v>
      </c>
      <c r="K24" s="43">
        <v>33749000</v>
      </c>
      <c r="L24" s="43">
        <v>0</v>
      </c>
      <c r="M24" s="43">
        <v>0</v>
      </c>
      <c r="N24" s="43">
        <v>0</v>
      </c>
      <c r="O24" s="43">
        <v>11638086.089989999</v>
      </c>
      <c r="P24" s="43">
        <v>11638086.089989999</v>
      </c>
      <c r="Q24" s="43">
        <v>6865220.1376</v>
      </c>
      <c r="R24" s="43">
        <v>6865220.1376</v>
      </c>
      <c r="S24" s="43">
        <v>31021693.308239996</v>
      </c>
      <c r="T24" s="43">
        <v>31021693.308239996</v>
      </c>
      <c r="U24" s="47">
        <v>19358615.462790001</v>
      </c>
      <c r="V24" s="43">
        <v>0</v>
      </c>
      <c r="W24" s="43">
        <v>96864622.901020005</v>
      </c>
      <c r="X24" s="43">
        <v>50477148.549829997</v>
      </c>
      <c r="Y24" s="43">
        <v>39820068.763610005</v>
      </c>
      <c r="Z24" s="43">
        <v>20787328.133030001</v>
      </c>
      <c r="AA24" s="43">
        <v>76215930.214289993</v>
      </c>
      <c r="AB24" s="43">
        <v>37732461.349550001</v>
      </c>
      <c r="AC24" s="43">
        <v>0</v>
      </c>
      <c r="AD24" s="43">
        <v>0</v>
      </c>
      <c r="AE24" s="43">
        <v>6222.8621400000011</v>
      </c>
      <c r="AF24" s="43">
        <v>6090.0655499999993</v>
      </c>
      <c r="AG24" s="43">
        <v>896414.12392999989</v>
      </c>
      <c r="AH24" s="43">
        <v>470400.17254</v>
      </c>
      <c r="AI24" s="43">
        <v>0</v>
      </c>
      <c r="AJ24" s="43">
        <v>0</v>
      </c>
      <c r="AK24" s="43">
        <v>0.82308000000000003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13459.64515</v>
      </c>
      <c r="AR24" s="43">
        <v>13459.64515</v>
      </c>
      <c r="AS24" s="43">
        <v>208446.05088999998</v>
      </c>
      <c r="AT24" s="43">
        <v>196073.42911</v>
      </c>
      <c r="AU24" s="43">
        <v>161977.81980999999</v>
      </c>
      <c r="AV24" s="43">
        <v>1367.9784</v>
      </c>
      <c r="AW24" s="43">
        <v>4231563.0995400008</v>
      </c>
      <c r="AX24" s="43">
        <v>3531108.0333400001</v>
      </c>
      <c r="AY24" s="43">
        <v>2675094.1768300002</v>
      </c>
      <c r="AZ24" s="43">
        <v>2264264.3827700005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7">
        <v>43033242.457110003</v>
      </c>
      <c r="BH24" s="47">
        <v>22998617.579909999</v>
      </c>
      <c r="BI24" s="43">
        <v>107760.12767000002</v>
      </c>
      <c r="BJ24" s="43">
        <v>3282.1086100000002</v>
      </c>
      <c r="BK24" s="43">
        <v>8728226.7538000029</v>
      </c>
      <c r="BL24" s="43">
        <v>1997867.55907</v>
      </c>
      <c r="BM24" s="43">
        <v>0</v>
      </c>
      <c r="BN24" s="43">
        <v>0</v>
      </c>
      <c r="BO24" s="43">
        <v>0</v>
      </c>
      <c r="BP24" s="43">
        <v>0</v>
      </c>
      <c r="BQ24" s="43">
        <v>25.494</v>
      </c>
      <c r="BR24" s="43">
        <v>0</v>
      </c>
      <c r="BS24" s="43">
        <v>0</v>
      </c>
      <c r="BT24" s="43">
        <v>0</v>
      </c>
      <c r="BU24" s="43">
        <v>0</v>
      </c>
      <c r="BV24" s="43">
        <v>0</v>
      </c>
      <c r="BW24" s="43">
        <v>4205378.1037599994</v>
      </c>
      <c r="BX24" s="43">
        <v>851024.13494000002</v>
      </c>
      <c r="BY24" s="43">
        <v>601151.12121000001</v>
      </c>
      <c r="BZ24" s="43">
        <v>195804.84777000002</v>
      </c>
      <c r="CA24" s="47">
        <v>9226189.2140100002</v>
      </c>
      <c r="CB24" s="47">
        <v>2049044.8708599999</v>
      </c>
      <c r="CC24" s="47">
        <v>33807053.243100002</v>
      </c>
      <c r="CD24" s="47">
        <v>20949572.709059998</v>
      </c>
      <c r="CE24" s="48">
        <v>286.52190000000002</v>
      </c>
      <c r="CF24" s="48">
        <v>240.946</v>
      </c>
    </row>
    <row r="25" spans="1:84" s="24" customFormat="1" x14ac:dyDescent="0.35">
      <c r="A25" s="14">
        <v>16</v>
      </c>
      <c r="B25" s="58">
        <v>45283</v>
      </c>
      <c r="C25" s="43">
        <v>2833935.0340099996</v>
      </c>
      <c r="D25" s="43">
        <v>889894.21261000005</v>
      </c>
      <c r="E25" s="43">
        <v>11021738.732209999</v>
      </c>
      <c r="F25" s="43">
        <v>0</v>
      </c>
      <c r="G25" s="43">
        <v>19167448.425379999</v>
      </c>
      <c r="H25" s="43">
        <v>0</v>
      </c>
      <c r="I25" s="43">
        <v>0</v>
      </c>
      <c r="J25" s="43">
        <v>0</v>
      </c>
      <c r="K25" s="43">
        <v>33791000</v>
      </c>
      <c r="L25" s="43">
        <v>0</v>
      </c>
      <c r="M25" s="43">
        <v>0</v>
      </c>
      <c r="N25" s="43">
        <v>0</v>
      </c>
      <c r="O25" s="43">
        <v>11653691.002699999</v>
      </c>
      <c r="P25" s="43">
        <v>11653691.002699999</v>
      </c>
      <c r="Q25" s="43">
        <v>6875942.6117800009</v>
      </c>
      <c r="R25" s="43">
        <v>6875942.6117800009</v>
      </c>
      <c r="S25" s="43">
        <v>30698326.411350001</v>
      </c>
      <c r="T25" s="43">
        <v>30698326.411350001</v>
      </c>
      <c r="U25" s="47">
        <v>19358615.462790001</v>
      </c>
      <c r="V25" s="43">
        <v>0</v>
      </c>
      <c r="W25" s="43">
        <v>96683466.754639998</v>
      </c>
      <c r="X25" s="43">
        <v>50117854.23844</v>
      </c>
      <c r="Y25" s="43">
        <v>40546086.600659981</v>
      </c>
      <c r="Z25" s="43">
        <v>20855981.71297</v>
      </c>
      <c r="AA25" s="43">
        <v>75617976.398570001</v>
      </c>
      <c r="AB25" s="43">
        <v>37722064.716430001</v>
      </c>
      <c r="AC25" s="43">
        <v>0</v>
      </c>
      <c r="AD25" s="43">
        <v>0</v>
      </c>
      <c r="AE25" s="43">
        <v>7501.0145399999992</v>
      </c>
      <c r="AF25" s="43">
        <v>7439.3737199999996</v>
      </c>
      <c r="AG25" s="43">
        <v>868060.69842999987</v>
      </c>
      <c r="AH25" s="43">
        <v>475359.08478999999</v>
      </c>
      <c r="AI25" s="43">
        <v>0</v>
      </c>
      <c r="AJ25" s="43">
        <v>0</v>
      </c>
      <c r="AK25" s="43">
        <v>0.82308000000000003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13475.70284</v>
      </c>
      <c r="AR25" s="43">
        <v>13475.70284</v>
      </c>
      <c r="AS25" s="43">
        <v>27134.558590000001</v>
      </c>
      <c r="AT25" s="43">
        <v>14761.936809999999</v>
      </c>
      <c r="AU25" s="43">
        <v>207314.31612000003</v>
      </c>
      <c r="AV25" s="43">
        <v>1939.3175900000001</v>
      </c>
      <c r="AW25" s="43">
        <v>4383731.1143800002</v>
      </c>
      <c r="AX25" s="43">
        <v>3583638.58813</v>
      </c>
      <c r="AY25" s="43">
        <v>2611480.8890500003</v>
      </c>
      <c r="AZ25" s="43">
        <v>2214307.8001800003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7">
        <v>42795750.281049997</v>
      </c>
      <c r="BH25" s="47">
        <v>22889241.95527</v>
      </c>
      <c r="BI25" s="43">
        <v>114269.58979</v>
      </c>
      <c r="BJ25" s="43">
        <v>3406.8203300000005</v>
      </c>
      <c r="BK25" s="43">
        <v>8685971.9357700013</v>
      </c>
      <c r="BL25" s="43">
        <v>1882924.9776299999</v>
      </c>
      <c r="BM25" s="43">
        <v>0</v>
      </c>
      <c r="BN25" s="43">
        <v>0</v>
      </c>
      <c r="BO25" s="43">
        <v>0</v>
      </c>
      <c r="BP25" s="43">
        <v>0</v>
      </c>
      <c r="BQ25" s="43">
        <v>25.494</v>
      </c>
      <c r="BR25" s="43">
        <v>0</v>
      </c>
      <c r="BS25" s="43">
        <v>0</v>
      </c>
      <c r="BT25" s="43">
        <v>0</v>
      </c>
      <c r="BU25" s="43">
        <v>0</v>
      </c>
      <c r="BV25" s="43">
        <v>0</v>
      </c>
      <c r="BW25" s="43">
        <v>4354132.796550001</v>
      </c>
      <c r="BX25" s="43">
        <v>999493.38903999992</v>
      </c>
      <c r="BY25" s="43">
        <v>773583.64752999996</v>
      </c>
      <c r="BZ25" s="43">
        <v>316424.98154999997</v>
      </c>
      <c r="CA25" s="47">
        <v>9529566.1110299993</v>
      </c>
      <c r="CB25" s="47">
        <v>2260787.6797400001</v>
      </c>
      <c r="CC25" s="47">
        <v>33266184.170030002</v>
      </c>
      <c r="CD25" s="47">
        <v>20628454.275540002</v>
      </c>
      <c r="CE25" s="48">
        <v>290.63589999999999</v>
      </c>
      <c r="CF25" s="48">
        <v>242.95500000000001</v>
      </c>
    </row>
    <row r="26" spans="1:84" s="24" customFormat="1" x14ac:dyDescent="0.35">
      <c r="A26" s="14">
        <v>17</v>
      </c>
      <c r="B26" s="58">
        <v>45286</v>
      </c>
      <c r="C26" s="43">
        <v>2687108.2733199997</v>
      </c>
      <c r="D26" s="43">
        <v>920075.29962000006</v>
      </c>
      <c r="E26" s="43">
        <v>12612236.352329999</v>
      </c>
      <c r="F26" s="43">
        <v>0</v>
      </c>
      <c r="G26" s="43">
        <v>19172308.233759999</v>
      </c>
      <c r="H26" s="43">
        <v>0</v>
      </c>
      <c r="I26" s="43">
        <v>0</v>
      </c>
      <c r="J26" s="43">
        <v>0</v>
      </c>
      <c r="K26" s="43">
        <v>33941000</v>
      </c>
      <c r="L26" s="43">
        <v>0</v>
      </c>
      <c r="M26" s="43">
        <v>0</v>
      </c>
      <c r="N26" s="43">
        <v>0</v>
      </c>
      <c r="O26" s="43">
        <v>11641495.70757</v>
      </c>
      <c r="P26" s="43">
        <v>11641495.70757</v>
      </c>
      <c r="Q26" s="43">
        <v>6869992.4818800008</v>
      </c>
      <c r="R26" s="43">
        <v>6869992.4818800008</v>
      </c>
      <c r="S26" s="43">
        <v>29427933.24983</v>
      </c>
      <c r="T26" s="43">
        <v>29427933.24983</v>
      </c>
      <c r="U26" s="47">
        <v>19358615.462790001</v>
      </c>
      <c r="V26" s="43">
        <v>0</v>
      </c>
      <c r="W26" s="43">
        <v>96993458.835899994</v>
      </c>
      <c r="X26" s="43">
        <v>48859496.738899998</v>
      </c>
      <c r="Y26" s="43">
        <v>39949501.853049994</v>
      </c>
      <c r="Z26" s="43">
        <v>20810168.468119998</v>
      </c>
      <c r="AA26" s="43">
        <v>77557652.705210015</v>
      </c>
      <c r="AB26" s="43">
        <v>37694477.65750999</v>
      </c>
      <c r="AC26" s="43">
        <v>0</v>
      </c>
      <c r="AD26" s="43">
        <v>0</v>
      </c>
      <c r="AE26" s="43">
        <v>7436.7161599999999</v>
      </c>
      <c r="AF26" s="43">
        <v>7373.35347</v>
      </c>
      <c r="AG26" s="43">
        <v>934201.19923000003</v>
      </c>
      <c r="AH26" s="43">
        <v>475231.48176</v>
      </c>
      <c r="AI26" s="43">
        <v>0</v>
      </c>
      <c r="AJ26" s="43">
        <v>0</v>
      </c>
      <c r="AK26" s="43">
        <v>1.28932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13459.96774</v>
      </c>
      <c r="AR26" s="43">
        <v>13459.96774</v>
      </c>
      <c r="AS26" s="43">
        <v>26605.424879999999</v>
      </c>
      <c r="AT26" s="43">
        <v>14781.8051</v>
      </c>
      <c r="AU26" s="43">
        <v>834730.91607000004</v>
      </c>
      <c r="AV26" s="43">
        <v>98611.517800000001</v>
      </c>
      <c r="AW26" s="43">
        <v>4522761.9703000002</v>
      </c>
      <c r="AX26" s="43">
        <v>3610299.8379700002</v>
      </c>
      <c r="AY26" s="43">
        <v>1255918.3056099999</v>
      </c>
      <c r="AZ26" s="43">
        <v>861742.62590999994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7">
        <v>43009530.388099998</v>
      </c>
      <c r="BH26" s="47">
        <v>21698985.860470001</v>
      </c>
      <c r="BI26" s="43">
        <v>127704.17063000001</v>
      </c>
      <c r="BJ26" s="43">
        <v>3982.7582900000002</v>
      </c>
      <c r="BK26" s="43">
        <v>8707177.9283899982</v>
      </c>
      <c r="BL26" s="43">
        <v>1885673.1974600002</v>
      </c>
      <c r="BM26" s="43">
        <v>0</v>
      </c>
      <c r="BN26" s="43">
        <v>0</v>
      </c>
      <c r="BO26" s="43">
        <v>0</v>
      </c>
      <c r="BP26" s="43">
        <v>0</v>
      </c>
      <c r="BQ26" s="43">
        <v>25.494</v>
      </c>
      <c r="BR26" s="43">
        <v>0</v>
      </c>
      <c r="BS26" s="43">
        <v>0</v>
      </c>
      <c r="BT26" s="43">
        <v>0</v>
      </c>
      <c r="BU26" s="43">
        <v>0</v>
      </c>
      <c r="BV26" s="43">
        <v>0</v>
      </c>
      <c r="BW26" s="43">
        <v>4498757.1898899991</v>
      </c>
      <c r="BX26" s="43">
        <v>1113793.8837000001</v>
      </c>
      <c r="BY26" s="43">
        <v>1041367.5379699999</v>
      </c>
      <c r="BZ26" s="43">
        <v>132939.4491</v>
      </c>
      <c r="CA26" s="47">
        <v>9959582.6505100001</v>
      </c>
      <c r="CB26" s="47">
        <v>2193552.68982</v>
      </c>
      <c r="CC26" s="47">
        <v>33049947.737580001</v>
      </c>
      <c r="CD26" s="47">
        <v>19505433.170650002</v>
      </c>
      <c r="CE26" s="48">
        <v>293.47539999999998</v>
      </c>
      <c r="CF26" s="48">
        <v>250.49170000000001</v>
      </c>
    </row>
    <row r="27" spans="1:84" s="24" customFormat="1" x14ac:dyDescent="0.35">
      <c r="A27" s="14">
        <v>18</v>
      </c>
      <c r="B27" s="58">
        <v>45287</v>
      </c>
      <c r="C27" s="43">
        <v>2783164.9966399996</v>
      </c>
      <c r="D27" s="43">
        <v>863698.25094000017</v>
      </c>
      <c r="E27" s="43">
        <v>10408407.31336</v>
      </c>
      <c r="F27" s="43">
        <v>0</v>
      </c>
      <c r="G27" s="43">
        <v>19179840.973450001</v>
      </c>
      <c r="H27" s="43">
        <v>0</v>
      </c>
      <c r="I27" s="43">
        <v>0</v>
      </c>
      <c r="J27" s="43">
        <v>0</v>
      </c>
      <c r="K27" s="43">
        <v>36091000</v>
      </c>
      <c r="L27" s="43">
        <v>0</v>
      </c>
      <c r="M27" s="43">
        <v>0</v>
      </c>
      <c r="N27" s="43">
        <v>0</v>
      </c>
      <c r="O27" s="43">
        <v>11632387.226100001</v>
      </c>
      <c r="P27" s="43">
        <v>11632387.226100001</v>
      </c>
      <c r="Q27" s="43">
        <v>6864786.3116800003</v>
      </c>
      <c r="R27" s="43">
        <v>6864786.3116800003</v>
      </c>
      <c r="S27" s="43">
        <v>29449500.759030003</v>
      </c>
      <c r="T27" s="43">
        <v>29449500.759030003</v>
      </c>
      <c r="U27" s="47">
        <v>19358615.462790001</v>
      </c>
      <c r="V27" s="43">
        <v>0</v>
      </c>
      <c r="W27" s="43">
        <v>97050472.117469996</v>
      </c>
      <c r="X27" s="43">
        <v>48810372.547750004</v>
      </c>
      <c r="Y27" s="43">
        <v>40149378.420290001</v>
      </c>
      <c r="Z27" s="43">
        <v>20783206.713440001</v>
      </c>
      <c r="AA27" s="43">
        <v>77269898.405350015</v>
      </c>
      <c r="AB27" s="43">
        <v>37494343.174370006</v>
      </c>
      <c r="AC27" s="43">
        <v>0</v>
      </c>
      <c r="AD27" s="43">
        <v>0</v>
      </c>
      <c r="AE27" s="43">
        <v>7549.2117799999996</v>
      </c>
      <c r="AF27" s="43">
        <v>7549.2117799999996</v>
      </c>
      <c r="AG27" s="43">
        <v>931123.73123000003</v>
      </c>
      <c r="AH27" s="43">
        <v>471089.15175000002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13449.214819999999</v>
      </c>
      <c r="AR27" s="43">
        <v>13449.214819999999</v>
      </c>
      <c r="AS27" s="43">
        <v>26598.652310000001</v>
      </c>
      <c r="AT27" s="43">
        <v>14775.03253</v>
      </c>
      <c r="AU27" s="43">
        <v>1014726.18909</v>
      </c>
      <c r="AV27" s="43">
        <v>134528.5527</v>
      </c>
      <c r="AW27" s="43">
        <v>4511271.5525200004</v>
      </c>
      <c r="AX27" s="43">
        <v>3711020.8206499997</v>
      </c>
      <c r="AY27" s="43">
        <v>1510903.2631000001</v>
      </c>
      <c r="AZ27" s="43">
        <v>1081801.0342899999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7">
        <v>43003058.08811</v>
      </c>
      <c r="BH27" s="47">
        <v>21676131.168609999</v>
      </c>
      <c r="BI27" s="43">
        <v>124007.42482999999</v>
      </c>
      <c r="BJ27" s="43">
        <v>3185.8769200000002</v>
      </c>
      <c r="BK27" s="43">
        <v>8697623.306640001</v>
      </c>
      <c r="BL27" s="43">
        <v>1967531.45104</v>
      </c>
      <c r="BM27" s="43">
        <v>0</v>
      </c>
      <c r="BN27" s="43">
        <v>0</v>
      </c>
      <c r="BO27" s="43">
        <v>0</v>
      </c>
      <c r="BP27" s="43">
        <v>0</v>
      </c>
      <c r="BQ27" s="43">
        <v>10132.29874</v>
      </c>
      <c r="BR27" s="43">
        <v>0</v>
      </c>
      <c r="BS27" s="43">
        <v>0</v>
      </c>
      <c r="BT27" s="43">
        <v>0</v>
      </c>
      <c r="BU27" s="43">
        <v>0</v>
      </c>
      <c r="BV27" s="43">
        <v>0</v>
      </c>
      <c r="BW27" s="43">
        <v>4488967.4838700006</v>
      </c>
      <c r="BX27" s="43">
        <v>1134588.6819</v>
      </c>
      <c r="BY27" s="43">
        <v>1397281.9238100001</v>
      </c>
      <c r="BZ27" s="43">
        <v>291366.35029999999</v>
      </c>
      <c r="CA27" s="47">
        <v>10308790.01062</v>
      </c>
      <c r="CB27" s="47">
        <v>2412906.6346399998</v>
      </c>
      <c r="CC27" s="47">
        <v>32694268.077500001</v>
      </c>
      <c r="CD27" s="47">
        <v>19263224.533969998</v>
      </c>
      <c r="CE27" s="48">
        <v>296.84249999999997</v>
      </c>
      <c r="CF27" s="48">
        <v>253.38630000000001</v>
      </c>
    </row>
    <row r="28" spans="1:84" s="24" customFormat="1" x14ac:dyDescent="0.35">
      <c r="A28" s="14">
        <v>19</v>
      </c>
      <c r="B28" s="58">
        <v>45288</v>
      </c>
      <c r="C28" s="43">
        <v>2710420.1949100001</v>
      </c>
      <c r="D28" s="43">
        <v>888624.72651000007</v>
      </c>
      <c r="E28" s="43">
        <v>12157645.926990001</v>
      </c>
      <c r="F28" s="43">
        <v>0</v>
      </c>
      <c r="G28" s="43">
        <v>19186092.66886</v>
      </c>
      <c r="H28" s="43">
        <v>0</v>
      </c>
      <c r="I28" s="43">
        <v>0</v>
      </c>
      <c r="J28" s="43">
        <v>0</v>
      </c>
      <c r="K28" s="43">
        <v>35991000</v>
      </c>
      <c r="L28" s="43">
        <v>0</v>
      </c>
      <c r="M28" s="43">
        <v>0</v>
      </c>
      <c r="N28" s="43">
        <v>0</v>
      </c>
      <c r="O28" s="43">
        <v>11584233.91461</v>
      </c>
      <c r="P28" s="43">
        <v>11584233.91461</v>
      </c>
      <c r="Q28" s="43">
        <v>6836033.3305000002</v>
      </c>
      <c r="R28" s="43">
        <v>6836033.3305000002</v>
      </c>
      <c r="S28" s="43">
        <v>29523272.183379997</v>
      </c>
      <c r="T28" s="43">
        <v>29523272.183379997</v>
      </c>
      <c r="U28" s="47">
        <v>19358615.462790001</v>
      </c>
      <c r="V28" s="43">
        <v>0</v>
      </c>
      <c r="W28" s="43">
        <v>98630082.756459996</v>
      </c>
      <c r="X28" s="43">
        <v>48832164.155000001</v>
      </c>
      <c r="Y28" s="43">
        <v>40658775.877120003</v>
      </c>
      <c r="Z28" s="43">
        <v>20696898.641180001</v>
      </c>
      <c r="AA28" s="43">
        <v>77590284.678079993</v>
      </c>
      <c r="AB28" s="43">
        <v>37000755.387489989</v>
      </c>
      <c r="AC28" s="43">
        <v>0</v>
      </c>
      <c r="AD28" s="43">
        <v>0</v>
      </c>
      <c r="AE28" s="43">
        <v>7771.2116599999999</v>
      </c>
      <c r="AF28" s="43">
        <v>7511.1112700000003</v>
      </c>
      <c r="AG28" s="43">
        <v>925176.83013999998</v>
      </c>
      <c r="AH28" s="43">
        <v>468818.62555000006</v>
      </c>
      <c r="AI28" s="43">
        <v>0</v>
      </c>
      <c r="AJ28" s="43">
        <v>0</v>
      </c>
      <c r="AK28" s="43">
        <v>0.46695999999999999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13393.98065</v>
      </c>
      <c r="AR28" s="43">
        <v>13393.98065</v>
      </c>
      <c r="AS28" s="43">
        <v>27033.99496</v>
      </c>
      <c r="AT28" s="43">
        <v>14704.353520000001</v>
      </c>
      <c r="AU28" s="43">
        <v>239040.48542000001</v>
      </c>
      <c r="AV28" s="43">
        <v>60902.147020000004</v>
      </c>
      <c r="AW28" s="43">
        <v>4359167.6870599985</v>
      </c>
      <c r="AX28" s="43">
        <v>3559003.6237599999</v>
      </c>
      <c r="AY28" s="43">
        <v>2587136.1128000002</v>
      </c>
      <c r="AZ28" s="43">
        <v>2082846.9230800001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7">
        <v>43398402.582489997</v>
      </c>
      <c r="BH28" s="47">
        <v>22237280.920919999</v>
      </c>
      <c r="BI28" s="43">
        <v>123452.43703</v>
      </c>
      <c r="BJ28" s="43">
        <v>3126.90625</v>
      </c>
      <c r="BK28" s="43">
        <v>8441107.0214099996</v>
      </c>
      <c r="BL28" s="43">
        <v>1927459.4313999999</v>
      </c>
      <c r="BM28" s="43">
        <v>0</v>
      </c>
      <c r="BN28" s="43">
        <v>0</v>
      </c>
      <c r="BO28" s="43">
        <v>0</v>
      </c>
      <c r="BP28" s="43">
        <v>0</v>
      </c>
      <c r="BQ28" s="43">
        <v>25.509</v>
      </c>
      <c r="BR28" s="43">
        <v>0</v>
      </c>
      <c r="BS28" s="43">
        <v>0</v>
      </c>
      <c r="BT28" s="43">
        <v>0</v>
      </c>
      <c r="BU28" s="43">
        <v>0</v>
      </c>
      <c r="BV28" s="43">
        <v>0</v>
      </c>
      <c r="BW28" s="43">
        <v>4349835.9381400002</v>
      </c>
      <c r="BX28" s="43">
        <v>995580.07693999994</v>
      </c>
      <c r="BY28" s="43">
        <v>1206911.14958</v>
      </c>
      <c r="BZ28" s="43">
        <v>721533.07822999998</v>
      </c>
      <c r="CA28" s="47">
        <v>9840615.7790699992</v>
      </c>
      <c r="CB28" s="47">
        <v>2683969.7771200002</v>
      </c>
      <c r="CC28" s="47">
        <v>33557786.803429998</v>
      </c>
      <c r="CD28" s="47">
        <v>19553311.143800002</v>
      </c>
      <c r="CE28" s="48">
        <v>293.91120000000001</v>
      </c>
      <c r="CF28" s="48">
        <v>249.73859999999999</v>
      </c>
    </row>
    <row r="29" spans="1:84" s="24" customFormat="1" x14ac:dyDescent="0.35">
      <c r="A29" s="14">
        <v>20</v>
      </c>
      <c r="B29" s="58">
        <v>45289</v>
      </c>
      <c r="C29" s="43">
        <v>2699174.9374100002</v>
      </c>
      <c r="D29" s="43">
        <v>941265.90212999994</v>
      </c>
      <c r="E29" s="43">
        <v>10166857.76723</v>
      </c>
      <c r="F29" s="43">
        <v>0</v>
      </c>
      <c r="G29" s="43">
        <v>19217050.479699999</v>
      </c>
      <c r="H29" s="43">
        <v>0</v>
      </c>
      <c r="I29" s="43">
        <v>0</v>
      </c>
      <c r="J29" s="43">
        <v>0</v>
      </c>
      <c r="K29" s="43">
        <v>37941000</v>
      </c>
      <c r="L29" s="43">
        <v>0</v>
      </c>
      <c r="M29" s="43">
        <v>0</v>
      </c>
      <c r="N29" s="43">
        <v>0</v>
      </c>
      <c r="O29" s="43">
        <v>11664109.85495</v>
      </c>
      <c r="P29" s="43">
        <v>11664109.85495</v>
      </c>
      <c r="Q29" s="43">
        <v>6884990.7130100001</v>
      </c>
      <c r="R29" s="43">
        <v>6884990.7130100001</v>
      </c>
      <c r="S29" s="43">
        <v>29798744.114770003</v>
      </c>
      <c r="T29" s="43">
        <v>29798744.114770003</v>
      </c>
      <c r="U29" s="47">
        <v>19358615.462790001</v>
      </c>
      <c r="V29" s="43">
        <v>0</v>
      </c>
      <c r="W29" s="43">
        <v>99013312.404280007</v>
      </c>
      <c r="X29" s="43">
        <v>49289110.584859997</v>
      </c>
      <c r="Y29" s="43">
        <v>41582398.779449999</v>
      </c>
      <c r="Z29" s="43">
        <v>20871554.732019994</v>
      </c>
      <c r="AA29" s="43">
        <v>76666184.882089987</v>
      </c>
      <c r="AB29" s="43">
        <v>36556388.926570006</v>
      </c>
      <c r="AC29" s="43">
        <v>0</v>
      </c>
      <c r="AD29" s="43">
        <v>0</v>
      </c>
      <c r="AE29" s="43">
        <v>7602.7505600000004</v>
      </c>
      <c r="AF29" s="43">
        <v>7592.7816700000003</v>
      </c>
      <c r="AG29" s="43">
        <v>953285.14937</v>
      </c>
      <c r="AH29" s="43">
        <v>495117.40515999997</v>
      </c>
      <c r="AI29" s="43">
        <v>0</v>
      </c>
      <c r="AJ29" s="43">
        <v>0</v>
      </c>
      <c r="AK29" s="43">
        <v>0.46695999999999999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13483.946749999999</v>
      </c>
      <c r="AR29" s="43">
        <v>13483.946749999999</v>
      </c>
      <c r="AS29" s="43">
        <v>27187.035309999999</v>
      </c>
      <c r="AT29" s="43">
        <v>14857.39387</v>
      </c>
      <c r="AU29" s="43">
        <v>168520.96734999999</v>
      </c>
      <c r="AV29" s="43">
        <v>761.71600000000001</v>
      </c>
      <c r="AW29" s="43">
        <v>4329816.1361199999</v>
      </c>
      <c r="AX29" s="43">
        <v>3529530.9432199998</v>
      </c>
      <c r="AY29" s="43">
        <v>2959214.0066900002</v>
      </c>
      <c r="AZ29" s="43">
        <v>2528207.2939400002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7">
        <v>43443370.34206</v>
      </c>
      <c r="BH29" s="47">
        <v>22413766.5143</v>
      </c>
      <c r="BI29" s="43">
        <v>118354.19583000001</v>
      </c>
      <c r="BJ29" s="43">
        <v>3083.7346599999996</v>
      </c>
      <c r="BK29" s="43">
        <v>8440965.33653</v>
      </c>
      <c r="BL29" s="43">
        <v>1903560.8066399998</v>
      </c>
      <c r="BM29" s="43">
        <v>0</v>
      </c>
      <c r="BN29" s="43">
        <v>0</v>
      </c>
      <c r="BO29" s="43">
        <v>0</v>
      </c>
      <c r="BP29" s="43">
        <v>0</v>
      </c>
      <c r="BQ29" s="43">
        <v>25.509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4298364.7844199995</v>
      </c>
      <c r="BX29" s="43">
        <v>943752.59056000004</v>
      </c>
      <c r="BY29" s="43">
        <v>808061.13383000006</v>
      </c>
      <c r="BZ29" s="43">
        <v>379578.28529000003</v>
      </c>
      <c r="CA29" s="47">
        <v>9387653.0607600007</v>
      </c>
      <c r="CB29" s="47">
        <v>2278195.0138300001</v>
      </c>
      <c r="CC29" s="47">
        <v>34055717.281300001</v>
      </c>
      <c r="CD29" s="47">
        <v>20135571.500470001</v>
      </c>
      <c r="CE29" s="48">
        <v>290.73919999999998</v>
      </c>
      <c r="CF29" s="48">
        <v>244.78630000000001</v>
      </c>
    </row>
    <row r="30" spans="1:84" s="24" customFormat="1" x14ac:dyDescent="0.35">
      <c r="A30" s="14">
        <v>21</v>
      </c>
      <c r="B30" s="58">
        <v>45290</v>
      </c>
      <c r="C30" s="43">
        <v>2432976.59509</v>
      </c>
      <c r="D30" s="43">
        <v>895459.15991000005</v>
      </c>
      <c r="E30" s="43">
        <v>11869628.198410001</v>
      </c>
      <c r="F30" s="43">
        <v>0</v>
      </c>
      <c r="G30" s="43">
        <v>19245837.989089999</v>
      </c>
      <c r="H30" s="43">
        <v>0</v>
      </c>
      <c r="I30" s="43">
        <v>0</v>
      </c>
      <c r="J30" s="43">
        <v>0</v>
      </c>
      <c r="K30" s="43">
        <v>35413000</v>
      </c>
      <c r="L30" s="43">
        <v>0</v>
      </c>
      <c r="M30" s="43">
        <v>0</v>
      </c>
      <c r="N30" s="43">
        <v>0</v>
      </c>
      <c r="O30" s="43">
        <v>11778416.66917</v>
      </c>
      <c r="P30" s="43">
        <v>11778416.66917</v>
      </c>
      <c r="Q30" s="43">
        <v>6954011.2772899996</v>
      </c>
      <c r="R30" s="43">
        <v>6954011.2772899996</v>
      </c>
      <c r="S30" s="43">
        <v>29316861.262169994</v>
      </c>
      <c r="T30" s="43">
        <v>29316861.262169994</v>
      </c>
      <c r="U30" s="47">
        <v>19358615.462790001</v>
      </c>
      <c r="V30" s="43">
        <v>0</v>
      </c>
      <c r="W30" s="43">
        <v>97652116.52843</v>
      </c>
      <c r="X30" s="43">
        <v>48944748.368539996</v>
      </c>
      <c r="Y30" s="43">
        <v>41878510.230760001</v>
      </c>
      <c r="Z30" s="43">
        <v>21111447.321320005</v>
      </c>
      <c r="AA30" s="43">
        <v>75892949.201939955</v>
      </c>
      <c r="AB30" s="43">
        <v>37050572.17898</v>
      </c>
      <c r="AC30" s="43">
        <v>0</v>
      </c>
      <c r="AD30" s="43">
        <v>0</v>
      </c>
      <c r="AE30" s="43">
        <v>7693.2790000000005</v>
      </c>
      <c r="AF30" s="43">
        <v>7693.2790000000005</v>
      </c>
      <c r="AG30" s="43">
        <v>949759.28217000002</v>
      </c>
      <c r="AH30" s="43">
        <v>498766.69598999998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13614.05708</v>
      </c>
      <c r="AR30" s="43">
        <v>13614.05708</v>
      </c>
      <c r="AS30" s="43">
        <v>26125.26021</v>
      </c>
      <c r="AT30" s="43">
        <v>15046.9074</v>
      </c>
      <c r="AU30" s="43">
        <v>207723.25172000003</v>
      </c>
      <c r="AV30" s="43">
        <v>1574.9868200000001</v>
      </c>
      <c r="AW30" s="43">
        <v>4244615.19783</v>
      </c>
      <c r="AX30" s="43">
        <v>3444545.9219599999</v>
      </c>
      <c r="AY30" s="43">
        <v>1928930.8642500001</v>
      </c>
      <c r="AZ30" s="43">
        <v>1534865.5724800001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7">
        <v>42001357.070550002</v>
      </c>
      <c r="BH30" s="47">
        <v>21525320.925530002</v>
      </c>
      <c r="BI30" s="43">
        <v>118235.46682</v>
      </c>
      <c r="BJ30" s="43">
        <v>3182.1427600000002</v>
      </c>
      <c r="BK30" s="43">
        <v>8887412.5488799997</v>
      </c>
      <c r="BL30" s="43">
        <v>2307589.3720600004</v>
      </c>
      <c r="BM30" s="43">
        <v>0</v>
      </c>
      <c r="BN30" s="43">
        <v>0</v>
      </c>
      <c r="BO30" s="43">
        <v>0</v>
      </c>
      <c r="BP30" s="43">
        <v>0</v>
      </c>
      <c r="BQ30" s="43">
        <v>25.509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4179730.2386000003</v>
      </c>
      <c r="BX30" s="43">
        <v>825469.44926000002</v>
      </c>
      <c r="BY30" s="43">
        <v>723215.25679999997</v>
      </c>
      <c r="BZ30" s="43">
        <v>206224.71997999999</v>
      </c>
      <c r="CA30" s="47">
        <v>9407386.0836299993</v>
      </c>
      <c r="CB30" s="47">
        <v>2188670.9980299999</v>
      </c>
      <c r="CC30" s="47">
        <v>32593970.986919999</v>
      </c>
      <c r="CD30" s="47">
        <v>19336649.927499998</v>
      </c>
      <c r="CE30" s="48">
        <v>299.60180000000003</v>
      </c>
      <c r="CF30" s="48">
        <v>253.1191</v>
      </c>
    </row>
    <row r="31" spans="1:84" s="24" customFormat="1" x14ac:dyDescent="0.35">
      <c r="A31" s="53"/>
      <c r="B31" s="59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6"/>
      <c r="BH31" s="56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6"/>
      <c r="CB31" s="56"/>
      <c r="CC31" s="56"/>
      <c r="CD31" s="56"/>
      <c r="CE31" s="57"/>
      <c r="CF31" s="57"/>
    </row>
    <row r="32" spans="1:84" s="24" customFormat="1" x14ac:dyDescent="0.35">
      <c r="A32" s="53"/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6"/>
      <c r="BH32" s="56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6"/>
      <c r="CB32" s="56"/>
      <c r="CC32" s="56"/>
      <c r="CD32" s="56"/>
      <c r="CE32" s="57"/>
      <c r="CF32" s="57"/>
    </row>
  </sheetData>
  <mergeCells count="49">
    <mergeCell ref="CA7:CB7"/>
    <mergeCell ref="BI7:BJ7"/>
    <mergeCell ref="BK7:BL7"/>
    <mergeCell ref="BM7:BN7"/>
    <mergeCell ref="BO7:BP7"/>
    <mergeCell ref="BQ7:BR7"/>
    <mergeCell ref="BS7:BT7"/>
    <mergeCell ref="BC7:BD7"/>
    <mergeCell ref="BE7:BF7"/>
    <mergeCell ref="BU7:BV7"/>
    <mergeCell ref="BW7:BX7"/>
    <mergeCell ref="BY7:BZ7"/>
    <mergeCell ref="AS7:AT7"/>
    <mergeCell ref="AU7:AV7"/>
    <mergeCell ref="AW7:AX7"/>
    <mergeCell ref="AY7:AZ7"/>
    <mergeCell ref="BA7:BB7"/>
    <mergeCell ref="CC6:CD7"/>
    <mergeCell ref="CE6:CF7"/>
    <mergeCell ref="C7:D7"/>
    <mergeCell ref="E7:F7"/>
    <mergeCell ref="G7:H7"/>
    <mergeCell ref="I7:J7"/>
    <mergeCell ref="K7:L7"/>
    <mergeCell ref="M7:N7"/>
    <mergeCell ref="O7:P7"/>
    <mergeCell ref="Q7:R7"/>
    <mergeCell ref="Y7:Z7"/>
    <mergeCell ref="AA7:AB7"/>
    <mergeCell ref="AC7:AD7"/>
    <mergeCell ref="AE7:AF7"/>
    <mergeCell ref="AG7:AH7"/>
    <mergeCell ref="BG7:BH7"/>
    <mergeCell ref="A1:CB1"/>
    <mergeCell ref="AX2:AZ2"/>
    <mergeCell ref="A6:A8"/>
    <mergeCell ref="B6:B8"/>
    <mergeCell ref="C6:X6"/>
    <mergeCell ref="Y6:BH6"/>
    <mergeCell ref="BI6:CB6"/>
    <mergeCell ref="S7:T7"/>
    <mergeCell ref="U7:V7"/>
    <mergeCell ref="W7:X7"/>
    <mergeCell ref="AT2:AV2"/>
    <mergeCell ref="AI7:AJ7"/>
    <mergeCell ref="AK7:AL7"/>
    <mergeCell ref="AM7:AN7"/>
    <mergeCell ref="AO7:AP7"/>
    <mergeCell ref="AQ7:AR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44DE8-1F9E-4093-A123-D963C51A07A4}">
  <dimension ref="C2:X5"/>
  <sheetViews>
    <sheetView topLeftCell="J1" workbookViewId="0">
      <selection activeCell="Y3" sqref="Y3"/>
    </sheetView>
  </sheetViews>
  <sheetFormatPr defaultRowHeight="14.5" x14ac:dyDescent="0.35"/>
  <cols>
    <col min="3" max="24" width="9.90625" bestFit="1" customWidth="1"/>
  </cols>
  <sheetData>
    <row r="2" spans="3:24" x14ac:dyDescent="0.35">
      <c r="C2" s="28">
        <v>45141</v>
      </c>
      <c r="D2" s="28">
        <v>45142</v>
      </c>
      <c r="E2" s="28">
        <v>45145</v>
      </c>
      <c r="F2" s="28">
        <v>45146</v>
      </c>
      <c r="G2" s="28">
        <v>45147</v>
      </c>
      <c r="H2" s="28">
        <v>45148</v>
      </c>
      <c r="I2" s="28">
        <v>45149</v>
      </c>
      <c r="J2" s="28">
        <v>45152</v>
      </c>
      <c r="K2" s="28">
        <v>45153</v>
      </c>
      <c r="L2" s="28">
        <v>45154</v>
      </c>
      <c r="M2" s="28">
        <v>45155</v>
      </c>
      <c r="N2" s="28">
        <v>45156</v>
      </c>
      <c r="O2" s="28">
        <v>45159</v>
      </c>
      <c r="P2" s="28">
        <v>45160</v>
      </c>
      <c r="Q2" s="28">
        <v>45161</v>
      </c>
      <c r="R2" s="28">
        <v>45162</v>
      </c>
      <c r="S2" s="28">
        <v>45163</v>
      </c>
      <c r="T2" s="28">
        <v>45166</v>
      </c>
      <c r="U2" s="28">
        <v>45167</v>
      </c>
      <c r="V2" s="28">
        <v>45168</v>
      </c>
      <c r="W2" s="28">
        <v>45169</v>
      </c>
      <c r="X2" s="28">
        <v>45170</v>
      </c>
    </row>
    <row r="3" spans="3:24" x14ac:dyDescent="0.35">
      <c r="C3" s="28">
        <v>45140</v>
      </c>
      <c r="D3" s="28">
        <v>45141</v>
      </c>
      <c r="E3" s="28">
        <v>45142</v>
      </c>
      <c r="F3" s="28">
        <v>45143</v>
      </c>
      <c r="G3" s="28">
        <v>45146</v>
      </c>
      <c r="H3" s="28">
        <v>45147</v>
      </c>
      <c r="I3" s="28">
        <v>45148</v>
      </c>
      <c r="J3" s="28">
        <v>45149</v>
      </c>
      <c r="K3" s="28">
        <v>45150</v>
      </c>
      <c r="L3" s="28">
        <v>45153</v>
      </c>
      <c r="M3" s="28">
        <v>45154</v>
      </c>
      <c r="N3" s="28">
        <v>45155</v>
      </c>
      <c r="O3" s="28">
        <v>45156</v>
      </c>
      <c r="P3" s="28">
        <v>45157</v>
      </c>
      <c r="Q3" s="28">
        <v>45160</v>
      </c>
      <c r="R3" s="28">
        <v>45161</v>
      </c>
      <c r="S3" s="28">
        <v>45162</v>
      </c>
      <c r="T3" s="28">
        <v>45163</v>
      </c>
      <c r="U3" s="28">
        <v>45164</v>
      </c>
      <c r="V3" s="28">
        <v>45167</v>
      </c>
      <c r="W3" s="28">
        <v>45168</v>
      </c>
      <c r="X3" s="28">
        <v>45169</v>
      </c>
    </row>
    <row r="4" spans="3:24" x14ac:dyDescent="0.35">
      <c r="C4" s="52">
        <v>270.88562670572219</v>
      </c>
      <c r="D4" s="52">
        <v>261.26447411423845</v>
      </c>
      <c r="E4" s="52">
        <v>259.92822869260664</v>
      </c>
      <c r="F4" s="52">
        <v>268.69964459029694</v>
      </c>
      <c r="G4" s="52">
        <v>250.48535709369685</v>
      </c>
      <c r="H4" s="52">
        <v>261.56761938479735</v>
      </c>
      <c r="I4" s="52">
        <v>265.27072968043143</v>
      </c>
      <c r="J4" s="52">
        <v>261.07141426414722</v>
      </c>
      <c r="K4" s="52">
        <v>264.23599631633346</v>
      </c>
      <c r="L4" s="52">
        <v>259.72202444290576</v>
      </c>
      <c r="M4" s="52">
        <v>265.37092810064576</v>
      </c>
      <c r="N4" s="52">
        <v>260.63443905975163</v>
      </c>
      <c r="O4" s="52">
        <v>264.38603745589529</v>
      </c>
      <c r="P4" s="52">
        <v>264.49621054227674</v>
      </c>
      <c r="Q4" s="52">
        <v>265.91341546832291</v>
      </c>
      <c r="R4" s="52">
        <v>264.30202420602961</v>
      </c>
      <c r="S4" s="52">
        <v>269.10761128736686</v>
      </c>
      <c r="T4" s="52">
        <v>267.03988326044748</v>
      </c>
      <c r="U4" s="52">
        <v>267.83550000000002</v>
      </c>
      <c r="V4" s="52">
        <v>262.85187742678249</v>
      </c>
      <c r="W4" s="52">
        <v>266.55164747067425</v>
      </c>
      <c r="X4" s="52">
        <v>273.7884618042097</v>
      </c>
    </row>
    <row r="5" spans="3:24" x14ac:dyDescent="0.35">
      <c r="C5" s="52">
        <v>284.36865443014</v>
      </c>
      <c r="D5" s="52">
        <v>277.882223227944</v>
      </c>
      <c r="E5" s="52">
        <v>277.79175962824922</v>
      </c>
      <c r="F5" s="52">
        <v>285.40120910165302</v>
      </c>
      <c r="G5" s="52">
        <v>271.68423223023115</v>
      </c>
      <c r="H5" s="52">
        <v>279.10648222368053</v>
      </c>
      <c r="I5" s="52">
        <v>282.26183103023146</v>
      </c>
      <c r="J5" s="52">
        <v>277.95640886896911</v>
      </c>
      <c r="K5" s="52">
        <v>281.02181460567306</v>
      </c>
      <c r="L5" s="52">
        <v>277.0258404911545</v>
      </c>
      <c r="M5" s="52">
        <v>281.32612671554631</v>
      </c>
      <c r="N5" s="52">
        <v>279.29246972186223</v>
      </c>
      <c r="O5" s="52">
        <v>280.88792466557237</v>
      </c>
      <c r="P5" s="52">
        <v>280.71235620933135</v>
      </c>
      <c r="Q5" s="52">
        <v>280.76781180440713</v>
      </c>
      <c r="R5" s="52">
        <v>278.55529048931834</v>
      </c>
      <c r="S5" s="52">
        <v>283.2662155131402</v>
      </c>
      <c r="T5" s="52">
        <v>280.41588400499393</v>
      </c>
      <c r="U5" s="52">
        <v>281.40800000000002</v>
      </c>
      <c r="V5" s="52">
        <v>277.54530175440902</v>
      </c>
      <c r="W5" s="52">
        <v>279.50735729258309</v>
      </c>
      <c r="X5" s="52">
        <v>283.69337558358694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D7694-A304-47E1-8382-6FC1E07A8FC2}">
  <dimension ref="A1:S4"/>
  <sheetViews>
    <sheetView workbookViewId="0">
      <selection activeCell="H6" sqref="H6"/>
    </sheetView>
  </sheetViews>
  <sheetFormatPr defaultRowHeight="14.5" x14ac:dyDescent="0.35"/>
  <cols>
    <col min="1" max="19" width="9.90625" bestFit="1" customWidth="1"/>
  </cols>
  <sheetData>
    <row r="1" spans="1:19" s="28" customFormat="1" x14ac:dyDescent="0.35">
      <c r="A1" s="28">
        <v>45112</v>
      </c>
      <c r="B1" s="28">
        <v>45113</v>
      </c>
      <c r="C1" s="28">
        <v>45117</v>
      </c>
      <c r="D1" s="28">
        <v>45118</v>
      </c>
      <c r="E1" s="28">
        <v>45119</v>
      </c>
      <c r="F1" s="28">
        <v>45120</v>
      </c>
      <c r="G1" s="28">
        <v>45121</v>
      </c>
      <c r="H1" s="28">
        <v>45124</v>
      </c>
      <c r="I1" s="28">
        <v>45125</v>
      </c>
      <c r="J1" s="28">
        <v>45126</v>
      </c>
      <c r="K1" s="28">
        <v>45127</v>
      </c>
      <c r="L1" s="28">
        <v>45128</v>
      </c>
      <c r="M1" s="28">
        <v>45131</v>
      </c>
      <c r="N1" s="28">
        <v>45132</v>
      </c>
      <c r="O1" s="28">
        <v>45133</v>
      </c>
      <c r="P1" s="28">
        <v>45134</v>
      </c>
      <c r="Q1" s="28">
        <v>45135</v>
      </c>
      <c r="R1" s="28">
        <v>45138</v>
      </c>
      <c r="S1" s="28">
        <v>45139</v>
      </c>
    </row>
    <row r="2" spans="1:19" s="28" customFormat="1" x14ac:dyDescent="0.35">
      <c r="A2" s="28">
        <v>45111</v>
      </c>
      <c r="B2" s="28">
        <v>45112</v>
      </c>
      <c r="C2" s="28">
        <v>45114</v>
      </c>
      <c r="D2" s="28">
        <v>45115</v>
      </c>
      <c r="E2" s="28">
        <v>45118</v>
      </c>
      <c r="F2" s="28">
        <v>45119</v>
      </c>
      <c r="G2" s="28">
        <v>45120</v>
      </c>
      <c r="H2" s="28">
        <v>45121</v>
      </c>
      <c r="I2" s="28">
        <v>45122</v>
      </c>
      <c r="J2" s="28">
        <v>45125</v>
      </c>
      <c r="K2" s="28">
        <v>45126</v>
      </c>
      <c r="L2" s="28">
        <v>45127</v>
      </c>
      <c r="M2" s="28">
        <v>45128</v>
      </c>
      <c r="N2" s="28">
        <v>45129</v>
      </c>
      <c r="O2" s="28">
        <v>45132</v>
      </c>
      <c r="P2" s="28">
        <v>45133</v>
      </c>
      <c r="Q2" s="28">
        <v>45134</v>
      </c>
      <c r="R2" s="28">
        <v>45135</v>
      </c>
      <c r="S2" s="28">
        <v>45136</v>
      </c>
    </row>
    <row r="3" spans="1:19" x14ac:dyDescent="0.35">
      <c r="A3">
        <v>539.37690250675598</v>
      </c>
      <c r="B3">
        <v>535.53632873359277</v>
      </c>
      <c r="C3">
        <v>522.24256263814186</v>
      </c>
      <c r="D3">
        <v>528.25746353720592</v>
      </c>
      <c r="E3">
        <v>541.71879368820498</v>
      </c>
      <c r="F3">
        <v>540.64146909367571</v>
      </c>
      <c r="G3">
        <v>527.22882350720374</v>
      </c>
      <c r="H3">
        <v>524.62754201779637</v>
      </c>
      <c r="I3">
        <v>512.38559387461191</v>
      </c>
      <c r="J3">
        <v>493.05965245370481</v>
      </c>
      <c r="K3">
        <v>544.31833165235673</v>
      </c>
      <c r="L3">
        <v>613.34924167139798</v>
      </c>
      <c r="M3">
        <v>486.64647721979611</v>
      </c>
      <c r="N3">
        <v>405.63286187526427</v>
      </c>
      <c r="O3">
        <v>327.82532087032428</v>
      </c>
      <c r="P3">
        <v>268.3679652853773</v>
      </c>
      <c r="Q3">
        <v>271.5587669773621</v>
      </c>
      <c r="R3">
        <v>272.9603901911604</v>
      </c>
      <c r="S3">
        <v>273.13575592802721</v>
      </c>
    </row>
    <row r="4" spans="1:19" x14ac:dyDescent="0.35">
      <c r="A4">
        <v>438.73209847292748</v>
      </c>
      <c r="B4">
        <v>458.72005884982218</v>
      </c>
      <c r="C4">
        <v>476.99617094427094</v>
      </c>
      <c r="D4">
        <v>495.84038872838778</v>
      </c>
      <c r="E4">
        <v>461.17359265775121</v>
      </c>
      <c r="F4">
        <v>484.65173254827505</v>
      </c>
      <c r="G4">
        <v>488.51550840031842</v>
      </c>
      <c r="H4">
        <v>481.41093884392524</v>
      </c>
      <c r="I4">
        <v>502.9997410132255</v>
      </c>
      <c r="J4">
        <v>492.006847719147</v>
      </c>
      <c r="K4">
        <v>439.54725738190365</v>
      </c>
      <c r="L4">
        <v>442.01040939250885</v>
      </c>
      <c r="M4">
        <v>368.75067782113172</v>
      </c>
      <c r="N4">
        <v>347.29436382822189</v>
      </c>
      <c r="O4">
        <v>313.71317525471028</v>
      </c>
      <c r="P4">
        <v>278.67403902085101</v>
      </c>
      <c r="Q4">
        <v>280.74410806502698</v>
      </c>
      <c r="R4">
        <v>282.19513133602618</v>
      </c>
      <c r="S4">
        <v>284.52660706834644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8F542-949A-4778-B9A1-0E9A07B7D9B4}">
  <dimension ref="A1:F25"/>
  <sheetViews>
    <sheetView workbookViewId="0"/>
  </sheetViews>
  <sheetFormatPr defaultRowHeight="14.5" x14ac:dyDescent="0.35"/>
  <cols>
    <col min="1" max="1" width="14.7265625" bestFit="1" customWidth="1"/>
    <col min="2" max="2" width="11.26953125" bestFit="1" customWidth="1"/>
    <col min="3" max="5" width="15" bestFit="1" customWidth="1"/>
    <col min="6" max="6" width="38.7265625" bestFit="1" customWidth="1"/>
  </cols>
  <sheetData>
    <row r="1" spans="1:6" x14ac:dyDescent="0.35">
      <c r="A1" t="s">
        <v>439</v>
      </c>
      <c r="B1" t="s">
        <v>440</v>
      </c>
      <c r="C1" t="s">
        <v>441</v>
      </c>
      <c r="D1" t="s">
        <v>442</v>
      </c>
      <c r="E1" t="s">
        <v>443</v>
      </c>
      <c r="F1" t="s">
        <v>444</v>
      </c>
    </row>
    <row r="2" spans="1:6" x14ac:dyDescent="0.35">
      <c r="A2" s="27" t="s">
        <v>469</v>
      </c>
      <c r="B2" s="27" t="s">
        <v>445</v>
      </c>
      <c r="C2" s="51">
        <v>45202.589667986111</v>
      </c>
      <c r="D2" s="51">
        <v>45202.589667986111</v>
      </c>
      <c r="E2" s="51">
        <v>45204.517251666664</v>
      </c>
      <c r="F2" s="27" t="s">
        <v>493</v>
      </c>
    </row>
    <row r="3" spans="1:6" x14ac:dyDescent="0.35">
      <c r="A3" s="27" t="s">
        <v>470</v>
      </c>
      <c r="B3" s="27" t="s">
        <v>445</v>
      </c>
      <c r="C3" s="51">
        <v>45201.605884467594</v>
      </c>
      <c r="D3" s="51">
        <v>45201.605884467594</v>
      </c>
      <c r="E3" s="51">
        <v>45204.517358124998</v>
      </c>
      <c r="F3" s="27" t="s">
        <v>493</v>
      </c>
    </row>
    <row r="4" spans="1:6" x14ac:dyDescent="0.35">
      <c r="A4" s="27" t="s">
        <v>471</v>
      </c>
      <c r="B4" s="27" t="s">
        <v>445</v>
      </c>
      <c r="C4" s="51">
        <v>45202.523221493058</v>
      </c>
      <c r="D4" s="51">
        <v>45202.523221493058</v>
      </c>
      <c r="E4" s="51">
        <v>45204.517286574075</v>
      </c>
      <c r="F4" s="27" t="s">
        <v>493</v>
      </c>
    </row>
    <row r="5" spans="1:6" x14ac:dyDescent="0.35">
      <c r="A5" s="27" t="s">
        <v>472</v>
      </c>
      <c r="B5" s="27" t="s">
        <v>445</v>
      </c>
      <c r="C5" s="51">
        <v>45203.558354583336</v>
      </c>
      <c r="D5" s="51">
        <v>45203.558354583336</v>
      </c>
      <c r="E5" s="51">
        <v>45204.517180856485</v>
      </c>
      <c r="F5" s="27" t="s">
        <v>493</v>
      </c>
    </row>
    <row r="6" spans="1:6" x14ac:dyDescent="0.35">
      <c r="A6" s="27" t="s">
        <v>473</v>
      </c>
      <c r="B6" s="27" t="s">
        <v>445</v>
      </c>
      <c r="C6" s="51">
        <v>45204.51652824074</v>
      </c>
      <c r="D6" s="51">
        <v>45204.51652824074</v>
      </c>
      <c r="E6" s="51">
        <v>45205.691726874997</v>
      </c>
      <c r="F6" s="27" t="s">
        <v>493</v>
      </c>
    </row>
    <row r="7" spans="1:6" x14ac:dyDescent="0.35">
      <c r="A7" s="27" t="s">
        <v>474</v>
      </c>
      <c r="B7" s="27" t="s">
        <v>445</v>
      </c>
      <c r="C7" s="51">
        <v>45205.687762581016</v>
      </c>
      <c r="D7" s="51">
        <v>45205.687762581016</v>
      </c>
      <c r="E7" s="51">
        <v>45205.691674618058</v>
      </c>
      <c r="F7" s="27" t="s">
        <v>493</v>
      </c>
    </row>
    <row r="8" spans="1:6" x14ac:dyDescent="0.35">
      <c r="A8" s="27" t="s">
        <v>475</v>
      </c>
      <c r="B8" s="27" t="s">
        <v>445</v>
      </c>
      <c r="C8" s="51">
        <v>45206.430917592596</v>
      </c>
      <c r="D8" s="51">
        <v>45206.430917592596</v>
      </c>
      <c r="E8" s="51">
        <v>45209.713178055557</v>
      </c>
      <c r="F8" s="27" t="s">
        <v>493</v>
      </c>
    </row>
    <row r="9" spans="1:6" x14ac:dyDescent="0.35">
      <c r="A9" s="27" t="s">
        <v>476</v>
      </c>
      <c r="B9" s="27" t="s">
        <v>445</v>
      </c>
      <c r="C9" s="51">
        <v>45209.707285243057</v>
      </c>
      <c r="D9" s="51">
        <v>45209.707285243057</v>
      </c>
      <c r="E9" s="51">
        <v>45209.713120023145</v>
      </c>
      <c r="F9" s="27" t="s">
        <v>493</v>
      </c>
    </row>
    <row r="10" spans="1:6" x14ac:dyDescent="0.35">
      <c r="A10" s="27" t="s">
        <v>477</v>
      </c>
      <c r="B10" s="27" t="s">
        <v>445</v>
      </c>
      <c r="C10" s="51">
        <v>45210.752944525462</v>
      </c>
      <c r="D10" s="51">
        <v>45210.752944525462</v>
      </c>
      <c r="E10" s="51">
        <v>45212.443773761574</v>
      </c>
      <c r="F10" s="27" t="s">
        <v>493</v>
      </c>
    </row>
    <row r="11" spans="1:6" x14ac:dyDescent="0.35">
      <c r="A11" s="27" t="s">
        <v>478</v>
      </c>
      <c r="B11" s="27" t="s">
        <v>445</v>
      </c>
      <c r="C11" s="51">
        <v>45211.691762789349</v>
      </c>
      <c r="D11" s="51">
        <v>45211.691762789349</v>
      </c>
      <c r="E11" s="51">
        <v>45212.443710104169</v>
      </c>
      <c r="F11" s="27" t="s">
        <v>493</v>
      </c>
    </row>
    <row r="12" spans="1:6" x14ac:dyDescent="0.35">
      <c r="A12" s="27" t="s">
        <v>479</v>
      </c>
      <c r="B12" s="27" t="s">
        <v>445</v>
      </c>
      <c r="C12" s="51">
        <v>45212.50840111111</v>
      </c>
      <c r="D12" s="51">
        <v>45212.50840111111</v>
      </c>
      <c r="E12" s="51">
        <v>45217.640197835652</v>
      </c>
      <c r="F12" s="27" t="s">
        <v>493</v>
      </c>
    </row>
    <row r="13" spans="1:6" x14ac:dyDescent="0.35">
      <c r="A13" s="27" t="s">
        <v>480</v>
      </c>
      <c r="B13" s="27" t="s">
        <v>445</v>
      </c>
      <c r="C13" s="51">
        <v>45215.64960744213</v>
      </c>
      <c r="D13" s="51">
        <v>45215.64960744213</v>
      </c>
      <c r="E13" s="51">
        <v>45217.640258032407</v>
      </c>
      <c r="F13" s="27" t="s">
        <v>493</v>
      </c>
    </row>
    <row r="14" spans="1:6" x14ac:dyDescent="0.35">
      <c r="A14" s="27" t="s">
        <v>481</v>
      </c>
      <c r="B14" s="27" t="s">
        <v>445</v>
      </c>
      <c r="C14" s="51">
        <v>45216.725582800929</v>
      </c>
      <c r="D14" s="51">
        <v>45216.725582800929</v>
      </c>
      <c r="E14" s="51">
        <v>45217.640138842595</v>
      </c>
      <c r="F14" s="27" t="s">
        <v>493</v>
      </c>
    </row>
    <row r="15" spans="1:6" x14ac:dyDescent="0.35">
      <c r="A15" s="27" t="s">
        <v>482</v>
      </c>
      <c r="B15" s="27" t="s">
        <v>445</v>
      </c>
      <c r="C15" s="51">
        <v>45217.651680868054</v>
      </c>
      <c r="D15" s="51">
        <v>45217.651680868054</v>
      </c>
      <c r="E15" s="51">
        <v>45217.652208252315</v>
      </c>
      <c r="F15" s="27" t="s">
        <v>493</v>
      </c>
    </row>
    <row r="16" spans="1:6" x14ac:dyDescent="0.35">
      <c r="A16" s="27" t="s">
        <v>483</v>
      </c>
      <c r="B16" s="27" t="s">
        <v>445</v>
      </c>
      <c r="C16" s="51">
        <v>45218.445791770835</v>
      </c>
      <c r="D16" s="51">
        <v>45218.445791770835</v>
      </c>
      <c r="E16" s="51">
        <v>45222.745223090278</v>
      </c>
      <c r="F16" s="27" t="s">
        <v>493</v>
      </c>
    </row>
    <row r="17" spans="1:6" x14ac:dyDescent="0.35">
      <c r="A17" s="27" t="s">
        <v>484</v>
      </c>
      <c r="B17" s="27" t="s">
        <v>445</v>
      </c>
      <c r="C17" s="51">
        <v>45219.596796701386</v>
      </c>
      <c r="D17" s="51">
        <v>45219.596796701386</v>
      </c>
      <c r="E17" s="51">
        <v>45222.745153263888</v>
      </c>
      <c r="F17" s="27" t="s">
        <v>493</v>
      </c>
    </row>
    <row r="18" spans="1:6" x14ac:dyDescent="0.35">
      <c r="A18" s="27" t="s">
        <v>485</v>
      </c>
      <c r="B18" s="27" t="s">
        <v>445</v>
      </c>
      <c r="C18" s="51">
        <v>45222.741287881945</v>
      </c>
      <c r="D18" s="51">
        <v>45222.741287881945</v>
      </c>
      <c r="E18" s="51">
        <v>45222.7450865625</v>
      </c>
      <c r="F18" s="27" t="s">
        <v>493</v>
      </c>
    </row>
    <row r="19" spans="1:6" x14ac:dyDescent="0.35">
      <c r="A19" s="27" t="s">
        <v>486</v>
      </c>
      <c r="B19" s="27" t="s">
        <v>445</v>
      </c>
      <c r="C19" s="51">
        <v>45223.70464196759</v>
      </c>
      <c r="D19" s="51">
        <v>45223.70464196759</v>
      </c>
      <c r="E19" s="51">
        <v>45225.507724594907</v>
      </c>
      <c r="F19" s="27" t="s">
        <v>493</v>
      </c>
    </row>
    <row r="20" spans="1:6" x14ac:dyDescent="0.35">
      <c r="A20" s="27" t="s">
        <v>487</v>
      </c>
      <c r="B20" s="27" t="s">
        <v>445</v>
      </c>
      <c r="C20" s="51">
        <v>45224.745138599537</v>
      </c>
      <c r="D20" s="51">
        <v>45224.745138599537</v>
      </c>
      <c r="E20" s="51">
        <v>45224.746290960647</v>
      </c>
      <c r="F20" s="27" t="s">
        <v>493</v>
      </c>
    </row>
    <row r="21" spans="1:6" x14ac:dyDescent="0.35">
      <c r="A21" s="27" t="s">
        <v>488</v>
      </c>
      <c r="B21" s="27" t="s">
        <v>445</v>
      </c>
      <c r="C21" s="51">
        <v>45225.765706481485</v>
      </c>
      <c r="D21" s="51">
        <v>45225.765706481485</v>
      </c>
      <c r="E21" s="51">
        <v>45225.76661677083</v>
      </c>
      <c r="F21" s="27" t="s">
        <v>493</v>
      </c>
    </row>
    <row r="22" spans="1:6" x14ac:dyDescent="0.35">
      <c r="A22" s="27" t="s">
        <v>489</v>
      </c>
      <c r="B22" s="27" t="s">
        <v>445</v>
      </c>
      <c r="C22" s="51">
        <v>45226.747550416665</v>
      </c>
      <c r="D22" s="51">
        <v>45226.747550416665</v>
      </c>
      <c r="E22" s="51">
        <v>45231.352725833334</v>
      </c>
      <c r="F22" s="27" t="s">
        <v>493</v>
      </c>
    </row>
    <row r="23" spans="1:6" x14ac:dyDescent="0.35">
      <c r="A23" s="27" t="s">
        <v>490</v>
      </c>
      <c r="B23" s="27" t="s">
        <v>445</v>
      </c>
      <c r="C23" s="51">
        <v>45227.570041226849</v>
      </c>
      <c r="D23" s="51">
        <v>45227.570041226849</v>
      </c>
      <c r="E23" s="51">
        <v>45231.352608263885</v>
      </c>
      <c r="F23" s="27" t="s">
        <v>493</v>
      </c>
    </row>
    <row r="24" spans="1:6" x14ac:dyDescent="0.35">
      <c r="A24" s="27" t="s">
        <v>491</v>
      </c>
      <c r="B24" s="27" t="s">
        <v>445</v>
      </c>
      <c r="C24" s="51">
        <v>45230.490095173613</v>
      </c>
      <c r="D24" s="51">
        <v>45230.490095173613</v>
      </c>
      <c r="E24" s="51">
        <v>45231.352490578705</v>
      </c>
      <c r="F24" s="27" t="s">
        <v>493</v>
      </c>
    </row>
    <row r="25" spans="1:6" x14ac:dyDescent="0.35">
      <c r="A25" s="27" t="s">
        <v>492</v>
      </c>
      <c r="B25" s="27" t="s">
        <v>445</v>
      </c>
      <c r="C25" s="51">
        <v>45231.375680046294</v>
      </c>
      <c r="D25" s="51">
        <v>45231.375680046294</v>
      </c>
      <c r="E25" s="51">
        <v>45236.56981818287</v>
      </c>
      <c r="F25" s="27" t="s">
        <v>493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2AE4C-5222-431B-AF62-4DBD1CF3FAB0}">
  <dimension ref="A1:F25"/>
  <sheetViews>
    <sheetView workbookViewId="0"/>
  </sheetViews>
  <sheetFormatPr defaultRowHeight="14.5" x14ac:dyDescent="0.35"/>
  <cols>
    <col min="1" max="1" width="14.7265625" bestFit="1" customWidth="1"/>
    <col min="2" max="2" width="11.26953125" bestFit="1" customWidth="1"/>
    <col min="3" max="5" width="15" bestFit="1" customWidth="1"/>
    <col min="6" max="6" width="38.7265625" bestFit="1" customWidth="1"/>
  </cols>
  <sheetData>
    <row r="1" spans="1:6" x14ac:dyDescent="0.35">
      <c r="A1" t="s">
        <v>439</v>
      </c>
      <c r="B1" t="s">
        <v>440</v>
      </c>
      <c r="C1" t="s">
        <v>441</v>
      </c>
      <c r="D1" t="s">
        <v>442</v>
      </c>
      <c r="E1" t="s">
        <v>443</v>
      </c>
      <c r="F1" t="s">
        <v>444</v>
      </c>
    </row>
    <row r="2" spans="1:6" x14ac:dyDescent="0.35">
      <c r="A2" s="27" t="s">
        <v>469</v>
      </c>
      <c r="B2" s="27" t="s">
        <v>445</v>
      </c>
      <c r="C2" s="51">
        <v>45202.589667986111</v>
      </c>
      <c r="D2" s="51">
        <v>45202.589667986111</v>
      </c>
      <c r="E2" s="51">
        <v>45204.517251666664</v>
      </c>
      <c r="F2" s="27" t="s">
        <v>493</v>
      </c>
    </row>
    <row r="3" spans="1:6" x14ac:dyDescent="0.35">
      <c r="A3" s="27" t="s">
        <v>470</v>
      </c>
      <c r="B3" s="27" t="s">
        <v>445</v>
      </c>
      <c r="C3" s="51">
        <v>45201.605884467594</v>
      </c>
      <c r="D3" s="51">
        <v>45201.605884467594</v>
      </c>
      <c r="E3" s="51">
        <v>45204.517358124998</v>
      </c>
      <c r="F3" s="27" t="s">
        <v>493</v>
      </c>
    </row>
    <row r="4" spans="1:6" x14ac:dyDescent="0.35">
      <c r="A4" s="27" t="s">
        <v>471</v>
      </c>
      <c r="B4" s="27" t="s">
        <v>445</v>
      </c>
      <c r="C4" s="51">
        <v>45202.523221493058</v>
      </c>
      <c r="D4" s="51">
        <v>45202.523221493058</v>
      </c>
      <c r="E4" s="51">
        <v>45204.517286574075</v>
      </c>
      <c r="F4" s="27" t="s">
        <v>493</v>
      </c>
    </row>
    <row r="5" spans="1:6" x14ac:dyDescent="0.35">
      <c r="A5" s="27" t="s">
        <v>472</v>
      </c>
      <c r="B5" s="27" t="s">
        <v>445</v>
      </c>
      <c r="C5" s="51">
        <v>45203.558354583336</v>
      </c>
      <c r="D5" s="51">
        <v>45203.558354583336</v>
      </c>
      <c r="E5" s="51">
        <v>45204.517180856485</v>
      </c>
      <c r="F5" s="27" t="s">
        <v>493</v>
      </c>
    </row>
    <row r="6" spans="1:6" x14ac:dyDescent="0.35">
      <c r="A6" s="27" t="s">
        <v>473</v>
      </c>
      <c r="B6" s="27" t="s">
        <v>445</v>
      </c>
      <c r="C6" s="51">
        <v>45204.51652824074</v>
      </c>
      <c r="D6" s="51">
        <v>45204.51652824074</v>
      </c>
      <c r="E6" s="51">
        <v>45205.691726874997</v>
      </c>
      <c r="F6" s="27" t="s">
        <v>493</v>
      </c>
    </row>
    <row r="7" spans="1:6" x14ac:dyDescent="0.35">
      <c r="A7" s="27" t="s">
        <v>474</v>
      </c>
      <c r="B7" s="27" t="s">
        <v>445</v>
      </c>
      <c r="C7" s="51">
        <v>45205.687762581016</v>
      </c>
      <c r="D7" s="51">
        <v>45205.687762581016</v>
      </c>
      <c r="E7" s="51">
        <v>45205.691674618058</v>
      </c>
      <c r="F7" s="27" t="s">
        <v>493</v>
      </c>
    </row>
    <row r="8" spans="1:6" x14ac:dyDescent="0.35">
      <c r="A8" s="27" t="s">
        <v>475</v>
      </c>
      <c r="B8" s="27" t="s">
        <v>445</v>
      </c>
      <c r="C8" s="51">
        <v>45206.430917592596</v>
      </c>
      <c r="D8" s="51">
        <v>45206.430917592596</v>
      </c>
      <c r="E8" s="51">
        <v>45209.713178055557</v>
      </c>
      <c r="F8" s="27" t="s">
        <v>493</v>
      </c>
    </row>
    <row r="9" spans="1:6" x14ac:dyDescent="0.35">
      <c r="A9" s="27" t="s">
        <v>476</v>
      </c>
      <c r="B9" s="27" t="s">
        <v>445</v>
      </c>
      <c r="C9" s="51">
        <v>45209.707285243057</v>
      </c>
      <c r="D9" s="51">
        <v>45209.707285243057</v>
      </c>
      <c r="E9" s="51">
        <v>45209.713120023145</v>
      </c>
      <c r="F9" s="27" t="s">
        <v>493</v>
      </c>
    </row>
    <row r="10" spans="1:6" x14ac:dyDescent="0.35">
      <c r="A10" s="27" t="s">
        <v>477</v>
      </c>
      <c r="B10" s="27" t="s">
        <v>445</v>
      </c>
      <c r="C10" s="51">
        <v>45210.752944525462</v>
      </c>
      <c r="D10" s="51">
        <v>45210.752944525462</v>
      </c>
      <c r="E10" s="51">
        <v>45212.443773761574</v>
      </c>
      <c r="F10" s="27" t="s">
        <v>493</v>
      </c>
    </row>
    <row r="11" spans="1:6" x14ac:dyDescent="0.35">
      <c r="A11" s="27" t="s">
        <v>478</v>
      </c>
      <c r="B11" s="27" t="s">
        <v>445</v>
      </c>
      <c r="C11" s="51">
        <v>45211.691762789349</v>
      </c>
      <c r="D11" s="51">
        <v>45211.691762789349</v>
      </c>
      <c r="E11" s="51">
        <v>45212.443710104169</v>
      </c>
      <c r="F11" s="27" t="s">
        <v>493</v>
      </c>
    </row>
    <row r="12" spans="1:6" x14ac:dyDescent="0.35">
      <c r="A12" s="27" t="s">
        <v>479</v>
      </c>
      <c r="B12" s="27" t="s">
        <v>445</v>
      </c>
      <c r="C12" s="51">
        <v>45212.50840111111</v>
      </c>
      <c r="D12" s="51">
        <v>45212.50840111111</v>
      </c>
      <c r="E12" s="51">
        <v>45217.640197835652</v>
      </c>
      <c r="F12" s="27" t="s">
        <v>493</v>
      </c>
    </row>
    <row r="13" spans="1:6" x14ac:dyDescent="0.35">
      <c r="A13" s="27" t="s">
        <v>480</v>
      </c>
      <c r="B13" s="27" t="s">
        <v>445</v>
      </c>
      <c r="C13" s="51">
        <v>45215.64960744213</v>
      </c>
      <c r="D13" s="51">
        <v>45215.64960744213</v>
      </c>
      <c r="E13" s="51">
        <v>45217.640258032407</v>
      </c>
      <c r="F13" s="27" t="s">
        <v>493</v>
      </c>
    </row>
    <row r="14" spans="1:6" x14ac:dyDescent="0.35">
      <c r="A14" s="27" t="s">
        <v>481</v>
      </c>
      <c r="B14" s="27" t="s">
        <v>445</v>
      </c>
      <c r="C14" s="51">
        <v>45216.725582800929</v>
      </c>
      <c r="D14" s="51">
        <v>45216.725582800929</v>
      </c>
      <c r="E14" s="51">
        <v>45217.640138842595</v>
      </c>
      <c r="F14" s="27" t="s">
        <v>493</v>
      </c>
    </row>
    <row r="15" spans="1:6" x14ac:dyDescent="0.35">
      <c r="A15" s="27" t="s">
        <v>482</v>
      </c>
      <c r="B15" s="27" t="s">
        <v>445</v>
      </c>
      <c r="C15" s="51">
        <v>45217.651680868054</v>
      </c>
      <c r="D15" s="51">
        <v>45217.651680868054</v>
      </c>
      <c r="E15" s="51">
        <v>45217.652208252315</v>
      </c>
      <c r="F15" s="27" t="s">
        <v>493</v>
      </c>
    </row>
    <row r="16" spans="1:6" x14ac:dyDescent="0.35">
      <c r="A16" s="27" t="s">
        <v>483</v>
      </c>
      <c r="B16" s="27" t="s">
        <v>445</v>
      </c>
      <c r="C16" s="51">
        <v>45218.445791770835</v>
      </c>
      <c r="D16" s="51">
        <v>45218.445791770835</v>
      </c>
      <c r="E16" s="51">
        <v>45222.745223090278</v>
      </c>
      <c r="F16" s="27" t="s">
        <v>493</v>
      </c>
    </row>
    <row r="17" spans="1:6" x14ac:dyDescent="0.35">
      <c r="A17" s="27" t="s">
        <v>484</v>
      </c>
      <c r="B17" s="27" t="s">
        <v>445</v>
      </c>
      <c r="C17" s="51">
        <v>45219.596796701386</v>
      </c>
      <c r="D17" s="51">
        <v>45219.596796701386</v>
      </c>
      <c r="E17" s="51">
        <v>45222.745153263888</v>
      </c>
      <c r="F17" s="27" t="s">
        <v>493</v>
      </c>
    </row>
    <row r="18" spans="1:6" x14ac:dyDescent="0.35">
      <c r="A18" s="27" t="s">
        <v>485</v>
      </c>
      <c r="B18" s="27" t="s">
        <v>445</v>
      </c>
      <c r="C18" s="51">
        <v>45222.741287881945</v>
      </c>
      <c r="D18" s="51">
        <v>45222.741287881945</v>
      </c>
      <c r="E18" s="51">
        <v>45222.7450865625</v>
      </c>
      <c r="F18" s="27" t="s">
        <v>493</v>
      </c>
    </row>
    <row r="19" spans="1:6" x14ac:dyDescent="0.35">
      <c r="A19" s="27" t="s">
        <v>486</v>
      </c>
      <c r="B19" s="27" t="s">
        <v>445</v>
      </c>
      <c r="C19" s="51">
        <v>45223.70464196759</v>
      </c>
      <c r="D19" s="51">
        <v>45223.70464196759</v>
      </c>
      <c r="E19" s="51">
        <v>45225.507724594907</v>
      </c>
      <c r="F19" s="27" t="s">
        <v>493</v>
      </c>
    </row>
    <row r="20" spans="1:6" x14ac:dyDescent="0.35">
      <c r="A20" s="27" t="s">
        <v>487</v>
      </c>
      <c r="B20" s="27" t="s">
        <v>445</v>
      </c>
      <c r="C20" s="51">
        <v>45224.745138599537</v>
      </c>
      <c r="D20" s="51">
        <v>45224.745138599537</v>
      </c>
      <c r="E20" s="51">
        <v>45224.746290960647</v>
      </c>
      <c r="F20" s="27" t="s">
        <v>493</v>
      </c>
    </row>
    <row r="21" spans="1:6" x14ac:dyDescent="0.35">
      <c r="A21" s="27" t="s">
        <v>488</v>
      </c>
      <c r="B21" s="27" t="s">
        <v>445</v>
      </c>
      <c r="C21" s="51">
        <v>45225.765706481485</v>
      </c>
      <c r="D21" s="51">
        <v>45225.765706481485</v>
      </c>
      <c r="E21" s="51">
        <v>45225.76661677083</v>
      </c>
      <c r="F21" s="27" t="s">
        <v>493</v>
      </c>
    </row>
    <row r="22" spans="1:6" x14ac:dyDescent="0.35">
      <c r="A22" s="27" t="s">
        <v>489</v>
      </c>
      <c r="B22" s="27" t="s">
        <v>445</v>
      </c>
      <c r="C22" s="51">
        <v>45226.747550416665</v>
      </c>
      <c r="D22" s="51">
        <v>45226.747550416665</v>
      </c>
      <c r="E22" s="51">
        <v>45231.352725833334</v>
      </c>
      <c r="F22" s="27" t="s">
        <v>493</v>
      </c>
    </row>
    <row r="23" spans="1:6" x14ac:dyDescent="0.35">
      <c r="A23" s="27" t="s">
        <v>490</v>
      </c>
      <c r="B23" s="27" t="s">
        <v>445</v>
      </c>
      <c r="C23" s="51">
        <v>45227.570041226849</v>
      </c>
      <c r="D23" s="51">
        <v>45227.570041226849</v>
      </c>
      <c r="E23" s="51">
        <v>45231.352608263885</v>
      </c>
      <c r="F23" s="27" t="s">
        <v>493</v>
      </c>
    </row>
    <row r="24" spans="1:6" x14ac:dyDescent="0.35">
      <c r="A24" s="27" t="s">
        <v>491</v>
      </c>
      <c r="B24" s="27" t="s">
        <v>445</v>
      </c>
      <c r="C24" s="51">
        <v>45230.490095173613</v>
      </c>
      <c r="D24" s="51">
        <v>45230.490095173613</v>
      </c>
      <c r="E24" s="51">
        <v>45231.352490578705</v>
      </c>
      <c r="F24" s="27" t="s">
        <v>493</v>
      </c>
    </row>
    <row r="25" spans="1:6" x14ac:dyDescent="0.35">
      <c r="A25" s="27" t="s">
        <v>492</v>
      </c>
      <c r="B25" s="27" t="s">
        <v>445</v>
      </c>
      <c r="C25" s="51">
        <v>45231.375680046294</v>
      </c>
      <c r="D25" s="51">
        <v>45231.375680046294</v>
      </c>
      <c r="E25" s="51">
        <v>45236.56981818287</v>
      </c>
      <c r="F25" s="27" t="s">
        <v>493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7AF7A-0E0E-4CD4-8678-585BE5475B13}">
  <dimension ref="A1:F25"/>
  <sheetViews>
    <sheetView workbookViewId="0">
      <selection activeCell="B1" sqref="B1"/>
    </sheetView>
  </sheetViews>
  <sheetFormatPr defaultRowHeight="14.5" x14ac:dyDescent="0.35"/>
  <cols>
    <col min="1" max="1" width="14.7265625" bestFit="1" customWidth="1"/>
    <col min="2" max="2" width="11.26953125" bestFit="1" customWidth="1"/>
    <col min="3" max="5" width="15" bestFit="1" customWidth="1"/>
    <col min="6" max="6" width="38.7265625" bestFit="1" customWidth="1"/>
  </cols>
  <sheetData>
    <row r="1" spans="1:6" x14ac:dyDescent="0.35">
      <c r="A1" t="s">
        <v>439</v>
      </c>
      <c r="B1" t="s">
        <v>440</v>
      </c>
      <c r="C1" t="s">
        <v>441</v>
      </c>
      <c r="D1" t="s">
        <v>442</v>
      </c>
      <c r="E1" t="s">
        <v>443</v>
      </c>
      <c r="F1" t="s">
        <v>444</v>
      </c>
    </row>
    <row r="2" spans="1:6" x14ac:dyDescent="0.35">
      <c r="A2" s="27" t="s">
        <v>469</v>
      </c>
      <c r="B2" s="27" t="s">
        <v>445</v>
      </c>
      <c r="C2" s="51">
        <v>45202.589667986111</v>
      </c>
      <c r="D2" s="51">
        <v>45202.589667986111</v>
      </c>
      <c r="E2" s="51">
        <v>45204.517251666664</v>
      </c>
      <c r="F2" s="27" t="s">
        <v>493</v>
      </c>
    </row>
    <row r="3" spans="1:6" x14ac:dyDescent="0.35">
      <c r="A3" s="27" t="s">
        <v>470</v>
      </c>
      <c r="B3" s="27" t="s">
        <v>445</v>
      </c>
      <c r="C3" s="51">
        <v>45201.605884467594</v>
      </c>
      <c r="D3" s="51">
        <v>45201.605884467594</v>
      </c>
      <c r="E3" s="51">
        <v>45204.517358124998</v>
      </c>
      <c r="F3" s="27" t="s">
        <v>493</v>
      </c>
    </row>
    <row r="4" spans="1:6" x14ac:dyDescent="0.35">
      <c r="A4" s="27" t="s">
        <v>471</v>
      </c>
      <c r="B4" s="27" t="s">
        <v>445</v>
      </c>
      <c r="C4" s="51">
        <v>45202.523221493058</v>
      </c>
      <c r="D4" s="51">
        <v>45202.523221493058</v>
      </c>
      <c r="E4" s="51">
        <v>45204.517286574075</v>
      </c>
      <c r="F4" s="27" t="s">
        <v>493</v>
      </c>
    </row>
    <row r="5" spans="1:6" x14ac:dyDescent="0.35">
      <c r="A5" s="27" t="s">
        <v>472</v>
      </c>
      <c r="B5" s="27" t="s">
        <v>445</v>
      </c>
      <c r="C5" s="51">
        <v>45203.558354583336</v>
      </c>
      <c r="D5" s="51">
        <v>45203.558354583336</v>
      </c>
      <c r="E5" s="51">
        <v>45204.517180856485</v>
      </c>
      <c r="F5" s="27" t="s">
        <v>493</v>
      </c>
    </row>
    <row r="6" spans="1:6" x14ac:dyDescent="0.35">
      <c r="A6" s="27" t="s">
        <v>473</v>
      </c>
      <c r="B6" s="27" t="s">
        <v>445</v>
      </c>
      <c r="C6" s="51">
        <v>45204.51652824074</v>
      </c>
      <c r="D6" s="51">
        <v>45204.51652824074</v>
      </c>
      <c r="E6" s="51">
        <v>45205.691726874997</v>
      </c>
      <c r="F6" s="27" t="s">
        <v>493</v>
      </c>
    </row>
    <row r="7" spans="1:6" x14ac:dyDescent="0.35">
      <c r="A7" s="27" t="s">
        <v>474</v>
      </c>
      <c r="B7" s="27" t="s">
        <v>445</v>
      </c>
      <c r="C7" s="51">
        <v>45205.687762581016</v>
      </c>
      <c r="D7" s="51">
        <v>45205.687762581016</v>
      </c>
      <c r="E7" s="51">
        <v>45205.691674618058</v>
      </c>
      <c r="F7" s="27" t="s">
        <v>493</v>
      </c>
    </row>
    <row r="8" spans="1:6" x14ac:dyDescent="0.35">
      <c r="A8" s="27" t="s">
        <v>475</v>
      </c>
      <c r="B8" s="27" t="s">
        <v>445</v>
      </c>
      <c r="C8" s="51">
        <v>45206.430917592596</v>
      </c>
      <c r="D8" s="51">
        <v>45206.430917592596</v>
      </c>
      <c r="E8" s="51">
        <v>45209.713178055557</v>
      </c>
      <c r="F8" s="27" t="s">
        <v>493</v>
      </c>
    </row>
    <row r="9" spans="1:6" x14ac:dyDescent="0.35">
      <c r="A9" s="27" t="s">
        <v>476</v>
      </c>
      <c r="B9" s="27" t="s">
        <v>445</v>
      </c>
      <c r="C9" s="51">
        <v>45209.707285243057</v>
      </c>
      <c r="D9" s="51">
        <v>45209.707285243057</v>
      </c>
      <c r="E9" s="51">
        <v>45209.713120023145</v>
      </c>
      <c r="F9" s="27" t="s">
        <v>493</v>
      </c>
    </row>
    <row r="10" spans="1:6" x14ac:dyDescent="0.35">
      <c r="A10" s="27" t="s">
        <v>477</v>
      </c>
      <c r="B10" s="27" t="s">
        <v>445</v>
      </c>
      <c r="C10" s="51">
        <v>45210.752944525462</v>
      </c>
      <c r="D10" s="51">
        <v>45210.752944525462</v>
      </c>
      <c r="E10" s="51">
        <v>45212.443773761574</v>
      </c>
      <c r="F10" s="27" t="s">
        <v>493</v>
      </c>
    </row>
    <row r="11" spans="1:6" x14ac:dyDescent="0.35">
      <c r="A11" s="27" t="s">
        <v>478</v>
      </c>
      <c r="B11" s="27" t="s">
        <v>445</v>
      </c>
      <c r="C11" s="51">
        <v>45211.691762789349</v>
      </c>
      <c r="D11" s="51">
        <v>45211.691762789349</v>
      </c>
      <c r="E11" s="51">
        <v>45212.443710104169</v>
      </c>
      <c r="F11" s="27" t="s">
        <v>493</v>
      </c>
    </row>
    <row r="12" spans="1:6" x14ac:dyDescent="0.35">
      <c r="A12" s="27" t="s">
        <v>479</v>
      </c>
      <c r="B12" s="27" t="s">
        <v>445</v>
      </c>
      <c r="C12" s="51">
        <v>45212.50840111111</v>
      </c>
      <c r="D12" s="51">
        <v>45212.50840111111</v>
      </c>
      <c r="E12" s="51">
        <v>45217.640197835652</v>
      </c>
      <c r="F12" s="27" t="s">
        <v>493</v>
      </c>
    </row>
    <row r="13" spans="1:6" x14ac:dyDescent="0.35">
      <c r="A13" s="27" t="s">
        <v>480</v>
      </c>
      <c r="B13" s="27" t="s">
        <v>445</v>
      </c>
      <c r="C13" s="51">
        <v>45215.64960744213</v>
      </c>
      <c r="D13" s="51">
        <v>45215.64960744213</v>
      </c>
      <c r="E13" s="51">
        <v>45217.640258032407</v>
      </c>
      <c r="F13" s="27" t="s">
        <v>493</v>
      </c>
    </row>
    <row r="14" spans="1:6" x14ac:dyDescent="0.35">
      <c r="A14" s="27" t="s">
        <v>481</v>
      </c>
      <c r="B14" s="27" t="s">
        <v>445</v>
      </c>
      <c r="C14" s="51">
        <v>45216.725582800929</v>
      </c>
      <c r="D14" s="51">
        <v>45216.725582800929</v>
      </c>
      <c r="E14" s="51">
        <v>45217.640138842595</v>
      </c>
      <c r="F14" s="27" t="s">
        <v>493</v>
      </c>
    </row>
    <row r="15" spans="1:6" x14ac:dyDescent="0.35">
      <c r="A15" s="27" t="s">
        <v>482</v>
      </c>
      <c r="B15" s="27" t="s">
        <v>445</v>
      </c>
      <c r="C15" s="51">
        <v>45217.651680868054</v>
      </c>
      <c r="D15" s="51">
        <v>45217.651680868054</v>
      </c>
      <c r="E15" s="51">
        <v>45217.652208252315</v>
      </c>
      <c r="F15" s="27" t="s">
        <v>493</v>
      </c>
    </row>
    <row r="16" spans="1:6" x14ac:dyDescent="0.35">
      <c r="A16" s="27" t="s">
        <v>483</v>
      </c>
      <c r="B16" s="27" t="s">
        <v>445</v>
      </c>
      <c r="C16" s="51">
        <v>45218.445791770835</v>
      </c>
      <c r="D16" s="51">
        <v>45218.445791770835</v>
      </c>
      <c r="E16" s="51">
        <v>45222.745223090278</v>
      </c>
      <c r="F16" s="27" t="s">
        <v>493</v>
      </c>
    </row>
    <row r="17" spans="1:6" x14ac:dyDescent="0.35">
      <c r="A17" s="27" t="s">
        <v>484</v>
      </c>
      <c r="B17" s="27" t="s">
        <v>445</v>
      </c>
      <c r="C17" s="51">
        <v>45219.596796701386</v>
      </c>
      <c r="D17" s="51">
        <v>45219.596796701386</v>
      </c>
      <c r="E17" s="51">
        <v>45222.745153263888</v>
      </c>
      <c r="F17" s="27" t="s">
        <v>493</v>
      </c>
    </row>
    <row r="18" spans="1:6" x14ac:dyDescent="0.35">
      <c r="A18" s="27" t="s">
        <v>485</v>
      </c>
      <c r="B18" s="27" t="s">
        <v>445</v>
      </c>
      <c r="C18" s="51">
        <v>45222.741287881945</v>
      </c>
      <c r="D18" s="51">
        <v>45222.741287881945</v>
      </c>
      <c r="E18" s="51">
        <v>45222.7450865625</v>
      </c>
      <c r="F18" s="27" t="s">
        <v>493</v>
      </c>
    </row>
    <row r="19" spans="1:6" x14ac:dyDescent="0.35">
      <c r="A19" s="27" t="s">
        <v>486</v>
      </c>
      <c r="B19" s="27" t="s">
        <v>445</v>
      </c>
      <c r="C19" s="51">
        <v>45223.70464196759</v>
      </c>
      <c r="D19" s="51">
        <v>45223.70464196759</v>
      </c>
      <c r="E19" s="51">
        <v>45225.507724594907</v>
      </c>
      <c r="F19" s="27" t="s">
        <v>493</v>
      </c>
    </row>
    <row r="20" spans="1:6" x14ac:dyDescent="0.35">
      <c r="A20" s="27" t="s">
        <v>487</v>
      </c>
      <c r="B20" s="27" t="s">
        <v>445</v>
      </c>
      <c r="C20" s="51">
        <v>45224.745138599537</v>
      </c>
      <c r="D20" s="51">
        <v>45224.745138599537</v>
      </c>
      <c r="E20" s="51">
        <v>45224.746290960647</v>
      </c>
      <c r="F20" s="27" t="s">
        <v>493</v>
      </c>
    </row>
    <row r="21" spans="1:6" x14ac:dyDescent="0.35">
      <c r="A21" s="27" t="s">
        <v>488</v>
      </c>
      <c r="B21" s="27" t="s">
        <v>445</v>
      </c>
      <c r="C21" s="51">
        <v>45225.765706481485</v>
      </c>
      <c r="D21" s="51">
        <v>45225.765706481485</v>
      </c>
      <c r="E21" s="51">
        <v>45225.76661677083</v>
      </c>
      <c r="F21" s="27" t="s">
        <v>493</v>
      </c>
    </row>
    <row r="22" spans="1:6" x14ac:dyDescent="0.35">
      <c r="A22" s="27" t="s">
        <v>489</v>
      </c>
      <c r="B22" s="27" t="s">
        <v>445</v>
      </c>
      <c r="C22" s="51">
        <v>45226.747550416665</v>
      </c>
      <c r="D22" s="51">
        <v>45226.747550416665</v>
      </c>
      <c r="E22" s="51">
        <v>45231.352725833334</v>
      </c>
      <c r="F22" s="27" t="s">
        <v>493</v>
      </c>
    </row>
    <row r="23" spans="1:6" x14ac:dyDescent="0.35">
      <c r="A23" s="27" t="s">
        <v>490</v>
      </c>
      <c r="B23" s="27" t="s">
        <v>445</v>
      </c>
      <c r="C23" s="51">
        <v>45227.570041226849</v>
      </c>
      <c r="D23" s="51">
        <v>45227.570041226849</v>
      </c>
      <c r="E23" s="51">
        <v>45231.352608263885</v>
      </c>
      <c r="F23" s="27" t="s">
        <v>493</v>
      </c>
    </row>
    <row r="24" spans="1:6" x14ac:dyDescent="0.35">
      <c r="A24" s="27" t="s">
        <v>491</v>
      </c>
      <c r="B24" s="27" t="s">
        <v>445</v>
      </c>
      <c r="C24" s="51">
        <v>45230.490095173613</v>
      </c>
      <c r="D24" s="51">
        <v>45230.490095173613</v>
      </c>
      <c r="E24" s="51">
        <v>45231.352490578705</v>
      </c>
      <c r="F24" s="27" t="s">
        <v>493</v>
      </c>
    </row>
    <row r="25" spans="1:6" x14ac:dyDescent="0.35">
      <c r="A25" s="27" t="s">
        <v>492</v>
      </c>
      <c r="B25" s="27" t="s">
        <v>445</v>
      </c>
      <c r="C25" s="51">
        <v>45231.375680046294</v>
      </c>
      <c r="D25" s="51">
        <v>45231.375680046294</v>
      </c>
      <c r="E25" s="51">
        <v>45236.56981818287</v>
      </c>
      <c r="F25" s="27" t="s">
        <v>493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527D7-2CFE-4D4B-B86F-1C7FAE8E2516}">
  <dimension ref="A1:F24"/>
  <sheetViews>
    <sheetView workbookViewId="0"/>
  </sheetViews>
  <sheetFormatPr defaultRowHeight="14.5" x14ac:dyDescent="0.35"/>
  <cols>
    <col min="1" max="1" width="14.7265625" bestFit="1" customWidth="1"/>
    <col min="2" max="2" width="11.26953125" bestFit="1" customWidth="1"/>
    <col min="3" max="5" width="15" bestFit="1" customWidth="1"/>
    <col min="6" max="6" width="38.7265625" bestFit="1" customWidth="1"/>
  </cols>
  <sheetData>
    <row r="1" spans="1:6" x14ac:dyDescent="0.35">
      <c r="A1" t="s">
        <v>439</v>
      </c>
      <c r="B1" t="s">
        <v>440</v>
      </c>
      <c r="C1" t="s">
        <v>441</v>
      </c>
      <c r="D1" t="s">
        <v>442</v>
      </c>
      <c r="E1" t="s">
        <v>443</v>
      </c>
      <c r="F1" t="s">
        <v>444</v>
      </c>
    </row>
    <row r="2" spans="1:6" x14ac:dyDescent="0.35">
      <c r="A2" s="27" t="s">
        <v>494</v>
      </c>
      <c r="B2" s="27" t="s">
        <v>445</v>
      </c>
      <c r="C2" s="51">
        <v>45232.297007037036</v>
      </c>
      <c r="D2" s="51">
        <v>45232.297007037036</v>
      </c>
      <c r="E2" s="51">
        <v>45236.569688807867</v>
      </c>
      <c r="F2" s="27" t="s">
        <v>495</v>
      </c>
    </row>
    <row r="3" spans="1:6" x14ac:dyDescent="0.35">
      <c r="A3" s="27" t="s">
        <v>496</v>
      </c>
      <c r="B3" s="27" t="s">
        <v>445</v>
      </c>
      <c r="C3" s="51">
        <v>45233.362690682872</v>
      </c>
      <c r="D3" s="51">
        <v>45233.362690682872</v>
      </c>
      <c r="E3" s="51">
        <v>45236.569365115742</v>
      </c>
      <c r="F3" s="27" t="s">
        <v>495</v>
      </c>
    </row>
    <row r="4" spans="1:6" x14ac:dyDescent="0.35">
      <c r="A4" s="27" t="s">
        <v>497</v>
      </c>
      <c r="B4" s="27" t="s">
        <v>445</v>
      </c>
      <c r="C4" s="51">
        <v>45234.369101087963</v>
      </c>
      <c r="D4" s="51">
        <v>45234.369101087963</v>
      </c>
      <c r="E4" s="51">
        <v>45236.569278298608</v>
      </c>
      <c r="F4" s="27" t="s">
        <v>495</v>
      </c>
    </row>
    <row r="5" spans="1:6" x14ac:dyDescent="0.35">
      <c r="A5" s="27" t="s">
        <v>498</v>
      </c>
      <c r="B5" s="27" t="s">
        <v>445</v>
      </c>
      <c r="C5" s="51">
        <v>45237.777465324078</v>
      </c>
      <c r="D5" s="51">
        <v>45237.777465324078</v>
      </c>
      <c r="E5" s="51">
        <v>45237.778264456021</v>
      </c>
      <c r="F5" s="27" t="s">
        <v>495</v>
      </c>
    </row>
    <row r="6" spans="1:6" x14ac:dyDescent="0.35">
      <c r="A6" s="27" t="s">
        <v>499</v>
      </c>
      <c r="B6" s="27" t="s">
        <v>445</v>
      </c>
      <c r="C6" s="51">
        <v>45238.767484710646</v>
      </c>
      <c r="D6" s="51">
        <v>45238.767484710646</v>
      </c>
      <c r="E6" s="51">
        <v>45239.400541921299</v>
      </c>
      <c r="F6" s="27" t="s">
        <v>495</v>
      </c>
    </row>
    <row r="7" spans="1:6" x14ac:dyDescent="0.35">
      <c r="A7" s="27" t="s">
        <v>500</v>
      </c>
      <c r="B7" s="27" t="s">
        <v>445</v>
      </c>
      <c r="C7" s="51">
        <v>45239.527625254632</v>
      </c>
      <c r="D7" s="51">
        <v>45239.527625254632</v>
      </c>
      <c r="E7" s="51">
        <v>45240.718844039351</v>
      </c>
      <c r="F7" s="27" t="s">
        <v>495</v>
      </c>
    </row>
    <row r="8" spans="1:6" x14ac:dyDescent="0.35">
      <c r="A8" s="27" t="s">
        <v>501</v>
      </c>
      <c r="B8" s="27" t="s">
        <v>445</v>
      </c>
      <c r="C8" s="51">
        <v>45240.710840243053</v>
      </c>
      <c r="D8" s="51">
        <v>45240.710840243053</v>
      </c>
      <c r="E8" s="51">
        <v>45240.718739490738</v>
      </c>
      <c r="F8" s="27" t="s">
        <v>495</v>
      </c>
    </row>
    <row r="9" spans="1:6" x14ac:dyDescent="0.35">
      <c r="A9" s="27" t="s">
        <v>502</v>
      </c>
      <c r="B9" s="27" t="s">
        <v>445</v>
      </c>
      <c r="C9" s="51">
        <v>45243.789463749999</v>
      </c>
      <c r="D9" s="51">
        <v>45243.789463749999</v>
      </c>
      <c r="E9" s="51">
        <v>45243.790380648148</v>
      </c>
      <c r="F9" s="27" t="s">
        <v>495</v>
      </c>
    </row>
    <row r="10" spans="1:6" x14ac:dyDescent="0.35">
      <c r="A10" s="27" t="s">
        <v>503</v>
      </c>
      <c r="B10" s="27" t="s">
        <v>445</v>
      </c>
      <c r="C10" s="51">
        <v>45244.68148540509</v>
      </c>
      <c r="D10" s="51">
        <v>45244.68148540509</v>
      </c>
      <c r="E10" s="51">
        <v>45244.686794039349</v>
      </c>
      <c r="F10" s="27" t="s">
        <v>495</v>
      </c>
    </row>
    <row r="11" spans="1:6" x14ac:dyDescent="0.35">
      <c r="A11" s="27" t="s">
        <v>504</v>
      </c>
      <c r="B11" s="27" t="s">
        <v>445</v>
      </c>
      <c r="C11" s="51">
        <v>45245.737556296299</v>
      </c>
      <c r="D11" s="51">
        <v>45245.737556296299</v>
      </c>
      <c r="E11" s="51">
        <v>45245.737902673609</v>
      </c>
      <c r="F11" s="27" t="s">
        <v>495</v>
      </c>
    </row>
    <row r="12" spans="1:6" x14ac:dyDescent="0.35">
      <c r="A12" s="27" t="s">
        <v>505</v>
      </c>
      <c r="B12" s="27" t="s">
        <v>445</v>
      </c>
      <c r="C12" s="51">
        <v>45246.793341793978</v>
      </c>
      <c r="D12" s="51">
        <v>45246.793341793978</v>
      </c>
      <c r="E12" s="51">
        <v>45247.840340347226</v>
      </c>
      <c r="F12" s="27" t="s">
        <v>495</v>
      </c>
    </row>
    <row r="13" spans="1:6" x14ac:dyDescent="0.35">
      <c r="A13" s="27" t="s">
        <v>506</v>
      </c>
      <c r="B13" s="27" t="s">
        <v>445</v>
      </c>
      <c r="C13" s="51">
        <v>45247.839851168981</v>
      </c>
      <c r="D13" s="51">
        <v>45247.839851168981</v>
      </c>
      <c r="E13" s="51">
        <v>45247.840271284724</v>
      </c>
      <c r="F13" s="27" t="s">
        <v>495</v>
      </c>
    </row>
    <row r="14" spans="1:6" x14ac:dyDescent="0.35">
      <c r="A14" s="27" t="s">
        <v>507</v>
      </c>
      <c r="B14" s="27" t="s">
        <v>445</v>
      </c>
      <c r="C14" s="51">
        <v>45250.779141296298</v>
      </c>
      <c r="D14" s="51">
        <v>45250.779141296298</v>
      </c>
      <c r="E14" s="51">
        <v>45252.905356504627</v>
      </c>
      <c r="F14" s="27" t="s">
        <v>495</v>
      </c>
    </row>
    <row r="15" spans="1:6" x14ac:dyDescent="0.35">
      <c r="A15" s="27" t="s">
        <v>508</v>
      </c>
      <c r="B15" s="27" t="s">
        <v>445</v>
      </c>
      <c r="C15" s="51">
        <v>45251.773612673613</v>
      </c>
      <c r="D15" s="51">
        <v>45251.773612673613</v>
      </c>
      <c r="E15" s="51">
        <v>45252.905181030095</v>
      </c>
      <c r="F15" s="27" t="s">
        <v>495</v>
      </c>
    </row>
    <row r="16" spans="1:6" x14ac:dyDescent="0.35">
      <c r="A16" s="27" t="s">
        <v>509</v>
      </c>
      <c r="B16" s="27" t="s">
        <v>445</v>
      </c>
      <c r="C16" s="51">
        <v>45252.831309039349</v>
      </c>
      <c r="D16" s="51">
        <v>45252.831309039349</v>
      </c>
      <c r="E16" s="51">
        <v>45252.905010127317</v>
      </c>
      <c r="F16" s="27" t="s">
        <v>495</v>
      </c>
    </row>
    <row r="17" spans="1:6" x14ac:dyDescent="0.35">
      <c r="A17" s="27" t="s">
        <v>510</v>
      </c>
      <c r="B17" s="27" t="s">
        <v>445</v>
      </c>
      <c r="C17" s="51">
        <v>45253.839616041667</v>
      </c>
      <c r="D17" s="51">
        <v>45253.839616041667</v>
      </c>
      <c r="E17" s="51">
        <v>45257.791790555559</v>
      </c>
      <c r="F17" s="27" t="s">
        <v>495</v>
      </c>
    </row>
    <row r="18" spans="1:6" x14ac:dyDescent="0.35">
      <c r="A18" s="27" t="s">
        <v>511</v>
      </c>
      <c r="B18" s="27" t="s">
        <v>445</v>
      </c>
      <c r="C18" s="51">
        <v>45254.601063958333</v>
      </c>
      <c r="D18" s="51">
        <v>45254.601063958333</v>
      </c>
      <c r="E18" s="51">
        <v>45257.791726990741</v>
      </c>
      <c r="F18" s="27" t="s">
        <v>495</v>
      </c>
    </row>
    <row r="19" spans="1:6" x14ac:dyDescent="0.35">
      <c r="A19" s="27" t="s">
        <v>512</v>
      </c>
      <c r="B19" s="27" t="s">
        <v>445</v>
      </c>
      <c r="C19" s="51">
        <v>45257.790910543983</v>
      </c>
      <c r="D19" s="51">
        <v>45257.790910543983</v>
      </c>
      <c r="E19" s="51">
        <v>45257.791619456017</v>
      </c>
      <c r="F19" s="27" t="s">
        <v>495</v>
      </c>
    </row>
    <row r="20" spans="1:6" x14ac:dyDescent="0.35">
      <c r="A20" s="27" t="s">
        <v>513</v>
      </c>
      <c r="B20" s="27" t="s">
        <v>445</v>
      </c>
      <c r="C20" s="51">
        <v>45258.804519652775</v>
      </c>
      <c r="D20" s="51">
        <v>45258.804519652775</v>
      </c>
      <c r="E20" s="51">
        <v>45259.733888750001</v>
      </c>
      <c r="F20" s="27" t="s">
        <v>495</v>
      </c>
    </row>
    <row r="21" spans="1:6" x14ac:dyDescent="0.35">
      <c r="A21" s="27" t="s">
        <v>514</v>
      </c>
      <c r="B21" s="27" t="s">
        <v>445</v>
      </c>
      <c r="C21" s="51">
        <v>45259.730143333334</v>
      </c>
      <c r="D21" s="51">
        <v>45259.730143333334</v>
      </c>
      <c r="E21" s="51">
        <v>45259.733826249998</v>
      </c>
      <c r="F21" s="27" t="s">
        <v>495</v>
      </c>
    </row>
    <row r="22" spans="1:6" x14ac:dyDescent="0.35">
      <c r="A22" s="27" t="s">
        <v>515</v>
      </c>
      <c r="B22" s="27" t="s">
        <v>445</v>
      </c>
      <c r="C22" s="51">
        <v>45260.622166331021</v>
      </c>
      <c r="D22" s="51">
        <v>45260.622166331021</v>
      </c>
      <c r="E22" s="51">
        <v>45260.624361909722</v>
      </c>
      <c r="F22" s="27" t="s">
        <v>495</v>
      </c>
    </row>
    <row r="23" spans="1:6" x14ac:dyDescent="0.35">
      <c r="A23" s="27" t="s">
        <v>516</v>
      </c>
      <c r="B23" s="27" t="s">
        <v>445</v>
      </c>
      <c r="C23" s="51">
        <v>45261.753736782404</v>
      </c>
      <c r="D23" s="51">
        <v>45261.753736782404</v>
      </c>
      <c r="E23" s="51">
        <v>45261.756152118054</v>
      </c>
      <c r="F23" s="27" t="s">
        <v>495</v>
      </c>
    </row>
    <row r="24" spans="1:6" x14ac:dyDescent="0.35">
      <c r="A24" s="27" t="s">
        <v>517</v>
      </c>
      <c r="B24" s="27" t="s">
        <v>445</v>
      </c>
      <c r="C24" s="51">
        <v>45264.710143090277</v>
      </c>
      <c r="D24" s="51">
        <v>45264.710143090277</v>
      </c>
      <c r="E24" s="51">
        <v>45264.739992673611</v>
      </c>
      <c r="F24" s="27" t="s">
        <v>495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D800D-CC75-469A-9FE0-E07FAFB16E4C}">
  <dimension ref="A1:K3548"/>
  <sheetViews>
    <sheetView workbookViewId="0"/>
  </sheetViews>
  <sheetFormatPr defaultRowHeight="14.5" x14ac:dyDescent="0.35"/>
  <cols>
    <col min="1" max="1" width="14.81640625" bestFit="1" customWidth="1"/>
    <col min="2" max="2" width="7.08984375" bestFit="1" customWidth="1"/>
    <col min="3" max="3" width="7.1796875" bestFit="1" customWidth="1"/>
    <col min="4" max="4" width="10.7265625" bestFit="1" customWidth="1"/>
    <col min="5" max="6" width="11.81640625" bestFit="1" customWidth="1"/>
    <col min="7" max="7" width="14" bestFit="1" customWidth="1"/>
    <col min="8" max="8" width="14.453125" bestFit="1" customWidth="1"/>
    <col min="9" max="9" width="10.453125" bestFit="1" customWidth="1"/>
    <col min="10" max="10" width="5.7265625" bestFit="1" customWidth="1"/>
    <col min="11" max="11" width="11.81640625" bestFit="1" customWidth="1"/>
  </cols>
  <sheetData>
    <row r="1" spans="1:11" x14ac:dyDescent="0.35">
      <c r="A1" t="s">
        <v>239</v>
      </c>
      <c r="B1" t="s">
        <v>240</v>
      </c>
      <c r="C1" t="s">
        <v>201</v>
      </c>
      <c r="D1" t="s">
        <v>422</v>
      </c>
      <c r="E1" t="s">
        <v>241</v>
      </c>
      <c r="F1" t="s">
        <v>427</v>
      </c>
      <c r="G1" t="s">
        <v>428</v>
      </c>
      <c r="H1" t="s">
        <v>425</v>
      </c>
      <c r="I1" t="s">
        <v>421</v>
      </c>
      <c r="J1" t="s">
        <v>426</v>
      </c>
      <c r="K1" t="s">
        <v>429</v>
      </c>
    </row>
    <row r="2" spans="1:11" x14ac:dyDescent="0.35">
      <c r="A2" s="27" t="s">
        <v>446</v>
      </c>
      <c r="B2" s="27" t="s">
        <v>242</v>
      </c>
      <c r="C2" s="27" t="s">
        <v>243</v>
      </c>
      <c r="D2" s="27" t="s">
        <v>423</v>
      </c>
      <c r="E2" s="24">
        <v>3948580801690</v>
      </c>
      <c r="F2" s="24">
        <v>39485808.016900003</v>
      </c>
      <c r="G2" s="51">
        <v>45136</v>
      </c>
      <c r="H2" s="24" t="s">
        <v>202</v>
      </c>
      <c r="I2" s="24">
        <v>0</v>
      </c>
      <c r="J2" s="24">
        <v>0</v>
      </c>
      <c r="K2" s="24">
        <v>0</v>
      </c>
    </row>
    <row r="3" spans="1:11" x14ac:dyDescent="0.35">
      <c r="A3" s="27" t="s">
        <v>446</v>
      </c>
      <c r="B3" s="27" t="s">
        <v>244</v>
      </c>
      <c r="C3" s="27" t="s">
        <v>243</v>
      </c>
      <c r="D3" s="27" t="s">
        <v>423</v>
      </c>
      <c r="E3" s="24">
        <v>1608723748683</v>
      </c>
      <c r="F3" s="24">
        <v>16087237.48683</v>
      </c>
      <c r="G3" s="51">
        <v>45136</v>
      </c>
      <c r="H3" s="24" t="s">
        <v>202</v>
      </c>
      <c r="I3" s="24">
        <v>0</v>
      </c>
      <c r="J3" s="24">
        <v>0</v>
      </c>
      <c r="K3" s="24">
        <v>0</v>
      </c>
    </row>
    <row r="4" spans="1:11" x14ac:dyDescent="0.35">
      <c r="A4" s="27" t="s">
        <v>446</v>
      </c>
      <c r="B4" s="27" t="s">
        <v>245</v>
      </c>
      <c r="C4" s="27" t="s">
        <v>243</v>
      </c>
      <c r="D4" s="27" t="s">
        <v>423</v>
      </c>
      <c r="E4" s="24">
        <v>306624141316</v>
      </c>
      <c r="F4" s="24">
        <v>3066241.41316</v>
      </c>
      <c r="G4" s="51">
        <v>45136</v>
      </c>
      <c r="H4" s="24" t="s">
        <v>202</v>
      </c>
      <c r="I4" s="24">
        <v>0</v>
      </c>
      <c r="J4" s="24">
        <v>0</v>
      </c>
      <c r="K4" s="24">
        <v>0</v>
      </c>
    </row>
    <row r="5" spans="1:11" x14ac:dyDescent="0.35">
      <c r="A5" s="27" t="s">
        <v>446</v>
      </c>
      <c r="B5" s="27" t="s">
        <v>246</v>
      </c>
      <c r="C5" s="27" t="s">
        <v>243</v>
      </c>
      <c r="D5" s="27" t="s">
        <v>423</v>
      </c>
      <c r="E5" s="24">
        <v>1302099607367</v>
      </c>
      <c r="F5" s="24">
        <v>13020996.07367</v>
      </c>
      <c r="G5" s="51">
        <v>45136</v>
      </c>
      <c r="H5" s="24" t="s">
        <v>202</v>
      </c>
      <c r="I5" s="24">
        <v>0</v>
      </c>
      <c r="J5" s="24">
        <v>0</v>
      </c>
      <c r="K5" s="24">
        <v>0</v>
      </c>
    </row>
    <row r="6" spans="1:11" x14ac:dyDescent="0.35">
      <c r="A6" s="27" t="s">
        <v>446</v>
      </c>
      <c r="B6" s="27" t="s">
        <v>247</v>
      </c>
      <c r="C6" s="27" t="s">
        <v>243</v>
      </c>
      <c r="D6" s="27" t="s">
        <v>423</v>
      </c>
      <c r="E6" s="24">
        <v>303.24720000000002</v>
      </c>
      <c r="F6" s="24">
        <v>3.032472E-3</v>
      </c>
      <c r="G6" s="51">
        <v>45136</v>
      </c>
      <c r="H6" s="24" t="s">
        <v>202</v>
      </c>
      <c r="I6" s="24">
        <v>0</v>
      </c>
      <c r="J6" s="24">
        <v>0</v>
      </c>
      <c r="K6" s="24">
        <v>0</v>
      </c>
    </row>
    <row r="7" spans="1:11" x14ac:dyDescent="0.35">
      <c r="A7" s="27" t="s">
        <v>446</v>
      </c>
      <c r="B7" s="27" t="s">
        <v>115</v>
      </c>
      <c r="C7" s="27" t="s">
        <v>248</v>
      </c>
      <c r="D7" s="27" t="s">
        <v>248</v>
      </c>
      <c r="E7" s="24">
        <v>9793608139371</v>
      </c>
      <c r="F7" s="24">
        <v>97936081.393710002</v>
      </c>
      <c r="G7" s="51">
        <v>45136</v>
      </c>
      <c r="H7" s="24">
        <v>23</v>
      </c>
      <c r="I7" s="24" t="s">
        <v>202</v>
      </c>
      <c r="J7" s="24">
        <v>1</v>
      </c>
      <c r="K7" s="24">
        <v>97936081.393710002</v>
      </c>
    </row>
    <row r="8" spans="1:11" x14ac:dyDescent="0.35">
      <c r="A8" s="27" t="s">
        <v>446</v>
      </c>
      <c r="B8" s="27" t="s">
        <v>116</v>
      </c>
      <c r="C8" s="27" t="s">
        <v>248</v>
      </c>
      <c r="D8" s="27" t="s">
        <v>248</v>
      </c>
      <c r="E8" s="24">
        <v>3875415050721</v>
      </c>
      <c r="F8" s="24">
        <v>38754150.507210001</v>
      </c>
      <c r="G8" s="51">
        <v>45136</v>
      </c>
      <c r="H8" s="24">
        <v>59</v>
      </c>
      <c r="I8" s="24" t="s">
        <v>202</v>
      </c>
      <c r="J8" s="24">
        <v>1</v>
      </c>
      <c r="K8" s="24">
        <v>38754150.507210001</v>
      </c>
    </row>
    <row r="9" spans="1:11" x14ac:dyDescent="0.35">
      <c r="A9" s="27" t="s">
        <v>446</v>
      </c>
      <c r="B9" s="27" t="s">
        <v>117</v>
      </c>
      <c r="C9" s="27" t="s">
        <v>248</v>
      </c>
      <c r="D9" s="27" t="s">
        <v>248</v>
      </c>
      <c r="E9" s="24">
        <v>433343941702</v>
      </c>
      <c r="F9" s="24">
        <v>4333439.4170199996</v>
      </c>
      <c r="G9" s="51">
        <v>45136</v>
      </c>
      <c r="H9" s="24">
        <v>79</v>
      </c>
      <c r="I9" s="24" t="s">
        <v>202</v>
      </c>
      <c r="J9" s="24">
        <v>1</v>
      </c>
      <c r="K9" s="24">
        <v>4333439.4170199996</v>
      </c>
    </row>
    <row r="10" spans="1:11" x14ac:dyDescent="0.35">
      <c r="A10" s="27" t="s">
        <v>446</v>
      </c>
      <c r="B10" s="27" t="s">
        <v>118</v>
      </c>
      <c r="C10" s="27" t="s">
        <v>248</v>
      </c>
      <c r="D10" s="27" t="s">
        <v>248</v>
      </c>
      <c r="E10" s="24">
        <v>3442071109019</v>
      </c>
      <c r="F10" s="24">
        <v>34420711.090190001</v>
      </c>
      <c r="G10" s="51">
        <v>45136</v>
      </c>
      <c r="H10" s="24">
        <v>81</v>
      </c>
      <c r="I10" s="24" t="s">
        <v>202</v>
      </c>
      <c r="J10" s="24">
        <v>1</v>
      </c>
      <c r="K10" s="24">
        <v>34420711.090190001</v>
      </c>
    </row>
    <row r="11" spans="1:11" x14ac:dyDescent="0.35">
      <c r="A11" s="27" t="s">
        <v>446</v>
      </c>
      <c r="B11" s="27" t="s">
        <v>249</v>
      </c>
      <c r="C11" s="27" t="s">
        <v>248</v>
      </c>
      <c r="D11" s="27" t="s">
        <v>248</v>
      </c>
      <c r="E11" s="24">
        <v>284.52659999999997</v>
      </c>
      <c r="F11" s="24">
        <v>2.8452659999999999E-3</v>
      </c>
      <c r="G11" s="51">
        <v>45136</v>
      </c>
      <c r="H11" s="24">
        <v>83</v>
      </c>
      <c r="I11" s="24" t="s">
        <v>202</v>
      </c>
      <c r="J11" s="24">
        <v>1</v>
      </c>
      <c r="K11" s="24">
        <v>2.8452659999999999E-3</v>
      </c>
    </row>
    <row r="12" spans="1:11" x14ac:dyDescent="0.35">
      <c r="A12" s="27" t="s">
        <v>446</v>
      </c>
      <c r="B12" s="27" t="s">
        <v>114</v>
      </c>
      <c r="C12" s="27" t="s">
        <v>243</v>
      </c>
      <c r="D12" s="27" t="s">
        <v>423</v>
      </c>
      <c r="E12" s="24">
        <v>1447443420027</v>
      </c>
      <c r="F12" s="24">
        <v>14474434.200270001</v>
      </c>
      <c r="G12" s="51">
        <v>45136</v>
      </c>
      <c r="H12" s="24">
        <v>7</v>
      </c>
      <c r="I12" s="24">
        <v>0</v>
      </c>
      <c r="J12" s="24">
        <v>1</v>
      </c>
      <c r="K12" s="24">
        <v>14474434.200270001</v>
      </c>
    </row>
    <row r="13" spans="1:11" x14ac:dyDescent="0.35">
      <c r="A13" s="27" t="s">
        <v>446</v>
      </c>
      <c r="B13" s="27" t="s">
        <v>119</v>
      </c>
      <c r="C13" s="27" t="s">
        <v>243</v>
      </c>
      <c r="D13" s="27" t="s">
        <v>423</v>
      </c>
      <c r="E13" s="24">
        <v>31038500000</v>
      </c>
      <c r="F13" s="24">
        <v>310385</v>
      </c>
      <c r="G13" s="51">
        <v>45136</v>
      </c>
      <c r="H13" s="24">
        <v>7</v>
      </c>
      <c r="I13" s="24">
        <v>0</v>
      </c>
      <c r="J13" s="24">
        <v>1</v>
      </c>
      <c r="K13" s="24">
        <v>310385</v>
      </c>
    </row>
    <row r="14" spans="1:11" x14ac:dyDescent="0.35">
      <c r="A14" s="27" t="s">
        <v>446</v>
      </c>
      <c r="B14" s="27" t="s">
        <v>122</v>
      </c>
      <c r="C14" s="27" t="s">
        <v>261</v>
      </c>
      <c r="D14" s="27" t="s">
        <v>424</v>
      </c>
      <c r="E14" s="24">
        <v>36378260437</v>
      </c>
      <c r="F14" s="24">
        <v>363782.60437000002</v>
      </c>
      <c r="G14" s="51">
        <v>45136</v>
      </c>
      <c r="H14" s="24">
        <v>15</v>
      </c>
      <c r="I14" s="24">
        <v>16</v>
      </c>
      <c r="J14" s="24">
        <v>1</v>
      </c>
      <c r="K14" s="24">
        <v>363782.60437000002</v>
      </c>
    </row>
    <row r="15" spans="1:11" x14ac:dyDescent="0.35">
      <c r="A15" s="27" t="s">
        <v>446</v>
      </c>
      <c r="B15" s="27" t="s">
        <v>123</v>
      </c>
      <c r="C15" s="27" t="s">
        <v>258</v>
      </c>
      <c r="D15" s="27" t="s">
        <v>424</v>
      </c>
      <c r="E15" s="24">
        <v>49540156</v>
      </c>
      <c r="F15" s="24">
        <v>495.40156000000002</v>
      </c>
      <c r="G15" s="51">
        <v>45136</v>
      </c>
      <c r="H15" s="24">
        <v>19</v>
      </c>
      <c r="I15" s="24">
        <v>20</v>
      </c>
      <c r="J15" s="24">
        <v>1</v>
      </c>
      <c r="K15" s="24">
        <v>495.40156000000002</v>
      </c>
    </row>
    <row r="16" spans="1:11" x14ac:dyDescent="0.35">
      <c r="A16" s="27" t="s">
        <v>446</v>
      </c>
      <c r="B16" s="27" t="s">
        <v>123</v>
      </c>
      <c r="C16" s="27" t="s">
        <v>257</v>
      </c>
      <c r="D16" s="27" t="s">
        <v>424</v>
      </c>
      <c r="E16" s="24">
        <v>396589874</v>
      </c>
      <c r="F16" s="24">
        <v>3965.8987400000001</v>
      </c>
      <c r="G16" s="51">
        <v>45136</v>
      </c>
      <c r="H16" s="24">
        <v>19</v>
      </c>
      <c r="I16" s="24">
        <v>20</v>
      </c>
      <c r="J16" s="24">
        <v>1</v>
      </c>
      <c r="K16" s="24">
        <v>3965.8987400000001</v>
      </c>
    </row>
    <row r="17" spans="1:11" x14ac:dyDescent="0.35">
      <c r="A17" s="27" t="s">
        <v>446</v>
      </c>
      <c r="B17" s="27" t="s">
        <v>123</v>
      </c>
      <c r="C17" s="27" t="s">
        <v>259</v>
      </c>
      <c r="D17" s="27" t="s">
        <v>424</v>
      </c>
      <c r="E17" s="24">
        <v>6280144150</v>
      </c>
      <c r="F17" s="24">
        <v>62801.441500000001</v>
      </c>
      <c r="G17" s="51">
        <v>45136</v>
      </c>
      <c r="H17" s="24">
        <v>19</v>
      </c>
      <c r="I17" s="24">
        <v>20</v>
      </c>
      <c r="J17" s="24">
        <v>1</v>
      </c>
      <c r="K17" s="24">
        <v>62801.441500000001</v>
      </c>
    </row>
    <row r="18" spans="1:11" x14ac:dyDescent="0.35">
      <c r="A18" s="27" t="s">
        <v>446</v>
      </c>
      <c r="B18" s="27" t="s">
        <v>123</v>
      </c>
      <c r="C18" s="27" t="s">
        <v>261</v>
      </c>
      <c r="D18" s="27" t="s">
        <v>424</v>
      </c>
      <c r="E18" s="24">
        <v>3281793180608</v>
      </c>
      <c r="F18" s="24">
        <v>32817931.806079999</v>
      </c>
      <c r="G18" s="51">
        <v>45136</v>
      </c>
      <c r="H18" s="24">
        <v>19</v>
      </c>
      <c r="I18" s="24">
        <v>20</v>
      </c>
      <c r="J18" s="24">
        <v>1</v>
      </c>
      <c r="K18" s="24">
        <v>32817931.806079999</v>
      </c>
    </row>
    <row r="19" spans="1:11" x14ac:dyDescent="0.35">
      <c r="A19" s="27" t="s">
        <v>446</v>
      </c>
      <c r="B19" s="27" t="s">
        <v>123</v>
      </c>
      <c r="C19" s="27" t="s">
        <v>260</v>
      </c>
      <c r="D19" s="27" t="s">
        <v>424</v>
      </c>
      <c r="E19" s="24">
        <v>59813541</v>
      </c>
      <c r="F19" s="24">
        <v>598.13540999999998</v>
      </c>
      <c r="G19" s="51">
        <v>45136</v>
      </c>
      <c r="H19" s="24">
        <v>19</v>
      </c>
      <c r="I19" s="24">
        <v>20</v>
      </c>
      <c r="J19" s="24">
        <v>1</v>
      </c>
      <c r="K19" s="24">
        <v>598.13540999999998</v>
      </c>
    </row>
    <row r="20" spans="1:11" x14ac:dyDescent="0.35">
      <c r="A20" s="27" t="s">
        <v>446</v>
      </c>
      <c r="B20" s="27" t="s">
        <v>123</v>
      </c>
      <c r="C20" s="27" t="s">
        <v>256</v>
      </c>
      <c r="D20" s="27" t="s">
        <v>424</v>
      </c>
      <c r="E20" s="24">
        <v>25560298071</v>
      </c>
      <c r="F20" s="24">
        <v>255602.98071</v>
      </c>
      <c r="G20" s="51">
        <v>45136</v>
      </c>
      <c r="H20" s="24">
        <v>19</v>
      </c>
      <c r="I20" s="24">
        <v>20</v>
      </c>
      <c r="J20" s="24">
        <v>1</v>
      </c>
      <c r="K20" s="24">
        <v>255602.98071</v>
      </c>
    </row>
    <row r="21" spans="1:11" x14ac:dyDescent="0.35">
      <c r="A21" s="27" t="s">
        <v>446</v>
      </c>
      <c r="B21" s="27" t="s">
        <v>123</v>
      </c>
      <c r="C21" s="27" t="s">
        <v>252</v>
      </c>
      <c r="D21" s="27" t="s">
        <v>424</v>
      </c>
      <c r="E21" s="24">
        <v>9973396061</v>
      </c>
      <c r="F21" s="24">
        <v>99733.960609999995</v>
      </c>
      <c r="G21" s="51">
        <v>45136</v>
      </c>
      <c r="H21" s="24">
        <v>19</v>
      </c>
      <c r="I21" s="24">
        <v>20</v>
      </c>
      <c r="J21" s="24">
        <v>1</v>
      </c>
      <c r="K21" s="24">
        <v>99733.960609999995</v>
      </c>
    </row>
    <row r="22" spans="1:11" x14ac:dyDescent="0.35">
      <c r="A22" s="27" t="s">
        <v>446</v>
      </c>
      <c r="B22" s="27" t="s">
        <v>123</v>
      </c>
      <c r="C22" s="27" t="s">
        <v>251</v>
      </c>
      <c r="D22" s="27" t="s">
        <v>424</v>
      </c>
      <c r="E22" s="24">
        <v>1262842253</v>
      </c>
      <c r="F22" s="24">
        <v>12628.42253</v>
      </c>
      <c r="G22" s="51">
        <v>45136</v>
      </c>
      <c r="H22" s="24">
        <v>19</v>
      </c>
      <c r="I22" s="24">
        <v>20</v>
      </c>
      <c r="J22" s="24">
        <v>1</v>
      </c>
      <c r="K22" s="24">
        <v>12628.42253</v>
      </c>
    </row>
    <row r="23" spans="1:11" x14ac:dyDescent="0.35">
      <c r="A23" s="27" t="s">
        <v>446</v>
      </c>
      <c r="B23" s="27" t="s">
        <v>123</v>
      </c>
      <c r="C23" s="27" t="s">
        <v>250</v>
      </c>
      <c r="D23" s="27" t="s">
        <v>424</v>
      </c>
      <c r="E23" s="24">
        <v>115634854</v>
      </c>
      <c r="F23" s="24">
        <v>1156.34854</v>
      </c>
      <c r="G23" s="51">
        <v>45136</v>
      </c>
      <c r="H23" s="24">
        <v>19</v>
      </c>
      <c r="I23" s="24">
        <v>20</v>
      </c>
      <c r="J23" s="24">
        <v>1</v>
      </c>
      <c r="K23" s="24">
        <v>1156.34854</v>
      </c>
    </row>
    <row r="24" spans="1:11" x14ac:dyDescent="0.35">
      <c r="A24" s="27" t="s">
        <v>446</v>
      </c>
      <c r="B24" s="27" t="s">
        <v>123</v>
      </c>
      <c r="C24" s="27" t="s">
        <v>255</v>
      </c>
      <c r="D24" s="27" t="s">
        <v>424</v>
      </c>
      <c r="E24" s="24">
        <v>1178299980984</v>
      </c>
      <c r="F24" s="24">
        <v>11782999.809839999</v>
      </c>
      <c r="G24" s="51">
        <v>45136</v>
      </c>
      <c r="H24" s="24">
        <v>19</v>
      </c>
      <c r="I24" s="24">
        <v>20</v>
      </c>
      <c r="J24" s="24">
        <v>1</v>
      </c>
      <c r="K24" s="24">
        <v>11782999.809839999</v>
      </c>
    </row>
    <row r="25" spans="1:11" x14ac:dyDescent="0.35">
      <c r="A25" s="27" t="s">
        <v>446</v>
      </c>
      <c r="B25" s="27" t="s">
        <v>123</v>
      </c>
      <c r="C25" s="27" t="s">
        <v>254</v>
      </c>
      <c r="D25" s="27" t="s">
        <v>424</v>
      </c>
      <c r="E25" s="24">
        <v>398427689</v>
      </c>
      <c r="F25" s="24">
        <v>3984.2768900000001</v>
      </c>
      <c r="G25" s="51">
        <v>45136</v>
      </c>
      <c r="H25" s="24">
        <v>19</v>
      </c>
      <c r="I25" s="24">
        <v>20</v>
      </c>
      <c r="J25" s="24">
        <v>1</v>
      </c>
      <c r="K25" s="24">
        <v>3984.2768900000001</v>
      </c>
    </row>
    <row r="26" spans="1:11" x14ac:dyDescent="0.35">
      <c r="A26" s="27" t="s">
        <v>446</v>
      </c>
      <c r="B26" s="27" t="s">
        <v>123</v>
      </c>
      <c r="C26" s="27" t="s">
        <v>253</v>
      </c>
      <c r="D26" s="27" t="s">
        <v>424</v>
      </c>
      <c r="E26" s="24">
        <v>174798840</v>
      </c>
      <c r="F26" s="24">
        <v>1747.9884</v>
      </c>
      <c r="G26" s="51">
        <v>45136</v>
      </c>
      <c r="H26" s="24">
        <v>19</v>
      </c>
      <c r="I26" s="24">
        <v>20</v>
      </c>
      <c r="J26" s="24">
        <v>1</v>
      </c>
      <c r="K26" s="24">
        <v>1747.9884</v>
      </c>
    </row>
    <row r="27" spans="1:11" x14ac:dyDescent="0.35">
      <c r="A27" s="27" t="s">
        <v>446</v>
      </c>
      <c r="B27" s="27" t="s">
        <v>124</v>
      </c>
      <c r="C27" s="27" t="s">
        <v>243</v>
      </c>
      <c r="D27" s="27" t="s">
        <v>423</v>
      </c>
      <c r="E27" s="24">
        <v>121498233678</v>
      </c>
      <c r="F27" s="24">
        <v>1214982.33678</v>
      </c>
      <c r="G27" s="51">
        <v>45136</v>
      </c>
      <c r="H27" s="24">
        <v>25</v>
      </c>
      <c r="I27" s="24">
        <v>0</v>
      </c>
      <c r="J27" s="24">
        <v>1</v>
      </c>
      <c r="K27" s="24">
        <v>1214982.33678</v>
      </c>
    </row>
    <row r="28" spans="1:11" x14ac:dyDescent="0.35">
      <c r="A28" s="27" t="s">
        <v>446</v>
      </c>
      <c r="B28" s="27" t="s">
        <v>124</v>
      </c>
      <c r="C28" s="27" t="s">
        <v>261</v>
      </c>
      <c r="D28" s="27" t="s">
        <v>424</v>
      </c>
      <c r="E28" s="24">
        <v>367493363497</v>
      </c>
      <c r="F28" s="24">
        <v>3674933.63497</v>
      </c>
      <c r="G28" s="51">
        <v>45136</v>
      </c>
      <c r="H28" s="24">
        <v>25</v>
      </c>
      <c r="I28" s="24">
        <v>26</v>
      </c>
      <c r="J28" s="24">
        <v>1</v>
      </c>
      <c r="K28" s="24">
        <v>3674933.63497</v>
      </c>
    </row>
    <row r="29" spans="1:11" x14ac:dyDescent="0.35">
      <c r="A29" s="27" t="s">
        <v>446</v>
      </c>
      <c r="B29" s="27" t="s">
        <v>124</v>
      </c>
      <c r="C29" s="27" t="s">
        <v>255</v>
      </c>
      <c r="D29" s="27" t="s">
        <v>424</v>
      </c>
      <c r="E29" s="24">
        <v>58457773161</v>
      </c>
      <c r="F29" s="24">
        <v>584577.73161000002</v>
      </c>
      <c r="G29" s="51">
        <v>45136</v>
      </c>
      <c r="H29" s="24">
        <v>25</v>
      </c>
      <c r="I29" s="24">
        <v>26</v>
      </c>
      <c r="J29" s="24">
        <v>1</v>
      </c>
      <c r="K29" s="24">
        <v>584577.73161000002</v>
      </c>
    </row>
    <row r="30" spans="1:11" x14ac:dyDescent="0.35">
      <c r="A30" s="27" t="s">
        <v>446</v>
      </c>
      <c r="B30" s="27" t="s">
        <v>127</v>
      </c>
      <c r="C30" s="27" t="s">
        <v>243</v>
      </c>
      <c r="D30" s="27" t="s">
        <v>423</v>
      </c>
      <c r="E30" s="24">
        <v>10601377618</v>
      </c>
      <c r="F30" s="24">
        <v>106013.77618</v>
      </c>
      <c r="G30" s="51">
        <v>45136</v>
      </c>
      <c r="H30" s="24">
        <v>25</v>
      </c>
      <c r="I30" s="24">
        <v>0</v>
      </c>
      <c r="J30" s="24">
        <v>1</v>
      </c>
      <c r="K30" s="24">
        <v>106013.77618</v>
      </c>
    </row>
    <row r="31" spans="1:11" x14ac:dyDescent="0.35">
      <c r="A31" s="27" t="s">
        <v>446</v>
      </c>
      <c r="B31" s="27" t="s">
        <v>127</v>
      </c>
      <c r="C31" s="27" t="s">
        <v>261</v>
      </c>
      <c r="D31" s="27" t="s">
        <v>424</v>
      </c>
      <c r="E31" s="24">
        <v>60487970352</v>
      </c>
      <c r="F31" s="24">
        <v>604879.70351999998</v>
      </c>
      <c r="G31" s="51">
        <v>45136</v>
      </c>
      <c r="H31" s="24">
        <v>25</v>
      </c>
      <c r="I31" s="24">
        <v>26</v>
      </c>
      <c r="J31" s="24">
        <v>1</v>
      </c>
      <c r="K31" s="24">
        <v>604879.70351999998</v>
      </c>
    </row>
    <row r="32" spans="1:11" x14ac:dyDescent="0.35">
      <c r="A32" s="27" t="s">
        <v>446</v>
      </c>
      <c r="B32" s="27" t="s">
        <v>127</v>
      </c>
      <c r="C32" s="27" t="s">
        <v>255</v>
      </c>
      <c r="D32" s="27" t="s">
        <v>424</v>
      </c>
      <c r="E32" s="24">
        <v>9479738552</v>
      </c>
      <c r="F32" s="24">
        <v>94797.385519999996</v>
      </c>
      <c r="G32" s="51">
        <v>45136</v>
      </c>
      <c r="H32" s="24">
        <v>25</v>
      </c>
      <c r="I32" s="24">
        <v>26</v>
      </c>
      <c r="J32" s="24">
        <v>1</v>
      </c>
      <c r="K32" s="24">
        <v>94797.385519999996</v>
      </c>
    </row>
    <row r="33" spans="1:11" x14ac:dyDescent="0.35">
      <c r="A33" s="27" t="s">
        <v>446</v>
      </c>
      <c r="B33" s="27" t="s">
        <v>128</v>
      </c>
      <c r="C33" s="27" t="s">
        <v>243</v>
      </c>
      <c r="D33" s="27" t="s">
        <v>423</v>
      </c>
      <c r="E33" s="24">
        <v>129359906539</v>
      </c>
      <c r="F33" s="24">
        <v>1293599.0653899999</v>
      </c>
      <c r="G33" s="51">
        <v>45136</v>
      </c>
      <c r="H33" s="24">
        <v>27</v>
      </c>
      <c r="I33" s="24">
        <v>0</v>
      </c>
      <c r="J33" s="24">
        <v>1</v>
      </c>
      <c r="K33" s="24">
        <v>1293599.0653899999</v>
      </c>
    </row>
    <row r="34" spans="1:11" x14ac:dyDescent="0.35">
      <c r="A34" s="27" t="s">
        <v>446</v>
      </c>
      <c r="B34" s="27" t="s">
        <v>128</v>
      </c>
      <c r="C34" s="27" t="s">
        <v>261</v>
      </c>
      <c r="D34" s="27" t="s">
        <v>424</v>
      </c>
      <c r="E34" s="24">
        <v>236111287117</v>
      </c>
      <c r="F34" s="24">
        <v>2361112.8711700002</v>
      </c>
      <c r="G34" s="51">
        <v>45136</v>
      </c>
      <c r="H34" s="24">
        <v>27</v>
      </c>
      <c r="I34" s="24">
        <v>28</v>
      </c>
      <c r="J34" s="24">
        <v>1</v>
      </c>
      <c r="K34" s="24">
        <v>2361112.8711700002</v>
      </c>
    </row>
    <row r="35" spans="1:11" x14ac:dyDescent="0.35">
      <c r="A35" s="27" t="s">
        <v>446</v>
      </c>
      <c r="B35" s="27" t="s">
        <v>128</v>
      </c>
      <c r="C35" s="27" t="s">
        <v>255</v>
      </c>
      <c r="D35" s="27" t="s">
        <v>424</v>
      </c>
      <c r="E35" s="24">
        <v>76610977251</v>
      </c>
      <c r="F35" s="24">
        <v>766109.77251000004</v>
      </c>
      <c r="G35" s="51">
        <v>45136</v>
      </c>
      <c r="H35" s="24">
        <v>27</v>
      </c>
      <c r="I35" s="24">
        <v>28</v>
      </c>
      <c r="J35" s="24">
        <v>1</v>
      </c>
      <c r="K35" s="24">
        <v>766109.77251000004</v>
      </c>
    </row>
    <row r="36" spans="1:11" x14ac:dyDescent="0.35">
      <c r="A36" s="27" t="s">
        <v>446</v>
      </c>
      <c r="B36" s="27" t="s">
        <v>131</v>
      </c>
      <c r="C36" s="27" t="s">
        <v>243</v>
      </c>
      <c r="D36" s="27" t="s">
        <v>423</v>
      </c>
      <c r="E36" s="24">
        <v>1305994883525</v>
      </c>
      <c r="F36" s="24">
        <v>13059948.83525</v>
      </c>
      <c r="G36" s="51">
        <v>45136</v>
      </c>
      <c r="H36" s="24">
        <v>27</v>
      </c>
      <c r="I36" s="24">
        <v>0</v>
      </c>
      <c r="J36" s="24">
        <v>1</v>
      </c>
      <c r="K36" s="24">
        <v>13059948.83525</v>
      </c>
    </row>
    <row r="37" spans="1:11" x14ac:dyDescent="0.35">
      <c r="A37" s="27" t="s">
        <v>446</v>
      </c>
      <c r="B37" s="27" t="s">
        <v>131</v>
      </c>
      <c r="C37" s="27" t="s">
        <v>261</v>
      </c>
      <c r="D37" s="27" t="s">
        <v>424</v>
      </c>
      <c r="E37" s="24">
        <v>1580285785019</v>
      </c>
      <c r="F37" s="24">
        <v>15802857.850190001</v>
      </c>
      <c r="G37" s="51">
        <v>45136</v>
      </c>
      <c r="H37" s="24">
        <v>27</v>
      </c>
      <c r="I37" s="24">
        <v>28</v>
      </c>
      <c r="J37" s="24">
        <v>1</v>
      </c>
      <c r="K37" s="24">
        <v>15802857.850190001</v>
      </c>
    </row>
    <row r="38" spans="1:11" x14ac:dyDescent="0.35">
      <c r="A38" s="27" t="s">
        <v>446</v>
      </c>
      <c r="B38" s="27" t="s">
        <v>131</v>
      </c>
      <c r="C38" s="27" t="s">
        <v>255</v>
      </c>
      <c r="D38" s="27" t="s">
        <v>424</v>
      </c>
      <c r="E38" s="24">
        <v>376172291763</v>
      </c>
      <c r="F38" s="24">
        <v>3761722.91763</v>
      </c>
      <c r="G38" s="51">
        <v>45136</v>
      </c>
      <c r="H38" s="24">
        <v>27</v>
      </c>
      <c r="I38" s="24">
        <v>28</v>
      </c>
      <c r="J38" s="24">
        <v>1</v>
      </c>
      <c r="K38" s="24">
        <v>3761722.91763</v>
      </c>
    </row>
    <row r="39" spans="1:11" x14ac:dyDescent="0.35">
      <c r="A39" s="27" t="s">
        <v>446</v>
      </c>
      <c r="B39" s="27" t="s">
        <v>135</v>
      </c>
      <c r="C39" s="27" t="s">
        <v>261</v>
      </c>
      <c r="D39" s="27" t="s">
        <v>424</v>
      </c>
      <c r="E39" s="24">
        <v>99627640</v>
      </c>
      <c r="F39" s="24">
        <v>996.27639999999997</v>
      </c>
      <c r="G39" s="51">
        <v>45136</v>
      </c>
      <c r="H39" s="24">
        <v>33</v>
      </c>
      <c r="I39" s="24">
        <v>34</v>
      </c>
      <c r="J39" s="24">
        <v>1</v>
      </c>
      <c r="K39" s="24">
        <v>996.27639999999997</v>
      </c>
    </row>
    <row r="40" spans="1:11" x14ac:dyDescent="0.35">
      <c r="A40" s="27" t="s">
        <v>446</v>
      </c>
      <c r="B40" s="27" t="s">
        <v>135</v>
      </c>
      <c r="C40" s="27" t="s">
        <v>243</v>
      </c>
      <c r="D40" s="27" t="s">
        <v>423</v>
      </c>
      <c r="E40" s="24">
        <v>17441196967</v>
      </c>
      <c r="F40" s="24">
        <v>174411.96966999999</v>
      </c>
      <c r="G40" s="51">
        <v>45136</v>
      </c>
      <c r="H40" s="24">
        <v>33</v>
      </c>
      <c r="I40" s="24">
        <v>0</v>
      </c>
      <c r="J40" s="24">
        <v>1</v>
      </c>
      <c r="K40" s="24">
        <v>174411.96966999999</v>
      </c>
    </row>
    <row r="41" spans="1:11" x14ac:dyDescent="0.35">
      <c r="A41" s="27" t="s">
        <v>446</v>
      </c>
      <c r="B41" s="27" t="s">
        <v>144</v>
      </c>
      <c r="C41" s="27" t="s">
        <v>261</v>
      </c>
      <c r="D41" s="27" t="s">
        <v>424</v>
      </c>
      <c r="E41" s="24">
        <v>1310730780</v>
      </c>
      <c r="F41" s="24">
        <v>13107.3078</v>
      </c>
      <c r="G41" s="51">
        <v>45136</v>
      </c>
      <c r="H41" s="24">
        <v>43</v>
      </c>
      <c r="I41" s="24">
        <v>44</v>
      </c>
      <c r="J41" s="24">
        <v>1</v>
      </c>
      <c r="K41" s="24">
        <v>13107.3078</v>
      </c>
    </row>
    <row r="42" spans="1:11" x14ac:dyDescent="0.35">
      <c r="A42" s="27" t="s">
        <v>446</v>
      </c>
      <c r="B42" s="27" t="s">
        <v>146</v>
      </c>
      <c r="C42" s="27" t="s">
        <v>243</v>
      </c>
      <c r="D42" s="27" t="s">
        <v>423</v>
      </c>
      <c r="E42" s="24">
        <v>290979557</v>
      </c>
      <c r="F42" s="24">
        <v>2909.7955700000002</v>
      </c>
      <c r="G42" s="51">
        <v>45136</v>
      </c>
      <c r="H42" s="24">
        <v>45</v>
      </c>
      <c r="I42" s="24">
        <v>0</v>
      </c>
      <c r="J42" s="24">
        <v>1</v>
      </c>
      <c r="K42" s="24">
        <v>2909.7955700000002</v>
      </c>
    </row>
    <row r="43" spans="1:11" x14ac:dyDescent="0.35">
      <c r="A43" s="27" t="s">
        <v>446</v>
      </c>
      <c r="B43" s="27" t="s">
        <v>148</v>
      </c>
      <c r="C43" s="27" t="s">
        <v>255</v>
      </c>
      <c r="D43" s="27" t="s">
        <v>424</v>
      </c>
      <c r="E43" s="24">
        <v>4072280000</v>
      </c>
      <c r="F43" s="24">
        <v>40722.800000000003</v>
      </c>
      <c r="G43" s="51">
        <v>45136</v>
      </c>
      <c r="H43" s="24">
        <v>49</v>
      </c>
      <c r="I43" s="24">
        <v>50</v>
      </c>
      <c r="J43" s="24">
        <v>1</v>
      </c>
      <c r="K43" s="24">
        <v>40722.800000000003</v>
      </c>
    </row>
    <row r="44" spans="1:11" x14ac:dyDescent="0.35">
      <c r="A44" s="27" t="s">
        <v>446</v>
      </c>
      <c r="B44" s="27" t="s">
        <v>148</v>
      </c>
      <c r="C44" s="27" t="s">
        <v>256</v>
      </c>
      <c r="D44" s="27" t="s">
        <v>424</v>
      </c>
      <c r="E44" s="24">
        <v>1825144958</v>
      </c>
      <c r="F44" s="24">
        <v>18251.44958</v>
      </c>
      <c r="G44" s="51">
        <v>45136</v>
      </c>
      <c r="H44" s="24">
        <v>49</v>
      </c>
      <c r="I44" s="24">
        <v>50</v>
      </c>
      <c r="J44" s="24">
        <v>1</v>
      </c>
      <c r="K44" s="24">
        <v>18251.44958</v>
      </c>
    </row>
    <row r="45" spans="1:11" x14ac:dyDescent="0.35">
      <c r="A45" s="27" t="s">
        <v>446</v>
      </c>
      <c r="B45" s="27" t="s">
        <v>148</v>
      </c>
      <c r="C45" s="27" t="s">
        <v>261</v>
      </c>
      <c r="D45" s="27" t="s">
        <v>424</v>
      </c>
      <c r="E45" s="24">
        <v>433991098</v>
      </c>
      <c r="F45" s="24">
        <v>4339.9109799999997</v>
      </c>
      <c r="G45" s="51">
        <v>45136</v>
      </c>
      <c r="H45" s="24">
        <v>49</v>
      </c>
      <c r="I45" s="24">
        <v>50</v>
      </c>
      <c r="J45" s="24">
        <v>1</v>
      </c>
      <c r="K45" s="24">
        <v>4339.9109799999997</v>
      </c>
    </row>
    <row r="46" spans="1:11" x14ac:dyDescent="0.35">
      <c r="A46" s="27" t="s">
        <v>446</v>
      </c>
      <c r="B46" s="27" t="s">
        <v>150</v>
      </c>
      <c r="C46" s="27" t="s">
        <v>253</v>
      </c>
      <c r="D46" s="27" t="s">
        <v>424</v>
      </c>
      <c r="E46" s="24">
        <v>491841289</v>
      </c>
      <c r="F46" s="24">
        <v>4918.4128899999996</v>
      </c>
      <c r="G46" s="51">
        <v>45136</v>
      </c>
      <c r="H46" s="24">
        <v>51</v>
      </c>
      <c r="I46" s="24">
        <v>52</v>
      </c>
      <c r="J46" s="24">
        <v>1</v>
      </c>
      <c r="K46" s="24">
        <v>4918.4128899999996</v>
      </c>
    </row>
    <row r="47" spans="1:11" x14ac:dyDescent="0.35">
      <c r="A47" s="27" t="s">
        <v>446</v>
      </c>
      <c r="B47" s="27" t="s">
        <v>150</v>
      </c>
      <c r="C47" s="27" t="s">
        <v>251</v>
      </c>
      <c r="D47" s="27" t="s">
        <v>424</v>
      </c>
      <c r="E47" s="24">
        <v>67698612</v>
      </c>
      <c r="F47" s="24">
        <v>676.98612000000003</v>
      </c>
      <c r="G47" s="51">
        <v>45136</v>
      </c>
      <c r="H47" s="24">
        <v>51</v>
      </c>
      <c r="I47" s="24">
        <v>52</v>
      </c>
      <c r="J47" s="24">
        <v>1</v>
      </c>
      <c r="K47" s="24">
        <v>676.98612000000003</v>
      </c>
    </row>
    <row r="48" spans="1:11" x14ac:dyDescent="0.35">
      <c r="A48" s="27" t="s">
        <v>446</v>
      </c>
      <c r="B48" s="27" t="s">
        <v>150</v>
      </c>
      <c r="C48" s="27" t="s">
        <v>259</v>
      </c>
      <c r="D48" s="27" t="s">
        <v>424</v>
      </c>
      <c r="E48" s="24">
        <v>164546881</v>
      </c>
      <c r="F48" s="24">
        <v>1645.4688100000001</v>
      </c>
      <c r="G48" s="51">
        <v>45136</v>
      </c>
      <c r="H48" s="24">
        <v>51</v>
      </c>
      <c r="I48" s="24">
        <v>52</v>
      </c>
      <c r="J48" s="24">
        <v>1</v>
      </c>
      <c r="K48" s="24">
        <v>1645.4688100000001</v>
      </c>
    </row>
    <row r="49" spans="1:11" x14ac:dyDescent="0.35">
      <c r="A49" s="27" t="s">
        <v>446</v>
      </c>
      <c r="B49" s="27" t="s">
        <v>150</v>
      </c>
      <c r="C49" s="27" t="s">
        <v>257</v>
      </c>
      <c r="D49" s="27" t="s">
        <v>424</v>
      </c>
      <c r="E49" s="24">
        <v>322287</v>
      </c>
      <c r="F49" s="24">
        <v>3.2228699999999999</v>
      </c>
      <c r="G49" s="51">
        <v>45136</v>
      </c>
      <c r="H49" s="24">
        <v>51</v>
      </c>
      <c r="I49" s="24">
        <v>52</v>
      </c>
      <c r="J49" s="24">
        <v>1</v>
      </c>
      <c r="K49" s="24">
        <v>3.2228699999999999</v>
      </c>
    </row>
    <row r="50" spans="1:11" x14ac:dyDescent="0.35">
      <c r="A50" s="27" t="s">
        <v>446</v>
      </c>
      <c r="B50" s="27" t="s">
        <v>150</v>
      </c>
      <c r="C50" s="27" t="s">
        <v>243</v>
      </c>
      <c r="D50" s="27" t="s">
        <v>423</v>
      </c>
      <c r="E50" s="24">
        <v>35311482140</v>
      </c>
      <c r="F50" s="24">
        <v>353114.82140000002</v>
      </c>
      <c r="G50" s="51">
        <v>45136</v>
      </c>
      <c r="H50" s="24">
        <v>51</v>
      </c>
      <c r="I50" s="24">
        <v>0</v>
      </c>
      <c r="J50" s="24">
        <v>1</v>
      </c>
      <c r="K50" s="24">
        <v>353114.82140000002</v>
      </c>
    </row>
    <row r="51" spans="1:11" x14ac:dyDescent="0.35">
      <c r="A51" s="27" t="s">
        <v>446</v>
      </c>
      <c r="B51" s="27" t="s">
        <v>150</v>
      </c>
      <c r="C51" s="27" t="s">
        <v>252</v>
      </c>
      <c r="D51" s="27" t="s">
        <v>424</v>
      </c>
      <c r="E51" s="24">
        <v>17010479</v>
      </c>
      <c r="F51" s="24">
        <v>170.10479000000001</v>
      </c>
      <c r="G51" s="51">
        <v>45136</v>
      </c>
      <c r="H51" s="24">
        <v>51</v>
      </c>
      <c r="I51" s="24">
        <v>52</v>
      </c>
      <c r="J51" s="24">
        <v>1</v>
      </c>
      <c r="K51" s="24">
        <v>170.10479000000001</v>
      </c>
    </row>
    <row r="52" spans="1:11" x14ac:dyDescent="0.35">
      <c r="A52" s="27" t="s">
        <v>446</v>
      </c>
      <c r="B52" s="27" t="s">
        <v>150</v>
      </c>
      <c r="C52" s="27" t="s">
        <v>262</v>
      </c>
      <c r="D52" s="27" t="s">
        <v>424</v>
      </c>
      <c r="E52" s="24">
        <v>1924372489</v>
      </c>
      <c r="F52" s="24">
        <v>19243.724890000001</v>
      </c>
      <c r="G52" s="51">
        <v>45136</v>
      </c>
      <c r="H52" s="24">
        <v>51</v>
      </c>
      <c r="I52" s="24">
        <v>52</v>
      </c>
      <c r="J52" s="24">
        <v>1</v>
      </c>
      <c r="K52" s="24">
        <v>19243.724890000001</v>
      </c>
    </row>
    <row r="53" spans="1:11" x14ac:dyDescent="0.35">
      <c r="A53" s="27" t="s">
        <v>446</v>
      </c>
      <c r="B53" s="27" t="s">
        <v>150</v>
      </c>
      <c r="C53" s="27" t="s">
        <v>256</v>
      </c>
      <c r="D53" s="27" t="s">
        <v>424</v>
      </c>
      <c r="E53" s="24">
        <v>336066771</v>
      </c>
      <c r="F53" s="24">
        <v>3360.6677100000002</v>
      </c>
      <c r="G53" s="51">
        <v>45136</v>
      </c>
      <c r="H53" s="24">
        <v>51</v>
      </c>
      <c r="I53" s="24">
        <v>52</v>
      </c>
      <c r="J53" s="24">
        <v>1</v>
      </c>
      <c r="K53" s="24">
        <v>3360.6677100000002</v>
      </c>
    </row>
    <row r="54" spans="1:11" x14ac:dyDescent="0.35">
      <c r="A54" s="27" t="s">
        <v>446</v>
      </c>
      <c r="B54" s="27" t="s">
        <v>150</v>
      </c>
      <c r="C54" s="27" t="s">
        <v>255</v>
      </c>
      <c r="D54" s="27" t="s">
        <v>424</v>
      </c>
      <c r="E54" s="24">
        <v>59096981485</v>
      </c>
      <c r="F54" s="24">
        <v>590969.81484999997</v>
      </c>
      <c r="G54" s="51">
        <v>45136</v>
      </c>
      <c r="H54" s="24">
        <v>51</v>
      </c>
      <c r="I54" s="24">
        <v>52</v>
      </c>
      <c r="J54" s="24">
        <v>1</v>
      </c>
      <c r="K54" s="24">
        <v>590969.81484999997</v>
      </c>
    </row>
    <row r="55" spans="1:11" x14ac:dyDescent="0.35">
      <c r="A55" s="27" t="s">
        <v>446</v>
      </c>
      <c r="B55" s="27" t="s">
        <v>150</v>
      </c>
      <c r="C55" s="27" t="s">
        <v>261</v>
      </c>
      <c r="D55" s="27" t="s">
        <v>424</v>
      </c>
      <c r="E55" s="24">
        <v>73211934222</v>
      </c>
      <c r="F55" s="24">
        <v>732119.34221999999</v>
      </c>
      <c r="G55" s="51">
        <v>45136</v>
      </c>
      <c r="H55" s="24">
        <v>51</v>
      </c>
      <c r="I55" s="24">
        <v>52</v>
      </c>
      <c r="J55" s="24">
        <v>1</v>
      </c>
      <c r="K55" s="24">
        <v>732119.34221999999</v>
      </c>
    </row>
    <row r="56" spans="1:11" x14ac:dyDescent="0.35">
      <c r="A56" s="27" t="s">
        <v>446</v>
      </c>
      <c r="B56" s="27" t="s">
        <v>192</v>
      </c>
      <c r="C56" s="27" t="s">
        <v>243</v>
      </c>
      <c r="D56" s="27" t="s">
        <v>423</v>
      </c>
      <c r="E56" s="24">
        <v>9016071699</v>
      </c>
      <c r="F56" s="24">
        <v>90160.716990000001</v>
      </c>
      <c r="G56" s="51">
        <v>45136</v>
      </c>
      <c r="H56" s="24">
        <v>61</v>
      </c>
      <c r="I56" s="24">
        <v>0</v>
      </c>
      <c r="J56" s="24">
        <v>1</v>
      </c>
      <c r="K56" s="24">
        <v>90160.716990000001</v>
      </c>
    </row>
    <row r="57" spans="1:11" x14ac:dyDescent="0.35">
      <c r="A57" s="27" t="s">
        <v>446</v>
      </c>
      <c r="B57" s="27" t="s">
        <v>192</v>
      </c>
      <c r="C57" s="27" t="s">
        <v>252</v>
      </c>
      <c r="D57" s="27" t="s">
        <v>424</v>
      </c>
      <c r="E57" s="24">
        <v>383734</v>
      </c>
      <c r="F57" s="24">
        <v>3.8373400000000002</v>
      </c>
      <c r="G57" s="51">
        <v>45136</v>
      </c>
      <c r="H57" s="24">
        <v>61</v>
      </c>
      <c r="I57" s="24">
        <v>62</v>
      </c>
      <c r="J57" s="24">
        <v>1</v>
      </c>
      <c r="K57" s="24">
        <v>3.8373400000000002</v>
      </c>
    </row>
    <row r="58" spans="1:11" x14ac:dyDescent="0.35">
      <c r="A58" s="27" t="s">
        <v>446</v>
      </c>
      <c r="B58" s="27" t="s">
        <v>192</v>
      </c>
      <c r="C58" s="27" t="s">
        <v>261</v>
      </c>
      <c r="D58" s="27" t="s">
        <v>424</v>
      </c>
      <c r="E58" s="24">
        <v>14921597</v>
      </c>
      <c r="F58" s="24">
        <v>149.21597</v>
      </c>
      <c r="G58" s="51">
        <v>45136</v>
      </c>
      <c r="H58" s="24">
        <v>61</v>
      </c>
      <c r="I58" s="24">
        <v>62</v>
      </c>
      <c r="J58" s="24">
        <v>1</v>
      </c>
      <c r="K58" s="24">
        <v>149.21597</v>
      </c>
    </row>
    <row r="59" spans="1:11" x14ac:dyDescent="0.35">
      <c r="A59" s="27" t="s">
        <v>446</v>
      </c>
      <c r="B59" s="27" t="s">
        <v>211</v>
      </c>
      <c r="C59" s="27" t="s">
        <v>243</v>
      </c>
      <c r="D59" s="27" t="s">
        <v>423</v>
      </c>
      <c r="E59" s="24">
        <v>306851685</v>
      </c>
      <c r="F59" s="24">
        <v>3068.51685</v>
      </c>
      <c r="G59" s="51">
        <v>45136</v>
      </c>
      <c r="H59" s="24">
        <v>61</v>
      </c>
      <c r="I59" s="24">
        <v>0</v>
      </c>
      <c r="J59" s="24">
        <v>1</v>
      </c>
      <c r="K59" s="24">
        <v>3068.51685</v>
      </c>
    </row>
    <row r="60" spans="1:11" x14ac:dyDescent="0.35">
      <c r="A60" s="27" t="s">
        <v>446</v>
      </c>
      <c r="B60" s="27" t="s">
        <v>211</v>
      </c>
      <c r="C60" s="27" t="s">
        <v>252</v>
      </c>
      <c r="D60" s="27" t="s">
        <v>424</v>
      </c>
      <c r="E60" s="24">
        <v>28123307</v>
      </c>
      <c r="F60" s="24">
        <v>281.23307</v>
      </c>
      <c r="G60" s="51">
        <v>45136</v>
      </c>
      <c r="H60" s="24">
        <v>61</v>
      </c>
      <c r="I60" s="24">
        <v>62</v>
      </c>
      <c r="J60" s="24">
        <v>1</v>
      </c>
      <c r="K60" s="24">
        <v>281.23307</v>
      </c>
    </row>
    <row r="61" spans="1:11" x14ac:dyDescent="0.35">
      <c r="A61" s="27" t="s">
        <v>446</v>
      </c>
      <c r="B61" s="27" t="s">
        <v>211</v>
      </c>
      <c r="C61" s="27" t="s">
        <v>261</v>
      </c>
      <c r="D61" s="27" t="s">
        <v>424</v>
      </c>
      <c r="E61" s="24">
        <v>285603145</v>
      </c>
      <c r="F61" s="24">
        <v>2856.0314499999999</v>
      </c>
      <c r="G61" s="51">
        <v>45136</v>
      </c>
      <c r="H61" s="24">
        <v>61</v>
      </c>
      <c r="I61" s="24">
        <v>62</v>
      </c>
      <c r="J61" s="24">
        <v>1</v>
      </c>
      <c r="K61" s="24">
        <v>2856.0314499999999</v>
      </c>
    </row>
    <row r="62" spans="1:11" x14ac:dyDescent="0.35">
      <c r="A62" s="27" t="s">
        <v>446</v>
      </c>
      <c r="B62" s="27" t="s">
        <v>211</v>
      </c>
      <c r="C62" s="27" t="s">
        <v>255</v>
      </c>
      <c r="D62" s="27" t="s">
        <v>424</v>
      </c>
      <c r="E62" s="24">
        <v>1302804</v>
      </c>
      <c r="F62" s="24">
        <v>13.028040000000001</v>
      </c>
      <c r="G62" s="51">
        <v>45136</v>
      </c>
      <c r="H62" s="24">
        <v>61</v>
      </c>
      <c r="I62" s="24">
        <v>62</v>
      </c>
      <c r="J62" s="24">
        <v>1</v>
      </c>
      <c r="K62" s="24">
        <v>13.028040000000001</v>
      </c>
    </row>
    <row r="63" spans="1:11" x14ac:dyDescent="0.35">
      <c r="A63" s="27" t="s">
        <v>446</v>
      </c>
      <c r="B63" s="27" t="s">
        <v>214</v>
      </c>
      <c r="C63" s="27" t="s">
        <v>243</v>
      </c>
      <c r="D63" s="27" t="s">
        <v>423</v>
      </c>
      <c r="E63" s="24">
        <v>6195358776</v>
      </c>
      <c r="F63" s="24">
        <v>61953.587760000002</v>
      </c>
      <c r="G63" s="51">
        <v>45136</v>
      </c>
      <c r="H63" s="24">
        <v>61</v>
      </c>
      <c r="I63" s="24">
        <v>0</v>
      </c>
      <c r="J63" s="24">
        <v>1</v>
      </c>
      <c r="K63" s="24">
        <v>61953.587760000002</v>
      </c>
    </row>
    <row r="64" spans="1:11" x14ac:dyDescent="0.35">
      <c r="A64" s="27" t="s">
        <v>446</v>
      </c>
      <c r="B64" s="27" t="s">
        <v>214</v>
      </c>
      <c r="C64" s="27" t="s">
        <v>252</v>
      </c>
      <c r="D64" s="27" t="s">
        <v>424</v>
      </c>
      <c r="E64" s="24">
        <v>1795152</v>
      </c>
      <c r="F64" s="24">
        <v>17.951519999999999</v>
      </c>
      <c r="G64" s="51">
        <v>45136</v>
      </c>
      <c r="H64" s="24">
        <v>61</v>
      </c>
      <c r="I64" s="24">
        <v>62</v>
      </c>
      <c r="J64" s="24">
        <v>1</v>
      </c>
      <c r="K64" s="24">
        <v>17.951519999999999</v>
      </c>
    </row>
    <row r="65" spans="1:11" x14ac:dyDescent="0.35">
      <c r="A65" s="27" t="s">
        <v>446</v>
      </c>
      <c r="B65" s="27" t="s">
        <v>214</v>
      </c>
      <c r="C65" s="27" t="s">
        <v>261</v>
      </c>
      <c r="D65" s="27" t="s">
        <v>424</v>
      </c>
      <c r="E65" s="24">
        <v>22300594</v>
      </c>
      <c r="F65" s="24">
        <v>223.00594000000001</v>
      </c>
      <c r="G65" s="51">
        <v>45136</v>
      </c>
      <c r="H65" s="24">
        <v>61</v>
      </c>
      <c r="I65" s="24">
        <v>62</v>
      </c>
      <c r="J65" s="24">
        <v>1</v>
      </c>
      <c r="K65" s="24">
        <v>223.00594000000001</v>
      </c>
    </row>
    <row r="66" spans="1:11" x14ac:dyDescent="0.35">
      <c r="A66" s="27" t="s">
        <v>446</v>
      </c>
      <c r="B66" s="27" t="s">
        <v>193</v>
      </c>
      <c r="C66" s="27" t="s">
        <v>243</v>
      </c>
      <c r="D66" s="27" t="s">
        <v>423</v>
      </c>
      <c r="E66" s="24">
        <v>519800755533</v>
      </c>
      <c r="F66" s="24">
        <v>5198007.5553299999</v>
      </c>
      <c r="G66" s="51">
        <v>45136</v>
      </c>
      <c r="H66" s="24">
        <v>63</v>
      </c>
      <c r="I66" s="24">
        <v>0</v>
      </c>
      <c r="J66" s="24">
        <v>1</v>
      </c>
      <c r="K66" s="24">
        <v>5198007.5553299999</v>
      </c>
    </row>
    <row r="67" spans="1:11" x14ac:dyDescent="0.35">
      <c r="A67" s="27" t="s">
        <v>446</v>
      </c>
      <c r="B67" s="27" t="s">
        <v>193</v>
      </c>
      <c r="C67" s="27" t="s">
        <v>252</v>
      </c>
      <c r="D67" s="27" t="s">
        <v>424</v>
      </c>
      <c r="E67" s="24">
        <v>408565</v>
      </c>
      <c r="F67" s="24">
        <v>4.0856500000000002</v>
      </c>
      <c r="G67" s="51">
        <v>45136</v>
      </c>
      <c r="H67" s="24">
        <v>63</v>
      </c>
      <c r="I67" s="24">
        <v>64</v>
      </c>
      <c r="J67" s="24">
        <v>1</v>
      </c>
      <c r="K67" s="24">
        <v>4.0856500000000002</v>
      </c>
    </row>
    <row r="68" spans="1:11" x14ac:dyDescent="0.35">
      <c r="A68" s="27" t="s">
        <v>446</v>
      </c>
      <c r="B68" s="27" t="s">
        <v>193</v>
      </c>
      <c r="C68" s="27" t="s">
        <v>261</v>
      </c>
      <c r="D68" s="27" t="s">
        <v>424</v>
      </c>
      <c r="E68" s="24">
        <v>48470778361</v>
      </c>
      <c r="F68" s="24">
        <v>484707.78360999998</v>
      </c>
      <c r="G68" s="51">
        <v>45136</v>
      </c>
      <c r="H68" s="24">
        <v>63</v>
      </c>
      <c r="I68" s="24">
        <v>64</v>
      </c>
      <c r="J68" s="24">
        <v>1</v>
      </c>
      <c r="K68" s="24">
        <v>484707.78360999998</v>
      </c>
    </row>
    <row r="69" spans="1:11" x14ac:dyDescent="0.35">
      <c r="A69" s="27" t="s">
        <v>446</v>
      </c>
      <c r="B69" s="27" t="s">
        <v>193</v>
      </c>
      <c r="C69" s="27" t="s">
        <v>255</v>
      </c>
      <c r="D69" s="27" t="s">
        <v>424</v>
      </c>
      <c r="E69" s="24">
        <v>124712339674</v>
      </c>
      <c r="F69" s="24">
        <v>1247123.39674</v>
      </c>
      <c r="G69" s="51">
        <v>45136</v>
      </c>
      <c r="H69" s="24">
        <v>63</v>
      </c>
      <c r="I69" s="24">
        <v>64</v>
      </c>
      <c r="J69" s="24">
        <v>1</v>
      </c>
      <c r="K69" s="24">
        <v>1247123.39674</v>
      </c>
    </row>
    <row r="70" spans="1:11" x14ac:dyDescent="0.35">
      <c r="A70" s="27" t="s">
        <v>446</v>
      </c>
      <c r="B70" s="27" t="s">
        <v>215</v>
      </c>
      <c r="C70" s="27" t="s">
        <v>243</v>
      </c>
      <c r="D70" s="27" t="s">
        <v>423</v>
      </c>
      <c r="E70" s="24">
        <v>58214078</v>
      </c>
      <c r="F70" s="24">
        <v>582.14077999999995</v>
      </c>
      <c r="G70" s="51">
        <v>45136</v>
      </c>
      <c r="H70" s="24">
        <v>63</v>
      </c>
      <c r="I70" s="24">
        <v>0</v>
      </c>
      <c r="J70" s="24">
        <v>1</v>
      </c>
      <c r="K70" s="24">
        <v>582.14077999999995</v>
      </c>
    </row>
    <row r="71" spans="1:11" x14ac:dyDescent="0.35">
      <c r="A71" s="27" t="s">
        <v>446</v>
      </c>
      <c r="B71" s="27" t="s">
        <v>215</v>
      </c>
      <c r="C71" s="27" t="s">
        <v>261</v>
      </c>
      <c r="D71" s="27" t="s">
        <v>424</v>
      </c>
      <c r="E71" s="24">
        <v>156725706</v>
      </c>
      <c r="F71" s="24">
        <v>1567.2570599999999</v>
      </c>
      <c r="G71" s="51">
        <v>45136</v>
      </c>
      <c r="H71" s="24">
        <v>63</v>
      </c>
      <c r="I71" s="24">
        <v>64</v>
      </c>
      <c r="J71" s="24">
        <v>1</v>
      </c>
      <c r="K71" s="24">
        <v>1567.2570599999999</v>
      </c>
    </row>
    <row r="72" spans="1:11" x14ac:dyDescent="0.35">
      <c r="A72" s="27" t="s">
        <v>446</v>
      </c>
      <c r="B72" s="27" t="s">
        <v>217</v>
      </c>
      <c r="C72" s="27" t="s">
        <v>243</v>
      </c>
      <c r="D72" s="27" t="s">
        <v>423</v>
      </c>
      <c r="E72" s="24">
        <v>2345407203</v>
      </c>
      <c r="F72" s="24">
        <v>23454.072029999999</v>
      </c>
      <c r="G72" s="51">
        <v>45136</v>
      </c>
      <c r="H72" s="24">
        <v>63</v>
      </c>
      <c r="I72" s="24">
        <v>0</v>
      </c>
      <c r="J72" s="24">
        <v>1</v>
      </c>
      <c r="K72" s="24">
        <v>23454.072029999999</v>
      </c>
    </row>
    <row r="73" spans="1:11" x14ac:dyDescent="0.35">
      <c r="A73" s="27" t="s">
        <v>446</v>
      </c>
      <c r="B73" s="27" t="s">
        <v>219</v>
      </c>
      <c r="C73" s="27" t="s">
        <v>243</v>
      </c>
      <c r="D73" s="27" t="s">
        <v>423</v>
      </c>
      <c r="E73" s="24">
        <v>139881407</v>
      </c>
      <c r="F73" s="24">
        <v>1398.8140699999999</v>
      </c>
      <c r="G73" s="51">
        <v>45136</v>
      </c>
      <c r="H73" s="24">
        <v>63</v>
      </c>
      <c r="I73" s="24">
        <v>0</v>
      </c>
      <c r="J73" s="24">
        <v>1</v>
      </c>
      <c r="K73" s="24">
        <v>1398.8140699999999</v>
      </c>
    </row>
    <row r="74" spans="1:11" x14ac:dyDescent="0.35">
      <c r="A74" s="27" t="s">
        <v>446</v>
      </c>
      <c r="B74" s="27" t="s">
        <v>196</v>
      </c>
      <c r="C74" s="27" t="s">
        <v>243</v>
      </c>
      <c r="D74" s="27" t="s">
        <v>423</v>
      </c>
      <c r="E74" s="24">
        <v>4138269796</v>
      </c>
      <c r="F74" s="24">
        <v>41382.697959999998</v>
      </c>
      <c r="G74" s="51">
        <v>45136</v>
      </c>
      <c r="H74" s="24">
        <v>69</v>
      </c>
      <c r="I74" s="24">
        <v>0</v>
      </c>
      <c r="J74" s="24">
        <v>1</v>
      </c>
      <c r="K74" s="24">
        <v>41382.697959999998</v>
      </c>
    </row>
    <row r="75" spans="1:11" x14ac:dyDescent="0.35">
      <c r="A75" s="27" t="s">
        <v>446</v>
      </c>
      <c r="B75" s="27" t="s">
        <v>235</v>
      </c>
      <c r="C75" s="27" t="s">
        <v>255</v>
      </c>
      <c r="D75" s="27" t="s">
        <v>424</v>
      </c>
      <c r="E75" s="24">
        <v>1832526000</v>
      </c>
      <c r="F75" s="24">
        <v>18325.259999999998</v>
      </c>
      <c r="G75" s="51">
        <v>45136</v>
      </c>
      <c r="H75" s="24">
        <v>75</v>
      </c>
      <c r="I75" s="24">
        <v>76</v>
      </c>
      <c r="J75" s="24">
        <v>1</v>
      </c>
      <c r="K75" s="24">
        <v>18325.259999999998</v>
      </c>
    </row>
    <row r="76" spans="1:11" x14ac:dyDescent="0.35">
      <c r="A76" s="27" t="s">
        <v>446</v>
      </c>
      <c r="B76" s="27" t="s">
        <v>235</v>
      </c>
      <c r="C76" s="27" t="s">
        <v>253</v>
      </c>
      <c r="D76" s="27" t="s">
        <v>424</v>
      </c>
      <c r="E76" s="24">
        <v>434936500</v>
      </c>
      <c r="F76" s="24">
        <v>4349.3649999999998</v>
      </c>
      <c r="G76" s="51">
        <v>45136</v>
      </c>
      <c r="H76" s="24">
        <v>75</v>
      </c>
      <c r="I76" s="24">
        <v>76</v>
      </c>
      <c r="J76" s="24">
        <v>1</v>
      </c>
      <c r="K76" s="24">
        <v>4349.3649999999998</v>
      </c>
    </row>
    <row r="77" spans="1:11" x14ac:dyDescent="0.35">
      <c r="A77" s="27" t="s">
        <v>446</v>
      </c>
      <c r="B77" s="27" t="s">
        <v>235</v>
      </c>
      <c r="C77" s="27" t="s">
        <v>261</v>
      </c>
      <c r="D77" s="27" t="s">
        <v>424</v>
      </c>
      <c r="E77" s="24">
        <v>4074107726</v>
      </c>
      <c r="F77" s="24">
        <v>40741.077259999998</v>
      </c>
      <c r="G77" s="51">
        <v>45136</v>
      </c>
      <c r="H77" s="24">
        <v>75</v>
      </c>
      <c r="I77" s="24">
        <v>76</v>
      </c>
      <c r="J77" s="24">
        <v>1</v>
      </c>
      <c r="K77" s="24">
        <v>40741.077259999998</v>
      </c>
    </row>
    <row r="78" spans="1:11" x14ac:dyDescent="0.35">
      <c r="A78" s="27" t="s">
        <v>446</v>
      </c>
      <c r="B78" s="27" t="s">
        <v>199</v>
      </c>
      <c r="C78" s="27" t="s">
        <v>243</v>
      </c>
      <c r="D78" s="27" t="s">
        <v>423</v>
      </c>
      <c r="E78" s="24">
        <v>10154170</v>
      </c>
      <c r="F78" s="24">
        <v>101.54170000000001</v>
      </c>
      <c r="G78" s="51">
        <v>45136</v>
      </c>
      <c r="H78" s="24">
        <v>75</v>
      </c>
      <c r="I78" s="24">
        <v>0</v>
      </c>
      <c r="J78" s="24">
        <v>1</v>
      </c>
      <c r="K78" s="24">
        <v>101.54170000000001</v>
      </c>
    </row>
    <row r="79" spans="1:11" x14ac:dyDescent="0.35">
      <c r="A79" s="27" t="s">
        <v>446</v>
      </c>
      <c r="B79" s="27" t="s">
        <v>236</v>
      </c>
      <c r="C79" s="27" t="s">
        <v>262</v>
      </c>
      <c r="D79" s="27" t="s">
        <v>424</v>
      </c>
      <c r="E79" s="24">
        <v>340800108</v>
      </c>
      <c r="F79" s="24">
        <v>3408.00108</v>
      </c>
      <c r="G79" s="51">
        <v>45136</v>
      </c>
      <c r="H79" s="24">
        <v>77</v>
      </c>
      <c r="I79" s="24">
        <v>78</v>
      </c>
      <c r="J79" s="24">
        <v>1</v>
      </c>
      <c r="K79" s="24">
        <v>3408.00108</v>
      </c>
    </row>
    <row r="80" spans="1:11" x14ac:dyDescent="0.35">
      <c r="A80" s="27" t="s">
        <v>446</v>
      </c>
      <c r="B80" s="27" t="s">
        <v>236</v>
      </c>
      <c r="C80" s="27" t="s">
        <v>261</v>
      </c>
      <c r="D80" s="27" t="s">
        <v>424</v>
      </c>
      <c r="E80" s="24">
        <v>26896309386</v>
      </c>
      <c r="F80" s="24">
        <v>268963.09386000002</v>
      </c>
      <c r="G80" s="51">
        <v>45136</v>
      </c>
      <c r="H80" s="24">
        <v>77</v>
      </c>
      <c r="I80" s="24">
        <v>78</v>
      </c>
      <c r="J80" s="24">
        <v>1</v>
      </c>
      <c r="K80" s="24">
        <v>268963.09386000002</v>
      </c>
    </row>
    <row r="81" spans="1:11" x14ac:dyDescent="0.35">
      <c r="A81" s="27" t="s">
        <v>446</v>
      </c>
      <c r="B81" s="27" t="s">
        <v>236</v>
      </c>
      <c r="C81" s="27" t="s">
        <v>255</v>
      </c>
      <c r="D81" s="27" t="s">
        <v>424</v>
      </c>
      <c r="E81" s="24">
        <v>941860944</v>
      </c>
      <c r="F81" s="24">
        <v>9418.6094400000002</v>
      </c>
      <c r="G81" s="51">
        <v>45136</v>
      </c>
      <c r="H81" s="24">
        <v>77</v>
      </c>
      <c r="I81" s="24">
        <v>78</v>
      </c>
      <c r="J81" s="24">
        <v>1</v>
      </c>
      <c r="K81" s="24">
        <v>9418.6094400000002</v>
      </c>
    </row>
    <row r="82" spans="1:11" x14ac:dyDescent="0.35">
      <c r="A82" s="27" t="s">
        <v>446</v>
      </c>
      <c r="B82" s="27" t="s">
        <v>236</v>
      </c>
      <c r="C82" s="27" t="s">
        <v>243</v>
      </c>
      <c r="D82" s="27" t="s">
        <v>423</v>
      </c>
      <c r="E82" s="24">
        <v>19350386061</v>
      </c>
      <c r="F82" s="24">
        <v>193503.86061</v>
      </c>
      <c r="G82" s="51">
        <v>45136</v>
      </c>
      <c r="H82" s="24">
        <v>77</v>
      </c>
      <c r="I82" s="24">
        <v>0</v>
      </c>
      <c r="J82" s="24">
        <v>1</v>
      </c>
      <c r="K82" s="24">
        <v>193503.86061</v>
      </c>
    </row>
    <row r="83" spans="1:11" x14ac:dyDescent="0.35">
      <c r="A83" s="27" t="s">
        <v>446</v>
      </c>
      <c r="B83" s="27" t="s">
        <v>263</v>
      </c>
      <c r="C83" s="27" t="s">
        <v>248</v>
      </c>
      <c r="D83" s="27" t="s">
        <v>248</v>
      </c>
      <c r="E83" s="24">
        <v>424.13490000000002</v>
      </c>
      <c r="F83" s="24">
        <v>4.2413490000000002E-3</v>
      </c>
      <c r="G83" s="51">
        <v>45136</v>
      </c>
      <c r="H83" s="24" t="s">
        <v>202</v>
      </c>
      <c r="I83" s="24" t="s">
        <v>202</v>
      </c>
      <c r="J83" s="24">
        <v>1</v>
      </c>
      <c r="K83" s="24">
        <v>4.2413490000000002E-3</v>
      </c>
    </row>
    <row r="84" spans="1:11" x14ac:dyDescent="0.35">
      <c r="A84" s="27" t="s">
        <v>446</v>
      </c>
      <c r="B84" s="27" t="s">
        <v>264</v>
      </c>
      <c r="C84" s="27" t="s">
        <v>248</v>
      </c>
      <c r="D84" s="27" t="s">
        <v>248</v>
      </c>
      <c r="E84" s="24">
        <v>478.53699999999998</v>
      </c>
      <c r="F84" s="24">
        <v>4.7853699999999997E-3</v>
      </c>
      <c r="G84" s="51">
        <v>45136</v>
      </c>
      <c r="H84" s="24" t="s">
        <v>202</v>
      </c>
      <c r="I84" s="24" t="s">
        <v>202</v>
      </c>
      <c r="J84" s="24">
        <v>1</v>
      </c>
      <c r="K84" s="24">
        <v>4.7853699999999997E-3</v>
      </c>
    </row>
    <row r="85" spans="1:11" x14ac:dyDescent="0.35">
      <c r="A85" s="27" t="s">
        <v>446</v>
      </c>
      <c r="B85" s="27" t="s">
        <v>155</v>
      </c>
      <c r="C85" s="27" t="s">
        <v>248</v>
      </c>
      <c r="D85" s="27" t="s">
        <v>248</v>
      </c>
      <c r="E85" s="24">
        <v>5845027337681</v>
      </c>
      <c r="F85" s="24">
        <v>58450273.376809999</v>
      </c>
      <c r="G85" s="51">
        <v>45136</v>
      </c>
      <c r="H85" s="24" t="s">
        <v>202</v>
      </c>
      <c r="I85" s="24">
        <v>24</v>
      </c>
      <c r="J85" s="24">
        <v>1</v>
      </c>
      <c r="K85" s="24">
        <v>58450273.376809999</v>
      </c>
    </row>
    <row r="86" spans="1:11" x14ac:dyDescent="0.35">
      <c r="A86" s="27" t="s">
        <v>446</v>
      </c>
      <c r="B86" s="27" t="s">
        <v>156</v>
      </c>
      <c r="C86" s="27" t="s">
        <v>248</v>
      </c>
      <c r="D86" s="27" t="s">
        <v>248</v>
      </c>
      <c r="E86" s="24">
        <v>2266691302039</v>
      </c>
      <c r="F86" s="24">
        <v>22666913.02039</v>
      </c>
      <c r="G86" s="51">
        <v>45136</v>
      </c>
      <c r="H86" s="24" t="s">
        <v>202</v>
      </c>
      <c r="I86" s="24">
        <v>60</v>
      </c>
      <c r="J86" s="24">
        <v>1</v>
      </c>
      <c r="K86" s="24">
        <v>22666913.02039</v>
      </c>
    </row>
    <row r="87" spans="1:11" x14ac:dyDescent="0.35">
      <c r="A87" s="27" t="s">
        <v>446</v>
      </c>
      <c r="B87" s="27" t="s">
        <v>157</v>
      </c>
      <c r="C87" s="27" t="s">
        <v>248</v>
      </c>
      <c r="D87" s="27" t="s">
        <v>248</v>
      </c>
      <c r="E87" s="24">
        <v>126719800387</v>
      </c>
      <c r="F87" s="24">
        <v>1267198.0038699999</v>
      </c>
      <c r="G87" s="51">
        <v>45136</v>
      </c>
      <c r="H87" s="24" t="s">
        <v>202</v>
      </c>
      <c r="I87" s="24">
        <v>80</v>
      </c>
      <c r="J87" s="24">
        <v>1</v>
      </c>
      <c r="K87" s="24">
        <v>1267198.0038699999</v>
      </c>
    </row>
    <row r="88" spans="1:11" x14ac:dyDescent="0.35">
      <c r="A88" s="27" t="s">
        <v>446</v>
      </c>
      <c r="B88" s="27" t="s">
        <v>158</v>
      </c>
      <c r="C88" s="27" t="s">
        <v>248</v>
      </c>
      <c r="D88" s="27" t="s">
        <v>248</v>
      </c>
      <c r="E88" s="24">
        <v>2139971501652</v>
      </c>
      <c r="F88" s="24">
        <v>21399715.016520001</v>
      </c>
      <c r="G88" s="51">
        <v>45136</v>
      </c>
      <c r="H88" s="24" t="s">
        <v>202</v>
      </c>
      <c r="I88" s="24">
        <v>82</v>
      </c>
      <c r="J88" s="24">
        <v>1</v>
      </c>
      <c r="K88" s="24">
        <v>21399715.016520001</v>
      </c>
    </row>
    <row r="89" spans="1:11" x14ac:dyDescent="0.35">
      <c r="A89" s="27" t="s">
        <v>446</v>
      </c>
      <c r="B89" s="27" t="s">
        <v>265</v>
      </c>
      <c r="C89" s="27" t="s">
        <v>248</v>
      </c>
      <c r="D89" s="27" t="s">
        <v>248</v>
      </c>
      <c r="E89" s="24">
        <v>273.13580000000002</v>
      </c>
      <c r="F89" s="24">
        <v>2.7313580000000001E-3</v>
      </c>
      <c r="G89" s="51">
        <v>45136</v>
      </c>
      <c r="H89" s="24" t="s">
        <v>202</v>
      </c>
      <c r="I89" s="24">
        <v>84</v>
      </c>
      <c r="J89" s="24">
        <v>1</v>
      </c>
      <c r="K89" s="24">
        <v>2.7313580000000001E-3</v>
      </c>
    </row>
    <row r="90" spans="1:11" x14ac:dyDescent="0.35">
      <c r="A90" s="27" t="s">
        <v>446</v>
      </c>
      <c r="B90" s="27" t="s">
        <v>228</v>
      </c>
      <c r="C90" s="27" t="s">
        <v>243</v>
      </c>
      <c r="D90" s="27" t="s">
        <v>423</v>
      </c>
      <c r="E90" s="24">
        <v>2000000</v>
      </c>
      <c r="F90" s="24">
        <v>20</v>
      </c>
      <c r="G90" s="51">
        <v>45136</v>
      </c>
      <c r="H90" s="24">
        <v>69</v>
      </c>
      <c r="I90" s="24">
        <v>0</v>
      </c>
      <c r="J90" s="24">
        <v>1</v>
      </c>
      <c r="K90" s="24">
        <v>20</v>
      </c>
    </row>
    <row r="91" spans="1:11" x14ac:dyDescent="0.35">
      <c r="A91" s="27" t="s">
        <v>446</v>
      </c>
      <c r="B91" s="27" t="s">
        <v>161</v>
      </c>
      <c r="C91" s="27" t="s">
        <v>261</v>
      </c>
      <c r="D91" s="27" t="s">
        <v>424</v>
      </c>
      <c r="E91" s="24">
        <v>720543469013</v>
      </c>
      <c r="F91" s="24">
        <v>7205434.69013</v>
      </c>
      <c r="G91" s="51">
        <v>45136</v>
      </c>
      <c r="H91" s="24">
        <v>15</v>
      </c>
      <c r="I91" s="24">
        <v>16</v>
      </c>
      <c r="J91" s="24">
        <v>1</v>
      </c>
      <c r="K91" s="24">
        <v>7205434.69013</v>
      </c>
    </row>
    <row r="92" spans="1:11" x14ac:dyDescent="0.35">
      <c r="A92" s="27" t="s">
        <v>446</v>
      </c>
      <c r="B92" s="27" t="s">
        <v>238</v>
      </c>
      <c r="C92" s="27" t="s">
        <v>243</v>
      </c>
      <c r="D92" s="27" t="s">
        <v>423</v>
      </c>
      <c r="E92" s="24">
        <v>1291561</v>
      </c>
      <c r="F92" s="24">
        <v>12.915609999999999</v>
      </c>
      <c r="G92" s="51">
        <v>45136</v>
      </c>
      <c r="H92" s="24">
        <v>77</v>
      </c>
      <c r="I92" s="24">
        <v>0</v>
      </c>
      <c r="J92" s="24">
        <v>1</v>
      </c>
      <c r="K92" s="24">
        <v>12.915609999999999</v>
      </c>
    </row>
    <row r="93" spans="1:11" x14ac:dyDescent="0.35">
      <c r="A93" s="27" t="s">
        <v>446</v>
      </c>
      <c r="B93" s="27" t="s">
        <v>113</v>
      </c>
      <c r="C93" s="27" t="s">
        <v>262</v>
      </c>
      <c r="D93" s="27" t="s">
        <v>424</v>
      </c>
      <c r="E93" s="24">
        <v>3822445</v>
      </c>
      <c r="F93" s="24">
        <v>38.224449999999997</v>
      </c>
      <c r="G93" s="51">
        <v>45136</v>
      </c>
      <c r="H93" s="24">
        <v>3</v>
      </c>
      <c r="I93" s="24">
        <v>4</v>
      </c>
      <c r="J93" s="24">
        <v>1</v>
      </c>
      <c r="K93" s="24">
        <v>38.224449999999997</v>
      </c>
    </row>
    <row r="94" spans="1:11" x14ac:dyDescent="0.35">
      <c r="A94" s="27" t="s">
        <v>446</v>
      </c>
      <c r="B94" s="27" t="s">
        <v>113</v>
      </c>
      <c r="C94" s="27" t="s">
        <v>255</v>
      </c>
      <c r="D94" s="27" t="s">
        <v>424</v>
      </c>
      <c r="E94" s="24">
        <v>24359238726</v>
      </c>
      <c r="F94" s="24">
        <v>243592.38725999999</v>
      </c>
      <c r="G94" s="51">
        <v>45136</v>
      </c>
      <c r="H94" s="24">
        <v>3</v>
      </c>
      <c r="I94" s="24">
        <v>4</v>
      </c>
      <c r="J94" s="24">
        <v>1</v>
      </c>
      <c r="K94" s="24">
        <v>243592.38725999999</v>
      </c>
    </row>
    <row r="95" spans="1:11" x14ac:dyDescent="0.35">
      <c r="A95" s="27" t="s">
        <v>446</v>
      </c>
      <c r="B95" s="27" t="s">
        <v>113</v>
      </c>
      <c r="C95" s="27" t="s">
        <v>243</v>
      </c>
      <c r="D95" s="27" t="s">
        <v>423</v>
      </c>
      <c r="E95" s="24">
        <v>150105210980</v>
      </c>
      <c r="F95" s="24">
        <v>1501052.1098</v>
      </c>
      <c r="G95" s="51">
        <v>45136</v>
      </c>
      <c r="H95" s="24">
        <v>3</v>
      </c>
      <c r="I95" s="24">
        <v>0</v>
      </c>
      <c r="J95" s="24">
        <v>1</v>
      </c>
      <c r="K95" s="24">
        <v>1501052.1098</v>
      </c>
    </row>
    <row r="96" spans="1:11" x14ac:dyDescent="0.35">
      <c r="A96" s="27" t="s">
        <v>446</v>
      </c>
      <c r="B96" s="27" t="s">
        <v>113</v>
      </c>
      <c r="C96" s="27" t="s">
        <v>252</v>
      </c>
      <c r="D96" s="27" t="s">
        <v>424</v>
      </c>
      <c r="E96" s="24">
        <v>792980988</v>
      </c>
      <c r="F96" s="24">
        <v>7929.8098799999998</v>
      </c>
      <c r="G96" s="51">
        <v>45136</v>
      </c>
      <c r="H96" s="24">
        <v>3</v>
      </c>
      <c r="I96" s="24">
        <v>4</v>
      </c>
      <c r="J96" s="24">
        <v>1</v>
      </c>
      <c r="K96" s="24">
        <v>7929.8098799999998</v>
      </c>
    </row>
    <row r="97" spans="1:11" x14ac:dyDescent="0.35">
      <c r="A97" s="27" t="s">
        <v>446</v>
      </c>
      <c r="B97" s="27" t="s">
        <v>113</v>
      </c>
      <c r="C97" s="27" t="s">
        <v>256</v>
      </c>
      <c r="D97" s="27" t="s">
        <v>424</v>
      </c>
      <c r="E97" s="24">
        <v>1006124076</v>
      </c>
      <c r="F97" s="24">
        <v>10061.240760000001</v>
      </c>
      <c r="G97" s="51">
        <v>45136</v>
      </c>
      <c r="H97" s="24">
        <v>3</v>
      </c>
      <c r="I97" s="24">
        <v>4</v>
      </c>
      <c r="J97" s="24">
        <v>1</v>
      </c>
      <c r="K97" s="24">
        <v>10061.240760000001</v>
      </c>
    </row>
    <row r="98" spans="1:11" x14ac:dyDescent="0.35">
      <c r="A98" s="27" t="s">
        <v>446</v>
      </c>
      <c r="B98" s="27" t="s">
        <v>113</v>
      </c>
      <c r="C98" s="27" t="s">
        <v>261</v>
      </c>
      <c r="D98" s="27" t="s">
        <v>424</v>
      </c>
      <c r="E98" s="24">
        <v>68338891380</v>
      </c>
      <c r="F98" s="24">
        <v>683388.91379999998</v>
      </c>
      <c r="G98" s="51">
        <v>45136</v>
      </c>
      <c r="H98" s="24">
        <v>3</v>
      </c>
      <c r="I98" s="24">
        <v>4</v>
      </c>
      <c r="J98" s="24">
        <v>1</v>
      </c>
      <c r="K98" s="24">
        <v>683388.91379999998</v>
      </c>
    </row>
    <row r="99" spans="1:11" x14ac:dyDescent="0.35">
      <c r="A99" s="27" t="s">
        <v>446</v>
      </c>
      <c r="B99" s="27" t="s">
        <v>203</v>
      </c>
      <c r="C99" s="27" t="s">
        <v>243</v>
      </c>
      <c r="D99" s="27" t="s">
        <v>423</v>
      </c>
      <c r="E99" s="24">
        <v>287307720</v>
      </c>
      <c r="F99" s="24">
        <v>2873.0772000000002</v>
      </c>
      <c r="G99" s="51">
        <v>45136</v>
      </c>
      <c r="H99" s="24">
        <v>3</v>
      </c>
      <c r="I99" s="24">
        <v>0</v>
      </c>
      <c r="J99" s="24">
        <v>-1</v>
      </c>
      <c r="K99" s="24">
        <v>-2873.0772000000002</v>
      </c>
    </row>
    <row r="100" spans="1:11" x14ac:dyDescent="0.35">
      <c r="A100" s="27" t="s">
        <v>446</v>
      </c>
      <c r="B100" s="27" t="s">
        <v>203</v>
      </c>
      <c r="C100" s="27" t="s">
        <v>262</v>
      </c>
      <c r="D100" s="27" t="s">
        <v>424</v>
      </c>
      <c r="E100" s="24">
        <v>3822445</v>
      </c>
      <c r="F100" s="24">
        <v>38.224449999999997</v>
      </c>
      <c r="G100" s="51">
        <v>45136</v>
      </c>
      <c r="H100" s="24">
        <v>3</v>
      </c>
      <c r="I100" s="24">
        <v>4</v>
      </c>
      <c r="J100" s="24">
        <v>-1</v>
      </c>
      <c r="K100" s="24">
        <v>-38.224449999999997</v>
      </c>
    </row>
    <row r="101" spans="1:11" x14ac:dyDescent="0.35">
      <c r="A101" s="27" t="s">
        <v>446</v>
      </c>
      <c r="B101" s="27" t="s">
        <v>203</v>
      </c>
      <c r="C101" s="27" t="s">
        <v>255</v>
      </c>
      <c r="D101" s="27" t="s">
        <v>424</v>
      </c>
      <c r="E101" s="24">
        <v>28750297</v>
      </c>
      <c r="F101" s="24">
        <v>287.50297</v>
      </c>
      <c r="G101" s="51">
        <v>45136</v>
      </c>
      <c r="H101" s="24">
        <v>3</v>
      </c>
      <c r="I101" s="24">
        <v>4</v>
      </c>
      <c r="J101" s="24">
        <v>-1</v>
      </c>
      <c r="K101" s="24">
        <v>-287.50297</v>
      </c>
    </row>
    <row r="102" spans="1:11" x14ac:dyDescent="0.35">
      <c r="A102" s="27" t="s">
        <v>446</v>
      </c>
      <c r="B102" s="27" t="s">
        <v>203</v>
      </c>
      <c r="C102" s="27" t="s">
        <v>261</v>
      </c>
      <c r="D102" s="27" t="s">
        <v>424</v>
      </c>
      <c r="E102" s="24">
        <v>154443825</v>
      </c>
      <c r="F102" s="24">
        <v>1544.4382499999999</v>
      </c>
      <c r="G102" s="51">
        <v>45136</v>
      </c>
      <c r="H102" s="24">
        <v>3</v>
      </c>
      <c r="I102" s="24">
        <v>4</v>
      </c>
      <c r="J102" s="24">
        <v>-1</v>
      </c>
      <c r="K102" s="24">
        <v>-1544.4382499999999</v>
      </c>
    </row>
    <row r="103" spans="1:11" x14ac:dyDescent="0.35">
      <c r="A103" s="27" t="s">
        <v>446</v>
      </c>
      <c r="B103" s="27" t="s">
        <v>195</v>
      </c>
      <c r="C103" s="27" t="s">
        <v>243</v>
      </c>
      <c r="D103" s="27" t="s">
        <v>423</v>
      </c>
      <c r="E103" s="24">
        <v>1300312256596</v>
      </c>
      <c r="F103" s="24">
        <v>13003122.565959999</v>
      </c>
      <c r="G103" s="51">
        <v>45136</v>
      </c>
      <c r="H103" s="24">
        <v>5</v>
      </c>
      <c r="I103" s="24">
        <v>0</v>
      </c>
      <c r="J103" s="24">
        <v>1</v>
      </c>
      <c r="K103" s="24">
        <v>13003122.565959999</v>
      </c>
    </row>
    <row r="104" spans="1:11" x14ac:dyDescent="0.35">
      <c r="A104" s="27" t="s">
        <v>446</v>
      </c>
      <c r="B104" s="27" t="s">
        <v>167</v>
      </c>
      <c r="C104" s="27" t="s">
        <v>243</v>
      </c>
      <c r="D104" s="27" t="s">
        <v>423</v>
      </c>
      <c r="E104" s="24">
        <v>1741177357964</v>
      </c>
      <c r="F104" s="24">
        <v>17411773.579640001</v>
      </c>
      <c r="G104" s="51">
        <v>45136</v>
      </c>
      <c r="H104" s="24">
        <v>25</v>
      </c>
      <c r="I104" s="24">
        <v>0</v>
      </c>
      <c r="J104" s="24">
        <v>1</v>
      </c>
      <c r="K104" s="24">
        <v>17411773.579640001</v>
      </c>
    </row>
    <row r="105" spans="1:11" x14ac:dyDescent="0.35">
      <c r="A105" s="27" t="s">
        <v>446</v>
      </c>
      <c r="B105" s="27" t="s">
        <v>167</v>
      </c>
      <c r="C105" s="27" t="s">
        <v>255</v>
      </c>
      <c r="D105" s="27" t="s">
        <v>424</v>
      </c>
      <c r="E105" s="24">
        <v>255864663055</v>
      </c>
      <c r="F105" s="24">
        <v>2558646.6305499999</v>
      </c>
      <c r="G105" s="51">
        <v>45136</v>
      </c>
      <c r="H105" s="24">
        <v>25</v>
      </c>
      <c r="I105" s="24">
        <v>26</v>
      </c>
      <c r="J105" s="24">
        <v>1</v>
      </c>
      <c r="K105" s="24">
        <v>2558646.6305499999</v>
      </c>
    </row>
    <row r="106" spans="1:11" x14ac:dyDescent="0.35">
      <c r="A106" s="27" t="s">
        <v>446</v>
      </c>
      <c r="B106" s="27" t="s">
        <v>167</v>
      </c>
      <c r="C106" s="27" t="s">
        <v>251</v>
      </c>
      <c r="D106" s="27" t="s">
        <v>424</v>
      </c>
      <c r="E106" s="24">
        <v>66023984</v>
      </c>
      <c r="F106" s="24">
        <v>660.23983999999996</v>
      </c>
      <c r="G106" s="51">
        <v>45136</v>
      </c>
      <c r="H106" s="24">
        <v>25</v>
      </c>
      <c r="I106" s="24">
        <v>26</v>
      </c>
      <c r="J106" s="24">
        <v>1</v>
      </c>
      <c r="K106" s="24">
        <v>660.23983999999996</v>
      </c>
    </row>
    <row r="107" spans="1:11" x14ac:dyDescent="0.35">
      <c r="A107" s="27" t="s">
        <v>446</v>
      </c>
      <c r="B107" s="27" t="s">
        <v>167</v>
      </c>
      <c r="C107" s="27" t="s">
        <v>259</v>
      </c>
      <c r="D107" s="27" t="s">
        <v>424</v>
      </c>
      <c r="E107" s="24">
        <v>1431909667</v>
      </c>
      <c r="F107" s="24">
        <v>14319.096670000001</v>
      </c>
      <c r="G107" s="51">
        <v>45136</v>
      </c>
      <c r="H107" s="24">
        <v>25</v>
      </c>
      <c r="I107" s="24">
        <v>26</v>
      </c>
      <c r="J107" s="24">
        <v>1</v>
      </c>
      <c r="K107" s="24">
        <v>14319.096670000001</v>
      </c>
    </row>
    <row r="108" spans="1:11" x14ac:dyDescent="0.35">
      <c r="A108" s="27" t="s">
        <v>446</v>
      </c>
      <c r="B108" s="27" t="s">
        <v>167</v>
      </c>
      <c r="C108" s="27" t="s">
        <v>258</v>
      </c>
      <c r="D108" s="27" t="s">
        <v>424</v>
      </c>
      <c r="E108" s="24">
        <v>150624</v>
      </c>
      <c r="F108" s="24">
        <v>1.50624</v>
      </c>
      <c r="G108" s="51">
        <v>45136</v>
      </c>
      <c r="H108" s="24">
        <v>25</v>
      </c>
      <c r="I108" s="24">
        <v>26</v>
      </c>
      <c r="J108" s="24">
        <v>1</v>
      </c>
      <c r="K108" s="24">
        <v>1.50624</v>
      </c>
    </row>
    <row r="109" spans="1:11" x14ac:dyDescent="0.35">
      <c r="A109" s="27" t="s">
        <v>446</v>
      </c>
      <c r="B109" s="27" t="s">
        <v>167</v>
      </c>
      <c r="C109" s="27" t="s">
        <v>252</v>
      </c>
      <c r="D109" s="27" t="s">
        <v>424</v>
      </c>
      <c r="E109" s="24">
        <v>6011487763</v>
      </c>
      <c r="F109" s="24">
        <v>60114.877630000003</v>
      </c>
      <c r="G109" s="51">
        <v>45136</v>
      </c>
      <c r="H109" s="24">
        <v>25</v>
      </c>
      <c r="I109" s="24">
        <v>26</v>
      </c>
      <c r="J109" s="24">
        <v>1</v>
      </c>
      <c r="K109" s="24">
        <v>60114.877630000003</v>
      </c>
    </row>
    <row r="110" spans="1:11" x14ac:dyDescent="0.35">
      <c r="A110" s="27" t="s">
        <v>446</v>
      </c>
      <c r="B110" s="27" t="s">
        <v>167</v>
      </c>
      <c r="C110" s="27" t="s">
        <v>262</v>
      </c>
      <c r="D110" s="27" t="s">
        <v>424</v>
      </c>
      <c r="E110" s="24">
        <v>58566750</v>
      </c>
      <c r="F110" s="24">
        <v>585.66750000000002</v>
      </c>
      <c r="G110" s="51">
        <v>45136</v>
      </c>
      <c r="H110" s="24">
        <v>25</v>
      </c>
      <c r="I110" s="24">
        <v>26</v>
      </c>
      <c r="J110" s="24">
        <v>1</v>
      </c>
      <c r="K110" s="24">
        <v>585.66750000000002</v>
      </c>
    </row>
    <row r="111" spans="1:11" x14ac:dyDescent="0.35">
      <c r="A111" s="27" t="s">
        <v>446</v>
      </c>
      <c r="B111" s="27" t="s">
        <v>167</v>
      </c>
      <c r="C111" s="27" t="s">
        <v>261</v>
      </c>
      <c r="D111" s="27" t="s">
        <v>424</v>
      </c>
      <c r="E111" s="24">
        <v>1009155715805</v>
      </c>
      <c r="F111" s="24">
        <v>10091557.158050001</v>
      </c>
      <c r="G111" s="51">
        <v>45136</v>
      </c>
      <c r="H111" s="24">
        <v>25</v>
      </c>
      <c r="I111" s="24">
        <v>26</v>
      </c>
      <c r="J111" s="24">
        <v>1</v>
      </c>
      <c r="K111" s="24">
        <v>10091557.158050001</v>
      </c>
    </row>
    <row r="112" spans="1:11" x14ac:dyDescent="0.35">
      <c r="A112" s="27" t="s">
        <v>446</v>
      </c>
      <c r="B112" s="27" t="s">
        <v>167</v>
      </c>
      <c r="C112" s="27" t="s">
        <v>256</v>
      </c>
      <c r="D112" s="27" t="s">
        <v>424</v>
      </c>
      <c r="E112" s="24">
        <v>2389901236</v>
      </c>
      <c r="F112" s="24">
        <v>23899.012360000001</v>
      </c>
      <c r="G112" s="51">
        <v>45136</v>
      </c>
      <c r="H112" s="24">
        <v>25</v>
      </c>
      <c r="I112" s="24">
        <v>26</v>
      </c>
      <c r="J112" s="24">
        <v>1</v>
      </c>
      <c r="K112" s="24">
        <v>23899.012360000001</v>
      </c>
    </row>
    <row r="113" spans="1:11" x14ac:dyDescent="0.35">
      <c r="A113" s="27" t="s">
        <v>446</v>
      </c>
      <c r="B113" s="27" t="s">
        <v>168</v>
      </c>
      <c r="C113" s="27" t="s">
        <v>255</v>
      </c>
      <c r="D113" s="27" t="s">
        <v>424</v>
      </c>
      <c r="E113" s="24">
        <v>141697056</v>
      </c>
      <c r="F113" s="24">
        <v>1416.97056</v>
      </c>
      <c r="G113" s="51">
        <v>45136</v>
      </c>
      <c r="H113" s="24">
        <v>25</v>
      </c>
      <c r="I113" s="24">
        <v>26</v>
      </c>
      <c r="J113" s="24">
        <v>1</v>
      </c>
      <c r="K113" s="24">
        <v>1416.97056</v>
      </c>
    </row>
    <row r="114" spans="1:11" x14ac:dyDescent="0.35">
      <c r="A114" s="27" t="s">
        <v>446</v>
      </c>
      <c r="B114" s="27" t="s">
        <v>168</v>
      </c>
      <c r="C114" s="27" t="s">
        <v>261</v>
      </c>
      <c r="D114" s="27" t="s">
        <v>424</v>
      </c>
      <c r="E114" s="24">
        <v>1111590131</v>
      </c>
      <c r="F114" s="24">
        <v>11115.901309999999</v>
      </c>
      <c r="G114" s="51">
        <v>45136</v>
      </c>
      <c r="H114" s="24">
        <v>25</v>
      </c>
      <c r="I114" s="24">
        <v>26</v>
      </c>
      <c r="J114" s="24">
        <v>1</v>
      </c>
      <c r="K114" s="24">
        <v>11115.901309999999</v>
      </c>
    </row>
    <row r="115" spans="1:11" x14ac:dyDescent="0.35">
      <c r="A115" s="27" t="s">
        <v>446</v>
      </c>
      <c r="B115" s="27" t="s">
        <v>168</v>
      </c>
      <c r="C115" s="27" t="s">
        <v>243</v>
      </c>
      <c r="D115" s="27" t="s">
        <v>423</v>
      </c>
      <c r="E115" s="24">
        <v>1554369789</v>
      </c>
      <c r="F115" s="24">
        <v>15543.697889999999</v>
      </c>
      <c r="G115" s="51">
        <v>45136</v>
      </c>
      <c r="H115" s="24">
        <v>25</v>
      </c>
      <c r="I115" s="24">
        <v>0</v>
      </c>
      <c r="J115" s="24">
        <v>1</v>
      </c>
      <c r="K115" s="24">
        <v>15543.697889999999</v>
      </c>
    </row>
    <row r="116" spans="1:11" x14ac:dyDescent="0.35">
      <c r="A116" s="27" t="s">
        <v>446</v>
      </c>
      <c r="B116" s="27" t="s">
        <v>169</v>
      </c>
      <c r="C116" s="27" t="s">
        <v>256</v>
      </c>
      <c r="D116" s="27" t="s">
        <v>424</v>
      </c>
      <c r="E116" s="24">
        <v>22263571289</v>
      </c>
      <c r="F116" s="24">
        <v>222635.71289</v>
      </c>
      <c r="G116" s="51">
        <v>45136</v>
      </c>
      <c r="H116" s="24">
        <v>27</v>
      </c>
      <c r="I116" s="24">
        <v>28</v>
      </c>
      <c r="J116" s="24">
        <v>1</v>
      </c>
      <c r="K116" s="24">
        <v>222635.71289</v>
      </c>
    </row>
    <row r="117" spans="1:11" x14ac:dyDescent="0.35">
      <c r="A117" s="27" t="s">
        <v>446</v>
      </c>
      <c r="B117" s="27" t="s">
        <v>169</v>
      </c>
      <c r="C117" s="27" t="s">
        <v>261</v>
      </c>
      <c r="D117" s="27" t="s">
        <v>424</v>
      </c>
      <c r="E117" s="24">
        <v>1842486337059</v>
      </c>
      <c r="F117" s="24">
        <v>18424863.370590001</v>
      </c>
      <c r="G117" s="51">
        <v>45136</v>
      </c>
      <c r="H117" s="24">
        <v>27</v>
      </c>
      <c r="I117" s="24">
        <v>28</v>
      </c>
      <c r="J117" s="24">
        <v>1</v>
      </c>
      <c r="K117" s="24">
        <v>18424863.370590001</v>
      </c>
    </row>
    <row r="118" spans="1:11" x14ac:dyDescent="0.35">
      <c r="A118" s="27" t="s">
        <v>446</v>
      </c>
      <c r="B118" s="27" t="s">
        <v>169</v>
      </c>
      <c r="C118" s="27" t="s">
        <v>252</v>
      </c>
      <c r="D118" s="27" t="s">
        <v>424</v>
      </c>
      <c r="E118" s="24">
        <v>4851920150</v>
      </c>
      <c r="F118" s="24">
        <v>48519.201500000003</v>
      </c>
      <c r="G118" s="51">
        <v>45136</v>
      </c>
      <c r="H118" s="24">
        <v>27</v>
      </c>
      <c r="I118" s="24">
        <v>28</v>
      </c>
      <c r="J118" s="24">
        <v>1</v>
      </c>
      <c r="K118" s="24">
        <v>48519.201500000003</v>
      </c>
    </row>
    <row r="119" spans="1:11" x14ac:dyDescent="0.35">
      <c r="A119" s="27" t="s">
        <v>446</v>
      </c>
      <c r="B119" s="27" t="s">
        <v>169</v>
      </c>
      <c r="C119" s="27" t="s">
        <v>243</v>
      </c>
      <c r="D119" s="27" t="s">
        <v>423</v>
      </c>
      <c r="E119" s="24">
        <v>1619018282852</v>
      </c>
      <c r="F119" s="24">
        <v>16190182.82852</v>
      </c>
      <c r="G119" s="51">
        <v>45136</v>
      </c>
      <c r="H119" s="24">
        <v>27</v>
      </c>
      <c r="I119" s="24">
        <v>0</v>
      </c>
      <c r="J119" s="24">
        <v>1</v>
      </c>
      <c r="K119" s="24">
        <v>16190182.82852</v>
      </c>
    </row>
    <row r="120" spans="1:11" x14ac:dyDescent="0.35">
      <c r="A120" s="27" t="s">
        <v>446</v>
      </c>
      <c r="B120" s="27" t="s">
        <v>169</v>
      </c>
      <c r="C120" s="27" t="s">
        <v>262</v>
      </c>
      <c r="D120" s="27" t="s">
        <v>424</v>
      </c>
      <c r="E120" s="24">
        <v>5463759560</v>
      </c>
      <c r="F120" s="24">
        <v>54637.595600000001</v>
      </c>
      <c r="G120" s="51">
        <v>45136</v>
      </c>
      <c r="H120" s="24">
        <v>27</v>
      </c>
      <c r="I120" s="24">
        <v>28</v>
      </c>
      <c r="J120" s="24">
        <v>1</v>
      </c>
      <c r="K120" s="24">
        <v>54637.595600000001</v>
      </c>
    </row>
    <row r="121" spans="1:11" x14ac:dyDescent="0.35">
      <c r="A121" s="27" t="s">
        <v>446</v>
      </c>
      <c r="B121" s="27" t="s">
        <v>169</v>
      </c>
      <c r="C121" s="27" t="s">
        <v>255</v>
      </c>
      <c r="D121" s="27" t="s">
        <v>424</v>
      </c>
      <c r="E121" s="24">
        <v>731329710452</v>
      </c>
      <c r="F121" s="24">
        <v>7313297.1045199996</v>
      </c>
      <c r="G121" s="51">
        <v>45136</v>
      </c>
      <c r="H121" s="24">
        <v>27</v>
      </c>
      <c r="I121" s="24">
        <v>28</v>
      </c>
      <c r="J121" s="24">
        <v>1</v>
      </c>
      <c r="K121" s="24">
        <v>7313297.1045199996</v>
      </c>
    </row>
    <row r="122" spans="1:11" x14ac:dyDescent="0.35">
      <c r="A122" s="27" t="s">
        <v>446</v>
      </c>
      <c r="B122" s="27" t="s">
        <v>169</v>
      </c>
      <c r="C122" s="27" t="s">
        <v>251</v>
      </c>
      <c r="D122" s="27" t="s">
        <v>424</v>
      </c>
      <c r="E122" s="24">
        <v>991738559</v>
      </c>
      <c r="F122" s="24">
        <v>9917.3855899999999</v>
      </c>
      <c r="G122" s="51">
        <v>45136</v>
      </c>
      <c r="H122" s="24">
        <v>27</v>
      </c>
      <c r="I122" s="24">
        <v>28</v>
      </c>
      <c r="J122" s="24">
        <v>1</v>
      </c>
      <c r="K122" s="24">
        <v>9917.3855899999999</v>
      </c>
    </row>
    <row r="123" spans="1:11" x14ac:dyDescent="0.35">
      <c r="A123" s="27" t="s">
        <v>446</v>
      </c>
      <c r="B123" s="27" t="s">
        <v>169</v>
      </c>
      <c r="C123" s="27" t="s">
        <v>250</v>
      </c>
      <c r="D123" s="27" t="s">
        <v>424</v>
      </c>
      <c r="E123" s="24">
        <v>75174226</v>
      </c>
      <c r="F123" s="24">
        <v>751.74225999999999</v>
      </c>
      <c r="G123" s="51">
        <v>45136</v>
      </c>
      <c r="H123" s="24">
        <v>27</v>
      </c>
      <c r="I123" s="24">
        <v>28</v>
      </c>
      <c r="J123" s="24">
        <v>1</v>
      </c>
      <c r="K123" s="24">
        <v>751.74225999999999</v>
      </c>
    </row>
    <row r="124" spans="1:11" x14ac:dyDescent="0.35">
      <c r="A124" s="27" t="s">
        <v>446</v>
      </c>
      <c r="B124" s="27" t="s">
        <v>169</v>
      </c>
      <c r="C124" s="27" t="s">
        <v>253</v>
      </c>
      <c r="D124" s="27" t="s">
        <v>424</v>
      </c>
      <c r="E124" s="24">
        <v>43658568</v>
      </c>
      <c r="F124" s="24">
        <v>436.58568000000002</v>
      </c>
      <c r="G124" s="51">
        <v>45136</v>
      </c>
      <c r="H124" s="24">
        <v>27</v>
      </c>
      <c r="I124" s="24">
        <v>28</v>
      </c>
      <c r="J124" s="24">
        <v>1</v>
      </c>
      <c r="K124" s="24">
        <v>436.58568000000002</v>
      </c>
    </row>
    <row r="125" spans="1:11" x14ac:dyDescent="0.35">
      <c r="A125" s="27" t="s">
        <v>446</v>
      </c>
      <c r="B125" s="27" t="s">
        <v>169</v>
      </c>
      <c r="C125" s="27" t="s">
        <v>257</v>
      </c>
      <c r="D125" s="27" t="s">
        <v>424</v>
      </c>
      <c r="E125" s="24">
        <v>42996559</v>
      </c>
      <c r="F125" s="24">
        <v>429.96559000000002</v>
      </c>
      <c r="G125" s="51">
        <v>45136</v>
      </c>
      <c r="H125" s="24">
        <v>27</v>
      </c>
      <c r="I125" s="24">
        <v>28</v>
      </c>
      <c r="J125" s="24">
        <v>1</v>
      </c>
      <c r="K125" s="24">
        <v>429.96559000000002</v>
      </c>
    </row>
    <row r="126" spans="1:11" x14ac:dyDescent="0.35">
      <c r="A126" s="27" t="s">
        <v>446</v>
      </c>
      <c r="B126" s="27" t="s">
        <v>169</v>
      </c>
      <c r="C126" s="27" t="s">
        <v>254</v>
      </c>
      <c r="D126" s="27" t="s">
        <v>424</v>
      </c>
      <c r="E126" s="24">
        <v>151531883</v>
      </c>
      <c r="F126" s="24">
        <v>1515.3188299999999</v>
      </c>
      <c r="G126" s="51">
        <v>45136</v>
      </c>
      <c r="H126" s="24">
        <v>27</v>
      </c>
      <c r="I126" s="24">
        <v>28</v>
      </c>
      <c r="J126" s="24">
        <v>1</v>
      </c>
      <c r="K126" s="24">
        <v>1515.3188299999999</v>
      </c>
    </row>
    <row r="127" spans="1:11" x14ac:dyDescent="0.35">
      <c r="A127" s="27" t="s">
        <v>446</v>
      </c>
      <c r="B127" s="27" t="s">
        <v>169</v>
      </c>
      <c r="C127" s="27" t="s">
        <v>259</v>
      </c>
      <c r="D127" s="27" t="s">
        <v>424</v>
      </c>
      <c r="E127" s="24">
        <v>3424618747</v>
      </c>
      <c r="F127" s="24">
        <v>34246.187469999997</v>
      </c>
      <c r="G127" s="51">
        <v>45136</v>
      </c>
      <c r="H127" s="24">
        <v>27</v>
      </c>
      <c r="I127" s="24">
        <v>28</v>
      </c>
      <c r="J127" s="24">
        <v>1</v>
      </c>
      <c r="K127" s="24">
        <v>34246.187469999997</v>
      </c>
    </row>
    <row r="128" spans="1:11" x14ac:dyDescent="0.35">
      <c r="A128" s="27" t="s">
        <v>446</v>
      </c>
      <c r="B128" s="27" t="s">
        <v>169</v>
      </c>
      <c r="C128" s="27" t="s">
        <v>260</v>
      </c>
      <c r="D128" s="27" t="s">
        <v>424</v>
      </c>
      <c r="E128" s="24">
        <v>84399000</v>
      </c>
      <c r="F128" s="24">
        <v>843.99</v>
      </c>
      <c r="G128" s="51">
        <v>45136</v>
      </c>
      <c r="H128" s="24">
        <v>27</v>
      </c>
      <c r="I128" s="24">
        <v>28</v>
      </c>
      <c r="J128" s="24">
        <v>1</v>
      </c>
      <c r="K128" s="24">
        <v>843.99</v>
      </c>
    </row>
    <row r="129" spans="1:11" x14ac:dyDescent="0.35">
      <c r="A129" s="27" t="s">
        <v>446</v>
      </c>
      <c r="B129" s="27" t="s">
        <v>169</v>
      </c>
      <c r="C129" s="27" t="s">
        <v>258</v>
      </c>
      <c r="D129" s="27" t="s">
        <v>424</v>
      </c>
      <c r="E129" s="24">
        <v>56715181</v>
      </c>
      <c r="F129" s="24">
        <v>567.15180999999995</v>
      </c>
      <c r="G129" s="51">
        <v>45136</v>
      </c>
      <c r="H129" s="24">
        <v>27</v>
      </c>
      <c r="I129" s="24">
        <v>28</v>
      </c>
      <c r="J129" s="24">
        <v>1</v>
      </c>
      <c r="K129" s="24">
        <v>567.15180999999995</v>
      </c>
    </row>
    <row r="130" spans="1:11" x14ac:dyDescent="0.35">
      <c r="A130" s="27" t="s">
        <v>446</v>
      </c>
      <c r="B130" s="27" t="s">
        <v>172</v>
      </c>
      <c r="C130" s="27" t="s">
        <v>260</v>
      </c>
      <c r="D130" s="27" t="s">
        <v>424</v>
      </c>
      <c r="E130" s="24">
        <v>53211000</v>
      </c>
      <c r="F130" s="24">
        <v>532.11</v>
      </c>
      <c r="G130" s="51">
        <v>45136</v>
      </c>
      <c r="H130" s="24">
        <v>31</v>
      </c>
      <c r="I130" s="24">
        <v>32</v>
      </c>
      <c r="J130" s="24">
        <v>1</v>
      </c>
      <c r="K130" s="24">
        <v>532.11</v>
      </c>
    </row>
    <row r="131" spans="1:11" x14ac:dyDescent="0.35">
      <c r="A131" s="27" t="s">
        <v>446</v>
      </c>
      <c r="B131" s="27" t="s">
        <v>172</v>
      </c>
      <c r="C131" s="27" t="s">
        <v>243</v>
      </c>
      <c r="D131" s="27" t="s">
        <v>423</v>
      </c>
      <c r="E131" s="24">
        <v>490446</v>
      </c>
      <c r="F131" s="24">
        <v>4.9044600000000003</v>
      </c>
      <c r="G131" s="51">
        <v>45136</v>
      </c>
      <c r="H131" s="24">
        <v>31</v>
      </c>
      <c r="I131" s="24">
        <v>0</v>
      </c>
      <c r="J131" s="24">
        <v>1</v>
      </c>
      <c r="K131" s="24">
        <v>4.9044600000000003</v>
      </c>
    </row>
    <row r="132" spans="1:11" x14ac:dyDescent="0.35">
      <c r="A132" s="27" t="s">
        <v>446</v>
      </c>
      <c r="B132" s="27" t="s">
        <v>172</v>
      </c>
      <c r="C132" s="27" t="s">
        <v>261</v>
      </c>
      <c r="D132" s="27" t="s">
        <v>424</v>
      </c>
      <c r="E132" s="24">
        <v>163383312</v>
      </c>
      <c r="F132" s="24">
        <v>1633.83312</v>
      </c>
      <c r="G132" s="51">
        <v>45136</v>
      </c>
      <c r="H132" s="24">
        <v>31</v>
      </c>
      <c r="I132" s="24">
        <v>32</v>
      </c>
      <c r="J132" s="24">
        <v>1</v>
      </c>
      <c r="K132" s="24">
        <v>1633.83312</v>
      </c>
    </row>
    <row r="133" spans="1:11" x14ac:dyDescent="0.35">
      <c r="A133" s="27" t="s">
        <v>446</v>
      </c>
      <c r="B133" s="27" t="s">
        <v>172</v>
      </c>
      <c r="C133" s="27" t="s">
        <v>255</v>
      </c>
      <c r="D133" s="27" t="s">
        <v>424</v>
      </c>
      <c r="E133" s="24">
        <v>306175837</v>
      </c>
      <c r="F133" s="24">
        <v>3061.75837</v>
      </c>
      <c r="G133" s="51">
        <v>45136</v>
      </c>
      <c r="H133" s="24">
        <v>31</v>
      </c>
      <c r="I133" s="24">
        <v>32</v>
      </c>
      <c r="J133" s="24">
        <v>1</v>
      </c>
      <c r="K133" s="24">
        <v>3061.75837</v>
      </c>
    </row>
    <row r="134" spans="1:11" x14ac:dyDescent="0.35">
      <c r="A134" s="27" t="s">
        <v>446</v>
      </c>
      <c r="B134" s="27" t="s">
        <v>175</v>
      </c>
      <c r="C134" s="27" t="s">
        <v>255</v>
      </c>
      <c r="D134" s="27" t="s">
        <v>424</v>
      </c>
      <c r="E134" s="24">
        <v>6971117695</v>
      </c>
      <c r="F134" s="24">
        <v>69711.176949999994</v>
      </c>
      <c r="G134" s="51">
        <v>45136</v>
      </c>
      <c r="H134" s="24">
        <v>33</v>
      </c>
      <c r="I134" s="24">
        <v>34</v>
      </c>
      <c r="J134" s="24">
        <v>1</v>
      </c>
      <c r="K134" s="24">
        <v>69711.176949999994</v>
      </c>
    </row>
    <row r="135" spans="1:11" x14ac:dyDescent="0.35">
      <c r="A135" s="27" t="s">
        <v>446</v>
      </c>
      <c r="B135" s="27" t="s">
        <v>175</v>
      </c>
      <c r="C135" s="27" t="s">
        <v>261</v>
      </c>
      <c r="D135" s="27" t="s">
        <v>424</v>
      </c>
      <c r="E135" s="24">
        <v>25618282404</v>
      </c>
      <c r="F135" s="24">
        <v>256182.82404000001</v>
      </c>
      <c r="G135" s="51">
        <v>45136</v>
      </c>
      <c r="H135" s="24">
        <v>33</v>
      </c>
      <c r="I135" s="24">
        <v>34</v>
      </c>
      <c r="J135" s="24">
        <v>1</v>
      </c>
      <c r="K135" s="24">
        <v>256182.82404000001</v>
      </c>
    </row>
    <row r="136" spans="1:11" x14ac:dyDescent="0.35">
      <c r="A136" s="27" t="s">
        <v>446</v>
      </c>
      <c r="B136" s="27" t="s">
        <v>175</v>
      </c>
      <c r="C136" s="27" t="s">
        <v>262</v>
      </c>
      <c r="D136" s="27" t="s">
        <v>424</v>
      </c>
      <c r="E136" s="24">
        <v>297566</v>
      </c>
      <c r="F136" s="24">
        <v>2.97566</v>
      </c>
      <c r="G136" s="51">
        <v>45136</v>
      </c>
      <c r="H136" s="24">
        <v>33</v>
      </c>
      <c r="I136" s="24">
        <v>34</v>
      </c>
      <c r="J136" s="24">
        <v>1</v>
      </c>
      <c r="K136" s="24">
        <v>2.97566</v>
      </c>
    </row>
    <row r="137" spans="1:11" x14ac:dyDescent="0.35">
      <c r="A137" s="27" t="s">
        <v>446</v>
      </c>
      <c r="B137" s="27" t="s">
        <v>175</v>
      </c>
      <c r="C137" s="27" t="s">
        <v>259</v>
      </c>
      <c r="D137" s="27" t="s">
        <v>424</v>
      </c>
      <c r="E137" s="24">
        <v>1406680254</v>
      </c>
      <c r="F137" s="24">
        <v>14066.802540000001</v>
      </c>
      <c r="G137" s="51">
        <v>45136</v>
      </c>
      <c r="H137" s="24">
        <v>33</v>
      </c>
      <c r="I137" s="24">
        <v>34</v>
      </c>
      <c r="J137" s="24">
        <v>1</v>
      </c>
      <c r="K137" s="24">
        <v>14066.802540000001</v>
      </c>
    </row>
    <row r="138" spans="1:11" x14ac:dyDescent="0.35">
      <c r="A138" s="27" t="s">
        <v>446</v>
      </c>
      <c r="B138" s="27" t="s">
        <v>175</v>
      </c>
      <c r="C138" s="27" t="s">
        <v>243</v>
      </c>
      <c r="D138" s="27" t="s">
        <v>423</v>
      </c>
      <c r="E138" s="24">
        <v>22041422769</v>
      </c>
      <c r="F138" s="24">
        <v>220414.22769</v>
      </c>
      <c r="G138" s="51">
        <v>45136</v>
      </c>
      <c r="H138" s="24">
        <v>33</v>
      </c>
      <c r="I138" s="24">
        <v>0</v>
      </c>
      <c r="J138" s="24">
        <v>1</v>
      </c>
      <c r="K138" s="24">
        <v>220414.22769</v>
      </c>
    </row>
    <row r="139" spans="1:11" x14ac:dyDescent="0.35">
      <c r="A139" s="27" t="s">
        <v>446</v>
      </c>
      <c r="B139" s="27" t="s">
        <v>176</v>
      </c>
      <c r="C139" s="27" t="s">
        <v>243</v>
      </c>
      <c r="D139" s="27" t="s">
        <v>423</v>
      </c>
      <c r="E139" s="24">
        <v>12932205</v>
      </c>
      <c r="F139" s="24">
        <v>129.32204999999999</v>
      </c>
      <c r="G139" s="51">
        <v>45136</v>
      </c>
      <c r="H139" s="24">
        <v>33</v>
      </c>
      <c r="I139" s="24">
        <v>0</v>
      </c>
      <c r="J139" s="24">
        <v>1</v>
      </c>
      <c r="K139" s="24">
        <v>129.32204999999999</v>
      </c>
    </row>
    <row r="140" spans="1:11" x14ac:dyDescent="0.35">
      <c r="A140" s="27" t="s">
        <v>446</v>
      </c>
      <c r="B140" s="27" t="s">
        <v>179</v>
      </c>
      <c r="C140" s="27" t="s">
        <v>243</v>
      </c>
      <c r="D140" s="27" t="s">
        <v>423</v>
      </c>
      <c r="E140" s="24">
        <v>262093</v>
      </c>
      <c r="F140" s="24">
        <v>2.62093</v>
      </c>
      <c r="G140" s="51">
        <v>45136</v>
      </c>
      <c r="H140" s="24">
        <v>37</v>
      </c>
      <c r="I140" s="24">
        <v>0</v>
      </c>
      <c r="J140" s="24">
        <v>1</v>
      </c>
      <c r="K140" s="24">
        <v>2.62093</v>
      </c>
    </row>
    <row r="141" spans="1:11" x14ac:dyDescent="0.35">
      <c r="A141" s="27" t="s">
        <v>446</v>
      </c>
      <c r="B141" s="27" t="s">
        <v>183</v>
      </c>
      <c r="C141" s="27" t="s">
        <v>261</v>
      </c>
      <c r="D141" s="27" t="s">
        <v>424</v>
      </c>
      <c r="E141" s="24">
        <v>23434622</v>
      </c>
      <c r="F141" s="24">
        <v>234.34621999999999</v>
      </c>
      <c r="G141" s="51">
        <v>45136</v>
      </c>
      <c r="H141" s="24">
        <v>47</v>
      </c>
      <c r="I141" s="24">
        <v>48</v>
      </c>
      <c r="J141" s="24">
        <v>1</v>
      </c>
      <c r="K141" s="24">
        <v>234.34621999999999</v>
      </c>
    </row>
    <row r="142" spans="1:11" x14ac:dyDescent="0.35">
      <c r="A142" s="27" t="s">
        <v>446</v>
      </c>
      <c r="B142" s="27" t="s">
        <v>183</v>
      </c>
      <c r="C142" s="27" t="s">
        <v>243</v>
      </c>
      <c r="D142" s="27" t="s">
        <v>423</v>
      </c>
      <c r="E142" s="24">
        <v>12065396623</v>
      </c>
      <c r="F142" s="24">
        <v>120653.96623000001</v>
      </c>
      <c r="G142" s="51">
        <v>45136</v>
      </c>
      <c r="H142" s="24">
        <v>47</v>
      </c>
      <c r="I142" s="24">
        <v>0</v>
      </c>
      <c r="J142" s="24">
        <v>1</v>
      </c>
      <c r="K142" s="24">
        <v>120653.96623000001</v>
      </c>
    </row>
    <row r="143" spans="1:11" x14ac:dyDescent="0.35">
      <c r="A143" s="27" t="s">
        <v>446</v>
      </c>
      <c r="B143" s="27" t="s">
        <v>183</v>
      </c>
      <c r="C143" s="27" t="s">
        <v>255</v>
      </c>
      <c r="D143" s="27" t="s">
        <v>424</v>
      </c>
      <c r="E143" s="24">
        <v>38430554</v>
      </c>
      <c r="F143" s="24">
        <v>384.30554000000001</v>
      </c>
      <c r="G143" s="51">
        <v>45136</v>
      </c>
      <c r="H143" s="24">
        <v>47</v>
      </c>
      <c r="I143" s="24">
        <v>48</v>
      </c>
      <c r="J143" s="24">
        <v>1</v>
      </c>
      <c r="K143" s="24">
        <v>384.30554000000001</v>
      </c>
    </row>
    <row r="144" spans="1:11" x14ac:dyDescent="0.35">
      <c r="A144" s="27" t="s">
        <v>446</v>
      </c>
      <c r="B144" s="27" t="s">
        <v>200</v>
      </c>
      <c r="C144" s="27" t="s">
        <v>243</v>
      </c>
      <c r="D144" s="27" t="s">
        <v>423</v>
      </c>
      <c r="E144" s="24">
        <v>14190769537</v>
      </c>
      <c r="F144" s="24">
        <v>141907.69537</v>
      </c>
      <c r="G144" s="51">
        <v>45136</v>
      </c>
      <c r="H144" s="24">
        <v>77</v>
      </c>
      <c r="I144" s="24">
        <v>0</v>
      </c>
      <c r="J144" s="24">
        <v>1</v>
      </c>
      <c r="K144" s="24">
        <v>141907.69537</v>
      </c>
    </row>
    <row r="145" spans="1:11" x14ac:dyDescent="0.35">
      <c r="A145" s="27" t="s">
        <v>446</v>
      </c>
      <c r="B145" s="27" t="s">
        <v>200</v>
      </c>
      <c r="C145" s="27" t="s">
        <v>255</v>
      </c>
      <c r="D145" s="27" t="s">
        <v>424</v>
      </c>
      <c r="E145" s="24">
        <v>1752348305</v>
      </c>
      <c r="F145" s="24">
        <v>17523.483049999999</v>
      </c>
      <c r="G145" s="51">
        <v>45136</v>
      </c>
      <c r="H145" s="24">
        <v>77</v>
      </c>
      <c r="I145" s="24">
        <v>78</v>
      </c>
      <c r="J145" s="24">
        <v>1</v>
      </c>
      <c r="K145" s="24">
        <v>17523.483049999999</v>
      </c>
    </row>
    <row r="146" spans="1:11" x14ac:dyDescent="0.35">
      <c r="A146" s="27" t="s">
        <v>446</v>
      </c>
      <c r="B146" s="27" t="s">
        <v>200</v>
      </c>
      <c r="C146" s="27" t="s">
        <v>261</v>
      </c>
      <c r="D146" s="27" t="s">
        <v>424</v>
      </c>
      <c r="E146" s="24">
        <v>3422354932</v>
      </c>
      <c r="F146" s="24">
        <v>34223.549319999998</v>
      </c>
      <c r="G146" s="51">
        <v>45136</v>
      </c>
      <c r="H146" s="24">
        <v>77</v>
      </c>
      <c r="I146" s="24">
        <v>78</v>
      </c>
      <c r="J146" s="24">
        <v>1</v>
      </c>
      <c r="K146" s="24">
        <v>34223.549319999998</v>
      </c>
    </row>
    <row r="147" spans="1:11" x14ac:dyDescent="0.35">
      <c r="A147" s="27" t="s">
        <v>446</v>
      </c>
      <c r="B147" s="27" t="s">
        <v>184</v>
      </c>
      <c r="C147" s="27" t="s">
        <v>243</v>
      </c>
      <c r="D147" s="27" t="s">
        <v>423</v>
      </c>
      <c r="E147" s="24">
        <v>908025878</v>
      </c>
      <c r="F147" s="24">
        <v>9080.2587800000001</v>
      </c>
      <c r="G147" s="51">
        <v>45136</v>
      </c>
      <c r="H147" s="24">
        <v>27</v>
      </c>
      <c r="I147" s="24">
        <v>0</v>
      </c>
      <c r="J147" s="24">
        <v>1</v>
      </c>
      <c r="K147" s="24">
        <v>9080.2587800000001</v>
      </c>
    </row>
    <row r="148" spans="1:11" x14ac:dyDescent="0.35">
      <c r="A148" s="27" t="s">
        <v>446</v>
      </c>
      <c r="B148" s="27" t="s">
        <v>184</v>
      </c>
      <c r="C148" s="27" t="s">
        <v>255</v>
      </c>
      <c r="D148" s="27" t="s">
        <v>424</v>
      </c>
      <c r="E148" s="24">
        <v>45184921</v>
      </c>
      <c r="F148" s="24">
        <v>451.84921000000003</v>
      </c>
      <c r="G148" s="51">
        <v>45136</v>
      </c>
      <c r="H148" s="24">
        <v>27</v>
      </c>
      <c r="I148" s="24">
        <v>28</v>
      </c>
      <c r="J148" s="24">
        <v>1</v>
      </c>
      <c r="K148" s="24">
        <v>451.84921000000003</v>
      </c>
    </row>
    <row r="149" spans="1:11" x14ac:dyDescent="0.35">
      <c r="A149" s="27" t="s">
        <v>446</v>
      </c>
      <c r="B149" s="27" t="s">
        <v>184</v>
      </c>
      <c r="C149" s="27" t="s">
        <v>261</v>
      </c>
      <c r="D149" s="27" t="s">
        <v>424</v>
      </c>
      <c r="E149" s="24">
        <v>170449614</v>
      </c>
      <c r="F149" s="24">
        <v>1704.49614</v>
      </c>
      <c r="G149" s="51">
        <v>45136</v>
      </c>
      <c r="H149" s="24">
        <v>27</v>
      </c>
      <c r="I149" s="24">
        <v>28</v>
      </c>
      <c r="J149" s="24">
        <v>1</v>
      </c>
      <c r="K149" s="24">
        <v>1704.49614</v>
      </c>
    </row>
    <row r="150" spans="1:11" x14ac:dyDescent="0.35">
      <c r="A150" s="27" t="s">
        <v>446</v>
      </c>
      <c r="B150" s="27" t="s">
        <v>185</v>
      </c>
      <c r="C150" s="27" t="s">
        <v>261</v>
      </c>
      <c r="D150" s="27" t="s">
        <v>424</v>
      </c>
      <c r="E150" s="24">
        <v>489426920102</v>
      </c>
      <c r="F150" s="24">
        <v>4894269.2010199996</v>
      </c>
      <c r="G150" s="51">
        <v>45136</v>
      </c>
      <c r="H150" s="24">
        <v>17</v>
      </c>
      <c r="I150" s="24">
        <v>18</v>
      </c>
      <c r="J150" s="24">
        <v>1</v>
      </c>
      <c r="K150" s="24">
        <v>4894269.2010199996</v>
      </c>
    </row>
    <row r="151" spans="1:11" x14ac:dyDescent="0.35">
      <c r="A151" s="27" t="s">
        <v>446</v>
      </c>
      <c r="B151" s="27" t="s">
        <v>186</v>
      </c>
      <c r="C151" s="27" t="s">
        <v>243</v>
      </c>
      <c r="D151" s="27" t="s">
        <v>423</v>
      </c>
      <c r="E151" s="24">
        <v>2824200000000</v>
      </c>
      <c r="F151" s="24">
        <v>28242000</v>
      </c>
      <c r="G151" s="51">
        <v>45136</v>
      </c>
      <c r="H151" s="24">
        <v>11</v>
      </c>
      <c r="I151" s="24">
        <v>0</v>
      </c>
      <c r="J151" s="24">
        <v>1</v>
      </c>
      <c r="K151" s="24">
        <v>28242000</v>
      </c>
    </row>
    <row r="152" spans="1:11" x14ac:dyDescent="0.35">
      <c r="A152" s="27" t="s">
        <v>447</v>
      </c>
      <c r="B152" s="27" t="s">
        <v>242</v>
      </c>
      <c r="C152" s="27" t="s">
        <v>243</v>
      </c>
      <c r="D152" s="27" t="s">
        <v>423</v>
      </c>
      <c r="E152" s="24">
        <v>4028284281389</v>
      </c>
      <c r="F152" s="24">
        <v>40282842.813890003</v>
      </c>
      <c r="G152" s="51">
        <v>45139</v>
      </c>
      <c r="H152" s="24" t="s">
        <v>202</v>
      </c>
      <c r="I152" s="24">
        <v>0</v>
      </c>
      <c r="J152" s="24">
        <v>0</v>
      </c>
      <c r="K152" s="24">
        <v>0</v>
      </c>
    </row>
    <row r="153" spans="1:11" x14ac:dyDescent="0.35">
      <c r="A153" s="27" t="s">
        <v>447</v>
      </c>
      <c r="B153" s="27" t="s">
        <v>244</v>
      </c>
      <c r="C153" s="27" t="s">
        <v>243</v>
      </c>
      <c r="D153" s="27" t="s">
        <v>423</v>
      </c>
      <c r="E153" s="24">
        <v>1672609162161</v>
      </c>
      <c r="F153" s="24">
        <v>16726091.621610001</v>
      </c>
      <c r="G153" s="51">
        <v>45139</v>
      </c>
      <c r="H153" s="24" t="s">
        <v>202</v>
      </c>
      <c r="I153" s="24">
        <v>0</v>
      </c>
      <c r="J153" s="24">
        <v>0</v>
      </c>
      <c r="K153" s="24">
        <v>0</v>
      </c>
    </row>
    <row r="154" spans="1:11" x14ac:dyDescent="0.35">
      <c r="A154" s="27" t="s">
        <v>447</v>
      </c>
      <c r="B154" s="27" t="s">
        <v>245</v>
      </c>
      <c r="C154" s="27" t="s">
        <v>243</v>
      </c>
      <c r="D154" s="27" t="s">
        <v>423</v>
      </c>
      <c r="E154" s="24">
        <v>352743315293</v>
      </c>
      <c r="F154" s="24">
        <v>3527433.1529299999</v>
      </c>
      <c r="G154" s="51">
        <v>45139</v>
      </c>
      <c r="H154" s="24" t="s">
        <v>202</v>
      </c>
      <c r="I154" s="24">
        <v>0</v>
      </c>
      <c r="J154" s="24">
        <v>0</v>
      </c>
      <c r="K154" s="24">
        <v>0</v>
      </c>
    </row>
    <row r="155" spans="1:11" x14ac:dyDescent="0.35">
      <c r="A155" s="27" t="s">
        <v>447</v>
      </c>
      <c r="B155" s="27" t="s">
        <v>246</v>
      </c>
      <c r="C155" s="27" t="s">
        <v>243</v>
      </c>
      <c r="D155" s="27" t="s">
        <v>423</v>
      </c>
      <c r="E155" s="24">
        <v>1319865846868</v>
      </c>
      <c r="F155" s="24">
        <v>13198658.46868</v>
      </c>
      <c r="G155" s="51">
        <v>45139</v>
      </c>
      <c r="H155" s="24" t="s">
        <v>202</v>
      </c>
      <c r="I155" s="24">
        <v>0</v>
      </c>
      <c r="J155" s="24">
        <v>0</v>
      </c>
      <c r="K155" s="24">
        <v>0</v>
      </c>
    </row>
    <row r="156" spans="1:11" x14ac:dyDescent="0.35">
      <c r="A156" s="27" t="s">
        <v>447</v>
      </c>
      <c r="B156" s="27" t="s">
        <v>247</v>
      </c>
      <c r="C156" s="27" t="s">
        <v>243</v>
      </c>
      <c r="D156" s="27" t="s">
        <v>423</v>
      </c>
      <c r="E156" s="24">
        <v>305.20409999999998</v>
      </c>
      <c r="F156" s="24">
        <v>3.0520409999999997E-3</v>
      </c>
      <c r="G156" s="51">
        <v>45139</v>
      </c>
      <c r="H156" s="24" t="s">
        <v>202</v>
      </c>
      <c r="I156" s="24">
        <v>0</v>
      </c>
      <c r="J156" s="24">
        <v>0</v>
      </c>
      <c r="K156" s="24">
        <v>0</v>
      </c>
    </row>
    <row r="157" spans="1:11" x14ac:dyDescent="0.35">
      <c r="A157" s="27" t="s">
        <v>447</v>
      </c>
      <c r="B157" s="27" t="s">
        <v>115</v>
      </c>
      <c r="C157" s="27" t="s">
        <v>248</v>
      </c>
      <c r="D157" s="27" t="s">
        <v>248</v>
      </c>
      <c r="E157" s="24">
        <v>9829651143667</v>
      </c>
      <c r="F157" s="24">
        <v>98296511.436670005</v>
      </c>
      <c r="G157" s="51">
        <v>45139</v>
      </c>
      <c r="H157" s="24">
        <v>23</v>
      </c>
      <c r="I157" s="24" t="s">
        <v>202</v>
      </c>
      <c r="J157" s="24">
        <v>1</v>
      </c>
      <c r="K157" s="24">
        <v>98296511.436670005</v>
      </c>
    </row>
    <row r="158" spans="1:11" x14ac:dyDescent="0.35">
      <c r="A158" s="27" t="s">
        <v>447</v>
      </c>
      <c r="B158" s="27" t="s">
        <v>116</v>
      </c>
      <c r="C158" s="27" t="s">
        <v>248</v>
      </c>
      <c r="D158" s="27" t="s">
        <v>248</v>
      </c>
      <c r="E158" s="24">
        <v>3928037307688</v>
      </c>
      <c r="F158" s="24">
        <v>39280373.076880001</v>
      </c>
      <c r="G158" s="51">
        <v>45139</v>
      </c>
      <c r="H158" s="24">
        <v>59</v>
      </c>
      <c r="I158" s="24" t="s">
        <v>202</v>
      </c>
      <c r="J158" s="24">
        <v>1</v>
      </c>
      <c r="K158" s="24">
        <v>39280373.076880001</v>
      </c>
    </row>
    <row r="159" spans="1:11" x14ac:dyDescent="0.35">
      <c r="A159" s="27" t="s">
        <v>447</v>
      </c>
      <c r="B159" s="27" t="s">
        <v>117</v>
      </c>
      <c r="C159" s="27" t="s">
        <v>248</v>
      </c>
      <c r="D159" s="27" t="s">
        <v>248</v>
      </c>
      <c r="E159" s="24">
        <v>463209330245</v>
      </c>
      <c r="F159" s="24">
        <v>4632093.3024500003</v>
      </c>
      <c r="G159" s="51">
        <v>45139</v>
      </c>
      <c r="H159" s="24">
        <v>79</v>
      </c>
      <c r="I159" s="24" t="s">
        <v>202</v>
      </c>
      <c r="J159" s="24">
        <v>1</v>
      </c>
      <c r="K159" s="24">
        <v>4632093.3024500003</v>
      </c>
    </row>
    <row r="160" spans="1:11" x14ac:dyDescent="0.35">
      <c r="A160" s="27" t="s">
        <v>447</v>
      </c>
      <c r="B160" s="27" t="s">
        <v>118</v>
      </c>
      <c r="C160" s="27" t="s">
        <v>248</v>
      </c>
      <c r="D160" s="27" t="s">
        <v>248</v>
      </c>
      <c r="E160" s="24">
        <v>3464827977443</v>
      </c>
      <c r="F160" s="24">
        <v>34648279.774429999</v>
      </c>
      <c r="G160" s="51">
        <v>45139</v>
      </c>
      <c r="H160" s="24">
        <v>81</v>
      </c>
      <c r="I160" s="24" t="s">
        <v>202</v>
      </c>
      <c r="J160" s="24">
        <v>1</v>
      </c>
      <c r="K160" s="24">
        <v>34648279.774429999</v>
      </c>
    </row>
    <row r="161" spans="1:11" x14ac:dyDescent="0.35">
      <c r="A161" s="27" t="s">
        <v>447</v>
      </c>
      <c r="B161" s="27" t="s">
        <v>249</v>
      </c>
      <c r="C161" s="27" t="s">
        <v>248</v>
      </c>
      <c r="D161" s="27" t="s">
        <v>248</v>
      </c>
      <c r="E161" s="24">
        <v>283.69810000000001</v>
      </c>
      <c r="F161" s="24">
        <v>2.8369810000000001E-3</v>
      </c>
      <c r="G161" s="51">
        <v>45139</v>
      </c>
      <c r="H161" s="24">
        <v>83</v>
      </c>
      <c r="I161" s="24" t="s">
        <v>202</v>
      </c>
      <c r="J161" s="24">
        <v>1</v>
      </c>
      <c r="K161" s="24">
        <v>2.8369810000000001E-3</v>
      </c>
    </row>
    <row r="162" spans="1:11" x14ac:dyDescent="0.35">
      <c r="A162" s="27" t="s">
        <v>447</v>
      </c>
      <c r="B162" s="27" t="s">
        <v>114</v>
      </c>
      <c r="C162" s="27" t="s">
        <v>243</v>
      </c>
      <c r="D162" s="27" t="s">
        <v>423</v>
      </c>
      <c r="E162" s="24">
        <v>1449209116669</v>
      </c>
      <c r="F162" s="24">
        <v>14492091.166689999</v>
      </c>
      <c r="G162" s="51">
        <v>45139</v>
      </c>
      <c r="H162" s="24">
        <v>7</v>
      </c>
      <c r="I162" s="24">
        <v>0</v>
      </c>
      <c r="J162" s="24">
        <v>1</v>
      </c>
      <c r="K162" s="24">
        <v>14492091.166689999</v>
      </c>
    </row>
    <row r="163" spans="1:11" x14ac:dyDescent="0.35">
      <c r="A163" s="27" t="s">
        <v>447</v>
      </c>
      <c r="B163" s="27" t="s">
        <v>119</v>
      </c>
      <c r="C163" s="27" t="s">
        <v>243</v>
      </c>
      <c r="D163" s="27" t="s">
        <v>423</v>
      </c>
      <c r="E163" s="24">
        <v>31038500000</v>
      </c>
      <c r="F163" s="24">
        <v>310385</v>
      </c>
      <c r="G163" s="51">
        <v>45139</v>
      </c>
      <c r="H163" s="24">
        <v>7</v>
      </c>
      <c r="I163" s="24">
        <v>0</v>
      </c>
      <c r="J163" s="24">
        <v>1</v>
      </c>
      <c r="K163" s="24">
        <v>310385</v>
      </c>
    </row>
    <row r="164" spans="1:11" x14ac:dyDescent="0.35">
      <c r="A164" s="27" t="s">
        <v>447</v>
      </c>
      <c r="B164" s="27" t="s">
        <v>122</v>
      </c>
      <c r="C164" s="27" t="s">
        <v>261</v>
      </c>
      <c r="D164" s="27" t="s">
        <v>424</v>
      </c>
      <c r="E164" s="24">
        <v>36378260437</v>
      </c>
      <c r="F164" s="24">
        <v>363782.60437000002</v>
      </c>
      <c r="G164" s="51">
        <v>45139</v>
      </c>
      <c r="H164" s="24">
        <v>15</v>
      </c>
      <c r="I164" s="24">
        <v>16</v>
      </c>
      <c r="J164" s="24">
        <v>1</v>
      </c>
      <c r="K164" s="24">
        <v>363782.60437000002</v>
      </c>
    </row>
    <row r="165" spans="1:11" x14ac:dyDescent="0.35">
      <c r="A165" s="27" t="s">
        <v>447</v>
      </c>
      <c r="B165" s="27" t="s">
        <v>123</v>
      </c>
      <c r="C165" s="27" t="s">
        <v>258</v>
      </c>
      <c r="D165" s="27" t="s">
        <v>424</v>
      </c>
      <c r="E165" s="24">
        <v>49861044</v>
      </c>
      <c r="F165" s="24">
        <v>498.61043999999998</v>
      </c>
      <c r="G165" s="51">
        <v>45139</v>
      </c>
      <c r="H165" s="24">
        <v>19</v>
      </c>
      <c r="I165" s="24">
        <v>20</v>
      </c>
      <c r="J165" s="24">
        <v>1</v>
      </c>
      <c r="K165" s="24">
        <v>498.61043999999998</v>
      </c>
    </row>
    <row r="166" spans="1:11" x14ac:dyDescent="0.35">
      <c r="A166" s="27" t="s">
        <v>447</v>
      </c>
      <c r="B166" s="27" t="s">
        <v>123</v>
      </c>
      <c r="C166" s="27" t="s">
        <v>257</v>
      </c>
      <c r="D166" s="27" t="s">
        <v>424</v>
      </c>
      <c r="E166" s="24">
        <v>387305297</v>
      </c>
      <c r="F166" s="24">
        <v>3873.0529700000002</v>
      </c>
      <c r="G166" s="51">
        <v>45139</v>
      </c>
      <c r="H166" s="24">
        <v>19</v>
      </c>
      <c r="I166" s="24">
        <v>20</v>
      </c>
      <c r="J166" s="24">
        <v>1</v>
      </c>
      <c r="K166" s="24">
        <v>3873.0529700000002</v>
      </c>
    </row>
    <row r="167" spans="1:11" x14ac:dyDescent="0.35">
      <c r="A167" s="27" t="s">
        <v>447</v>
      </c>
      <c r="B167" s="27" t="s">
        <v>123</v>
      </c>
      <c r="C167" s="27" t="s">
        <v>259</v>
      </c>
      <c r="D167" s="27" t="s">
        <v>424</v>
      </c>
      <c r="E167" s="24">
        <v>6920911335</v>
      </c>
      <c r="F167" s="24">
        <v>69209.11335</v>
      </c>
      <c r="G167" s="51">
        <v>45139</v>
      </c>
      <c r="H167" s="24">
        <v>19</v>
      </c>
      <c r="I167" s="24">
        <v>20</v>
      </c>
      <c r="J167" s="24">
        <v>1</v>
      </c>
      <c r="K167" s="24">
        <v>69209.11335</v>
      </c>
    </row>
    <row r="168" spans="1:11" x14ac:dyDescent="0.35">
      <c r="A168" s="27" t="s">
        <v>447</v>
      </c>
      <c r="B168" s="27" t="s">
        <v>123</v>
      </c>
      <c r="C168" s="27" t="s">
        <v>261</v>
      </c>
      <c r="D168" s="27" t="s">
        <v>424</v>
      </c>
      <c r="E168" s="24">
        <v>3233557232779</v>
      </c>
      <c r="F168" s="24">
        <v>32335572.32779</v>
      </c>
      <c r="G168" s="51">
        <v>45139</v>
      </c>
      <c r="H168" s="24">
        <v>19</v>
      </c>
      <c r="I168" s="24">
        <v>20</v>
      </c>
      <c r="J168" s="24">
        <v>1</v>
      </c>
      <c r="K168" s="24">
        <v>32335572.32779</v>
      </c>
    </row>
    <row r="169" spans="1:11" x14ac:dyDescent="0.35">
      <c r="A169" s="27" t="s">
        <v>447</v>
      </c>
      <c r="B169" s="27" t="s">
        <v>123</v>
      </c>
      <c r="C169" s="27" t="s">
        <v>260</v>
      </c>
      <c r="D169" s="27" t="s">
        <v>424</v>
      </c>
      <c r="E169" s="24">
        <v>58781634</v>
      </c>
      <c r="F169" s="24">
        <v>587.81633999999997</v>
      </c>
      <c r="G169" s="51">
        <v>45139</v>
      </c>
      <c r="H169" s="24">
        <v>19</v>
      </c>
      <c r="I169" s="24">
        <v>20</v>
      </c>
      <c r="J169" s="24">
        <v>1</v>
      </c>
      <c r="K169" s="24">
        <v>587.81633999999997</v>
      </c>
    </row>
    <row r="170" spans="1:11" x14ac:dyDescent="0.35">
      <c r="A170" s="27" t="s">
        <v>447</v>
      </c>
      <c r="B170" s="27" t="s">
        <v>123</v>
      </c>
      <c r="C170" s="27" t="s">
        <v>256</v>
      </c>
      <c r="D170" s="27" t="s">
        <v>424</v>
      </c>
      <c r="E170" s="24">
        <v>25281943417</v>
      </c>
      <c r="F170" s="24">
        <v>252819.43416999999</v>
      </c>
      <c r="G170" s="51">
        <v>45139</v>
      </c>
      <c r="H170" s="24">
        <v>19</v>
      </c>
      <c r="I170" s="24">
        <v>20</v>
      </c>
      <c r="J170" s="24">
        <v>1</v>
      </c>
      <c r="K170" s="24">
        <v>252819.43416999999</v>
      </c>
    </row>
    <row r="171" spans="1:11" x14ac:dyDescent="0.35">
      <c r="A171" s="27" t="s">
        <v>447</v>
      </c>
      <c r="B171" s="27" t="s">
        <v>123</v>
      </c>
      <c r="C171" s="27" t="s">
        <v>252</v>
      </c>
      <c r="D171" s="27" t="s">
        <v>424</v>
      </c>
      <c r="E171" s="24">
        <v>10229065044</v>
      </c>
      <c r="F171" s="24">
        <v>102290.65044</v>
      </c>
      <c r="G171" s="51">
        <v>45139</v>
      </c>
      <c r="H171" s="24">
        <v>19</v>
      </c>
      <c r="I171" s="24">
        <v>20</v>
      </c>
      <c r="J171" s="24">
        <v>1</v>
      </c>
      <c r="K171" s="24">
        <v>102290.65044</v>
      </c>
    </row>
    <row r="172" spans="1:11" x14ac:dyDescent="0.35">
      <c r="A172" s="27" t="s">
        <v>447</v>
      </c>
      <c r="B172" s="27" t="s">
        <v>123</v>
      </c>
      <c r="C172" s="27" t="s">
        <v>251</v>
      </c>
      <c r="D172" s="27" t="s">
        <v>424</v>
      </c>
      <c r="E172" s="24">
        <v>2294549040</v>
      </c>
      <c r="F172" s="24">
        <v>22945.490399999999</v>
      </c>
      <c r="G172" s="51">
        <v>45139</v>
      </c>
      <c r="H172" s="24">
        <v>19</v>
      </c>
      <c r="I172" s="24">
        <v>20</v>
      </c>
      <c r="J172" s="24">
        <v>1</v>
      </c>
      <c r="K172" s="24">
        <v>22945.490399999999</v>
      </c>
    </row>
    <row r="173" spans="1:11" x14ac:dyDescent="0.35">
      <c r="A173" s="27" t="s">
        <v>447</v>
      </c>
      <c r="B173" s="27" t="s">
        <v>123</v>
      </c>
      <c r="C173" s="27" t="s">
        <v>250</v>
      </c>
      <c r="D173" s="27" t="s">
        <v>424</v>
      </c>
      <c r="E173" s="24">
        <v>113457777</v>
      </c>
      <c r="F173" s="24">
        <v>1134.5777700000001</v>
      </c>
      <c r="G173" s="51">
        <v>45139</v>
      </c>
      <c r="H173" s="24">
        <v>19</v>
      </c>
      <c r="I173" s="24">
        <v>20</v>
      </c>
      <c r="J173" s="24">
        <v>1</v>
      </c>
      <c r="K173" s="24">
        <v>1134.5777700000001</v>
      </c>
    </row>
    <row r="174" spans="1:11" x14ac:dyDescent="0.35">
      <c r="A174" s="27" t="s">
        <v>447</v>
      </c>
      <c r="B174" s="27" t="s">
        <v>123</v>
      </c>
      <c r="C174" s="27" t="s">
        <v>255</v>
      </c>
      <c r="D174" s="27" t="s">
        <v>424</v>
      </c>
      <c r="E174" s="24">
        <v>1182255328972</v>
      </c>
      <c r="F174" s="24">
        <v>11822553.289720001</v>
      </c>
      <c r="G174" s="51">
        <v>45139</v>
      </c>
      <c r="H174" s="24">
        <v>19</v>
      </c>
      <c r="I174" s="24">
        <v>20</v>
      </c>
      <c r="J174" s="24">
        <v>1</v>
      </c>
      <c r="K174" s="24">
        <v>11822553.289720001</v>
      </c>
    </row>
    <row r="175" spans="1:11" x14ac:dyDescent="0.35">
      <c r="A175" s="27" t="s">
        <v>447</v>
      </c>
      <c r="B175" s="27" t="s">
        <v>123</v>
      </c>
      <c r="C175" s="27" t="s">
        <v>254</v>
      </c>
      <c r="D175" s="27" t="s">
        <v>424</v>
      </c>
      <c r="E175" s="24">
        <v>393812865</v>
      </c>
      <c r="F175" s="24">
        <v>3938.1286500000001</v>
      </c>
      <c r="G175" s="51">
        <v>45139</v>
      </c>
      <c r="H175" s="24">
        <v>19</v>
      </c>
      <c r="I175" s="24">
        <v>20</v>
      </c>
      <c r="J175" s="24">
        <v>1</v>
      </c>
      <c r="K175" s="24">
        <v>3938.1286500000001</v>
      </c>
    </row>
    <row r="176" spans="1:11" x14ac:dyDescent="0.35">
      <c r="A176" s="27" t="s">
        <v>447</v>
      </c>
      <c r="B176" s="27" t="s">
        <v>123</v>
      </c>
      <c r="C176" s="27" t="s">
        <v>253</v>
      </c>
      <c r="D176" s="27" t="s">
        <v>424</v>
      </c>
      <c r="E176" s="24">
        <v>114253948</v>
      </c>
      <c r="F176" s="24">
        <v>1142.5394799999999</v>
      </c>
      <c r="G176" s="51">
        <v>45139</v>
      </c>
      <c r="H176" s="24">
        <v>19</v>
      </c>
      <c r="I176" s="24">
        <v>20</v>
      </c>
      <c r="J176" s="24">
        <v>1</v>
      </c>
      <c r="K176" s="24">
        <v>1142.5394799999999</v>
      </c>
    </row>
    <row r="177" spans="1:11" x14ac:dyDescent="0.35">
      <c r="A177" s="27" t="s">
        <v>447</v>
      </c>
      <c r="B177" s="27" t="s">
        <v>124</v>
      </c>
      <c r="C177" s="27" t="s">
        <v>243</v>
      </c>
      <c r="D177" s="27" t="s">
        <v>423</v>
      </c>
      <c r="E177" s="24">
        <v>122069580205</v>
      </c>
      <c r="F177" s="24">
        <v>1220695.8020500001</v>
      </c>
      <c r="G177" s="51">
        <v>45139</v>
      </c>
      <c r="H177" s="24">
        <v>25</v>
      </c>
      <c r="I177" s="24">
        <v>0</v>
      </c>
      <c r="J177" s="24">
        <v>1</v>
      </c>
      <c r="K177" s="24">
        <v>1220695.8020500001</v>
      </c>
    </row>
    <row r="178" spans="1:11" x14ac:dyDescent="0.35">
      <c r="A178" s="27" t="s">
        <v>447</v>
      </c>
      <c r="B178" s="27" t="s">
        <v>124</v>
      </c>
      <c r="C178" s="27" t="s">
        <v>261</v>
      </c>
      <c r="D178" s="27" t="s">
        <v>424</v>
      </c>
      <c r="E178" s="24">
        <v>372741408856</v>
      </c>
      <c r="F178" s="24">
        <v>3727414.0885600001</v>
      </c>
      <c r="G178" s="51">
        <v>45139</v>
      </c>
      <c r="H178" s="24">
        <v>25</v>
      </c>
      <c r="I178" s="24">
        <v>26</v>
      </c>
      <c r="J178" s="24">
        <v>1</v>
      </c>
      <c r="K178" s="24">
        <v>3727414.0885600001</v>
      </c>
    </row>
    <row r="179" spans="1:11" x14ac:dyDescent="0.35">
      <c r="A179" s="27" t="s">
        <v>447</v>
      </c>
      <c r="B179" s="27" t="s">
        <v>124</v>
      </c>
      <c r="C179" s="27" t="s">
        <v>255</v>
      </c>
      <c r="D179" s="27" t="s">
        <v>424</v>
      </c>
      <c r="E179" s="24">
        <v>57975189625</v>
      </c>
      <c r="F179" s="24">
        <v>579751.89624999999</v>
      </c>
      <c r="G179" s="51">
        <v>45139</v>
      </c>
      <c r="H179" s="24">
        <v>25</v>
      </c>
      <c r="I179" s="24">
        <v>26</v>
      </c>
      <c r="J179" s="24">
        <v>1</v>
      </c>
      <c r="K179" s="24">
        <v>579751.89624999999</v>
      </c>
    </row>
    <row r="180" spans="1:11" x14ac:dyDescent="0.35">
      <c r="A180" s="27" t="s">
        <v>447</v>
      </c>
      <c r="B180" s="27" t="s">
        <v>127</v>
      </c>
      <c r="C180" s="27" t="s">
        <v>261</v>
      </c>
      <c r="D180" s="27" t="s">
        <v>424</v>
      </c>
      <c r="E180" s="24">
        <v>59998434614</v>
      </c>
      <c r="F180" s="24">
        <v>599984.34614000004</v>
      </c>
      <c r="G180" s="51">
        <v>45139</v>
      </c>
      <c r="H180" s="24">
        <v>25</v>
      </c>
      <c r="I180" s="24">
        <v>26</v>
      </c>
      <c r="J180" s="24">
        <v>1</v>
      </c>
      <c r="K180" s="24">
        <v>599984.34614000004</v>
      </c>
    </row>
    <row r="181" spans="1:11" x14ac:dyDescent="0.35">
      <c r="A181" s="27" t="s">
        <v>447</v>
      </c>
      <c r="B181" s="27" t="s">
        <v>127</v>
      </c>
      <c r="C181" s="27" t="s">
        <v>243</v>
      </c>
      <c r="D181" s="27" t="s">
        <v>423</v>
      </c>
      <c r="E181" s="24">
        <v>11343679619</v>
      </c>
      <c r="F181" s="24">
        <v>113436.79618999999</v>
      </c>
      <c r="G181" s="51">
        <v>45139</v>
      </c>
      <c r="H181" s="24">
        <v>25</v>
      </c>
      <c r="I181" s="24">
        <v>0</v>
      </c>
      <c r="J181" s="24">
        <v>1</v>
      </c>
      <c r="K181" s="24">
        <v>113436.79618999999</v>
      </c>
    </row>
    <row r="182" spans="1:11" x14ac:dyDescent="0.35">
      <c r="A182" s="27" t="s">
        <v>447</v>
      </c>
      <c r="B182" s="27" t="s">
        <v>127</v>
      </c>
      <c r="C182" s="27" t="s">
        <v>255</v>
      </c>
      <c r="D182" s="27" t="s">
        <v>424</v>
      </c>
      <c r="E182" s="24">
        <v>10190860510</v>
      </c>
      <c r="F182" s="24">
        <v>101908.6051</v>
      </c>
      <c r="G182" s="51">
        <v>45139</v>
      </c>
      <c r="H182" s="24">
        <v>25</v>
      </c>
      <c r="I182" s="24">
        <v>26</v>
      </c>
      <c r="J182" s="24">
        <v>1</v>
      </c>
      <c r="K182" s="24">
        <v>101908.6051</v>
      </c>
    </row>
    <row r="183" spans="1:11" x14ac:dyDescent="0.35">
      <c r="A183" s="27" t="s">
        <v>447</v>
      </c>
      <c r="B183" s="27" t="s">
        <v>128</v>
      </c>
      <c r="C183" s="27" t="s">
        <v>255</v>
      </c>
      <c r="D183" s="27" t="s">
        <v>424</v>
      </c>
      <c r="E183" s="24">
        <v>94099615794</v>
      </c>
      <c r="F183" s="24">
        <v>940996.15793999995</v>
      </c>
      <c r="G183" s="51">
        <v>45139</v>
      </c>
      <c r="H183" s="24">
        <v>27</v>
      </c>
      <c r="I183" s="24">
        <v>28</v>
      </c>
      <c r="J183" s="24">
        <v>1</v>
      </c>
      <c r="K183" s="24">
        <v>940996.15793999995</v>
      </c>
    </row>
    <row r="184" spans="1:11" x14ac:dyDescent="0.35">
      <c r="A184" s="27" t="s">
        <v>447</v>
      </c>
      <c r="B184" s="27" t="s">
        <v>128</v>
      </c>
      <c r="C184" s="27" t="s">
        <v>243</v>
      </c>
      <c r="D184" s="27" t="s">
        <v>423</v>
      </c>
      <c r="E184" s="24">
        <v>152280656539</v>
      </c>
      <c r="F184" s="24">
        <v>1522806.5653899999</v>
      </c>
      <c r="G184" s="51">
        <v>45139</v>
      </c>
      <c r="H184" s="24">
        <v>27</v>
      </c>
      <c r="I184" s="24">
        <v>0</v>
      </c>
      <c r="J184" s="24">
        <v>1</v>
      </c>
      <c r="K184" s="24">
        <v>1522806.5653899999</v>
      </c>
    </row>
    <row r="185" spans="1:11" x14ac:dyDescent="0.35">
      <c r="A185" s="27" t="s">
        <v>447</v>
      </c>
      <c r="B185" s="27" t="s">
        <v>128</v>
      </c>
      <c r="C185" s="27" t="s">
        <v>261</v>
      </c>
      <c r="D185" s="27" t="s">
        <v>424</v>
      </c>
      <c r="E185" s="24">
        <v>176867068434</v>
      </c>
      <c r="F185" s="24">
        <v>1768670.6843399999</v>
      </c>
      <c r="G185" s="51">
        <v>45139</v>
      </c>
      <c r="H185" s="24">
        <v>27</v>
      </c>
      <c r="I185" s="24">
        <v>28</v>
      </c>
      <c r="J185" s="24">
        <v>1</v>
      </c>
      <c r="K185" s="24">
        <v>1768670.6843399999</v>
      </c>
    </row>
    <row r="186" spans="1:11" x14ac:dyDescent="0.35">
      <c r="A186" s="27" t="s">
        <v>447</v>
      </c>
      <c r="B186" s="27" t="s">
        <v>131</v>
      </c>
      <c r="C186" s="27" t="s">
        <v>261</v>
      </c>
      <c r="D186" s="27" t="s">
        <v>424</v>
      </c>
      <c r="E186" s="24">
        <v>1614504907024</v>
      </c>
      <c r="F186" s="24">
        <v>16145049.07024</v>
      </c>
      <c r="G186" s="51">
        <v>45139</v>
      </c>
      <c r="H186" s="24">
        <v>27</v>
      </c>
      <c r="I186" s="24">
        <v>28</v>
      </c>
      <c r="J186" s="24">
        <v>1</v>
      </c>
      <c r="K186" s="24">
        <v>16145049.07024</v>
      </c>
    </row>
    <row r="187" spans="1:11" x14ac:dyDescent="0.35">
      <c r="A187" s="27" t="s">
        <v>447</v>
      </c>
      <c r="B187" s="27" t="s">
        <v>131</v>
      </c>
      <c r="C187" s="27" t="s">
        <v>243</v>
      </c>
      <c r="D187" s="27" t="s">
        <v>423</v>
      </c>
      <c r="E187" s="24">
        <v>1389859771677</v>
      </c>
      <c r="F187" s="24">
        <v>13898597.716770001</v>
      </c>
      <c r="G187" s="51">
        <v>45139</v>
      </c>
      <c r="H187" s="24">
        <v>27</v>
      </c>
      <c r="I187" s="24">
        <v>0</v>
      </c>
      <c r="J187" s="24">
        <v>1</v>
      </c>
      <c r="K187" s="24">
        <v>13898597.716770001</v>
      </c>
    </row>
    <row r="188" spans="1:11" x14ac:dyDescent="0.35">
      <c r="A188" s="27" t="s">
        <v>447</v>
      </c>
      <c r="B188" s="27" t="s">
        <v>131</v>
      </c>
      <c r="C188" s="27" t="s">
        <v>255</v>
      </c>
      <c r="D188" s="27" t="s">
        <v>424</v>
      </c>
      <c r="E188" s="24">
        <v>300831290141</v>
      </c>
      <c r="F188" s="24">
        <v>3008312.9014099999</v>
      </c>
      <c r="G188" s="51">
        <v>45139</v>
      </c>
      <c r="H188" s="24">
        <v>27</v>
      </c>
      <c r="I188" s="24">
        <v>28</v>
      </c>
      <c r="J188" s="24">
        <v>1</v>
      </c>
      <c r="K188" s="24">
        <v>3008312.9014099999</v>
      </c>
    </row>
    <row r="189" spans="1:11" x14ac:dyDescent="0.35">
      <c r="A189" s="27" t="s">
        <v>447</v>
      </c>
      <c r="B189" s="27" t="s">
        <v>135</v>
      </c>
      <c r="C189" s="27" t="s">
        <v>243</v>
      </c>
      <c r="D189" s="27" t="s">
        <v>423</v>
      </c>
      <c r="E189" s="24">
        <v>16891436001</v>
      </c>
      <c r="F189" s="24">
        <v>168914.36001</v>
      </c>
      <c r="G189" s="51">
        <v>45139</v>
      </c>
      <c r="H189" s="24">
        <v>33</v>
      </c>
      <c r="I189" s="24">
        <v>0</v>
      </c>
      <c r="J189" s="24">
        <v>1</v>
      </c>
      <c r="K189" s="24">
        <v>168914.36001</v>
      </c>
    </row>
    <row r="190" spans="1:11" x14ac:dyDescent="0.35">
      <c r="A190" s="27" t="s">
        <v>447</v>
      </c>
      <c r="B190" s="27" t="s">
        <v>135</v>
      </c>
      <c r="C190" s="27" t="s">
        <v>261</v>
      </c>
      <c r="D190" s="27" t="s">
        <v>424</v>
      </c>
      <c r="E190" s="24">
        <v>99628481</v>
      </c>
      <c r="F190" s="24">
        <v>996.28480999999999</v>
      </c>
      <c r="G190" s="51">
        <v>45139</v>
      </c>
      <c r="H190" s="24">
        <v>33</v>
      </c>
      <c r="I190" s="24">
        <v>34</v>
      </c>
      <c r="J190" s="24">
        <v>1</v>
      </c>
      <c r="K190" s="24">
        <v>996.28480999999999</v>
      </c>
    </row>
    <row r="191" spans="1:11" x14ac:dyDescent="0.35">
      <c r="A191" s="27" t="s">
        <v>447</v>
      </c>
      <c r="B191" s="27" t="s">
        <v>144</v>
      </c>
      <c r="C191" s="27" t="s">
        <v>261</v>
      </c>
      <c r="D191" s="27" t="s">
        <v>424</v>
      </c>
      <c r="E191" s="24">
        <v>1310730780</v>
      </c>
      <c r="F191" s="24">
        <v>13107.3078</v>
      </c>
      <c r="G191" s="51">
        <v>45139</v>
      </c>
      <c r="H191" s="24">
        <v>43</v>
      </c>
      <c r="I191" s="24">
        <v>44</v>
      </c>
      <c r="J191" s="24">
        <v>1</v>
      </c>
      <c r="K191" s="24">
        <v>13107.3078</v>
      </c>
    </row>
    <row r="192" spans="1:11" x14ac:dyDescent="0.35">
      <c r="A192" s="27" t="s">
        <v>447</v>
      </c>
      <c r="B192" s="27" t="s">
        <v>146</v>
      </c>
      <c r="C192" s="27" t="s">
        <v>243</v>
      </c>
      <c r="D192" s="27" t="s">
        <v>423</v>
      </c>
      <c r="E192" s="24">
        <v>290979557</v>
      </c>
      <c r="F192" s="24">
        <v>2909.7955700000002</v>
      </c>
      <c r="G192" s="51">
        <v>45139</v>
      </c>
      <c r="H192" s="24">
        <v>45</v>
      </c>
      <c r="I192" s="24">
        <v>0</v>
      </c>
      <c r="J192" s="24">
        <v>1</v>
      </c>
      <c r="K192" s="24">
        <v>2909.7955700000002</v>
      </c>
    </row>
    <row r="193" spans="1:11" x14ac:dyDescent="0.35">
      <c r="A193" s="27" t="s">
        <v>447</v>
      </c>
      <c r="B193" s="27" t="s">
        <v>148</v>
      </c>
      <c r="C193" s="27" t="s">
        <v>261</v>
      </c>
      <c r="D193" s="27" t="s">
        <v>424</v>
      </c>
      <c r="E193" s="24">
        <v>433991098</v>
      </c>
      <c r="F193" s="24">
        <v>4339.9109799999997</v>
      </c>
      <c r="G193" s="51">
        <v>45139</v>
      </c>
      <c r="H193" s="24">
        <v>49</v>
      </c>
      <c r="I193" s="24">
        <v>50</v>
      </c>
      <c r="J193" s="24">
        <v>1</v>
      </c>
      <c r="K193" s="24">
        <v>4339.9109799999997</v>
      </c>
    </row>
    <row r="194" spans="1:11" x14ac:dyDescent="0.35">
      <c r="A194" s="27" t="s">
        <v>447</v>
      </c>
      <c r="B194" s="27" t="s">
        <v>150</v>
      </c>
      <c r="C194" s="27" t="s">
        <v>253</v>
      </c>
      <c r="D194" s="27" t="s">
        <v>424</v>
      </c>
      <c r="E194" s="24">
        <v>430837894</v>
      </c>
      <c r="F194" s="24">
        <v>4308.3789399999996</v>
      </c>
      <c r="G194" s="51">
        <v>45139</v>
      </c>
      <c r="H194" s="24">
        <v>51</v>
      </c>
      <c r="I194" s="24">
        <v>52</v>
      </c>
      <c r="J194" s="24">
        <v>1</v>
      </c>
      <c r="K194" s="24">
        <v>4308.3789399999996</v>
      </c>
    </row>
    <row r="195" spans="1:11" x14ac:dyDescent="0.35">
      <c r="A195" s="27" t="s">
        <v>447</v>
      </c>
      <c r="B195" s="27" t="s">
        <v>150</v>
      </c>
      <c r="C195" s="27" t="s">
        <v>251</v>
      </c>
      <c r="D195" s="27" t="s">
        <v>424</v>
      </c>
      <c r="E195" s="24">
        <v>55344</v>
      </c>
      <c r="F195" s="24">
        <v>0.55344000000000004</v>
      </c>
      <c r="G195" s="51">
        <v>45139</v>
      </c>
      <c r="H195" s="24">
        <v>51</v>
      </c>
      <c r="I195" s="24">
        <v>52</v>
      </c>
      <c r="J195" s="24">
        <v>1</v>
      </c>
      <c r="K195" s="24">
        <v>0.55344000000000004</v>
      </c>
    </row>
    <row r="196" spans="1:11" x14ac:dyDescent="0.35">
      <c r="A196" s="27" t="s">
        <v>447</v>
      </c>
      <c r="B196" s="27" t="s">
        <v>150</v>
      </c>
      <c r="C196" s="27" t="s">
        <v>257</v>
      </c>
      <c r="D196" s="27" t="s">
        <v>424</v>
      </c>
      <c r="E196" s="24">
        <v>314742</v>
      </c>
      <c r="F196" s="24">
        <v>3.1474199999999999</v>
      </c>
      <c r="G196" s="51">
        <v>45139</v>
      </c>
      <c r="H196" s="24">
        <v>51</v>
      </c>
      <c r="I196" s="24">
        <v>52</v>
      </c>
      <c r="J196" s="24">
        <v>1</v>
      </c>
      <c r="K196" s="24">
        <v>3.1474199999999999</v>
      </c>
    </row>
    <row r="197" spans="1:11" x14ac:dyDescent="0.35">
      <c r="A197" s="27" t="s">
        <v>447</v>
      </c>
      <c r="B197" s="27" t="s">
        <v>150</v>
      </c>
      <c r="C197" s="27" t="s">
        <v>259</v>
      </c>
      <c r="D197" s="27" t="s">
        <v>424</v>
      </c>
      <c r="E197" s="24">
        <v>175851102</v>
      </c>
      <c r="F197" s="24">
        <v>1758.5110199999999</v>
      </c>
      <c r="G197" s="51">
        <v>45139</v>
      </c>
      <c r="H197" s="24">
        <v>51</v>
      </c>
      <c r="I197" s="24">
        <v>52</v>
      </c>
      <c r="J197" s="24">
        <v>1</v>
      </c>
      <c r="K197" s="24">
        <v>1758.5110199999999</v>
      </c>
    </row>
    <row r="198" spans="1:11" x14ac:dyDescent="0.35">
      <c r="A198" s="27" t="s">
        <v>447</v>
      </c>
      <c r="B198" s="27" t="s">
        <v>150</v>
      </c>
      <c r="C198" s="27" t="s">
        <v>258</v>
      </c>
      <c r="D198" s="27" t="s">
        <v>424</v>
      </c>
      <c r="E198" s="24">
        <v>32941489</v>
      </c>
      <c r="F198" s="24">
        <v>329.41489000000001</v>
      </c>
      <c r="G198" s="51">
        <v>45139</v>
      </c>
      <c r="H198" s="24">
        <v>51</v>
      </c>
      <c r="I198" s="24">
        <v>52</v>
      </c>
      <c r="J198" s="24">
        <v>1</v>
      </c>
      <c r="K198" s="24">
        <v>329.41489000000001</v>
      </c>
    </row>
    <row r="199" spans="1:11" x14ac:dyDescent="0.35">
      <c r="A199" s="27" t="s">
        <v>447</v>
      </c>
      <c r="B199" s="27" t="s">
        <v>150</v>
      </c>
      <c r="C199" s="27" t="s">
        <v>256</v>
      </c>
      <c r="D199" s="27" t="s">
        <v>424</v>
      </c>
      <c r="E199" s="24">
        <v>1991995182</v>
      </c>
      <c r="F199" s="24">
        <v>19919.951819999998</v>
      </c>
      <c r="G199" s="51">
        <v>45139</v>
      </c>
      <c r="H199" s="24">
        <v>51</v>
      </c>
      <c r="I199" s="24">
        <v>52</v>
      </c>
      <c r="J199" s="24">
        <v>1</v>
      </c>
      <c r="K199" s="24">
        <v>19919.951819999998</v>
      </c>
    </row>
    <row r="200" spans="1:11" x14ac:dyDescent="0.35">
      <c r="A200" s="27" t="s">
        <v>447</v>
      </c>
      <c r="B200" s="27" t="s">
        <v>150</v>
      </c>
      <c r="C200" s="27" t="s">
        <v>252</v>
      </c>
      <c r="D200" s="27" t="s">
        <v>424</v>
      </c>
      <c r="E200" s="24">
        <v>17358445</v>
      </c>
      <c r="F200" s="24">
        <v>173.58445</v>
      </c>
      <c r="G200" s="51">
        <v>45139</v>
      </c>
      <c r="H200" s="24">
        <v>51</v>
      </c>
      <c r="I200" s="24">
        <v>52</v>
      </c>
      <c r="J200" s="24">
        <v>1</v>
      </c>
      <c r="K200" s="24">
        <v>173.58445</v>
      </c>
    </row>
    <row r="201" spans="1:11" x14ac:dyDescent="0.35">
      <c r="A201" s="27" t="s">
        <v>447</v>
      </c>
      <c r="B201" s="27" t="s">
        <v>150</v>
      </c>
      <c r="C201" s="27" t="s">
        <v>262</v>
      </c>
      <c r="D201" s="27" t="s">
        <v>424</v>
      </c>
      <c r="E201" s="24">
        <v>1907073475</v>
      </c>
      <c r="F201" s="24">
        <v>19070.73475</v>
      </c>
      <c r="G201" s="51">
        <v>45139</v>
      </c>
      <c r="H201" s="24">
        <v>51</v>
      </c>
      <c r="I201" s="24">
        <v>52</v>
      </c>
      <c r="J201" s="24">
        <v>1</v>
      </c>
      <c r="K201" s="24">
        <v>19070.73475</v>
      </c>
    </row>
    <row r="202" spans="1:11" x14ac:dyDescent="0.35">
      <c r="A202" s="27" t="s">
        <v>447</v>
      </c>
      <c r="B202" s="27" t="s">
        <v>150</v>
      </c>
      <c r="C202" s="27" t="s">
        <v>243</v>
      </c>
      <c r="D202" s="27" t="s">
        <v>423</v>
      </c>
      <c r="E202" s="24">
        <v>36167123472</v>
      </c>
      <c r="F202" s="24">
        <v>361671.23472000001</v>
      </c>
      <c r="G202" s="51">
        <v>45139</v>
      </c>
      <c r="H202" s="24">
        <v>51</v>
      </c>
      <c r="I202" s="24">
        <v>0</v>
      </c>
      <c r="J202" s="24">
        <v>1</v>
      </c>
      <c r="K202" s="24">
        <v>361671.23472000001</v>
      </c>
    </row>
    <row r="203" spans="1:11" x14ac:dyDescent="0.35">
      <c r="A203" s="27" t="s">
        <v>447</v>
      </c>
      <c r="B203" s="27" t="s">
        <v>150</v>
      </c>
      <c r="C203" s="27" t="s">
        <v>255</v>
      </c>
      <c r="D203" s="27" t="s">
        <v>424</v>
      </c>
      <c r="E203" s="24">
        <v>78161307345</v>
      </c>
      <c r="F203" s="24">
        <v>781613.07345000003</v>
      </c>
      <c r="G203" s="51">
        <v>45139</v>
      </c>
      <c r="H203" s="24">
        <v>51</v>
      </c>
      <c r="I203" s="24">
        <v>52</v>
      </c>
      <c r="J203" s="24">
        <v>1</v>
      </c>
      <c r="K203" s="24">
        <v>781613.07345000003</v>
      </c>
    </row>
    <row r="204" spans="1:11" x14ac:dyDescent="0.35">
      <c r="A204" s="27" t="s">
        <v>447</v>
      </c>
      <c r="B204" s="27" t="s">
        <v>150</v>
      </c>
      <c r="C204" s="27" t="s">
        <v>261</v>
      </c>
      <c r="D204" s="27" t="s">
        <v>424</v>
      </c>
      <c r="E204" s="24">
        <v>38644689491</v>
      </c>
      <c r="F204" s="24">
        <v>386446.89490999997</v>
      </c>
      <c r="G204" s="51">
        <v>45139</v>
      </c>
      <c r="H204" s="24">
        <v>51</v>
      </c>
      <c r="I204" s="24">
        <v>52</v>
      </c>
      <c r="J204" s="24">
        <v>1</v>
      </c>
      <c r="K204" s="24">
        <v>386446.89490999997</v>
      </c>
    </row>
    <row r="205" spans="1:11" x14ac:dyDescent="0.35">
      <c r="A205" s="27" t="s">
        <v>447</v>
      </c>
      <c r="B205" s="27" t="s">
        <v>192</v>
      </c>
      <c r="C205" s="27" t="s">
        <v>243</v>
      </c>
      <c r="D205" s="27" t="s">
        <v>423</v>
      </c>
      <c r="E205" s="24">
        <v>8727608070</v>
      </c>
      <c r="F205" s="24">
        <v>87276.080700000006</v>
      </c>
      <c r="G205" s="51">
        <v>45139</v>
      </c>
      <c r="H205" s="24">
        <v>61</v>
      </c>
      <c r="I205" s="24">
        <v>0</v>
      </c>
      <c r="J205" s="24">
        <v>1</v>
      </c>
      <c r="K205" s="24">
        <v>87276.080700000006</v>
      </c>
    </row>
    <row r="206" spans="1:11" x14ac:dyDescent="0.35">
      <c r="A206" s="27" t="s">
        <v>447</v>
      </c>
      <c r="B206" s="27" t="s">
        <v>192</v>
      </c>
      <c r="C206" s="27" t="s">
        <v>252</v>
      </c>
      <c r="D206" s="27" t="s">
        <v>424</v>
      </c>
      <c r="E206" s="24">
        <v>378960</v>
      </c>
      <c r="F206" s="24">
        <v>3.7896000000000001</v>
      </c>
      <c r="G206" s="51">
        <v>45139</v>
      </c>
      <c r="H206" s="24">
        <v>61</v>
      </c>
      <c r="I206" s="24">
        <v>62</v>
      </c>
      <c r="J206" s="24">
        <v>1</v>
      </c>
      <c r="K206" s="24">
        <v>3.7896000000000001</v>
      </c>
    </row>
    <row r="207" spans="1:11" x14ac:dyDescent="0.35">
      <c r="A207" s="27" t="s">
        <v>447</v>
      </c>
      <c r="B207" s="27" t="s">
        <v>192</v>
      </c>
      <c r="C207" s="27" t="s">
        <v>261</v>
      </c>
      <c r="D207" s="27" t="s">
        <v>424</v>
      </c>
      <c r="E207" s="24">
        <v>14921650</v>
      </c>
      <c r="F207" s="24">
        <v>149.2165</v>
      </c>
      <c r="G207" s="51">
        <v>45139</v>
      </c>
      <c r="H207" s="24">
        <v>61</v>
      </c>
      <c r="I207" s="24">
        <v>62</v>
      </c>
      <c r="J207" s="24">
        <v>1</v>
      </c>
      <c r="K207" s="24">
        <v>149.2165</v>
      </c>
    </row>
    <row r="208" spans="1:11" x14ac:dyDescent="0.35">
      <c r="A208" s="27" t="s">
        <v>447</v>
      </c>
      <c r="B208" s="27" t="s">
        <v>211</v>
      </c>
      <c r="C208" s="27" t="s">
        <v>243</v>
      </c>
      <c r="D208" s="27" t="s">
        <v>423</v>
      </c>
      <c r="E208" s="24">
        <v>307077488</v>
      </c>
      <c r="F208" s="24">
        <v>3070.7748799999999</v>
      </c>
      <c r="G208" s="51">
        <v>45139</v>
      </c>
      <c r="H208" s="24">
        <v>61</v>
      </c>
      <c r="I208" s="24">
        <v>0</v>
      </c>
      <c r="J208" s="24">
        <v>1</v>
      </c>
      <c r="K208" s="24">
        <v>3070.7748799999999</v>
      </c>
    </row>
    <row r="209" spans="1:11" x14ac:dyDescent="0.35">
      <c r="A209" s="27" t="s">
        <v>447</v>
      </c>
      <c r="B209" s="27" t="s">
        <v>211</v>
      </c>
      <c r="C209" s="27" t="s">
        <v>255</v>
      </c>
      <c r="D209" s="27" t="s">
        <v>424</v>
      </c>
      <c r="E209" s="24">
        <v>1287976</v>
      </c>
      <c r="F209" s="24">
        <v>12.879759999999999</v>
      </c>
      <c r="G209" s="51">
        <v>45139</v>
      </c>
      <c r="H209" s="24">
        <v>61</v>
      </c>
      <c r="I209" s="24">
        <v>62</v>
      </c>
      <c r="J209" s="24">
        <v>1</v>
      </c>
      <c r="K209" s="24">
        <v>12.879759999999999</v>
      </c>
    </row>
    <row r="210" spans="1:11" x14ac:dyDescent="0.35">
      <c r="A210" s="27" t="s">
        <v>447</v>
      </c>
      <c r="B210" s="27" t="s">
        <v>211</v>
      </c>
      <c r="C210" s="27" t="s">
        <v>252</v>
      </c>
      <c r="D210" s="27" t="s">
        <v>424</v>
      </c>
      <c r="E210" s="24">
        <v>27773419</v>
      </c>
      <c r="F210" s="24">
        <v>277.73419000000001</v>
      </c>
      <c r="G210" s="51">
        <v>45139</v>
      </c>
      <c r="H210" s="24">
        <v>61</v>
      </c>
      <c r="I210" s="24">
        <v>62</v>
      </c>
      <c r="J210" s="24">
        <v>1</v>
      </c>
      <c r="K210" s="24">
        <v>277.73419000000001</v>
      </c>
    </row>
    <row r="211" spans="1:11" x14ac:dyDescent="0.35">
      <c r="A211" s="27" t="s">
        <v>447</v>
      </c>
      <c r="B211" s="27" t="s">
        <v>211</v>
      </c>
      <c r="C211" s="27" t="s">
        <v>261</v>
      </c>
      <c r="D211" s="27" t="s">
        <v>424</v>
      </c>
      <c r="E211" s="24">
        <v>284135117</v>
      </c>
      <c r="F211" s="24">
        <v>2841.3511699999999</v>
      </c>
      <c r="G211" s="51">
        <v>45139</v>
      </c>
      <c r="H211" s="24">
        <v>61</v>
      </c>
      <c r="I211" s="24">
        <v>62</v>
      </c>
      <c r="J211" s="24">
        <v>1</v>
      </c>
      <c r="K211" s="24">
        <v>2841.3511699999999</v>
      </c>
    </row>
    <row r="212" spans="1:11" x14ac:dyDescent="0.35">
      <c r="A212" s="27" t="s">
        <v>447</v>
      </c>
      <c r="B212" s="27" t="s">
        <v>214</v>
      </c>
      <c r="C212" s="27" t="s">
        <v>243</v>
      </c>
      <c r="D212" s="27" t="s">
        <v>423</v>
      </c>
      <c r="E212" s="24">
        <v>6402524536</v>
      </c>
      <c r="F212" s="24">
        <v>64025.245360000001</v>
      </c>
      <c r="G212" s="51">
        <v>45139</v>
      </c>
      <c r="H212" s="24">
        <v>61</v>
      </c>
      <c r="I212" s="24">
        <v>0</v>
      </c>
      <c r="J212" s="24">
        <v>1</v>
      </c>
      <c r="K212" s="24">
        <v>64025.245360000001</v>
      </c>
    </row>
    <row r="213" spans="1:11" x14ac:dyDescent="0.35">
      <c r="A213" s="27" t="s">
        <v>447</v>
      </c>
      <c r="B213" s="27" t="s">
        <v>214</v>
      </c>
      <c r="C213" s="27" t="s">
        <v>255</v>
      </c>
      <c r="D213" s="27" t="s">
        <v>424</v>
      </c>
      <c r="E213" s="24">
        <v>493088</v>
      </c>
      <c r="F213" s="24">
        <v>4.9308800000000002</v>
      </c>
      <c r="G213" s="51">
        <v>45139</v>
      </c>
      <c r="H213" s="24">
        <v>61</v>
      </c>
      <c r="I213" s="24">
        <v>62</v>
      </c>
      <c r="J213" s="24">
        <v>1</v>
      </c>
      <c r="K213" s="24">
        <v>4.9308800000000002</v>
      </c>
    </row>
    <row r="214" spans="1:11" x14ac:dyDescent="0.35">
      <c r="A214" s="27" t="s">
        <v>447</v>
      </c>
      <c r="B214" s="27" t="s">
        <v>214</v>
      </c>
      <c r="C214" s="27" t="s">
        <v>252</v>
      </c>
      <c r="D214" s="27" t="s">
        <v>424</v>
      </c>
      <c r="E214" s="24">
        <v>10399956</v>
      </c>
      <c r="F214" s="24">
        <v>103.99956</v>
      </c>
      <c r="G214" s="51">
        <v>45139</v>
      </c>
      <c r="H214" s="24">
        <v>61</v>
      </c>
      <c r="I214" s="24">
        <v>62</v>
      </c>
      <c r="J214" s="24">
        <v>1</v>
      </c>
      <c r="K214" s="24">
        <v>103.99956</v>
      </c>
    </row>
    <row r="215" spans="1:11" x14ac:dyDescent="0.35">
      <c r="A215" s="27" t="s">
        <v>447</v>
      </c>
      <c r="B215" s="27" t="s">
        <v>214</v>
      </c>
      <c r="C215" s="27" t="s">
        <v>261</v>
      </c>
      <c r="D215" s="27" t="s">
        <v>424</v>
      </c>
      <c r="E215" s="24">
        <v>146438677</v>
      </c>
      <c r="F215" s="24">
        <v>1464.3867700000001</v>
      </c>
      <c r="G215" s="51">
        <v>45139</v>
      </c>
      <c r="H215" s="24">
        <v>61</v>
      </c>
      <c r="I215" s="24">
        <v>62</v>
      </c>
      <c r="J215" s="24">
        <v>1</v>
      </c>
      <c r="K215" s="24">
        <v>1464.3867700000001</v>
      </c>
    </row>
    <row r="216" spans="1:11" x14ac:dyDescent="0.35">
      <c r="A216" s="27" t="s">
        <v>447</v>
      </c>
      <c r="B216" s="27" t="s">
        <v>193</v>
      </c>
      <c r="C216" s="27" t="s">
        <v>243</v>
      </c>
      <c r="D216" s="27" t="s">
        <v>423</v>
      </c>
      <c r="E216" s="24">
        <v>524558901233</v>
      </c>
      <c r="F216" s="24">
        <v>5245589.0123300003</v>
      </c>
      <c r="G216" s="51">
        <v>45139</v>
      </c>
      <c r="H216" s="24">
        <v>63</v>
      </c>
      <c r="I216" s="24">
        <v>0</v>
      </c>
      <c r="J216" s="24">
        <v>1</v>
      </c>
      <c r="K216" s="24">
        <v>5245589.0123300003</v>
      </c>
    </row>
    <row r="217" spans="1:11" x14ac:dyDescent="0.35">
      <c r="A217" s="27" t="s">
        <v>447</v>
      </c>
      <c r="B217" s="27" t="s">
        <v>193</v>
      </c>
      <c r="C217" s="27" t="s">
        <v>255</v>
      </c>
      <c r="D217" s="27" t="s">
        <v>424</v>
      </c>
      <c r="E217" s="24">
        <v>119264288764</v>
      </c>
      <c r="F217" s="24">
        <v>1192642.8876400001</v>
      </c>
      <c r="G217" s="51">
        <v>45139</v>
      </c>
      <c r="H217" s="24">
        <v>63</v>
      </c>
      <c r="I217" s="24">
        <v>64</v>
      </c>
      <c r="J217" s="24">
        <v>1</v>
      </c>
      <c r="K217" s="24">
        <v>1192642.8876400001</v>
      </c>
    </row>
    <row r="218" spans="1:11" x14ac:dyDescent="0.35">
      <c r="A218" s="27" t="s">
        <v>447</v>
      </c>
      <c r="B218" s="27" t="s">
        <v>193</v>
      </c>
      <c r="C218" s="27" t="s">
        <v>252</v>
      </c>
      <c r="D218" s="27" t="s">
        <v>424</v>
      </c>
      <c r="E218" s="24">
        <v>403483</v>
      </c>
      <c r="F218" s="24">
        <v>4.0348300000000004</v>
      </c>
      <c r="G218" s="51">
        <v>45139</v>
      </c>
      <c r="H218" s="24">
        <v>63</v>
      </c>
      <c r="I218" s="24">
        <v>64</v>
      </c>
      <c r="J218" s="24">
        <v>1</v>
      </c>
      <c r="K218" s="24">
        <v>4.0348300000000004</v>
      </c>
    </row>
    <row r="219" spans="1:11" x14ac:dyDescent="0.35">
      <c r="A219" s="27" t="s">
        <v>447</v>
      </c>
      <c r="B219" s="27" t="s">
        <v>193</v>
      </c>
      <c r="C219" s="27" t="s">
        <v>261</v>
      </c>
      <c r="D219" s="27" t="s">
        <v>424</v>
      </c>
      <c r="E219" s="24">
        <v>48470778380</v>
      </c>
      <c r="F219" s="24">
        <v>484707.78379999998</v>
      </c>
      <c r="G219" s="51">
        <v>45139</v>
      </c>
      <c r="H219" s="24">
        <v>63</v>
      </c>
      <c r="I219" s="24">
        <v>64</v>
      </c>
      <c r="J219" s="24">
        <v>1</v>
      </c>
      <c r="K219" s="24">
        <v>484707.78379999998</v>
      </c>
    </row>
    <row r="220" spans="1:11" x14ac:dyDescent="0.35">
      <c r="A220" s="27" t="s">
        <v>447</v>
      </c>
      <c r="B220" s="27" t="s">
        <v>215</v>
      </c>
      <c r="C220" s="27" t="s">
        <v>261</v>
      </c>
      <c r="D220" s="27" t="s">
        <v>424</v>
      </c>
      <c r="E220" s="24">
        <v>156725707</v>
      </c>
      <c r="F220" s="24">
        <v>1567.2570700000001</v>
      </c>
      <c r="G220" s="51">
        <v>45139</v>
      </c>
      <c r="H220" s="24">
        <v>63</v>
      </c>
      <c r="I220" s="24">
        <v>64</v>
      </c>
      <c r="J220" s="24">
        <v>1</v>
      </c>
      <c r="K220" s="24">
        <v>1567.2570700000001</v>
      </c>
    </row>
    <row r="221" spans="1:11" x14ac:dyDescent="0.35">
      <c r="A221" s="27" t="s">
        <v>447</v>
      </c>
      <c r="B221" s="27" t="s">
        <v>215</v>
      </c>
      <c r="C221" s="27" t="s">
        <v>243</v>
      </c>
      <c r="D221" s="27" t="s">
        <v>423</v>
      </c>
      <c r="E221" s="24">
        <v>58214078</v>
      </c>
      <c r="F221" s="24">
        <v>582.14077999999995</v>
      </c>
      <c r="G221" s="51">
        <v>45139</v>
      </c>
      <c r="H221" s="24">
        <v>63</v>
      </c>
      <c r="I221" s="24">
        <v>0</v>
      </c>
      <c r="J221" s="24">
        <v>1</v>
      </c>
      <c r="K221" s="24">
        <v>582.14077999999995</v>
      </c>
    </row>
    <row r="222" spans="1:11" x14ac:dyDescent="0.35">
      <c r="A222" s="27" t="s">
        <v>447</v>
      </c>
      <c r="B222" s="27" t="s">
        <v>217</v>
      </c>
      <c r="C222" s="27" t="s">
        <v>243</v>
      </c>
      <c r="D222" s="27" t="s">
        <v>423</v>
      </c>
      <c r="E222" s="24">
        <v>2515261923</v>
      </c>
      <c r="F222" s="24">
        <v>25152.61923</v>
      </c>
      <c r="G222" s="51">
        <v>45139</v>
      </c>
      <c r="H222" s="24">
        <v>63</v>
      </c>
      <c r="I222" s="24">
        <v>0</v>
      </c>
      <c r="J222" s="24">
        <v>1</v>
      </c>
      <c r="K222" s="24">
        <v>25152.61923</v>
      </c>
    </row>
    <row r="223" spans="1:11" x14ac:dyDescent="0.35">
      <c r="A223" s="27" t="s">
        <v>447</v>
      </c>
      <c r="B223" s="27" t="s">
        <v>219</v>
      </c>
      <c r="C223" s="27" t="s">
        <v>252</v>
      </c>
      <c r="D223" s="27" t="s">
        <v>424</v>
      </c>
      <c r="E223" s="24">
        <v>83216</v>
      </c>
      <c r="F223" s="24">
        <v>0.83216000000000001</v>
      </c>
      <c r="G223" s="51">
        <v>45139</v>
      </c>
      <c r="H223" s="24">
        <v>63</v>
      </c>
      <c r="I223" s="24">
        <v>64</v>
      </c>
      <c r="J223" s="24">
        <v>1</v>
      </c>
      <c r="K223" s="24">
        <v>0.83216000000000001</v>
      </c>
    </row>
    <row r="224" spans="1:11" x14ac:dyDescent="0.35">
      <c r="A224" s="27" t="s">
        <v>447</v>
      </c>
      <c r="B224" s="27" t="s">
        <v>219</v>
      </c>
      <c r="C224" s="27" t="s">
        <v>261</v>
      </c>
      <c r="D224" s="27" t="s">
        <v>424</v>
      </c>
      <c r="E224" s="24">
        <v>475907346</v>
      </c>
      <c r="F224" s="24">
        <v>4759.0734599999996</v>
      </c>
      <c r="G224" s="51">
        <v>45139</v>
      </c>
      <c r="H224" s="24">
        <v>63</v>
      </c>
      <c r="I224" s="24">
        <v>64</v>
      </c>
      <c r="J224" s="24">
        <v>1</v>
      </c>
      <c r="K224" s="24">
        <v>4759.0734599999996</v>
      </c>
    </row>
    <row r="225" spans="1:11" x14ac:dyDescent="0.35">
      <c r="A225" s="27" t="s">
        <v>447</v>
      </c>
      <c r="B225" s="27" t="s">
        <v>219</v>
      </c>
      <c r="C225" s="27" t="s">
        <v>243</v>
      </c>
      <c r="D225" s="27" t="s">
        <v>423</v>
      </c>
      <c r="E225" s="24">
        <v>10115257528</v>
      </c>
      <c r="F225" s="24">
        <v>101152.57528</v>
      </c>
      <c r="G225" s="51">
        <v>45139</v>
      </c>
      <c r="H225" s="24">
        <v>63</v>
      </c>
      <c r="I225" s="24">
        <v>0</v>
      </c>
      <c r="J225" s="24">
        <v>1</v>
      </c>
      <c r="K225" s="24">
        <v>101152.57528</v>
      </c>
    </row>
    <row r="226" spans="1:11" x14ac:dyDescent="0.35">
      <c r="A226" s="27" t="s">
        <v>447</v>
      </c>
      <c r="B226" s="27" t="s">
        <v>219</v>
      </c>
      <c r="C226" s="27" t="s">
        <v>255</v>
      </c>
      <c r="D226" s="27" t="s">
        <v>424</v>
      </c>
      <c r="E226" s="24">
        <v>819168910</v>
      </c>
      <c r="F226" s="24">
        <v>8191.6890999999996</v>
      </c>
      <c r="G226" s="51">
        <v>45139</v>
      </c>
      <c r="H226" s="24">
        <v>63</v>
      </c>
      <c r="I226" s="24">
        <v>64</v>
      </c>
      <c r="J226" s="24">
        <v>1</v>
      </c>
      <c r="K226" s="24">
        <v>8191.6890999999996</v>
      </c>
    </row>
    <row r="227" spans="1:11" x14ac:dyDescent="0.35">
      <c r="A227" s="27" t="s">
        <v>447</v>
      </c>
      <c r="B227" s="27" t="s">
        <v>196</v>
      </c>
      <c r="C227" s="27" t="s">
        <v>243</v>
      </c>
      <c r="D227" s="27" t="s">
        <v>423</v>
      </c>
      <c r="E227" s="24">
        <v>3242834943</v>
      </c>
      <c r="F227" s="24">
        <v>32428.349429999998</v>
      </c>
      <c r="G227" s="51">
        <v>45139</v>
      </c>
      <c r="H227" s="24">
        <v>69</v>
      </c>
      <c r="I227" s="24">
        <v>0</v>
      </c>
      <c r="J227" s="24">
        <v>1</v>
      </c>
      <c r="K227" s="24">
        <v>32428.349429999998</v>
      </c>
    </row>
    <row r="228" spans="1:11" x14ac:dyDescent="0.35">
      <c r="A228" s="27" t="s">
        <v>447</v>
      </c>
      <c r="B228" s="27" t="s">
        <v>235</v>
      </c>
      <c r="C228" s="27" t="s">
        <v>253</v>
      </c>
      <c r="D228" s="27" t="s">
        <v>424</v>
      </c>
      <c r="E228" s="24">
        <v>434307500</v>
      </c>
      <c r="F228" s="24">
        <v>4343.0749999999998</v>
      </c>
      <c r="G228" s="51">
        <v>45139</v>
      </c>
      <c r="H228" s="24">
        <v>75</v>
      </c>
      <c r="I228" s="24">
        <v>76</v>
      </c>
      <c r="J228" s="24">
        <v>1</v>
      </c>
      <c r="K228" s="24">
        <v>4343.0749999999998</v>
      </c>
    </row>
    <row r="229" spans="1:11" x14ac:dyDescent="0.35">
      <c r="A229" s="27" t="s">
        <v>447</v>
      </c>
      <c r="B229" s="27" t="s">
        <v>199</v>
      </c>
      <c r="C229" s="27" t="s">
        <v>243</v>
      </c>
      <c r="D229" s="27" t="s">
        <v>423</v>
      </c>
      <c r="E229" s="24">
        <v>316402</v>
      </c>
      <c r="F229" s="24">
        <v>3.1640199999999998</v>
      </c>
      <c r="G229" s="51">
        <v>45139</v>
      </c>
      <c r="H229" s="24">
        <v>75</v>
      </c>
      <c r="I229" s="24">
        <v>0</v>
      </c>
      <c r="J229" s="24">
        <v>1</v>
      </c>
      <c r="K229" s="24">
        <v>3.1640199999999998</v>
      </c>
    </row>
    <row r="230" spans="1:11" x14ac:dyDescent="0.35">
      <c r="A230" s="27" t="s">
        <v>447</v>
      </c>
      <c r="B230" s="27" t="s">
        <v>236</v>
      </c>
      <c r="C230" s="27" t="s">
        <v>255</v>
      </c>
      <c r="D230" s="27" t="s">
        <v>424</v>
      </c>
      <c r="E230" s="24">
        <v>805168000</v>
      </c>
      <c r="F230" s="24">
        <v>8051.68</v>
      </c>
      <c r="G230" s="51">
        <v>45139</v>
      </c>
      <c r="H230" s="24">
        <v>77</v>
      </c>
      <c r="I230" s="24">
        <v>78</v>
      </c>
      <c r="J230" s="24">
        <v>1</v>
      </c>
      <c r="K230" s="24">
        <v>8051.68</v>
      </c>
    </row>
    <row r="231" spans="1:11" x14ac:dyDescent="0.35">
      <c r="A231" s="27" t="s">
        <v>447</v>
      </c>
      <c r="B231" s="27" t="s">
        <v>236</v>
      </c>
      <c r="C231" s="27" t="s">
        <v>261</v>
      </c>
      <c r="D231" s="27" t="s">
        <v>424</v>
      </c>
      <c r="E231" s="24">
        <v>6300769780</v>
      </c>
      <c r="F231" s="24">
        <v>63007.697800000002</v>
      </c>
      <c r="G231" s="51">
        <v>45139</v>
      </c>
      <c r="H231" s="24">
        <v>77</v>
      </c>
      <c r="I231" s="24">
        <v>78</v>
      </c>
      <c r="J231" s="24">
        <v>1</v>
      </c>
      <c r="K231" s="24">
        <v>63007.697800000002</v>
      </c>
    </row>
    <row r="232" spans="1:11" x14ac:dyDescent="0.35">
      <c r="A232" s="27" t="s">
        <v>447</v>
      </c>
      <c r="B232" s="27" t="s">
        <v>236</v>
      </c>
      <c r="C232" s="27" t="s">
        <v>243</v>
      </c>
      <c r="D232" s="27" t="s">
        <v>423</v>
      </c>
      <c r="E232" s="24">
        <v>17912075100</v>
      </c>
      <c r="F232" s="24">
        <v>179120.75099999999</v>
      </c>
      <c r="G232" s="51">
        <v>45139</v>
      </c>
      <c r="H232" s="24">
        <v>77</v>
      </c>
      <c r="I232" s="24">
        <v>0</v>
      </c>
      <c r="J232" s="24">
        <v>1</v>
      </c>
      <c r="K232" s="24">
        <v>179120.75099999999</v>
      </c>
    </row>
    <row r="233" spans="1:11" x14ac:dyDescent="0.35">
      <c r="A233" s="27" t="s">
        <v>447</v>
      </c>
      <c r="B233" s="27" t="s">
        <v>263</v>
      </c>
      <c r="C233" s="27" t="s">
        <v>248</v>
      </c>
      <c r="D233" s="27" t="s">
        <v>248</v>
      </c>
      <c r="E233" s="24">
        <v>411.50009999999997</v>
      </c>
      <c r="F233" s="24">
        <v>4.1150010000000001E-3</v>
      </c>
      <c r="G233" s="51">
        <v>45139</v>
      </c>
      <c r="H233" s="24" t="s">
        <v>202</v>
      </c>
      <c r="I233" s="24" t="s">
        <v>202</v>
      </c>
      <c r="J233" s="24">
        <v>1</v>
      </c>
      <c r="K233" s="24">
        <v>4.1150010000000001E-3</v>
      </c>
    </row>
    <row r="234" spans="1:11" x14ac:dyDescent="0.35">
      <c r="A234" s="27" t="s">
        <v>447</v>
      </c>
      <c r="B234" s="27" t="s">
        <v>264</v>
      </c>
      <c r="C234" s="27" t="s">
        <v>248</v>
      </c>
      <c r="D234" s="27" t="s">
        <v>248</v>
      </c>
      <c r="E234" s="24">
        <v>459.41419999999999</v>
      </c>
      <c r="F234" s="24">
        <v>4.5941419999999998E-3</v>
      </c>
      <c r="G234" s="51">
        <v>45139</v>
      </c>
      <c r="H234" s="24" t="s">
        <v>202</v>
      </c>
      <c r="I234" s="24" t="s">
        <v>202</v>
      </c>
      <c r="J234" s="24">
        <v>1</v>
      </c>
      <c r="K234" s="24">
        <v>4.5941419999999998E-3</v>
      </c>
    </row>
    <row r="235" spans="1:11" x14ac:dyDescent="0.35">
      <c r="A235" s="27" t="s">
        <v>447</v>
      </c>
      <c r="B235" s="27" t="s">
        <v>155</v>
      </c>
      <c r="C235" s="27" t="s">
        <v>248</v>
      </c>
      <c r="D235" s="27" t="s">
        <v>248</v>
      </c>
      <c r="E235" s="24">
        <v>5801366862278</v>
      </c>
      <c r="F235" s="24">
        <v>58013668.622780003</v>
      </c>
      <c r="G235" s="51">
        <v>45139</v>
      </c>
      <c r="H235" s="24" t="s">
        <v>202</v>
      </c>
      <c r="I235" s="24">
        <v>24</v>
      </c>
      <c r="J235" s="24">
        <v>1</v>
      </c>
      <c r="K235" s="24">
        <v>58013668.622780003</v>
      </c>
    </row>
    <row r="236" spans="1:11" x14ac:dyDescent="0.35">
      <c r="A236" s="27" t="s">
        <v>447</v>
      </c>
      <c r="B236" s="27" t="s">
        <v>156</v>
      </c>
      <c r="C236" s="27" t="s">
        <v>248</v>
      </c>
      <c r="D236" s="27" t="s">
        <v>248</v>
      </c>
      <c r="E236" s="24">
        <v>2255428145527</v>
      </c>
      <c r="F236" s="24">
        <v>22554281.45527</v>
      </c>
      <c r="G236" s="51">
        <v>45139</v>
      </c>
      <c r="H236" s="24" t="s">
        <v>202</v>
      </c>
      <c r="I236" s="24">
        <v>60</v>
      </c>
      <c r="J236" s="24">
        <v>1</v>
      </c>
      <c r="K236" s="24">
        <v>22554281.45527</v>
      </c>
    </row>
    <row r="237" spans="1:11" x14ac:dyDescent="0.35">
      <c r="A237" s="27" t="s">
        <v>447</v>
      </c>
      <c r="B237" s="27" t="s">
        <v>157</v>
      </c>
      <c r="C237" s="27" t="s">
        <v>248</v>
      </c>
      <c r="D237" s="27" t="s">
        <v>248</v>
      </c>
      <c r="E237" s="24">
        <v>110466014952</v>
      </c>
      <c r="F237" s="24">
        <v>1104660.14952</v>
      </c>
      <c r="G237" s="51">
        <v>45139</v>
      </c>
      <c r="H237" s="24" t="s">
        <v>202</v>
      </c>
      <c r="I237" s="24">
        <v>80</v>
      </c>
      <c r="J237" s="24">
        <v>1</v>
      </c>
      <c r="K237" s="24">
        <v>1104660.14952</v>
      </c>
    </row>
    <row r="238" spans="1:11" x14ac:dyDescent="0.35">
      <c r="A238" s="27" t="s">
        <v>447</v>
      </c>
      <c r="B238" s="27" t="s">
        <v>158</v>
      </c>
      <c r="C238" s="27" t="s">
        <v>248</v>
      </c>
      <c r="D238" s="27" t="s">
        <v>248</v>
      </c>
      <c r="E238" s="24">
        <v>2144962130575</v>
      </c>
      <c r="F238" s="24">
        <v>21449621.305750001</v>
      </c>
      <c r="G238" s="51">
        <v>45139</v>
      </c>
      <c r="H238" s="24" t="s">
        <v>202</v>
      </c>
      <c r="I238" s="24">
        <v>82</v>
      </c>
      <c r="J238" s="24">
        <v>1</v>
      </c>
      <c r="K238" s="24">
        <v>21449621.305750001</v>
      </c>
    </row>
    <row r="239" spans="1:11" x14ac:dyDescent="0.35">
      <c r="A239" s="27" t="s">
        <v>447</v>
      </c>
      <c r="B239" s="27" t="s">
        <v>265</v>
      </c>
      <c r="C239" s="27" t="s">
        <v>248</v>
      </c>
      <c r="D239" s="27" t="s">
        <v>248</v>
      </c>
      <c r="E239" s="24">
        <v>270.46480000000003</v>
      </c>
      <c r="F239" s="24">
        <v>2.7046480000000005E-3</v>
      </c>
      <c r="G239" s="51">
        <v>45139</v>
      </c>
      <c r="H239" s="24" t="s">
        <v>202</v>
      </c>
      <c r="I239" s="24">
        <v>84</v>
      </c>
      <c r="J239" s="24">
        <v>1</v>
      </c>
      <c r="K239" s="24">
        <v>2.7046480000000005E-3</v>
      </c>
    </row>
    <row r="240" spans="1:11" x14ac:dyDescent="0.35">
      <c r="A240" s="27" t="s">
        <v>447</v>
      </c>
      <c r="B240" s="27" t="s">
        <v>228</v>
      </c>
      <c r="C240" s="27" t="s">
        <v>243</v>
      </c>
      <c r="D240" s="27" t="s">
        <v>423</v>
      </c>
      <c r="E240" s="24">
        <v>2000000</v>
      </c>
      <c r="F240" s="24">
        <v>20</v>
      </c>
      <c r="G240" s="51">
        <v>45139</v>
      </c>
      <c r="H240" s="24">
        <v>69</v>
      </c>
      <c r="I240" s="24">
        <v>0</v>
      </c>
      <c r="J240" s="24">
        <v>1</v>
      </c>
      <c r="K240" s="24">
        <v>20</v>
      </c>
    </row>
    <row r="241" spans="1:11" x14ac:dyDescent="0.35">
      <c r="A241" s="27" t="s">
        <v>447</v>
      </c>
      <c r="B241" s="27" t="s">
        <v>161</v>
      </c>
      <c r="C241" s="27" t="s">
        <v>261</v>
      </c>
      <c r="D241" s="27" t="s">
        <v>424</v>
      </c>
      <c r="E241" s="24">
        <v>720543469013</v>
      </c>
      <c r="F241" s="24">
        <v>7205434.69013</v>
      </c>
      <c r="G241" s="51">
        <v>45139</v>
      </c>
      <c r="H241" s="24">
        <v>15</v>
      </c>
      <c r="I241" s="24">
        <v>16</v>
      </c>
      <c r="J241" s="24">
        <v>1</v>
      </c>
      <c r="K241" s="24">
        <v>7205434.69013</v>
      </c>
    </row>
    <row r="242" spans="1:11" x14ac:dyDescent="0.35">
      <c r="A242" s="27" t="s">
        <v>447</v>
      </c>
      <c r="B242" s="27" t="s">
        <v>238</v>
      </c>
      <c r="C242" s="27" t="s">
        <v>243</v>
      </c>
      <c r="D242" s="27" t="s">
        <v>423</v>
      </c>
      <c r="E242" s="24">
        <v>1872922</v>
      </c>
      <c r="F242" s="24">
        <v>18.729220000000002</v>
      </c>
      <c r="G242" s="51">
        <v>45139</v>
      </c>
      <c r="H242" s="24">
        <v>77</v>
      </c>
      <c r="I242" s="24">
        <v>0</v>
      </c>
      <c r="J242" s="24">
        <v>1</v>
      </c>
      <c r="K242" s="24">
        <v>18.729220000000002</v>
      </c>
    </row>
    <row r="243" spans="1:11" x14ac:dyDescent="0.35">
      <c r="A243" s="27" t="s">
        <v>447</v>
      </c>
      <c r="B243" s="27" t="s">
        <v>113</v>
      </c>
      <c r="C243" s="27" t="s">
        <v>262</v>
      </c>
      <c r="D243" s="27" t="s">
        <v>424</v>
      </c>
      <c r="E243" s="24">
        <v>3788083</v>
      </c>
      <c r="F243" s="24">
        <v>37.880830000000003</v>
      </c>
      <c r="G243" s="51">
        <v>45139</v>
      </c>
      <c r="H243" s="24">
        <v>3</v>
      </c>
      <c r="I243" s="24">
        <v>4</v>
      </c>
      <c r="J243" s="24">
        <v>1</v>
      </c>
      <c r="K243" s="24">
        <v>37.880830000000003</v>
      </c>
    </row>
    <row r="244" spans="1:11" x14ac:dyDescent="0.35">
      <c r="A244" s="27" t="s">
        <v>447</v>
      </c>
      <c r="B244" s="27" t="s">
        <v>113</v>
      </c>
      <c r="C244" s="27" t="s">
        <v>243</v>
      </c>
      <c r="D244" s="27" t="s">
        <v>423</v>
      </c>
      <c r="E244" s="24">
        <v>143361560861</v>
      </c>
      <c r="F244" s="24">
        <v>1433615.60861</v>
      </c>
      <c r="G244" s="51">
        <v>45139</v>
      </c>
      <c r="H244" s="24">
        <v>3</v>
      </c>
      <c r="I244" s="24">
        <v>0</v>
      </c>
      <c r="J244" s="24">
        <v>1</v>
      </c>
      <c r="K244" s="24">
        <v>1433615.60861</v>
      </c>
    </row>
    <row r="245" spans="1:11" x14ac:dyDescent="0.35">
      <c r="A245" s="27" t="s">
        <v>447</v>
      </c>
      <c r="B245" s="27" t="s">
        <v>113</v>
      </c>
      <c r="C245" s="27" t="s">
        <v>261</v>
      </c>
      <c r="D245" s="27" t="s">
        <v>424</v>
      </c>
      <c r="E245" s="24">
        <v>67951724985</v>
      </c>
      <c r="F245" s="24">
        <v>679517.24985000002</v>
      </c>
      <c r="G245" s="51">
        <v>45139</v>
      </c>
      <c r="H245" s="24">
        <v>3</v>
      </c>
      <c r="I245" s="24">
        <v>4</v>
      </c>
      <c r="J245" s="24">
        <v>1</v>
      </c>
      <c r="K245" s="24">
        <v>679517.24985000002</v>
      </c>
    </row>
    <row r="246" spans="1:11" x14ac:dyDescent="0.35">
      <c r="A246" s="27" t="s">
        <v>447</v>
      </c>
      <c r="B246" s="27" t="s">
        <v>113</v>
      </c>
      <c r="C246" s="27" t="s">
        <v>255</v>
      </c>
      <c r="D246" s="27" t="s">
        <v>424</v>
      </c>
      <c r="E246" s="24">
        <v>23808938533</v>
      </c>
      <c r="F246" s="24">
        <v>238089.38532999999</v>
      </c>
      <c r="G246" s="51">
        <v>45139</v>
      </c>
      <c r="H246" s="24">
        <v>3</v>
      </c>
      <c r="I246" s="24">
        <v>4</v>
      </c>
      <c r="J246" s="24">
        <v>1</v>
      </c>
      <c r="K246" s="24">
        <v>238089.38532999999</v>
      </c>
    </row>
    <row r="247" spans="1:11" x14ac:dyDescent="0.35">
      <c r="A247" s="27" t="s">
        <v>447</v>
      </c>
      <c r="B247" s="27" t="s">
        <v>113</v>
      </c>
      <c r="C247" s="27" t="s">
        <v>252</v>
      </c>
      <c r="D247" s="27" t="s">
        <v>424</v>
      </c>
      <c r="E247" s="24">
        <v>786568713</v>
      </c>
      <c r="F247" s="24">
        <v>7865.6871300000003</v>
      </c>
      <c r="G247" s="51">
        <v>45139</v>
      </c>
      <c r="H247" s="24">
        <v>3</v>
      </c>
      <c r="I247" s="24">
        <v>4</v>
      </c>
      <c r="J247" s="24">
        <v>1</v>
      </c>
      <c r="K247" s="24">
        <v>7865.6871300000003</v>
      </c>
    </row>
    <row r="248" spans="1:11" x14ac:dyDescent="0.35">
      <c r="A248" s="27" t="s">
        <v>447</v>
      </c>
      <c r="B248" s="27" t="s">
        <v>113</v>
      </c>
      <c r="C248" s="27" t="s">
        <v>256</v>
      </c>
      <c r="D248" s="27" t="s">
        <v>424</v>
      </c>
      <c r="E248" s="24">
        <v>997343598</v>
      </c>
      <c r="F248" s="24">
        <v>9973.4359800000002</v>
      </c>
      <c r="G248" s="51">
        <v>45139</v>
      </c>
      <c r="H248" s="24">
        <v>3</v>
      </c>
      <c r="I248" s="24">
        <v>4</v>
      </c>
      <c r="J248" s="24">
        <v>1</v>
      </c>
      <c r="K248" s="24">
        <v>9973.4359800000002</v>
      </c>
    </row>
    <row r="249" spans="1:11" x14ac:dyDescent="0.35">
      <c r="A249" s="27" t="s">
        <v>447</v>
      </c>
      <c r="B249" s="27" t="s">
        <v>203</v>
      </c>
      <c r="C249" s="27" t="s">
        <v>262</v>
      </c>
      <c r="D249" s="27" t="s">
        <v>424</v>
      </c>
      <c r="E249" s="24">
        <v>3788083</v>
      </c>
      <c r="F249" s="24">
        <v>37.880830000000003</v>
      </c>
      <c r="G249" s="51">
        <v>45139</v>
      </c>
      <c r="H249" s="24">
        <v>3</v>
      </c>
      <c r="I249" s="24">
        <v>4</v>
      </c>
      <c r="J249" s="24">
        <v>-1</v>
      </c>
      <c r="K249" s="24">
        <v>-37.880830000000003</v>
      </c>
    </row>
    <row r="250" spans="1:11" x14ac:dyDescent="0.35">
      <c r="A250" s="27" t="s">
        <v>447</v>
      </c>
      <c r="B250" s="27" t="s">
        <v>203</v>
      </c>
      <c r="C250" s="27" t="s">
        <v>243</v>
      </c>
      <c r="D250" s="27" t="s">
        <v>423</v>
      </c>
      <c r="E250" s="24">
        <v>287307720</v>
      </c>
      <c r="F250" s="24">
        <v>2873.0772000000002</v>
      </c>
      <c r="G250" s="51">
        <v>45139</v>
      </c>
      <c r="H250" s="24">
        <v>3</v>
      </c>
      <c r="I250" s="24">
        <v>0</v>
      </c>
      <c r="J250" s="24">
        <v>-1</v>
      </c>
      <c r="K250" s="24">
        <v>-2873.0772000000002</v>
      </c>
    </row>
    <row r="251" spans="1:11" x14ac:dyDescent="0.35">
      <c r="A251" s="27" t="s">
        <v>447</v>
      </c>
      <c r="B251" s="27" t="s">
        <v>203</v>
      </c>
      <c r="C251" s="27" t="s">
        <v>255</v>
      </c>
      <c r="D251" s="27" t="s">
        <v>424</v>
      </c>
      <c r="E251" s="24">
        <v>28422430</v>
      </c>
      <c r="F251" s="24">
        <v>284.22430000000003</v>
      </c>
      <c r="G251" s="51">
        <v>45139</v>
      </c>
      <c r="H251" s="24">
        <v>3</v>
      </c>
      <c r="I251" s="24">
        <v>4</v>
      </c>
      <c r="J251" s="24">
        <v>-1</v>
      </c>
      <c r="K251" s="24">
        <v>-284.22430000000003</v>
      </c>
    </row>
    <row r="252" spans="1:11" x14ac:dyDescent="0.35">
      <c r="A252" s="27" t="s">
        <v>447</v>
      </c>
      <c r="B252" s="27" t="s">
        <v>203</v>
      </c>
      <c r="C252" s="27" t="s">
        <v>261</v>
      </c>
      <c r="D252" s="27" t="s">
        <v>424</v>
      </c>
      <c r="E252" s="24">
        <v>154443825</v>
      </c>
      <c r="F252" s="24">
        <v>1544.4382499999999</v>
      </c>
      <c r="G252" s="51">
        <v>45139</v>
      </c>
      <c r="H252" s="24">
        <v>3</v>
      </c>
      <c r="I252" s="24">
        <v>4</v>
      </c>
      <c r="J252" s="24">
        <v>-1</v>
      </c>
      <c r="K252" s="24">
        <v>-1544.4382499999999</v>
      </c>
    </row>
    <row r="253" spans="1:11" x14ac:dyDescent="0.35">
      <c r="A253" s="27" t="s">
        <v>447</v>
      </c>
      <c r="B253" s="27" t="s">
        <v>195</v>
      </c>
      <c r="C253" s="27" t="s">
        <v>243</v>
      </c>
      <c r="D253" s="27" t="s">
        <v>423</v>
      </c>
      <c r="E253" s="24">
        <v>1059993689772</v>
      </c>
      <c r="F253" s="24">
        <v>10599936.89772</v>
      </c>
      <c r="G253" s="51">
        <v>45139</v>
      </c>
      <c r="H253" s="24">
        <v>5</v>
      </c>
      <c r="I253" s="24">
        <v>0</v>
      </c>
      <c r="J253" s="24">
        <v>1</v>
      </c>
      <c r="K253" s="24">
        <v>10599936.89772</v>
      </c>
    </row>
    <row r="254" spans="1:11" x14ac:dyDescent="0.35">
      <c r="A254" s="27" t="s">
        <v>447</v>
      </c>
      <c r="B254" s="27" t="s">
        <v>167</v>
      </c>
      <c r="C254" s="27" t="s">
        <v>256</v>
      </c>
      <c r="D254" s="27" t="s">
        <v>424</v>
      </c>
      <c r="E254" s="24">
        <v>2400239555</v>
      </c>
      <c r="F254" s="24">
        <v>24002.395550000001</v>
      </c>
      <c r="G254" s="51">
        <v>45139</v>
      </c>
      <c r="H254" s="24">
        <v>25</v>
      </c>
      <c r="I254" s="24">
        <v>26</v>
      </c>
      <c r="J254" s="24">
        <v>1</v>
      </c>
      <c r="K254" s="24">
        <v>24002.395550000001</v>
      </c>
    </row>
    <row r="255" spans="1:11" x14ac:dyDescent="0.35">
      <c r="A255" s="27" t="s">
        <v>447</v>
      </c>
      <c r="B255" s="27" t="s">
        <v>167</v>
      </c>
      <c r="C255" s="27" t="s">
        <v>252</v>
      </c>
      <c r="D255" s="27" t="s">
        <v>424</v>
      </c>
      <c r="E255" s="24">
        <v>5938370345</v>
      </c>
      <c r="F255" s="24">
        <v>59383.703450000001</v>
      </c>
      <c r="G255" s="51">
        <v>45139</v>
      </c>
      <c r="H255" s="24">
        <v>25</v>
      </c>
      <c r="I255" s="24">
        <v>26</v>
      </c>
      <c r="J255" s="24">
        <v>1</v>
      </c>
      <c r="K255" s="24">
        <v>59383.703450000001</v>
      </c>
    </row>
    <row r="256" spans="1:11" x14ac:dyDescent="0.35">
      <c r="A256" s="27" t="s">
        <v>447</v>
      </c>
      <c r="B256" s="27" t="s">
        <v>167</v>
      </c>
      <c r="C256" s="27" t="s">
        <v>255</v>
      </c>
      <c r="D256" s="27" t="s">
        <v>424</v>
      </c>
      <c r="E256" s="24">
        <v>251770674672</v>
      </c>
      <c r="F256" s="24">
        <v>2517706.7467200002</v>
      </c>
      <c r="G256" s="51">
        <v>45139</v>
      </c>
      <c r="H256" s="24">
        <v>25</v>
      </c>
      <c r="I256" s="24">
        <v>26</v>
      </c>
      <c r="J256" s="24">
        <v>1</v>
      </c>
      <c r="K256" s="24">
        <v>2517706.7467200002</v>
      </c>
    </row>
    <row r="257" spans="1:11" x14ac:dyDescent="0.35">
      <c r="A257" s="27" t="s">
        <v>447</v>
      </c>
      <c r="B257" s="27" t="s">
        <v>167</v>
      </c>
      <c r="C257" s="27" t="s">
        <v>243</v>
      </c>
      <c r="D257" s="27" t="s">
        <v>423</v>
      </c>
      <c r="E257" s="24">
        <v>1747026340536</v>
      </c>
      <c r="F257" s="24">
        <v>17470263.405359998</v>
      </c>
      <c r="G257" s="51">
        <v>45139</v>
      </c>
      <c r="H257" s="24">
        <v>25</v>
      </c>
      <c r="I257" s="24">
        <v>0</v>
      </c>
      <c r="J257" s="24">
        <v>1</v>
      </c>
      <c r="K257" s="24">
        <v>17470263.405359998</v>
      </c>
    </row>
    <row r="258" spans="1:11" x14ac:dyDescent="0.35">
      <c r="A258" s="27" t="s">
        <v>447</v>
      </c>
      <c r="B258" s="27" t="s">
        <v>167</v>
      </c>
      <c r="C258" s="27" t="s">
        <v>261</v>
      </c>
      <c r="D258" s="27" t="s">
        <v>424</v>
      </c>
      <c r="E258" s="24">
        <v>1003673010082</v>
      </c>
      <c r="F258" s="24">
        <v>10036730.100819999</v>
      </c>
      <c r="G258" s="51">
        <v>45139</v>
      </c>
      <c r="H258" s="24">
        <v>25</v>
      </c>
      <c r="I258" s="24">
        <v>26</v>
      </c>
      <c r="J258" s="24">
        <v>1</v>
      </c>
      <c r="K258" s="24">
        <v>10036730.100819999</v>
      </c>
    </row>
    <row r="259" spans="1:11" x14ac:dyDescent="0.35">
      <c r="A259" s="27" t="s">
        <v>447</v>
      </c>
      <c r="B259" s="27" t="s">
        <v>167</v>
      </c>
      <c r="C259" s="27" t="s">
        <v>251</v>
      </c>
      <c r="D259" s="27" t="s">
        <v>424</v>
      </c>
      <c r="E259" s="24">
        <v>65670636</v>
      </c>
      <c r="F259" s="24">
        <v>656.70636000000002</v>
      </c>
      <c r="G259" s="51">
        <v>45139</v>
      </c>
      <c r="H259" s="24">
        <v>25</v>
      </c>
      <c r="I259" s="24">
        <v>26</v>
      </c>
      <c r="J259" s="24">
        <v>1</v>
      </c>
      <c r="K259" s="24">
        <v>656.70636000000002</v>
      </c>
    </row>
    <row r="260" spans="1:11" x14ac:dyDescent="0.35">
      <c r="A260" s="27" t="s">
        <v>447</v>
      </c>
      <c r="B260" s="27" t="s">
        <v>167</v>
      </c>
      <c r="C260" s="27" t="s">
        <v>259</v>
      </c>
      <c r="D260" s="27" t="s">
        <v>424</v>
      </c>
      <c r="E260" s="24">
        <v>1415030451</v>
      </c>
      <c r="F260" s="24">
        <v>14150.30451</v>
      </c>
      <c r="G260" s="51">
        <v>45139</v>
      </c>
      <c r="H260" s="24">
        <v>25</v>
      </c>
      <c r="I260" s="24">
        <v>26</v>
      </c>
      <c r="J260" s="24">
        <v>1</v>
      </c>
      <c r="K260" s="24">
        <v>14150.30451</v>
      </c>
    </row>
    <row r="261" spans="1:11" x14ac:dyDescent="0.35">
      <c r="A261" s="27" t="s">
        <v>447</v>
      </c>
      <c r="B261" s="27" t="s">
        <v>167</v>
      </c>
      <c r="C261" s="27" t="s">
        <v>258</v>
      </c>
      <c r="D261" s="27" t="s">
        <v>424</v>
      </c>
      <c r="E261" s="24">
        <v>151599</v>
      </c>
      <c r="F261" s="24">
        <v>1.5159899999999999</v>
      </c>
      <c r="G261" s="51">
        <v>45139</v>
      </c>
      <c r="H261" s="24">
        <v>25</v>
      </c>
      <c r="I261" s="24">
        <v>26</v>
      </c>
      <c r="J261" s="24">
        <v>1</v>
      </c>
      <c r="K261" s="24">
        <v>1.5159899999999999</v>
      </c>
    </row>
    <row r="262" spans="1:11" x14ac:dyDescent="0.35">
      <c r="A262" s="27" t="s">
        <v>447</v>
      </c>
      <c r="B262" s="27" t="s">
        <v>167</v>
      </c>
      <c r="C262" s="27" t="s">
        <v>262</v>
      </c>
      <c r="D262" s="27" t="s">
        <v>424</v>
      </c>
      <c r="E262" s="24">
        <v>58040276</v>
      </c>
      <c r="F262" s="24">
        <v>580.40275999999994</v>
      </c>
      <c r="G262" s="51">
        <v>45139</v>
      </c>
      <c r="H262" s="24">
        <v>25</v>
      </c>
      <c r="I262" s="24">
        <v>26</v>
      </c>
      <c r="J262" s="24">
        <v>1</v>
      </c>
      <c r="K262" s="24">
        <v>580.40275999999994</v>
      </c>
    </row>
    <row r="263" spans="1:11" x14ac:dyDescent="0.35">
      <c r="A263" s="27" t="s">
        <v>447</v>
      </c>
      <c r="B263" s="27" t="s">
        <v>168</v>
      </c>
      <c r="C263" s="27" t="s">
        <v>261</v>
      </c>
      <c r="D263" s="27" t="s">
        <v>424</v>
      </c>
      <c r="E263" s="24">
        <v>1450274813</v>
      </c>
      <c r="F263" s="24">
        <v>14502.74813</v>
      </c>
      <c r="G263" s="51">
        <v>45139</v>
      </c>
      <c r="H263" s="24">
        <v>25</v>
      </c>
      <c r="I263" s="24">
        <v>26</v>
      </c>
      <c r="J263" s="24">
        <v>1</v>
      </c>
      <c r="K263" s="24">
        <v>14502.74813</v>
      </c>
    </row>
    <row r="264" spans="1:11" x14ac:dyDescent="0.35">
      <c r="A264" s="27" t="s">
        <v>447</v>
      </c>
      <c r="B264" s="27" t="s">
        <v>168</v>
      </c>
      <c r="C264" s="27" t="s">
        <v>243</v>
      </c>
      <c r="D264" s="27" t="s">
        <v>423</v>
      </c>
      <c r="E264" s="24">
        <v>2149877743</v>
      </c>
      <c r="F264" s="24">
        <v>21498.777429999998</v>
      </c>
      <c r="G264" s="51">
        <v>45139</v>
      </c>
      <c r="H264" s="24">
        <v>25</v>
      </c>
      <c r="I264" s="24">
        <v>0</v>
      </c>
      <c r="J264" s="24">
        <v>1</v>
      </c>
      <c r="K264" s="24">
        <v>21498.777429999998</v>
      </c>
    </row>
    <row r="265" spans="1:11" x14ac:dyDescent="0.35">
      <c r="A265" s="27" t="s">
        <v>447</v>
      </c>
      <c r="B265" s="27" t="s">
        <v>168</v>
      </c>
      <c r="C265" s="27" t="s">
        <v>255</v>
      </c>
      <c r="D265" s="27" t="s">
        <v>424</v>
      </c>
      <c r="E265" s="24">
        <v>165683359</v>
      </c>
      <c r="F265" s="24">
        <v>1656.83359</v>
      </c>
      <c r="G265" s="51">
        <v>45139</v>
      </c>
      <c r="H265" s="24">
        <v>25</v>
      </c>
      <c r="I265" s="24">
        <v>26</v>
      </c>
      <c r="J265" s="24">
        <v>1</v>
      </c>
      <c r="K265" s="24">
        <v>1656.83359</v>
      </c>
    </row>
    <row r="266" spans="1:11" x14ac:dyDescent="0.35">
      <c r="A266" s="27" t="s">
        <v>447</v>
      </c>
      <c r="B266" s="27" t="s">
        <v>169</v>
      </c>
      <c r="C266" s="27" t="s">
        <v>259</v>
      </c>
      <c r="D266" s="27" t="s">
        <v>424</v>
      </c>
      <c r="E266" s="24">
        <v>3441595851</v>
      </c>
      <c r="F266" s="24">
        <v>34415.958509999997</v>
      </c>
      <c r="G266" s="51">
        <v>45139</v>
      </c>
      <c r="H266" s="24">
        <v>27</v>
      </c>
      <c r="I266" s="24">
        <v>28</v>
      </c>
      <c r="J266" s="24">
        <v>1</v>
      </c>
      <c r="K266" s="24">
        <v>34415.958509999997</v>
      </c>
    </row>
    <row r="267" spans="1:11" x14ac:dyDescent="0.35">
      <c r="A267" s="27" t="s">
        <v>447</v>
      </c>
      <c r="B267" s="27" t="s">
        <v>169</v>
      </c>
      <c r="C267" s="27" t="s">
        <v>253</v>
      </c>
      <c r="D267" s="27" t="s">
        <v>424</v>
      </c>
      <c r="E267" s="24">
        <v>43595429</v>
      </c>
      <c r="F267" s="24">
        <v>435.95429000000001</v>
      </c>
      <c r="G267" s="51">
        <v>45139</v>
      </c>
      <c r="H267" s="24">
        <v>27</v>
      </c>
      <c r="I267" s="24">
        <v>28</v>
      </c>
      <c r="J267" s="24">
        <v>1</v>
      </c>
      <c r="K267" s="24">
        <v>435.95429000000001</v>
      </c>
    </row>
    <row r="268" spans="1:11" x14ac:dyDescent="0.35">
      <c r="A268" s="27" t="s">
        <v>447</v>
      </c>
      <c r="B268" s="27" t="s">
        <v>169</v>
      </c>
      <c r="C268" s="27" t="s">
        <v>250</v>
      </c>
      <c r="D268" s="27" t="s">
        <v>424</v>
      </c>
      <c r="E268" s="24">
        <v>73758907</v>
      </c>
      <c r="F268" s="24">
        <v>737.58906999999999</v>
      </c>
      <c r="G268" s="51">
        <v>45139</v>
      </c>
      <c r="H268" s="24">
        <v>27</v>
      </c>
      <c r="I268" s="24">
        <v>28</v>
      </c>
      <c r="J268" s="24">
        <v>1</v>
      </c>
      <c r="K268" s="24">
        <v>737.58906999999999</v>
      </c>
    </row>
    <row r="269" spans="1:11" x14ac:dyDescent="0.35">
      <c r="A269" s="27" t="s">
        <v>447</v>
      </c>
      <c r="B269" s="27" t="s">
        <v>169</v>
      </c>
      <c r="C269" s="27" t="s">
        <v>243</v>
      </c>
      <c r="D269" s="27" t="s">
        <v>423</v>
      </c>
      <c r="E269" s="24">
        <v>1590262077297</v>
      </c>
      <c r="F269" s="24">
        <v>15902620.77297</v>
      </c>
      <c r="G269" s="51">
        <v>45139</v>
      </c>
      <c r="H269" s="24">
        <v>27</v>
      </c>
      <c r="I269" s="24">
        <v>0</v>
      </c>
      <c r="J269" s="24">
        <v>1</v>
      </c>
      <c r="K269" s="24">
        <v>15902620.77297</v>
      </c>
    </row>
    <row r="270" spans="1:11" x14ac:dyDescent="0.35">
      <c r="A270" s="27" t="s">
        <v>447</v>
      </c>
      <c r="B270" s="27" t="s">
        <v>169</v>
      </c>
      <c r="C270" s="27" t="s">
        <v>251</v>
      </c>
      <c r="D270" s="27" t="s">
        <v>424</v>
      </c>
      <c r="E270" s="24">
        <v>1025520557</v>
      </c>
      <c r="F270" s="24">
        <v>10255.20557</v>
      </c>
      <c r="G270" s="51">
        <v>45139</v>
      </c>
      <c r="H270" s="24">
        <v>27</v>
      </c>
      <c r="I270" s="24">
        <v>28</v>
      </c>
      <c r="J270" s="24">
        <v>1</v>
      </c>
      <c r="K270" s="24">
        <v>10255.20557</v>
      </c>
    </row>
    <row r="271" spans="1:11" x14ac:dyDescent="0.35">
      <c r="A271" s="27" t="s">
        <v>447</v>
      </c>
      <c r="B271" s="27" t="s">
        <v>169</v>
      </c>
      <c r="C271" s="27" t="s">
        <v>257</v>
      </c>
      <c r="D271" s="27" t="s">
        <v>424</v>
      </c>
      <c r="E271" s="24">
        <v>41989965</v>
      </c>
      <c r="F271" s="24">
        <v>419.89965000000001</v>
      </c>
      <c r="G271" s="51">
        <v>45139</v>
      </c>
      <c r="H271" s="24">
        <v>27</v>
      </c>
      <c r="I271" s="24">
        <v>28</v>
      </c>
      <c r="J271" s="24">
        <v>1</v>
      </c>
      <c r="K271" s="24">
        <v>419.89965000000001</v>
      </c>
    </row>
    <row r="272" spans="1:11" x14ac:dyDescent="0.35">
      <c r="A272" s="27" t="s">
        <v>447</v>
      </c>
      <c r="B272" s="27" t="s">
        <v>169</v>
      </c>
      <c r="C272" s="27" t="s">
        <v>254</v>
      </c>
      <c r="D272" s="27" t="s">
        <v>424</v>
      </c>
      <c r="E272" s="24">
        <v>149776751</v>
      </c>
      <c r="F272" s="24">
        <v>1497.7675099999999</v>
      </c>
      <c r="G272" s="51">
        <v>45139</v>
      </c>
      <c r="H272" s="24">
        <v>27</v>
      </c>
      <c r="I272" s="24">
        <v>28</v>
      </c>
      <c r="J272" s="24">
        <v>1</v>
      </c>
      <c r="K272" s="24">
        <v>1497.7675099999999</v>
      </c>
    </row>
    <row r="273" spans="1:11" x14ac:dyDescent="0.35">
      <c r="A273" s="27" t="s">
        <v>447</v>
      </c>
      <c r="B273" s="27" t="s">
        <v>169</v>
      </c>
      <c r="C273" s="27" t="s">
        <v>252</v>
      </c>
      <c r="D273" s="27" t="s">
        <v>424</v>
      </c>
      <c r="E273" s="24">
        <v>5170757608</v>
      </c>
      <c r="F273" s="24">
        <v>51707.576079999999</v>
      </c>
      <c r="G273" s="51">
        <v>45139</v>
      </c>
      <c r="H273" s="24">
        <v>27</v>
      </c>
      <c r="I273" s="24">
        <v>28</v>
      </c>
      <c r="J273" s="24">
        <v>1</v>
      </c>
      <c r="K273" s="24">
        <v>51707.576079999999</v>
      </c>
    </row>
    <row r="274" spans="1:11" x14ac:dyDescent="0.35">
      <c r="A274" s="27" t="s">
        <v>447</v>
      </c>
      <c r="B274" s="27" t="s">
        <v>169</v>
      </c>
      <c r="C274" s="27" t="s">
        <v>262</v>
      </c>
      <c r="D274" s="27" t="s">
        <v>424</v>
      </c>
      <c r="E274" s="24">
        <v>5414643483</v>
      </c>
      <c r="F274" s="24">
        <v>54146.434829999998</v>
      </c>
      <c r="G274" s="51">
        <v>45139</v>
      </c>
      <c r="H274" s="24">
        <v>27</v>
      </c>
      <c r="I274" s="24">
        <v>28</v>
      </c>
      <c r="J274" s="24">
        <v>1</v>
      </c>
      <c r="K274" s="24">
        <v>54146.434829999998</v>
      </c>
    </row>
    <row r="275" spans="1:11" x14ac:dyDescent="0.35">
      <c r="A275" s="27" t="s">
        <v>447</v>
      </c>
      <c r="B275" s="27" t="s">
        <v>169</v>
      </c>
      <c r="C275" s="27" t="s">
        <v>256</v>
      </c>
      <c r="D275" s="27" t="s">
        <v>424</v>
      </c>
      <c r="E275" s="24">
        <v>21700975740</v>
      </c>
      <c r="F275" s="24">
        <v>217009.7574</v>
      </c>
      <c r="G275" s="51">
        <v>45139</v>
      </c>
      <c r="H275" s="24">
        <v>27</v>
      </c>
      <c r="I275" s="24">
        <v>28</v>
      </c>
      <c r="J275" s="24">
        <v>1</v>
      </c>
      <c r="K275" s="24">
        <v>217009.7574</v>
      </c>
    </row>
    <row r="276" spans="1:11" x14ac:dyDescent="0.35">
      <c r="A276" s="27" t="s">
        <v>447</v>
      </c>
      <c r="B276" s="27" t="s">
        <v>169</v>
      </c>
      <c r="C276" s="27" t="s">
        <v>255</v>
      </c>
      <c r="D276" s="27" t="s">
        <v>424</v>
      </c>
      <c r="E276" s="24">
        <v>776878561808</v>
      </c>
      <c r="F276" s="24">
        <v>7768785.6180800004</v>
      </c>
      <c r="G276" s="51">
        <v>45139</v>
      </c>
      <c r="H276" s="24">
        <v>27</v>
      </c>
      <c r="I276" s="24">
        <v>28</v>
      </c>
      <c r="J276" s="24">
        <v>1</v>
      </c>
      <c r="K276" s="24">
        <v>7768785.6180800004</v>
      </c>
    </row>
    <row r="277" spans="1:11" x14ac:dyDescent="0.35">
      <c r="A277" s="27" t="s">
        <v>447</v>
      </c>
      <c r="B277" s="27" t="s">
        <v>169</v>
      </c>
      <c r="C277" s="27" t="s">
        <v>261</v>
      </c>
      <c r="D277" s="27" t="s">
        <v>424</v>
      </c>
      <c r="E277" s="24">
        <v>1841290471210</v>
      </c>
      <c r="F277" s="24">
        <v>18412904.712099999</v>
      </c>
      <c r="G277" s="51">
        <v>45139</v>
      </c>
      <c r="H277" s="24">
        <v>27</v>
      </c>
      <c r="I277" s="24">
        <v>28</v>
      </c>
      <c r="J277" s="24">
        <v>1</v>
      </c>
      <c r="K277" s="24">
        <v>18412904.712099999</v>
      </c>
    </row>
    <row r="278" spans="1:11" x14ac:dyDescent="0.35">
      <c r="A278" s="27" t="s">
        <v>447</v>
      </c>
      <c r="B278" s="27" t="s">
        <v>169</v>
      </c>
      <c r="C278" s="27" t="s">
        <v>258</v>
      </c>
      <c r="D278" s="27" t="s">
        <v>424</v>
      </c>
      <c r="E278" s="24">
        <v>57082544</v>
      </c>
      <c r="F278" s="24">
        <v>570.82543999999996</v>
      </c>
      <c r="G278" s="51">
        <v>45139</v>
      </c>
      <c r="H278" s="24">
        <v>27</v>
      </c>
      <c r="I278" s="24">
        <v>28</v>
      </c>
      <c r="J278" s="24">
        <v>1</v>
      </c>
      <c r="K278" s="24">
        <v>570.82543999999996</v>
      </c>
    </row>
    <row r="279" spans="1:11" x14ac:dyDescent="0.35">
      <c r="A279" s="27" t="s">
        <v>447</v>
      </c>
      <c r="B279" s="27" t="s">
        <v>169</v>
      </c>
      <c r="C279" s="27" t="s">
        <v>260</v>
      </c>
      <c r="D279" s="27" t="s">
        <v>424</v>
      </c>
      <c r="E279" s="24">
        <v>82942942</v>
      </c>
      <c r="F279" s="24">
        <v>829.42942000000005</v>
      </c>
      <c r="G279" s="51">
        <v>45139</v>
      </c>
      <c r="H279" s="24">
        <v>27</v>
      </c>
      <c r="I279" s="24">
        <v>28</v>
      </c>
      <c r="J279" s="24">
        <v>1</v>
      </c>
      <c r="K279" s="24">
        <v>829.42942000000005</v>
      </c>
    </row>
    <row r="280" spans="1:11" x14ac:dyDescent="0.35">
      <c r="A280" s="27" t="s">
        <v>447</v>
      </c>
      <c r="B280" s="27" t="s">
        <v>172</v>
      </c>
      <c r="C280" s="27" t="s">
        <v>261</v>
      </c>
      <c r="D280" s="27" t="s">
        <v>424</v>
      </c>
      <c r="E280" s="24">
        <v>163383312</v>
      </c>
      <c r="F280" s="24">
        <v>1633.83312</v>
      </c>
      <c r="G280" s="51">
        <v>45139</v>
      </c>
      <c r="H280" s="24">
        <v>31</v>
      </c>
      <c r="I280" s="24">
        <v>32</v>
      </c>
      <c r="J280" s="24">
        <v>1</v>
      </c>
      <c r="K280" s="24">
        <v>1633.83312</v>
      </c>
    </row>
    <row r="281" spans="1:11" x14ac:dyDescent="0.35">
      <c r="A281" s="27" t="s">
        <v>447</v>
      </c>
      <c r="B281" s="27" t="s">
        <v>172</v>
      </c>
      <c r="C281" s="27" t="s">
        <v>260</v>
      </c>
      <c r="D281" s="27" t="s">
        <v>424</v>
      </c>
      <c r="E281" s="24">
        <v>52293000</v>
      </c>
      <c r="F281" s="24">
        <v>522.92999999999995</v>
      </c>
      <c r="G281" s="51">
        <v>45139</v>
      </c>
      <c r="H281" s="24">
        <v>31</v>
      </c>
      <c r="I281" s="24">
        <v>32</v>
      </c>
      <c r="J281" s="24">
        <v>1</v>
      </c>
      <c r="K281" s="24">
        <v>522.92999999999995</v>
      </c>
    </row>
    <row r="282" spans="1:11" x14ac:dyDescent="0.35">
      <c r="A282" s="27" t="s">
        <v>447</v>
      </c>
      <c r="B282" s="27" t="s">
        <v>172</v>
      </c>
      <c r="C282" s="27" t="s">
        <v>255</v>
      </c>
      <c r="D282" s="27" t="s">
        <v>424</v>
      </c>
      <c r="E282" s="24">
        <v>302684229</v>
      </c>
      <c r="F282" s="24">
        <v>3026.84229</v>
      </c>
      <c r="G282" s="51">
        <v>45139</v>
      </c>
      <c r="H282" s="24">
        <v>31</v>
      </c>
      <c r="I282" s="24">
        <v>32</v>
      </c>
      <c r="J282" s="24">
        <v>1</v>
      </c>
      <c r="K282" s="24">
        <v>3026.84229</v>
      </c>
    </row>
    <row r="283" spans="1:11" x14ac:dyDescent="0.35">
      <c r="A283" s="27" t="s">
        <v>447</v>
      </c>
      <c r="B283" s="27" t="s">
        <v>172</v>
      </c>
      <c r="C283" s="27" t="s">
        <v>243</v>
      </c>
      <c r="D283" s="27" t="s">
        <v>423</v>
      </c>
      <c r="E283" s="24">
        <v>91440</v>
      </c>
      <c r="F283" s="24">
        <v>0.91439999999999999</v>
      </c>
      <c r="G283" s="51">
        <v>45139</v>
      </c>
      <c r="H283" s="24">
        <v>31</v>
      </c>
      <c r="I283" s="24">
        <v>0</v>
      </c>
      <c r="J283" s="24">
        <v>1</v>
      </c>
      <c r="K283" s="24">
        <v>0.91439999999999999</v>
      </c>
    </row>
    <row r="284" spans="1:11" x14ac:dyDescent="0.35">
      <c r="A284" s="27" t="s">
        <v>447</v>
      </c>
      <c r="B284" s="27" t="s">
        <v>175</v>
      </c>
      <c r="C284" s="27" t="s">
        <v>243</v>
      </c>
      <c r="D284" s="27" t="s">
        <v>423</v>
      </c>
      <c r="E284" s="24">
        <v>24143689257</v>
      </c>
      <c r="F284" s="24">
        <v>241436.89257</v>
      </c>
      <c r="G284" s="51">
        <v>45139</v>
      </c>
      <c r="H284" s="24">
        <v>33</v>
      </c>
      <c r="I284" s="24">
        <v>0</v>
      </c>
      <c r="J284" s="24">
        <v>1</v>
      </c>
      <c r="K284" s="24">
        <v>241436.89257</v>
      </c>
    </row>
    <row r="285" spans="1:11" x14ac:dyDescent="0.35">
      <c r="A285" s="27" t="s">
        <v>447</v>
      </c>
      <c r="B285" s="27" t="s">
        <v>175</v>
      </c>
      <c r="C285" s="27" t="s">
        <v>259</v>
      </c>
      <c r="D285" s="27" t="s">
        <v>424</v>
      </c>
      <c r="E285" s="24">
        <v>1394539200</v>
      </c>
      <c r="F285" s="24">
        <v>13945.392</v>
      </c>
      <c r="G285" s="51">
        <v>45139</v>
      </c>
      <c r="H285" s="24">
        <v>33</v>
      </c>
      <c r="I285" s="24">
        <v>34</v>
      </c>
      <c r="J285" s="24">
        <v>1</v>
      </c>
      <c r="K285" s="24">
        <v>13945.392</v>
      </c>
    </row>
    <row r="286" spans="1:11" x14ac:dyDescent="0.35">
      <c r="A286" s="27" t="s">
        <v>447</v>
      </c>
      <c r="B286" s="27" t="s">
        <v>175</v>
      </c>
      <c r="C286" s="27" t="s">
        <v>261</v>
      </c>
      <c r="D286" s="27" t="s">
        <v>424</v>
      </c>
      <c r="E286" s="24">
        <v>25715052062</v>
      </c>
      <c r="F286" s="24">
        <v>257150.52062</v>
      </c>
      <c r="G286" s="51">
        <v>45139</v>
      </c>
      <c r="H286" s="24">
        <v>33</v>
      </c>
      <c r="I286" s="24">
        <v>34</v>
      </c>
      <c r="J286" s="24">
        <v>1</v>
      </c>
      <c r="K286" s="24">
        <v>257150.52062</v>
      </c>
    </row>
    <row r="287" spans="1:11" x14ac:dyDescent="0.35">
      <c r="A287" s="27" t="s">
        <v>447</v>
      </c>
      <c r="B287" s="27" t="s">
        <v>175</v>
      </c>
      <c r="C287" s="27" t="s">
        <v>255</v>
      </c>
      <c r="D287" s="27" t="s">
        <v>424</v>
      </c>
      <c r="E287" s="24">
        <v>6908037811</v>
      </c>
      <c r="F287" s="24">
        <v>69080.378110000005</v>
      </c>
      <c r="G287" s="51">
        <v>45139</v>
      </c>
      <c r="H287" s="24">
        <v>33</v>
      </c>
      <c r="I287" s="24">
        <v>34</v>
      </c>
      <c r="J287" s="24">
        <v>1</v>
      </c>
      <c r="K287" s="24">
        <v>69080.378110000005</v>
      </c>
    </row>
    <row r="288" spans="1:11" x14ac:dyDescent="0.35">
      <c r="A288" s="27" t="s">
        <v>447</v>
      </c>
      <c r="B288" s="27" t="s">
        <v>175</v>
      </c>
      <c r="C288" s="27" t="s">
        <v>262</v>
      </c>
      <c r="D288" s="27" t="s">
        <v>424</v>
      </c>
      <c r="E288" s="24">
        <v>294891</v>
      </c>
      <c r="F288" s="24">
        <v>2.9489100000000001</v>
      </c>
      <c r="G288" s="51">
        <v>45139</v>
      </c>
      <c r="H288" s="24">
        <v>33</v>
      </c>
      <c r="I288" s="24">
        <v>34</v>
      </c>
      <c r="J288" s="24">
        <v>1</v>
      </c>
      <c r="K288" s="24">
        <v>2.9489100000000001</v>
      </c>
    </row>
    <row r="289" spans="1:11" x14ac:dyDescent="0.35">
      <c r="A289" s="27" t="s">
        <v>447</v>
      </c>
      <c r="B289" s="27" t="s">
        <v>176</v>
      </c>
      <c r="C289" s="27" t="s">
        <v>243</v>
      </c>
      <c r="D289" s="27" t="s">
        <v>423</v>
      </c>
      <c r="E289" s="24">
        <v>123686165</v>
      </c>
      <c r="F289" s="24">
        <v>1236.8616500000001</v>
      </c>
      <c r="G289" s="51">
        <v>45139</v>
      </c>
      <c r="H289" s="24">
        <v>33</v>
      </c>
      <c r="I289" s="24">
        <v>0</v>
      </c>
      <c r="J289" s="24">
        <v>1</v>
      </c>
      <c r="K289" s="24">
        <v>1236.8616500000001</v>
      </c>
    </row>
    <row r="290" spans="1:11" x14ac:dyDescent="0.35">
      <c r="A290" s="27" t="s">
        <v>447</v>
      </c>
      <c r="B290" s="27" t="s">
        <v>183</v>
      </c>
      <c r="C290" s="27" t="s">
        <v>243</v>
      </c>
      <c r="D290" s="27" t="s">
        <v>423</v>
      </c>
      <c r="E290" s="24">
        <v>48070932320</v>
      </c>
      <c r="F290" s="24">
        <v>480709.32319999998</v>
      </c>
      <c r="G290" s="51">
        <v>45139</v>
      </c>
      <c r="H290" s="24">
        <v>47</v>
      </c>
      <c r="I290" s="24">
        <v>0</v>
      </c>
      <c r="J290" s="24">
        <v>1</v>
      </c>
      <c r="K290" s="24">
        <v>480709.32319999998</v>
      </c>
    </row>
    <row r="291" spans="1:11" x14ac:dyDescent="0.35">
      <c r="A291" s="27" t="s">
        <v>447</v>
      </c>
      <c r="B291" s="27" t="s">
        <v>183</v>
      </c>
      <c r="C291" s="27" t="s">
        <v>261</v>
      </c>
      <c r="D291" s="27" t="s">
        <v>424</v>
      </c>
      <c r="E291" s="24">
        <v>5515438031</v>
      </c>
      <c r="F291" s="24">
        <v>55154.38031</v>
      </c>
      <c r="G291" s="51">
        <v>45139</v>
      </c>
      <c r="H291" s="24">
        <v>47</v>
      </c>
      <c r="I291" s="24">
        <v>48</v>
      </c>
      <c r="J291" s="24">
        <v>1</v>
      </c>
      <c r="K291" s="24">
        <v>55154.38031</v>
      </c>
    </row>
    <row r="292" spans="1:11" x14ac:dyDescent="0.35">
      <c r="A292" s="27" t="s">
        <v>447</v>
      </c>
      <c r="B292" s="27" t="s">
        <v>183</v>
      </c>
      <c r="C292" s="27" t="s">
        <v>255</v>
      </c>
      <c r="D292" s="27" t="s">
        <v>424</v>
      </c>
      <c r="E292" s="24">
        <v>3060711327</v>
      </c>
      <c r="F292" s="24">
        <v>30607.113270000002</v>
      </c>
      <c r="G292" s="51">
        <v>45139</v>
      </c>
      <c r="H292" s="24">
        <v>47</v>
      </c>
      <c r="I292" s="24">
        <v>48</v>
      </c>
      <c r="J292" s="24">
        <v>1</v>
      </c>
      <c r="K292" s="24">
        <v>30607.113270000002</v>
      </c>
    </row>
    <row r="293" spans="1:11" x14ac:dyDescent="0.35">
      <c r="A293" s="27" t="s">
        <v>447</v>
      </c>
      <c r="B293" s="27" t="s">
        <v>200</v>
      </c>
      <c r="C293" s="27" t="s">
        <v>255</v>
      </c>
      <c r="D293" s="27" t="s">
        <v>424</v>
      </c>
      <c r="E293" s="24">
        <v>4716050420</v>
      </c>
      <c r="F293" s="24">
        <v>47160.504200000003</v>
      </c>
      <c r="G293" s="51">
        <v>45139</v>
      </c>
      <c r="H293" s="24">
        <v>77</v>
      </c>
      <c r="I293" s="24">
        <v>78</v>
      </c>
      <c r="J293" s="24">
        <v>1</v>
      </c>
      <c r="K293" s="24">
        <v>47160.504200000003</v>
      </c>
    </row>
    <row r="294" spans="1:11" x14ac:dyDescent="0.35">
      <c r="A294" s="27" t="s">
        <v>447</v>
      </c>
      <c r="B294" s="27" t="s">
        <v>200</v>
      </c>
      <c r="C294" s="27" t="s">
        <v>261</v>
      </c>
      <c r="D294" s="27" t="s">
        <v>424</v>
      </c>
      <c r="E294" s="24">
        <v>13130212506</v>
      </c>
      <c r="F294" s="24">
        <v>131302.12505999999</v>
      </c>
      <c r="G294" s="51">
        <v>45139</v>
      </c>
      <c r="H294" s="24">
        <v>77</v>
      </c>
      <c r="I294" s="24">
        <v>78</v>
      </c>
      <c r="J294" s="24">
        <v>1</v>
      </c>
      <c r="K294" s="24">
        <v>131302.12505999999</v>
      </c>
    </row>
    <row r="295" spans="1:11" x14ac:dyDescent="0.35">
      <c r="A295" s="27" t="s">
        <v>447</v>
      </c>
      <c r="B295" s="27" t="s">
        <v>200</v>
      </c>
      <c r="C295" s="27" t="s">
        <v>243</v>
      </c>
      <c r="D295" s="27" t="s">
        <v>423</v>
      </c>
      <c r="E295" s="24">
        <v>55241793498</v>
      </c>
      <c r="F295" s="24">
        <v>552417.93498000002</v>
      </c>
      <c r="G295" s="51">
        <v>45139</v>
      </c>
      <c r="H295" s="24">
        <v>77</v>
      </c>
      <c r="I295" s="24">
        <v>0</v>
      </c>
      <c r="J295" s="24">
        <v>1</v>
      </c>
      <c r="K295" s="24">
        <v>552417.93498000002</v>
      </c>
    </row>
    <row r="296" spans="1:11" x14ac:dyDescent="0.35">
      <c r="A296" s="27" t="s">
        <v>447</v>
      </c>
      <c r="B296" s="27" t="s">
        <v>184</v>
      </c>
      <c r="C296" s="27" t="s">
        <v>243</v>
      </c>
      <c r="D296" s="27" t="s">
        <v>423</v>
      </c>
      <c r="E296" s="24">
        <v>2386656237</v>
      </c>
      <c r="F296" s="24">
        <v>23866.56237</v>
      </c>
      <c r="G296" s="51">
        <v>45139</v>
      </c>
      <c r="H296" s="24">
        <v>27</v>
      </c>
      <c r="I296" s="24">
        <v>0</v>
      </c>
      <c r="J296" s="24">
        <v>1</v>
      </c>
      <c r="K296" s="24">
        <v>23866.56237</v>
      </c>
    </row>
    <row r="297" spans="1:11" x14ac:dyDescent="0.35">
      <c r="A297" s="27" t="s">
        <v>447</v>
      </c>
      <c r="B297" s="27" t="s">
        <v>184</v>
      </c>
      <c r="C297" s="27" t="s">
        <v>255</v>
      </c>
      <c r="D297" s="27" t="s">
        <v>424</v>
      </c>
      <c r="E297" s="24">
        <v>120351277</v>
      </c>
      <c r="F297" s="24">
        <v>1203.51277</v>
      </c>
      <c r="G297" s="51">
        <v>45139</v>
      </c>
      <c r="H297" s="24">
        <v>27</v>
      </c>
      <c r="I297" s="24">
        <v>28</v>
      </c>
      <c r="J297" s="24">
        <v>1</v>
      </c>
      <c r="K297" s="24">
        <v>1203.51277</v>
      </c>
    </row>
    <row r="298" spans="1:11" x14ac:dyDescent="0.35">
      <c r="A298" s="27" t="s">
        <v>447</v>
      </c>
      <c r="B298" s="27" t="s">
        <v>184</v>
      </c>
      <c r="C298" s="27" t="s">
        <v>261</v>
      </c>
      <c r="D298" s="27" t="s">
        <v>424</v>
      </c>
      <c r="E298" s="24">
        <v>496986354</v>
      </c>
      <c r="F298" s="24">
        <v>4969.8635400000003</v>
      </c>
      <c r="G298" s="51">
        <v>45139</v>
      </c>
      <c r="H298" s="24">
        <v>27</v>
      </c>
      <c r="I298" s="24">
        <v>28</v>
      </c>
      <c r="J298" s="24">
        <v>1</v>
      </c>
      <c r="K298" s="24">
        <v>4969.8635400000003</v>
      </c>
    </row>
    <row r="299" spans="1:11" x14ac:dyDescent="0.35">
      <c r="A299" s="27" t="s">
        <v>447</v>
      </c>
      <c r="B299" s="27" t="s">
        <v>185</v>
      </c>
      <c r="C299" s="27" t="s">
        <v>261</v>
      </c>
      <c r="D299" s="27" t="s">
        <v>424</v>
      </c>
      <c r="E299" s="24">
        <v>489426920102</v>
      </c>
      <c r="F299" s="24">
        <v>4894269.2010199996</v>
      </c>
      <c r="G299" s="51">
        <v>45139</v>
      </c>
      <c r="H299" s="24">
        <v>17</v>
      </c>
      <c r="I299" s="24">
        <v>18</v>
      </c>
      <c r="J299" s="24">
        <v>1</v>
      </c>
      <c r="K299" s="24">
        <v>4894269.2010199996</v>
      </c>
    </row>
    <row r="300" spans="1:11" x14ac:dyDescent="0.35">
      <c r="A300" s="27" t="s">
        <v>447</v>
      </c>
      <c r="B300" s="27" t="s">
        <v>186</v>
      </c>
      <c r="C300" s="27" t="s">
        <v>243</v>
      </c>
      <c r="D300" s="27" t="s">
        <v>423</v>
      </c>
      <c r="E300" s="24">
        <v>3149200000000</v>
      </c>
      <c r="F300" s="24">
        <v>31492000</v>
      </c>
      <c r="G300" s="51">
        <v>45139</v>
      </c>
      <c r="H300" s="24">
        <v>11</v>
      </c>
      <c r="I300" s="24">
        <v>0</v>
      </c>
      <c r="J300" s="24">
        <v>1</v>
      </c>
      <c r="K300" s="24">
        <v>31492000</v>
      </c>
    </row>
    <row r="301" spans="1:11" x14ac:dyDescent="0.35">
      <c r="A301" s="27" t="s">
        <v>448</v>
      </c>
      <c r="B301" s="27" t="s">
        <v>242</v>
      </c>
      <c r="C301" s="27" t="s">
        <v>243</v>
      </c>
      <c r="D301" s="27" t="s">
        <v>423</v>
      </c>
      <c r="E301" s="24">
        <v>3997793384408</v>
      </c>
      <c r="F301" s="24">
        <v>39977933.844080001</v>
      </c>
      <c r="G301" s="51">
        <v>45140</v>
      </c>
      <c r="H301" s="24" t="s">
        <v>202</v>
      </c>
      <c r="I301" s="24">
        <v>0</v>
      </c>
      <c r="J301" s="24">
        <v>0</v>
      </c>
      <c r="K301" s="24">
        <v>0</v>
      </c>
    </row>
    <row r="302" spans="1:11" x14ac:dyDescent="0.35">
      <c r="A302" s="27" t="s">
        <v>448</v>
      </c>
      <c r="B302" s="27" t="s">
        <v>244</v>
      </c>
      <c r="C302" s="27" t="s">
        <v>243</v>
      </c>
      <c r="D302" s="27" t="s">
        <v>423</v>
      </c>
      <c r="E302" s="24">
        <v>1621244080339</v>
      </c>
      <c r="F302" s="24">
        <v>16212440.80339</v>
      </c>
      <c r="G302" s="51">
        <v>45140</v>
      </c>
      <c r="H302" s="24" t="s">
        <v>202</v>
      </c>
      <c r="I302" s="24">
        <v>0</v>
      </c>
      <c r="J302" s="24">
        <v>0</v>
      </c>
      <c r="K302" s="24">
        <v>0</v>
      </c>
    </row>
    <row r="303" spans="1:11" x14ac:dyDescent="0.35">
      <c r="A303" s="27" t="s">
        <v>448</v>
      </c>
      <c r="B303" s="27" t="s">
        <v>245</v>
      </c>
      <c r="C303" s="27" t="s">
        <v>243</v>
      </c>
      <c r="D303" s="27" t="s">
        <v>423</v>
      </c>
      <c r="E303" s="24">
        <v>316742337589</v>
      </c>
      <c r="F303" s="24">
        <v>3167423.3758899998</v>
      </c>
      <c r="G303" s="51">
        <v>45140</v>
      </c>
      <c r="H303" s="24" t="s">
        <v>202</v>
      </c>
      <c r="I303" s="24">
        <v>0</v>
      </c>
      <c r="J303" s="24">
        <v>0</v>
      </c>
      <c r="K303" s="24">
        <v>0</v>
      </c>
    </row>
    <row r="304" spans="1:11" x14ac:dyDescent="0.35">
      <c r="A304" s="27" t="s">
        <v>448</v>
      </c>
      <c r="B304" s="27" t="s">
        <v>246</v>
      </c>
      <c r="C304" s="27" t="s">
        <v>243</v>
      </c>
      <c r="D304" s="27" t="s">
        <v>423</v>
      </c>
      <c r="E304" s="24">
        <v>1304501742751</v>
      </c>
      <c r="F304" s="24">
        <v>13045017.427510001</v>
      </c>
      <c r="G304" s="51">
        <v>45140</v>
      </c>
      <c r="H304" s="24" t="s">
        <v>202</v>
      </c>
      <c r="I304" s="24">
        <v>0</v>
      </c>
      <c r="J304" s="24">
        <v>0</v>
      </c>
      <c r="K304" s="24">
        <v>0</v>
      </c>
    </row>
    <row r="305" spans="1:11" x14ac:dyDescent="0.35">
      <c r="A305" s="27" t="s">
        <v>448</v>
      </c>
      <c r="B305" s="27" t="s">
        <v>247</v>
      </c>
      <c r="C305" s="27" t="s">
        <v>243</v>
      </c>
      <c r="D305" s="27" t="s">
        <v>423</v>
      </c>
      <c r="E305" s="24">
        <v>306.46129999999999</v>
      </c>
      <c r="F305" s="24">
        <v>3.0646129999999999E-3</v>
      </c>
      <c r="G305" s="51">
        <v>45140</v>
      </c>
      <c r="H305" s="24" t="s">
        <v>202</v>
      </c>
      <c r="I305" s="24">
        <v>0</v>
      </c>
      <c r="J305" s="24">
        <v>0</v>
      </c>
      <c r="K305" s="24">
        <v>0</v>
      </c>
    </row>
    <row r="306" spans="1:11" x14ac:dyDescent="0.35">
      <c r="A306" s="27" t="s">
        <v>448</v>
      </c>
      <c r="B306" s="27" t="s">
        <v>115</v>
      </c>
      <c r="C306" s="27" t="s">
        <v>248</v>
      </c>
      <c r="D306" s="27" t="s">
        <v>248</v>
      </c>
      <c r="E306" s="24">
        <v>9787965898577</v>
      </c>
      <c r="F306" s="24">
        <v>97879658.985770002</v>
      </c>
      <c r="G306" s="51">
        <v>45140</v>
      </c>
      <c r="H306" s="24">
        <v>23</v>
      </c>
      <c r="I306" s="24" t="s">
        <v>202</v>
      </c>
      <c r="J306" s="24">
        <v>1</v>
      </c>
      <c r="K306" s="24">
        <v>97879658.985770002</v>
      </c>
    </row>
    <row r="307" spans="1:11" x14ac:dyDescent="0.35">
      <c r="A307" s="27" t="s">
        <v>448</v>
      </c>
      <c r="B307" s="27" t="s">
        <v>116</v>
      </c>
      <c r="C307" s="27" t="s">
        <v>248</v>
      </c>
      <c r="D307" s="27" t="s">
        <v>248</v>
      </c>
      <c r="E307" s="24">
        <v>3865328468427</v>
      </c>
      <c r="F307" s="24">
        <v>38653284.684270002</v>
      </c>
      <c r="G307" s="51">
        <v>45140</v>
      </c>
      <c r="H307" s="24">
        <v>59</v>
      </c>
      <c r="I307" s="24" t="s">
        <v>202</v>
      </c>
      <c r="J307" s="24">
        <v>1</v>
      </c>
      <c r="K307" s="24">
        <v>38653284.684270002</v>
      </c>
    </row>
    <row r="308" spans="1:11" x14ac:dyDescent="0.35">
      <c r="A308" s="27" t="s">
        <v>448</v>
      </c>
      <c r="B308" s="27" t="s">
        <v>117</v>
      </c>
      <c r="C308" s="27" t="s">
        <v>248</v>
      </c>
      <c r="D308" s="27" t="s">
        <v>248</v>
      </c>
      <c r="E308" s="24">
        <v>423329589124</v>
      </c>
      <c r="F308" s="24">
        <v>4233295.8912399998</v>
      </c>
      <c r="G308" s="51">
        <v>45140</v>
      </c>
      <c r="H308" s="24">
        <v>79</v>
      </c>
      <c r="I308" s="24" t="s">
        <v>202</v>
      </c>
      <c r="J308" s="24">
        <v>1</v>
      </c>
      <c r="K308" s="24">
        <v>4233295.8912399998</v>
      </c>
    </row>
    <row r="309" spans="1:11" x14ac:dyDescent="0.35">
      <c r="A309" s="27" t="s">
        <v>448</v>
      </c>
      <c r="B309" s="27" t="s">
        <v>118</v>
      </c>
      <c r="C309" s="27" t="s">
        <v>248</v>
      </c>
      <c r="D309" s="27" t="s">
        <v>248</v>
      </c>
      <c r="E309" s="24">
        <v>3441998879304</v>
      </c>
      <c r="F309" s="24">
        <v>34419988.79304</v>
      </c>
      <c r="G309" s="51">
        <v>45140</v>
      </c>
      <c r="H309" s="24">
        <v>81</v>
      </c>
      <c r="I309" s="24" t="s">
        <v>202</v>
      </c>
      <c r="J309" s="24">
        <v>1</v>
      </c>
      <c r="K309" s="24">
        <v>34419988.79304</v>
      </c>
    </row>
    <row r="310" spans="1:11" x14ac:dyDescent="0.35">
      <c r="A310" s="27" t="s">
        <v>448</v>
      </c>
      <c r="B310" s="27" t="s">
        <v>249</v>
      </c>
      <c r="C310" s="27" t="s">
        <v>248</v>
      </c>
      <c r="D310" s="27" t="s">
        <v>248</v>
      </c>
      <c r="E310" s="24">
        <v>284.36869999999999</v>
      </c>
      <c r="F310" s="24">
        <v>2.8436869999999997E-3</v>
      </c>
      <c r="G310" s="51">
        <v>45140</v>
      </c>
      <c r="H310" s="24">
        <v>83</v>
      </c>
      <c r="I310" s="24" t="s">
        <v>202</v>
      </c>
      <c r="J310" s="24">
        <v>1</v>
      </c>
      <c r="K310" s="24">
        <v>2.8436869999999997E-3</v>
      </c>
    </row>
    <row r="311" spans="1:11" x14ac:dyDescent="0.35">
      <c r="A311" s="27" t="s">
        <v>448</v>
      </c>
      <c r="B311" s="27" t="s">
        <v>114</v>
      </c>
      <c r="C311" s="27" t="s">
        <v>243</v>
      </c>
      <c r="D311" s="27" t="s">
        <v>423</v>
      </c>
      <c r="E311" s="24">
        <v>1449976085076</v>
      </c>
      <c r="F311" s="24">
        <v>14499760.85076</v>
      </c>
      <c r="G311" s="51">
        <v>45140</v>
      </c>
      <c r="H311" s="24">
        <v>7</v>
      </c>
      <c r="I311" s="24">
        <v>0</v>
      </c>
      <c r="J311" s="24">
        <v>1</v>
      </c>
      <c r="K311" s="24">
        <v>14499760.85076</v>
      </c>
    </row>
    <row r="312" spans="1:11" x14ac:dyDescent="0.35">
      <c r="A312" s="27" t="s">
        <v>448</v>
      </c>
      <c r="B312" s="27" t="s">
        <v>119</v>
      </c>
      <c r="C312" s="27" t="s">
        <v>243</v>
      </c>
      <c r="D312" s="27" t="s">
        <v>423</v>
      </c>
      <c r="E312" s="24">
        <v>31038500000</v>
      </c>
      <c r="F312" s="24">
        <v>310385</v>
      </c>
      <c r="G312" s="51">
        <v>45140</v>
      </c>
      <c r="H312" s="24">
        <v>7</v>
      </c>
      <c r="I312" s="24">
        <v>0</v>
      </c>
      <c r="J312" s="24">
        <v>1</v>
      </c>
      <c r="K312" s="24">
        <v>310385</v>
      </c>
    </row>
    <row r="313" spans="1:11" x14ac:dyDescent="0.35">
      <c r="A313" s="27" t="s">
        <v>448</v>
      </c>
      <c r="B313" s="27" t="s">
        <v>122</v>
      </c>
      <c r="C313" s="27" t="s">
        <v>261</v>
      </c>
      <c r="D313" s="27" t="s">
        <v>424</v>
      </c>
      <c r="E313" s="24">
        <v>35927461021</v>
      </c>
      <c r="F313" s="24">
        <v>359274.61021000001</v>
      </c>
      <c r="G313" s="51">
        <v>45140</v>
      </c>
      <c r="H313" s="24">
        <v>15</v>
      </c>
      <c r="I313" s="24">
        <v>16</v>
      </c>
      <c r="J313" s="24">
        <v>1</v>
      </c>
      <c r="K313" s="24">
        <v>359274.61021000001</v>
      </c>
    </row>
    <row r="314" spans="1:11" x14ac:dyDescent="0.35">
      <c r="A314" s="27" t="s">
        <v>448</v>
      </c>
      <c r="B314" s="27" t="s">
        <v>123</v>
      </c>
      <c r="C314" s="27" t="s">
        <v>258</v>
      </c>
      <c r="D314" s="27" t="s">
        <v>424</v>
      </c>
      <c r="E314" s="24">
        <v>48835721</v>
      </c>
      <c r="F314" s="24">
        <v>488.35721000000001</v>
      </c>
      <c r="G314" s="51">
        <v>45140</v>
      </c>
      <c r="H314" s="24">
        <v>19</v>
      </c>
      <c r="I314" s="24">
        <v>20</v>
      </c>
      <c r="J314" s="24">
        <v>1</v>
      </c>
      <c r="K314" s="24">
        <v>488.35721000000001</v>
      </c>
    </row>
    <row r="315" spans="1:11" x14ac:dyDescent="0.35">
      <c r="A315" s="27" t="s">
        <v>448</v>
      </c>
      <c r="B315" s="27" t="s">
        <v>123</v>
      </c>
      <c r="C315" s="27" t="s">
        <v>257</v>
      </c>
      <c r="D315" s="27" t="s">
        <v>424</v>
      </c>
      <c r="E315" s="24">
        <v>393676182</v>
      </c>
      <c r="F315" s="24">
        <v>3936.7618200000002</v>
      </c>
      <c r="G315" s="51">
        <v>45140</v>
      </c>
      <c r="H315" s="24">
        <v>19</v>
      </c>
      <c r="I315" s="24">
        <v>20</v>
      </c>
      <c r="J315" s="24">
        <v>1</v>
      </c>
      <c r="K315" s="24">
        <v>3936.7618200000002</v>
      </c>
    </row>
    <row r="316" spans="1:11" x14ac:dyDescent="0.35">
      <c r="A316" s="27" t="s">
        <v>448</v>
      </c>
      <c r="B316" s="27" t="s">
        <v>123</v>
      </c>
      <c r="C316" s="27" t="s">
        <v>259</v>
      </c>
      <c r="D316" s="27" t="s">
        <v>424</v>
      </c>
      <c r="E316" s="24">
        <v>7030040981</v>
      </c>
      <c r="F316" s="24">
        <v>70300.409809999997</v>
      </c>
      <c r="G316" s="51">
        <v>45140</v>
      </c>
      <c r="H316" s="24">
        <v>19</v>
      </c>
      <c r="I316" s="24">
        <v>20</v>
      </c>
      <c r="J316" s="24">
        <v>1</v>
      </c>
      <c r="K316" s="24">
        <v>70300.409809999997</v>
      </c>
    </row>
    <row r="317" spans="1:11" x14ac:dyDescent="0.35">
      <c r="A317" s="27" t="s">
        <v>448</v>
      </c>
      <c r="B317" s="27" t="s">
        <v>123</v>
      </c>
      <c r="C317" s="27" t="s">
        <v>261</v>
      </c>
      <c r="D317" s="27" t="s">
        <v>424</v>
      </c>
      <c r="E317" s="24">
        <v>3222424043259</v>
      </c>
      <c r="F317" s="24">
        <v>32224240.43259</v>
      </c>
      <c r="G317" s="51">
        <v>45140</v>
      </c>
      <c r="H317" s="24">
        <v>19</v>
      </c>
      <c r="I317" s="24">
        <v>20</v>
      </c>
      <c r="J317" s="24">
        <v>1</v>
      </c>
      <c r="K317" s="24">
        <v>32224240.43259</v>
      </c>
    </row>
    <row r="318" spans="1:11" x14ac:dyDescent="0.35">
      <c r="A318" s="27" t="s">
        <v>448</v>
      </c>
      <c r="B318" s="27" t="s">
        <v>123</v>
      </c>
      <c r="C318" s="27" t="s">
        <v>260</v>
      </c>
      <c r="D318" s="27" t="s">
        <v>424</v>
      </c>
      <c r="E318" s="24">
        <v>58692269</v>
      </c>
      <c r="F318" s="24">
        <v>586.92268999999999</v>
      </c>
      <c r="G318" s="51">
        <v>45140</v>
      </c>
      <c r="H318" s="24">
        <v>19</v>
      </c>
      <c r="I318" s="24">
        <v>20</v>
      </c>
      <c r="J318" s="24">
        <v>1</v>
      </c>
      <c r="K318" s="24">
        <v>586.92268999999999</v>
      </c>
    </row>
    <row r="319" spans="1:11" x14ac:dyDescent="0.35">
      <c r="A319" s="27" t="s">
        <v>448</v>
      </c>
      <c r="B319" s="27" t="s">
        <v>123</v>
      </c>
      <c r="C319" s="27" t="s">
        <v>256</v>
      </c>
      <c r="D319" s="27" t="s">
        <v>424</v>
      </c>
      <c r="E319" s="24">
        <v>23851405147</v>
      </c>
      <c r="F319" s="24">
        <v>238514.05147000001</v>
      </c>
      <c r="G319" s="51">
        <v>45140</v>
      </c>
      <c r="H319" s="24">
        <v>19</v>
      </c>
      <c r="I319" s="24">
        <v>20</v>
      </c>
      <c r="J319" s="24">
        <v>1</v>
      </c>
      <c r="K319" s="24">
        <v>238514.05147000001</v>
      </c>
    </row>
    <row r="320" spans="1:11" x14ac:dyDescent="0.35">
      <c r="A320" s="27" t="s">
        <v>448</v>
      </c>
      <c r="B320" s="27" t="s">
        <v>123</v>
      </c>
      <c r="C320" s="27" t="s">
        <v>252</v>
      </c>
      <c r="D320" s="27" t="s">
        <v>424</v>
      </c>
      <c r="E320" s="24">
        <v>10313420035</v>
      </c>
      <c r="F320" s="24">
        <v>103134.20035</v>
      </c>
      <c r="G320" s="51">
        <v>45140</v>
      </c>
      <c r="H320" s="24">
        <v>19</v>
      </c>
      <c r="I320" s="24">
        <v>20</v>
      </c>
      <c r="J320" s="24">
        <v>1</v>
      </c>
      <c r="K320" s="24">
        <v>103134.20035</v>
      </c>
    </row>
    <row r="321" spans="1:11" x14ac:dyDescent="0.35">
      <c r="A321" s="27" t="s">
        <v>448</v>
      </c>
      <c r="B321" s="27" t="s">
        <v>123</v>
      </c>
      <c r="C321" s="27" t="s">
        <v>251</v>
      </c>
      <c r="D321" s="27" t="s">
        <v>424</v>
      </c>
      <c r="E321" s="24">
        <v>2335409371</v>
      </c>
      <c r="F321" s="24">
        <v>23354.093710000001</v>
      </c>
      <c r="G321" s="51">
        <v>45140</v>
      </c>
      <c r="H321" s="24">
        <v>19</v>
      </c>
      <c r="I321" s="24">
        <v>20</v>
      </c>
      <c r="J321" s="24">
        <v>1</v>
      </c>
      <c r="K321" s="24">
        <v>23354.093710000001</v>
      </c>
    </row>
    <row r="322" spans="1:11" x14ac:dyDescent="0.35">
      <c r="A322" s="27" t="s">
        <v>448</v>
      </c>
      <c r="B322" s="27" t="s">
        <v>123</v>
      </c>
      <c r="C322" s="27" t="s">
        <v>250</v>
      </c>
      <c r="D322" s="27" t="s">
        <v>424</v>
      </c>
      <c r="E322" s="24">
        <v>114468927</v>
      </c>
      <c r="F322" s="24">
        <v>1144.6892700000001</v>
      </c>
      <c r="G322" s="51">
        <v>45140</v>
      </c>
      <c r="H322" s="24">
        <v>19</v>
      </c>
      <c r="I322" s="24">
        <v>20</v>
      </c>
      <c r="J322" s="24">
        <v>1</v>
      </c>
      <c r="K322" s="24">
        <v>1144.6892700000001</v>
      </c>
    </row>
    <row r="323" spans="1:11" x14ac:dyDescent="0.35">
      <c r="A323" s="27" t="s">
        <v>448</v>
      </c>
      <c r="B323" s="27" t="s">
        <v>123</v>
      </c>
      <c r="C323" s="27" t="s">
        <v>255</v>
      </c>
      <c r="D323" s="27" t="s">
        <v>424</v>
      </c>
      <c r="E323" s="24">
        <v>1199446936281</v>
      </c>
      <c r="F323" s="24">
        <v>11994469.362810001</v>
      </c>
      <c r="G323" s="51">
        <v>45140</v>
      </c>
      <c r="H323" s="24">
        <v>19</v>
      </c>
      <c r="I323" s="24">
        <v>20</v>
      </c>
      <c r="J323" s="24">
        <v>1</v>
      </c>
      <c r="K323" s="24">
        <v>11994469.362810001</v>
      </c>
    </row>
    <row r="324" spans="1:11" x14ac:dyDescent="0.35">
      <c r="A324" s="27" t="s">
        <v>448</v>
      </c>
      <c r="B324" s="27" t="s">
        <v>123</v>
      </c>
      <c r="C324" s="27" t="s">
        <v>254</v>
      </c>
      <c r="D324" s="27" t="s">
        <v>424</v>
      </c>
      <c r="E324" s="24">
        <v>394461711</v>
      </c>
      <c r="F324" s="24">
        <v>3944.6171100000001</v>
      </c>
      <c r="G324" s="51">
        <v>45140</v>
      </c>
      <c r="H324" s="24">
        <v>19</v>
      </c>
      <c r="I324" s="24">
        <v>20</v>
      </c>
      <c r="J324" s="24">
        <v>1</v>
      </c>
      <c r="K324" s="24">
        <v>3944.6171100000001</v>
      </c>
    </row>
    <row r="325" spans="1:11" x14ac:dyDescent="0.35">
      <c r="A325" s="27" t="s">
        <v>448</v>
      </c>
      <c r="B325" s="27" t="s">
        <v>123</v>
      </c>
      <c r="C325" s="27" t="s">
        <v>253</v>
      </c>
      <c r="D325" s="27" t="s">
        <v>424</v>
      </c>
      <c r="E325" s="24">
        <v>549130462</v>
      </c>
      <c r="F325" s="24">
        <v>5491.3046199999999</v>
      </c>
      <c r="G325" s="51">
        <v>45140</v>
      </c>
      <c r="H325" s="24">
        <v>19</v>
      </c>
      <c r="I325" s="24">
        <v>20</v>
      </c>
      <c r="J325" s="24">
        <v>1</v>
      </c>
      <c r="K325" s="24">
        <v>5491.3046199999999</v>
      </c>
    </row>
    <row r="326" spans="1:11" x14ac:dyDescent="0.35">
      <c r="A326" s="27" t="s">
        <v>448</v>
      </c>
      <c r="B326" s="27" t="s">
        <v>124</v>
      </c>
      <c r="C326" s="27" t="s">
        <v>243</v>
      </c>
      <c r="D326" s="27" t="s">
        <v>423</v>
      </c>
      <c r="E326" s="24">
        <v>123197649103</v>
      </c>
      <c r="F326" s="24">
        <v>1231976.4910299999</v>
      </c>
      <c r="G326" s="51">
        <v>45140</v>
      </c>
      <c r="H326" s="24">
        <v>25</v>
      </c>
      <c r="I326" s="24">
        <v>0</v>
      </c>
      <c r="J326" s="24">
        <v>1</v>
      </c>
      <c r="K326" s="24">
        <v>1231976.4910299999</v>
      </c>
    </row>
    <row r="327" spans="1:11" x14ac:dyDescent="0.35">
      <c r="A327" s="27" t="s">
        <v>448</v>
      </c>
      <c r="B327" s="27" t="s">
        <v>124</v>
      </c>
      <c r="C327" s="27" t="s">
        <v>261</v>
      </c>
      <c r="D327" s="27" t="s">
        <v>424</v>
      </c>
      <c r="E327" s="24">
        <v>372354612680</v>
      </c>
      <c r="F327" s="24">
        <v>3723546.1268000002</v>
      </c>
      <c r="G327" s="51">
        <v>45140</v>
      </c>
      <c r="H327" s="24">
        <v>25</v>
      </c>
      <c r="I327" s="24">
        <v>26</v>
      </c>
      <c r="J327" s="24">
        <v>1</v>
      </c>
      <c r="K327" s="24">
        <v>3723546.1268000002</v>
      </c>
    </row>
    <row r="328" spans="1:11" x14ac:dyDescent="0.35">
      <c r="A328" s="27" t="s">
        <v>448</v>
      </c>
      <c r="B328" s="27" t="s">
        <v>124</v>
      </c>
      <c r="C328" s="27" t="s">
        <v>255</v>
      </c>
      <c r="D328" s="27" t="s">
        <v>424</v>
      </c>
      <c r="E328" s="24">
        <v>58144332718</v>
      </c>
      <c r="F328" s="24">
        <v>581443.32718000002</v>
      </c>
      <c r="G328" s="51">
        <v>45140</v>
      </c>
      <c r="H328" s="24">
        <v>25</v>
      </c>
      <c r="I328" s="24">
        <v>26</v>
      </c>
      <c r="J328" s="24">
        <v>1</v>
      </c>
      <c r="K328" s="24">
        <v>581443.32718000002</v>
      </c>
    </row>
    <row r="329" spans="1:11" x14ac:dyDescent="0.35">
      <c r="A329" s="27" t="s">
        <v>448</v>
      </c>
      <c r="B329" s="27" t="s">
        <v>127</v>
      </c>
      <c r="C329" s="27" t="s">
        <v>261</v>
      </c>
      <c r="D329" s="27" t="s">
        <v>424</v>
      </c>
      <c r="E329" s="24">
        <v>64503549328</v>
      </c>
      <c r="F329" s="24">
        <v>645035.49328000005</v>
      </c>
      <c r="G329" s="51">
        <v>45140</v>
      </c>
      <c r="H329" s="24">
        <v>25</v>
      </c>
      <c r="I329" s="24">
        <v>26</v>
      </c>
      <c r="J329" s="24">
        <v>1</v>
      </c>
      <c r="K329" s="24">
        <v>645035.49328000005</v>
      </c>
    </row>
    <row r="330" spans="1:11" x14ac:dyDescent="0.35">
      <c r="A330" s="27" t="s">
        <v>448</v>
      </c>
      <c r="B330" s="27" t="s">
        <v>127</v>
      </c>
      <c r="C330" s="27" t="s">
        <v>243</v>
      </c>
      <c r="D330" s="27" t="s">
        <v>423</v>
      </c>
      <c r="E330" s="24">
        <v>11507138456</v>
      </c>
      <c r="F330" s="24">
        <v>115071.38456000001</v>
      </c>
      <c r="G330" s="51">
        <v>45140</v>
      </c>
      <c r="H330" s="24">
        <v>25</v>
      </c>
      <c r="I330" s="24">
        <v>0</v>
      </c>
      <c r="J330" s="24">
        <v>1</v>
      </c>
      <c r="K330" s="24">
        <v>115071.38456000001</v>
      </c>
    </row>
    <row r="331" spans="1:11" x14ac:dyDescent="0.35">
      <c r="A331" s="27" t="s">
        <v>448</v>
      </c>
      <c r="B331" s="27" t="s">
        <v>127</v>
      </c>
      <c r="C331" s="27" t="s">
        <v>255</v>
      </c>
      <c r="D331" s="27" t="s">
        <v>424</v>
      </c>
      <c r="E331" s="24">
        <v>10405816458</v>
      </c>
      <c r="F331" s="24">
        <v>104058.16458</v>
      </c>
      <c r="G331" s="51">
        <v>45140</v>
      </c>
      <c r="H331" s="24">
        <v>25</v>
      </c>
      <c r="I331" s="24">
        <v>26</v>
      </c>
      <c r="J331" s="24">
        <v>1</v>
      </c>
      <c r="K331" s="24">
        <v>104058.16458</v>
      </c>
    </row>
    <row r="332" spans="1:11" x14ac:dyDescent="0.35">
      <c r="A332" s="27" t="s">
        <v>448</v>
      </c>
      <c r="B332" s="27" t="s">
        <v>128</v>
      </c>
      <c r="C332" s="27" t="s">
        <v>261</v>
      </c>
      <c r="D332" s="27" t="s">
        <v>424</v>
      </c>
      <c r="E332" s="24">
        <v>174222749086</v>
      </c>
      <c r="F332" s="24">
        <v>1742227.49086</v>
      </c>
      <c r="G332" s="51">
        <v>45140</v>
      </c>
      <c r="H332" s="24">
        <v>27</v>
      </c>
      <c r="I332" s="24">
        <v>28</v>
      </c>
      <c r="J332" s="24">
        <v>1</v>
      </c>
      <c r="K332" s="24">
        <v>1742227.49086</v>
      </c>
    </row>
    <row r="333" spans="1:11" x14ac:dyDescent="0.35">
      <c r="A333" s="27" t="s">
        <v>448</v>
      </c>
      <c r="B333" s="27" t="s">
        <v>128</v>
      </c>
      <c r="C333" s="27" t="s">
        <v>243</v>
      </c>
      <c r="D333" s="27" t="s">
        <v>423</v>
      </c>
      <c r="E333" s="24">
        <v>150827906539</v>
      </c>
      <c r="F333" s="24">
        <v>1508279.0653899999</v>
      </c>
      <c r="G333" s="51">
        <v>45140</v>
      </c>
      <c r="H333" s="24">
        <v>27</v>
      </c>
      <c r="I333" s="24">
        <v>0</v>
      </c>
      <c r="J333" s="24">
        <v>1</v>
      </c>
      <c r="K333" s="24">
        <v>1508279.0653899999</v>
      </c>
    </row>
    <row r="334" spans="1:11" x14ac:dyDescent="0.35">
      <c r="A334" s="27" t="s">
        <v>448</v>
      </c>
      <c r="B334" s="27" t="s">
        <v>128</v>
      </c>
      <c r="C334" s="27" t="s">
        <v>255</v>
      </c>
      <c r="D334" s="27" t="s">
        <v>424</v>
      </c>
      <c r="E334" s="24">
        <v>74950257343</v>
      </c>
      <c r="F334" s="24">
        <v>749502.57342999999</v>
      </c>
      <c r="G334" s="51">
        <v>45140</v>
      </c>
      <c r="H334" s="24">
        <v>27</v>
      </c>
      <c r="I334" s="24">
        <v>28</v>
      </c>
      <c r="J334" s="24">
        <v>1</v>
      </c>
      <c r="K334" s="24">
        <v>749502.57342999999</v>
      </c>
    </row>
    <row r="335" spans="1:11" x14ac:dyDescent="0.35">
      <c r="A335" s="27" t="s">
        <v>448</v>
      </c>
      <c r="B335" s="27" t="s">
        <v>131</v>
      </c>
      <c r="C335" s="27" t="s">
        <v>261</v>
      </c>
      <c r="D335" s="27" t="s">
        <v>424</v>
      </c>
      <c r="E335" s="24">
        <v>1630968919829</v>
      </c>
      <c r="F335" s="24">
        <v>16309689.19829</v>
      </c>
      <c r="G335" s="51">
        <v>45140</v>
      </c>
      <c r="H335" s="24">
        <v>27</v>
      </c>
      <c r="I335" s="24">
        <v>28</v>
      </c>
      <c r="J335" s="24">
        <v>1</v>
      </c>
      <c r="K335" s="24">
        <v>16309689.19829</v>
      </c>
    </row>
    <row r="336" spans="1:11" x14ac:dyDescent="0.35">
      <c r="A336" s="27" t="s">
        <v>448</v>
      </c>
      <c r="B336" s="27" t="s">
        <v>131</v>
      </c>
      <c r="C336" s="27" t="s">
        <v>243</v>
      </c>
      <c r="D336" s="27" t="s">
        <v>423</v>
      </c>
      <c r="E336" s="24">
        <v>1199687832171</v>
      </c>
      <c r="F336" s="24">
        <v>11996878.32171</v>
      </c>
      <c r="G336" s="51">
        <v>45140</v>
      </c>
      <c r="H336" s="24">
        <v>27</v>
      </c>
      <c r="I336" s="24">
        <v>0</v>
      </c>
      <c r="J336" s="24">
        <v>1</v>
      </c>
      <c r="K336" s="24">
        <v>11996878.32171</v>
      </c>
    </row>
    <row r="337" spans="1:11" x14ac:dyDescent="0.35">
      <c r="A337" s="27" t="s">
        <v>448</v>
      </c>
      <c r="B337" s="27" t="s">
        <v>131</v>
      </c>
      <c r="C337" s="27" t="s">
        <v>255</v>
      </c>
      <c r="D337" s="27" t="s">
        <v>424</v>
      </c>
      <c r="E337" s="24">
        <v>367314525670</v>
      </c>
      <c r="F337" s="24">
        <v>3673145.2566999998</v>
      </c>
      <c r="G337" s="51">
        <v>45140</v>
      </c>
      <c r="H337" s="24">
        <v>27</v>
      </c>
      <c r="I337" s="24">
        <v>28</v>
      </c>
      <c r="J337" s="24">
        <v>1</v>
      </c>
      <c r="K337" s="24">
        <v>3673145.2566999998</v>
      </c>
    </row>
    <row r="338" spans="1:11" x14ac:dyDescent="0.35">
      <c r="A338" s="27" t="s">
        <v>448</v>
      </c>
      <c r="B338" s="27" t="s">
        <v>135</v>
      </c>
      <c r="C338" s="27" t="s">
        <v>243</v>
      </c>
      <c r="D338" s="27" t="s">
        <v>423</v>
      </c>
      <c r="E338" s="24">
        <v>18105056563</v>
      </c>
      <c r="F338" s="24">
        <v>181050.56563</v>
      </c>
      <c r="G338" s="51">
        <v>45140</v>
      </c>
      <c r="H338" s="24">
        <v>33</v>
      </c>
      <c r="I338" s="24">
        <v>0</v>
      </c>
      <c r="J338" s="24">
        <v>1</v>
      </c>
      <c r="K338" s="24">
        <v>181050.56563</v>
      </c>
    </row>
    <row r="339" spans="1:11" x14ac:dyDescent="0.35">
      <c r="A339" s="27" t="s">
        <v>448</v>
      </c>
      <c r="B339" s="27" t="s">
        <v>135</v>
      </c>
      <c r="C339" s="27" t="s">
        <v>261</v>
      </c>
      <c r="D339" s="27" t="s">
        <v>424</v>
      </c>
      <c r="E339" s="24">
        <v>99628481</v>
      </c>
      <c r="F339" s="24">
        <v>996.28480999999999</v>
      </c>
      <c r="G339" s="51">
        <v>45140</v>
      </c>
      <c r="H339" s="24">
        <v>33</v>
      </c>
      <c r="I339" s="24">
        <v>34</v>
      </c>
      <c r="J339" s="24">
        <v>1</v>
      </c>
      <c r="K339" s="24">
        <v>996.28480999999999</v>
      </c>
    </row>
    <row r="340" spans="1:11" x14ac:dyDescent="0.35">
      <c r="A340" s="27" t="s">
        <v>448</v>
      </c>
      <c r="B340" s="27" t="s">
        <v>144</v>
      </c>
      <c r="C340" s="27" t="s">
        <v>261</v>
      </c>
      <c r="D340" s="27" t="s">
        <v>424</v>
      </c>
      <c r="E340" s="24">
        <v>1310730780</v>
      </c>
      <c r="F340" s="24">
        <v>13107.3078</v>
      </c>
      <c r="G340" s="51">
        <v>45140</v>
      </c>
      <c r="H340" s="24">
        <v>43</v>
      </c>
      <c r="I340" s="24">
        <v>44</v>
      </c>
      <c r="J340" s="24">
        <v>1</v>
      </c>
      <c r="K340" s="24">
        <v>13107.3078</v>
      </c>
    </row>
    <row r="341" spans="1:11" x14ac:dyDescent="0.35">
      <c r="A341" s="27" t="s">
        <v>448</v>
      </c>
      <c r="B341" s="27" t="s">
        <v>146</v>
      </c>
      <c r="C341" s="27" t="s">
        <v>243</v>
      </c>
      <c r="D341" s="27" t="s">
        <v>423</v>
      </c>
      <c r="E341" s="24">
        <v>2260662114</v>
      </c>
      <c r="F341" s="24">
        <v>22606.621139999999</v>
      </c>
      <c r="G341" s="51">
        <v>45140</v>
      </c>
      <c r="H341" s="24">
        <v>45</v>
      </c>
      <c r="I341" s="24">
        <v>0</v>
      </c>
      <c r="J341" s="24">
        <v>1</v>
      </c>
      <c r="K341" s="24">
        <v>22606.621139999999</v>
      </c>
    </row>
    <row r="342" spans="1:11" x14ac:dyDescent="0.35">
      <c r="A342" s="27" t="s">
        <v>448</v>
      </c>
      <c r="B342" s="27" t="s">
        <v>148</v>
      </c>
      <c r="C342" s="27" t="s">
        <v>261</v>
      </c>
      <c r="D342" s="27" t="s">
        <v>424</v>
      </c>
      <c r="E342" s="24">
        <v>4940803914</v>
      </c>
      <c r="F342" s="24">
        <v>49408.039140000001</v>
      </c>
      <c r="G342" s="51">
        <v>45140</v>
      </c>
      <c r="H342" s="24">
        <v>49</v>
      </c>
      <c r="I342" s="24">
        <v>50</v>
      </c>
      <c r="J342" s="24">
        <v>1</v>
      </c>
      <c r="K342" s="24">
        <v>49408.039140000001</v>
      </c>
    </row>
    <row r="343" spans="1:11" x14ac:dyDescent="0.35">
      <c r="A343" s="27" t="s">
        <v>448</v>
      </c>
      <c r="B343" s="27" t="s">
        <v>150</v>
      </c>
      <c r="C343" s="27" t="s">
        <v>253</v>
      </c>
      <c r="D343" s="27" t="s">
        <v>424</v>
      </c>
      <c r="E343" s="24">
        <v>431284795</v>
      </c>
      <c r="F343" s="24">
        <v>4312.8479500000003</v>
      </c>
      <c r="G343" s="51">
        <v>45140</v>
      </c>
      <c r="H343" s="24">
        <v>51</v>
      </c>
      <c r="I343" s="24">
        <v>52</v>
      </c>
      <c r="J343" s="24">
        <v>1</v>
      </c>
      <c r="K343" s="24">
        <v>4312.8479500000003</v>
      </c>
    </row>
    <row r="344" spans="1:11" x14ac:dyDescent="0.35">
      <c r="A344" s="27" t="s">
        <v>448</v>
      </c>
      <c r="B344" s="27" t="s">
        <v>150</v>
      </c>
      <c r="C344" s="27" t="s">
        <v>251</v>
      </c>
      <c r="D344" s="27" t="s">
        <v>424</v>
      </c>
      <c r="E344" s="24">
        <v>13641261</v>
      </c>
      <c r="F344" s="24">
        <v>136.41261</v>
      </c>
      <c r="G344" s="51">
        <v>45140</v>
      </c>
      <c r="H344" s="24">
        <v>51</v>
      </c>
      <c r="I344" s="24">
        <v>52</v>
      </c>
      <c r="J344" s="24">
        <v>1</v>
      </c>
      <c r="K344" s="24">
        <v>136.41261</v>
      </c>
    </row>
    <row r="345" spans="1:11" x14ac:dyDescent="0.35">
      <c r="A345" s="27" t="s">
        <v>448</v>
      </c>
      <c r="B345" s="27" t="s">
        <v>150</v>
      </c>
      <c r="C345" s="27" t="s">
        <v>257</v>
      </c>
      <c r="D345" s="27" t="s">
        <v>424</v>
      </c>
      <c r="E345" s="24">
        <v>3</v>
      </c>
      <c r="F345" s="24">
        <v>3.0000000000000001E-5</v>
      </c>
      <c r="G345" s="51">
        <v>45140</v>
      </c>
      <c r="H345" s="24">
        <v>51</v>
      </c>
      <c r="I345" s="24">
        <v>52</v>
      </c>
      <c r="J345" s="24">
        <v>1</v>
      </c>
      <c r="K345" s="24">
        <v>3.0000000000000001E-5</v>
      </c>
    </row>
    <row r="346" spans="1:11" x14ac:dyDescent="0.35">
      <c r="A346" s="27" t="s">
        <v>448</v>
      </c>
      <c r="B346" s="27" t="s">
        <v>150</v>
      </c>
      <c r="C346" s="27" t="s">
        <v>259</v>
      </c>
      <c r="D346" s="27" t="s">
        <v>424</v>
      </c>
      <c r="E346" s="24">
        <v>497716525</v>
      </c>
      <c r="F346" s="24">
        <v>4977.16525</v>
      </c>
      <c r="G346" s="51">
        <v>45140</v>
      </c>
      <c r="H346" s="24">
        <v>51</v>
      </c>
      <c r="I346" s="24">
        <v>52</v>
      </c>
      <c r="J346" s="24">
        <v>1</v>
      </c>
      <c r="K346" s="24">
        <v>4977.16525</v>
      </c>
    </row>
    <row r="347" spans="1:11" x14ac:dyDescent="0.35">
      <c r="A347" s="27" t="s">
        <v>448</v>
      </c>
      <c r="B347" s="27" t="s">
        <v>150</v>
      </c>
      <c r="C347" s="27" t="s">
        <v>258</v>
      </c>
      <c r="D347" s="27" t="s">
        <v>424</v>
      </c>
      <c r="E347" s="24">
        <v>420636094</v>
      </c>
      <c r="F347" s="24">
        <v>4206.3609399999996</v>
      </c>
      <c r="G347" s="51">
        <v>45140</v>
      </c>
      <c r="H347" s="24">
        <v>51</v>
      </c>
      <c r="I347" s="24">
        <v>52</v>
      </c>
      <c r="J347" s="24">
        <v>1</v>
      </c>
      <c r="K347" s="24">
        <v>4206.3609399999996</v>
      </c>
    </row>
    <row r="348" spans="1:11" x14ac:dyDescent="0.35">
      <c r="A348" s="27" t="s">
        <v>448</v>
      </c>
      <c r="B348" s="27" t="s">
        <v>150</v>
      </c>
      <c r="C348" s="27" t="s">
        <v>256</v>
      </c>
      <c r="D348" s="27" t="s">
        <v>424</v>
      </c>
      <c r="E348" s="24">
        <v>197163875</v>
      </c>
      <c r="F348" s="24">
        <v>1971.6387500000001</v>
      </c>
      <c r="G348" s="51">
        <v>45140</v>
      </c>
      <c r="H348" s="24">
        <v>51</v>
      </c>
      <c r="I348" s="24">
        <v>52</v>
      </c>
      <c r="J348" s="24">
        <v>1</v>
      </c>
      <c r="K348" s="24">
        <v>1971.6387500000001</v>
      </c>
    </row>
    <row r="349" spans="1:11" x14ac:dyDescent="0.35">
      <c r="A349" s="27" t="s">
        <v>448</v>
      </c>
      <c r="B349" s="27" t="s">
        <v>150</v>
      </c>
      <c r="C349" s="27" t="s">
        <v>252</v>
      </c>
      <c r="D349" s="27" t="s">
        <v>424</v>
      </c>
      <c r="E349" s="24">
        <v>482683874</v>
      </c>
      <c r="F349" s="24">
        <v>4826.8387400000001</v>
      </c>
      <c r="G349" s="51">
        <v>45140</v>
      </c>
      <c r="H349" s="24">
        <v>51</v>
      </c>
      <c r="I349" s="24">
        <v>52</v>
      </c>
      <c r="J349" s="24">
        <v>1</v>
      </c>
      <c r="K349" s="24">
        <v>4826.8387400000001</v>
      </c>
    </row>
    <row r="350" spans="1:11" x14ac:dyDescent="0.35">
      <c r="A350" s="27" t="s">
        <v>448</v>
      </c>
      <c r="B350" s="27" t="s">
        <v>150</v>
      </c>
      <c r="C350" s="27" t="s">
        <v>262</v>
      </c>
      <c r="D350" s="27" t="s">
        <v>424</v>
      </c>
      <c r="E350" s="24">
        <v>1898471497</v>
      </c>
      <c r="F350" s="24">
        <v>18984.714970000001</v>
      </c>
      <c r="G350" s="51">
        <v>45140</v>
      </c>
      <c r="H350" s="24">
        <v>51</v>
      </c>
      <c r="I350" s="24">
        <v>52</v>
      </c>
      <c r="J350" s="24">
        <v>1</v>
      </c>
      <c r="K350" s="24">
        <v>18984.714970000001</v>
      </c>
    </row>
    <row r="351" spans="1:11" x14ac:dyDescent="0.35">
      <c r="A351" s="27" t="s">
        <v>448</v>
      </c>
      <c r="B351" s="27" t="s">
        <v>150</v>
      </c>
      <c r="C351" s="27" t="s">
        <v>243</v>
      </c>
      <c r="D351" s="27" t="s">
        <v>423</v>
      </c>
      <c r="E351" s="24">
        <v>35517001517</v>
      </c>
      <c r="F351" s="24">
        <v>355170.01517000003</v>
      </c>
      <c r="G351" s="51">
        <v>45140</v>
      </c>
      <c r="H351" s="24">
        <v>51</v>
      </c>
      <c r="I351" s="24">
        <v>0</v>
      </c>
      <c r="J351" s="24">
        <v>1</v>
      </c>
      <c r="K351" s="24">
        <v>355170.01517000003</v>
      </c>
    </row>
    <row r="352" spans="1:11" x14ac:dyDescent="0.35">
      <c r="A352" s="27" t="s">
        <v>448</v>
      </c>
      <c r="B352" s="27" t="s">
        <v>150</v>
      </c>
      <c r="C352" s="27" t="s">
        <v>255</v>
      </c>
      <c r="D352" s="27" t="s">
        <v>424</v>
      </c>
      <c r="E352" s="24">
        <v>57781988537</v>
      </c>
      <c r="F352" s="24">
        <v>577819.88537000003</v>
      </c>
      <c r="G352" s="51">
        <v>45140</v>
      </c>
      <c r="H352" s="24">
        <v>51</v>
      </c>
      <c r="I352" s="24">
        <v>52</v>
      </c>
      <c r="J352" s="24">
        <v>1</v>
      </c>
      <c r="K352" s="24">
        <v>577819.88537000003</v>
      </c>
    </row>
    <row r="353" spans="1:11" x14ac:dyDescent="0.35">
      <c r="A353" s="27" t="s">
        <v>448</v>
      </c>
      <c r="B353" s="27" t="s">
        <v>150</v>
      </c>
      <c r="C353" s="27" t="s">
        <v>261</v>
      </c>
      <c r="D353" s="27" t="s">
        <v>424</v>
      </c>
      <c r="E353" s="24">
        <v>34350575413</v>
      </c>
      <c r="F353" s="24">
        <v>343505.75413000002</v>
      </c>
      <c r="G353" s="51">
        <v>45140</v>
      </c>
      <c r="H353" s="24">
        <v>51</v>
      </c>
      <c r="I353" s="24">
        <v>52</v>
      </c>
      <c r="J353" s="24">
        <v>1</v>
      </c>
      <c r="K353" s="24">
        <v>343505.75413000002</v>
      </c>
    </row>
    <row r="354" spans="1:11" x14ac:dyDescent="0.35">
      <c r="A354" s="27" t="s">
        <v>448</v>
      </c>
      <c r="B354" s="27" t="s">
        <v>192</v>
      </c>
      <c r="C354" s="27" t="s">
        <v>243</v>
      </c>
      <c r="D354" s="27" t="s">
        <v>423</v>
      </c>
      <c r="E354" s="24">
        <v>8803940049</v>
      </c>
      <c r="F354" s="24">
        <v>88039.40049</v>
      </c>
      <c r="G354" s="51">
        <v>45140</v>
      </c>
      <c r="H354" s="24">
        <v>61</v>
      </c>
      <c r="I354" s="24">
        <v>0</v>
      </c>
      <c r="J354" s="24">
        <v>1</v>
      </c>
      <c r="K354" s="24">
        <v>88039.40049</v>
      </c>
    </row>
    <row r="355" spans="1:11" x14ac:dyDescent="0.35">
      <c r="A355" s="27" t="s">
        <v>448</v>
      </c>
      <c r="B355" s="27" t="s">
        <v>192</v>
      </c>
      <c r="C355" s="27" t="s">
        <v>252</v>
      </c>
      <c r="D355" s="27" t="s">
        <v>424</v>
      </c>
      <c r="E355" s="24">
        <v>377436</v>
      </c>
      <c r="F355" s="24">
        <v>3.7743600000000002</v>
      </c>
      <c r="G355" s="51">
        <v>45140</v>
      </c>
      <c r="H355" s="24">
        <v>61</v>
      </c>
      <c r="I355" s="24">
        <v>62</v>
      </c>
      <c r="J355" s="24">
        <v>1</v>
      </c>
      <c r="K355" s="24">
        <v>3.7743600000000002</v>
      </c>
    </row>
    <row r="356" spans="1:11" x14ac:dyDescent="0.35">
      <c r="A356" s="27" t="s">
        <v>448</v>
      </c>
      <c r="B356" s="27" t="s">
        <v>192</v>
      </c>
      <c r="C356" s="27" t="s">
        <v>261</v>
      </c>
      <c r="D356" s="27" t="s">
        <v>424</v>
      </c>
      <c r="E356" s="24">
        <v>14940137</v>
      </c>
      <c r="F356" s="24">
        <v>149.40136999999999</v>
      </c>
      <c r="G356" s="51">
        <v>45140</v>
      </c>
      <c r="H356" s="24">
        <v>61</v>
      </c>
      <c r="I356" s="24">
        <v>62</v>
      </c>
      <c r="J356" s="24">
        <v>1</v>
      </c>
      <c r="K356" s="24">
        <v>149.40136999999999</v>
      </c>
    </row>
    <row r="357" spans="1:11" x14ac:dyDescent="0.35">
      <c r="A357" s="27" t="s">
        <v>448</v>
      </c>
      <c r="B357" s="27" t="s">
        <v>211</v>
      </c>
      <c r="C357" s="27" t="s">
        <v>243</v>
      </c>
      <c r="D357" s="27" t="s">
        <v>423</v>
      </c>
      <c r="E357" s="24">
        <v>308660543</v>
      </c>
      <c r="F357" s="24">
        <v>3086.6054300000001</v>
      </c>
      <c r="G357" s="51">
        <v>45140</v>
      </c>
      <c r="H357" s="24">
        <v>61</v>
      </c>
      <c r="I357" s="24">
        <v>0</v>
      </c>
      <c r="J357" s="24">
        <v>1</v>
      </c>
      <c r="K357" s="24">
        <v>3086.6054300000001</v>
      </c>
    </row>
    <row r="358" spans="1:11" x14ac:dyDescent="0.35">
      <c r="A358" s="27" t="s">
        <v>448</v>
      </c>
      <c r="B358" s="27" t="s">
        <v>211</v>
      </c>
      <c r="C358" s="27" t="s">
        <v>255</v>
      </c>
      <c r="D358" s="27" t="s">
        <v>424</v>
      </c>
      <c r="E358" s="24">
        <v>1290052</v>
      </c>
      <c r="F358" s="24">
        <v>12.90052</v>
      </c>
      <c r="G358" s="51">
        <v>45140</v>
      </c>
      <c r="H358" s="24">
        <v>61</v>
      </c>
      <c r="I358" s="24">
        <v>62</v>
      </c>
      <c r="J358" s="24">
        <v>1</v>
      </c>
      <c r="K358" s="24">
        <v>12.90052</v>
      </c>
    </row>
    <row r="359" spans="1:11" x14ac:dyDescent="0.35">
      <c r="A359" s="27" t="s">
        <v>448</v>
      </c>
      <c r="B359" s="27" t="s">
        <v>211</v>
      </c>
      <c r="C359" s="27" t="s">
        <v>252</v>
      </c>
      <c r="D359" s="27" t="s">
        <v>424</v>
      </c>
      <c r="E359" s="24">
        <v>27661764</v>
      </c>
      <c r="F359" s="24">
        <v>276.61763999999999</v>
      </c>
      <c r="G359" s="51">
        <v>45140</v>
      </c>
      <c r="H359" s="24">
        <v>61</v>
      </c>
      <c r="I359" s="24">
        <v>62</v>
      </c>
      <c r="J359" s="24">
        <v>1</v>
      </c>
      <c r="K359" s="24">
        <v>276.61763999999999</v>
      </c>
    </row>
    <row r="360" spans="1:11" x14ac:dyDescent="0.35">
      <c r="A360" s="27" t="s">
        <v>448</v>
      </c>
      <c r="B360" s="27" t="s">
        <v>211</v>
      </c>
      <c r="C360" s="27" t="s">
        <v>261</v>
      </c>
      <c r="D360" s="27" t="s">
        <v>424</v>
      </c>
      <c r="E360" s="24">
        <v>284779584</v>
      </c>
      <c r="F360" s="24">
        <v>2847.7958400000002</v>
      </c>
      <c r="G360" s="51">
        <v>45140</v>
      </c>
      <c r="H360" s="24">
        <v>61</v>
      </c>
      <c r="I360" s="24">
        <v>62</v>
      </c>
      <c r="J360" s="24">
        <v>1</v>
      </c>
      <c r="K360" s="24">
        <v>2847.7958400000002</v>
      </c>
    </row>
    <row r="361" spans="1:11" x14ac:dyDescent="0.35">
      <c r="A361" s="27" t="s">
        <v>448</v>
      </c>
      <c r="B361" s="27" t="s">
        <v>214</v>
      </c>
      <c r="C361" s="27" t="s">
        <v>243</v>
      </c>
      <c r="D361" s="27" t="s">
        <v>423</v>
      </c>
      <c r="E361" s="24">
        <v>6457648334</v>
      </c>
      <c r="F361" s="24">
        <v>64576.483339999999</v>
      </c>
      <c r="G361" s="51">
        <v>45140</v>
      </c>
      <c r="H361" s="24">
        <v>61</v>
      </c>
      <c r="I361" s="24">
        <v>0</v>
      </c>
      <c r="J361" s="24">
        <v>1</v>
      </c>
      <c r="K361" s="24">
        <v>64576.483339999999</v>
      </c>
    </row>
    <row r="362" spans="1:11" x14ac:dyDescent="0.35">
      <c r="A362" s="27" t="s">
        <v>448</v>
      </c>
      <c r="B362" s="27" t="s">
        <v>214</v>
      </c>
      <c r="C362" s="27" t="s">
        <v>252</v>
      </c>
      <c r="D362" s="27" t="s">
        <v>424</v>
      </c>
      <c r="E362" s="24">
        <v>10693303</v>
      </c>
      <c r="F362" s="24">
        <v>106.93303</v>
      </c>
      <c r="G362" s="51">
        <v>45140</v>
      </c>
      <c r="H362" s="24">
        <v>61</v>
      </c>
      <c r="I362" s="24">
        <v>62</v>
      </c>
      <c r="J362" s="24">
        <v>1</v>
      </c>
      <c r="K362" s="24">
        <v>106.93303</v>
      </c>
    </row>
    <row r="363" spans="1:11" x14ac:dyDescent="0.35">
      <c r="A363" s="27" t="s">
        <v>448</v>
      </c>
      <c r="B363" s="27" t="s">
        <v>214</v>
      </c>
      <c r="C363" s="27" t="s">
        <v>261</v>
      </c>
      <c r="D363" s="27" t="s">
        <v>424</v>
      </c>
      <c r="E363" s="24">
        <v>202467016</v>
      </c>
      <c r="F363" s="24">
        <v>2024.6701599999999</v>
      </c>
      <c r="G363" s="51">
        <v>45140</v>
      </c>
      <c r="H363" s="24">
        <v>61</v>
      </c>
      <c r="I363" s="24">
        <v>62</v>
      </c>
      <c r="J363" s="24">
        <v>1</v>
      </c>
      <c r="K363" s="24">
        <v>2024.6701599999999</v>
      </c>
    </row>
    <row r="364" spans="1:11" x14ac:dyDescent="0.35">
      <c r="A364" s="27" t="s">
        <v>448</v>
      </c>
      <c r="B364" s="27" t="s">
        <v>214</v>
      </c>
      <c r="C364" s="27" t="s">
        <v>255</v>
      </c>
      <c r="D364" s="27" t="s">
        <v>424</v>
      </c>
      <c r="E364" s="24">
        <v>986491</v>
      </c>
      <c r="F364" s="24">
        <v>9.8649100000000001</v>
      </c>
      <c r="G364" s="51">
        <v>45140</v>
      </c>
      <c r="H364" s="24">
        <v>61</v>
      </c>
      <c r="I364" s="24">
        <v>62</v>
      </c>
      <c r="J364" s="24">
        <v>1</v>
      </c>
      <c r="K364" s="24">
        <v>9.8649100000000001</v>
      </c>
    </row>
    <row r="365" spans="1:11" x14ac:dyDescent="0.35">
      <c r="A365" s="27" t="s">
        <v>448</v>
      </c>
      <c r="B365" s="27" t="s">
        <v>193</v>
      </c>
      <c r="C365" s="27" t="s">
        <v>243</v>
      </c>
      <c r="D365" s="27" t="s">
        <v>423</v>
      </c>
      <c r="E365" s="24">
        <v>525852095497</v>
      </c>
      <c r="F365" s="24">
        <v>5258520.9549700003</v>
      </c>
      <c r="G365" s="51">
        <v>45140</v>
      </c>
      <c r="H365" s="24">
        <v>63</v>
      </c>
      <c r="I365" s="24">
        <v>0</v>
      </c>
      <c r="J365" s="24">
        <v>1</v>
      </c>
      <c r="K365" s="24">
        <v>5258520.9549700003</v>
      </c>
    </row>
    <row r="366" spans="1:11" x14ac:dyDescent="0.35">
      <c r="A366" s="27" t="s">
        <v>448</v>
      </c>
      <c r="B366" s="27" t="s">
        <v>193</v>
      </c>
      <c r="C366" s="27" t="s">
        <v>255</v>
      </c>
      <c r="D366" s="27" t="s">
        <v>424</v>
      </c>
      <c r="E366" s="24">
        <v>119459219264</v>
      </c>
      <c r="F366" s="24">
        <v>1194592.19264</v>
      </c>
      <c r="G366" s="51">
        <v>45140</v>
      </c>
      <c r="H366" s="24">
        <v>63</v>
      </c>
      <c r="I366" s="24">
        <v>64</v>
      </c>
      <c r="J366" s="24">
        <v>1</v>
      </c>
      <c r="K366" s="24">
        <v>1194592.19264</v>
      </c>
    </row>
    <row r="367" spans="1:11" x14ac:dyDescent="0.35">
      <c r="A367" s="27" t="s">
        <v>448</v>
      </c>
      <c r="B367" s="27" t="s">
        <v>193</v>
      </c>
      <c r="C367" s="27" t="s">
        <v>252</v>
      </c>
      <c r="D367" s="27" t="s">
        <v>424</v>
      </c>
      <c r="E367" s="24">
        <v>401860</v>
      </c>
      <c r="F367" s="24">
        <v>4.0186000000000002</v>
      </c>
      <c r="G367" s="51">
        <v>45140</v>
      </c>
      <c r="H367" s="24">
        <v>63</v>
      </c>
      <c r="I367" s="24">
        <v>64</v>
      </c>
      <c r="J367" s="24">
        <v>1</v>
      </c>
      <c r="K367" s="24">
        <v>4.0186000000000002</v>
      </c>
    </row>
    <row r="368" spans="1:11" x14ac:dyDescent="0.35">
      <c r="A368" s="27" t="s">
        <v>448</v>
      </c>
      <c r="B368" s="27" t="s">
        <v>193</v>
      </c>
      <c r="C368" s="27" t="s">
        <v>261</v>
      </c>
      <c r="D368" s="27" t="s">
        <v>424</v>
      </c>
      <c r="E368" s="24">
        <v>48470778361</v>
      </c>
      <c r="F368" s="24">
        <v>484707.78360999998</v>
      </c>
      <c r="G368" s="51">
        <v>45140</v>
      </c>
      <c r="H368" s="24">
        <v>63</v>
      </c>
      <c r="I368" s="24">
        <v>64</v>
      </c>
      <c r="J368" s="24">
        <v>1</v>
      </c>
      <c r="K368" s="24">
        <v>484707.78360999998</v>
      </c>
    </row>
    <row r="369" spans="1:11" x14ac:dyDescent="0.35">
      <c r="A369" s="27" t="s">
        <v>448</v>
      </c>
      <c r="B369" s="27" t="s">
        <v>215</v>
      </c>
      <c r="C369" s="27" t="s">
        <v>243</v>
      </c>
      <c r="D369" s="27" t="s">
        <v>423</v>
      </c>
      <c r="E369" s="24">
        <v>58214078</v>
      </c>
      <c r="F369" s="24">
        <v>582.14077999999995</v>
      </c>
      <c r="G369" s="51">
        <v>45140</v>
      </c>
      <c r="H369" s="24">
        <v>63</v>
      </c>
      <c r="I369" s="24">
        <v>0</v>
      </c>
      <c r="J369" s="24">
        <v>1</v>
      </c>
      <c r="K369" s="24">
        <v>582.14077999999995</v>
      </c>
    </row>
    <row r="370" spans="1:11" x14ac:dyDescent="0.35">
      <c r="A370" s="27" t="s">
        <v>448</v>
      </c>
      <c r="B370" s="27" t="s">
        <v>215</v>
      </c>
      <c r="C370" s="27" t="s">
        <v>261</v>
      </c>
      <c r="D370" s="27" t="s">
        <v>424</v>
      </c>
      <c r="E370" s="24">
        <v>156725706</v>
      </c>
      <c r="F370" s="24">
        <v>1567.2570599999999</v>
      </c>
      <c r="G370" s="51">
        <v>45140</v>
      </c>
      <c r="H370" s="24">
        <v>63</v>
      </c>
      <c r="I370" s="24">
        <v>64</v>
      </c>
      <c r="J370" s="24">
        <v>1</v>
      </c>
      <c r="K370" s="24">
        <v>1567.2570599999999</v>
      </c>
    </row>
    <row r="371" spans="1:11" x14ac:dyDescent="0.35">
      <c r="A371" s="27" t="s">
        <v>448</v>
      </c>
      <c r="B371" s="27" t="s">
        <v>217</v>
      </c>
      <c r="C371" s="27" t="s">
        <v>243</v>
      </c>
      <c r="D371" s="27" t="s">
        <v>423</v>
      </c>
      <c r="E371" s="24">
        <v>2119037640</v>
      </c>
      <c r="F371" s="24">
        <v>21190.376400000001</v>
      </c>
      <c r="G371" s="51">
        <v>45140</v>
      </c>
      <c r="H371" s="24">
        <v>63</v>
      </c>
      <c r="I371" s="24">
        <v>0</v>
      </c>
      <c r="J371" s="24">
        <v>1</v>
      </c>
      <c r="K371" s="24">
        <v>21190.376400000001</v>
      </c>
    </row>
    <row r="372" spans="1:11" x14ac:dyDescent="0.35">
      <c r="A372" s="27" t="s">
        <v>448</v>
      </c>
      <c r="B372" s="27" t="s">
        <v>219</v>
      </c>
      <c r="C372" s="27" t="s">
        <v>252</v>
      </c>
      <c r="D372" s="27" t="s">
        <v>424</v>
      </c>
      <c r="E372" s="24">
        <v>82881</v>
      </c>
      <c r="F372" s="24">
        <v>0.82881000000000005</v>
      </c>
      <c r="G372" s="51">
        <v>45140</v>
      </c>
      <c r="H372" s="24">
        <v>63</v>
      </c>
      <c r="I372" s="24">
        <v>64</v>
      </c>
      <c r="J372" s="24">
        <v>1</v>
      </c>
      <c r="K372" s="24">
        <v>0.82881000000000005</v>
      </c>
    </row>
    <row r="373" spans="1:11" x14ac:dyDescent="0.35">
      <c r="A373" s="27" t="s">
        <v>448</v>
      </c>
      <c r="B373" s="27" t="s">
        <v>219</v>
      </c>
      <c r="C373" s="27" t="s">
        <v>243</v>
      </c>
      <c r="D373" s="27" t="s">
        <v>423</v>
      </c>
      <c r="E373" s="24">
        <v>9816241394</v>
      </c>
      <c r="F373" s="24">
        <v>98162.413939999999</v>
      </c>
      <c r="G373" s="51">
        <v>45140</v>
      </c>
      <c r="H373" s="24">
        <v>63</v>
      </c>
      <c r="I373" s="24">
        <v>0</v>
      </c>
      <c r="J373" s="24">
        <v>1</v>
      </c>
      <c r="K373" s="24">
        <v>98162.413939999999</v>
      </c>
    </row>
    <row r="374" spans="1:11" x14ac:dyDescent="0.35">
      <c r="A374" s="27" t="s">
        <v>448</v>
      </c>
      <c r="B374" s="27" t="s">
        <v>219</v>
      </c>
      <c r="C374" s="27" t="s">
        <v>261</v>
      </c>
      <c r="D374" s="27" t="s">
        <v>424</v>
      </c>
      <c r="E374" s="24">
        <v>386620205</v>
      </c>
      <c r="F374" s="24">
        <v>3866.2020499999999</v>
      </c>
      <c r="G374" s="51">
        <v>45140</v>
      </c>
      <c r="H374" s="24">
        <v>63</v>
      </c>
      <c r="I374" s="24">
        <v>64</v>
      </c>
      <c r="J374" s="24">
        <v>1</v>
      </c>
      <c r="K374" s="24">
        <v>3866.2020499999999</v>
      </c>
    </row>
    <row r="375" spans="1:11" x14ac:dyDescent="0.35">
      <c r="A375" s="27" t="s">
        <v>448</v>
      </c>
      <c r="B375" s="27" t="s">
        <v>219</v>
      </c>
      <c r="C375" s="27" t="s">
        <v>255</v>
      </c>
      <c r="D375" s="27" t="s">
        <v>424</v>
      </c>
      <c r="E375" s="24">
        <v>955517325</v>
      </c>
      <c r="F375" s="24">
        <v>9555.1732499999998</v>
      </c>
      <c r="G375" s="51">
        <v>45140</v>
      </c>
      <c r="H375" s="24">
        <v>63</v>
      </c>
      <c r="I375" s="24">
        <v>64</v>
      </c>
      <c r="J375" s="24">
        <v>1</v>
      </c>
      <c r="K375" s="24">
        <v>9555.1732499999998</v>
      </c>
    </row>
    <row r="376" spans="1:11" x14ac:dyDescent="0.35">
      <c r="A376" s="27" t="s">
        <v>448</v>
      </c>
      <c r="B376" s="27" t="s">
        <v>196</v>
      </c>
      <c r="C376" s="27" t="s">
        <v>243</v>
      </c>
      <c r="D376" s="27" t="s">
        <v>423</v>
      </c>
      <c r="E376" s="24">
        <v>20450900</v>
      </c>
      <c r="F376" s="24">
        <v>204.50899999999999</v>
      </c>
      <c r="G376" s="51">
        <v>45140</v>
      </c>
      <c r="H376" s="24">
        <v>69</v>
      </c>
      <c r="I376" s="24">
        <v>0</v>
      </c>
      <c r="J376" s="24">
        <v>1</v>
      </c>
      <c r="K376" s="24">
        <v>204.50899999999999</v>
      </c>
    </row>
    <row r="377" spans="1:11" x14ac:dyDescent="0.35">
      <c r="A377" s="27" t="s">
        <v>448</v>
      </c>
      <c r="B377" s="27" t="s">
        <v>235</v>
      </c>
      <c r="C377" s="27" t="s">
        <v>258</v>
      </c>
      <c r="D377" s="27" t="s">
        <v>424</v>
      </c>
      <c r="E377" s="24">
        <v>128600000</v>
      </c>
      <c r="F377" s="24">
        <v>1286</v>
      </c>
      <c r="G377" s="51">
        <v>45140</v>
      </c>
      <c r="H377" s="24">
        <v>75</v>
      </c>
      <c r="I377" s="24">
        <v>76</v>
      </c>
      <c r="J377" s="24">
        <v>1</v>
      </c>
      <c r="K377" s="24">
        <v>1286</v>
      </c>
    </row>
    <row r="378" spans="1:11" x14ac:dyDescent="0.35">
      <c r="A378" s="27" t="s">
        <v>448</v>
      </c>
      <c r="B378" s="27" t="s">
        <v>235</v>
      </c>
      <c r="C378" s="27" t="s">
        <v>255</v>
      </c>
      <c r="D378" s="27" t="s">
        <v>424</v>
      </c>
      <c r="E378" s="24">
        <v>4838904000</v>
      </c>
      <c r="F378" s="24">
        <v>48389.04</v>
      </c>
      <c r="G378" s="51">
        <v>45140</v>
      </c>
      <c r="H378" s="24">
        <v>75</v>
      </c>
      <c r="I378" s="24">
        <v>76</v>
      </c>
      <c r="J378" s="24">
        <v>1</v>
      </c>
      <c r="K378" s="24">
        <v>48389.04</v>
      </c>
    </row>
    <row r="379" spans="1:11" x14ac:dyDescent="0.35">
      <c r="A379" s="27" t="s">
        <v>448</v>
      </c>
      <c r="B379" s="27" t="s">
        <v>199</v>
      </c>
      <c r="C379" s="27" t="s">
        <v>243</v>
      </c>
      <c r="D379" s="27" t="s">
        <v>423</v>
      </c>
      <c r="E379" s="24">
        <v>26700086</v>
      </c>
      <c r="F379" s="24">
        <v>267.00085999999999</v>
      </c>
      <c r="G379" s="51">
        <v>45140</v>
      </c>
      <c r="H379" s="24">
        <v>75</v>
      </c>
      <c r="I379" s="24">
        <v>0</v>
      </c>
      <c r="J379" s="24">
        <v>1</v>
      </c>
      <c r="K379" s="24">
        <v>267.00085999999999</v>
      </c>
    </row>
    <row r="380" spans="1:11" x14ac:dyDescent="0.35">
      <c r="A380" s="27" t="s">
        <v>448</v>
      </c>
      <c r="B380" s="27" t="s">
        <v>236</v>
      </c>
      <c r="C380" s="27" t="s">
        <v>256</v>
      </c>
      <c r="D380" s="27" t="s">
        <v>424</v>
      </c>
      <c r="E380" s="24">
        <v>2633932</v>
      </c>
      <c r="F380" s="24">
        <v>26.339320000000001</v>
      </c>
      <c r="G380" s="51">
        <v>45140</v>
      </c>
      <c r="H380" s="24">
        <v>77</v>
      </c>
      <c r="I380" s="24">
        <v>78</v>
      </c>
      <c r="J380" s="24">
        <v>1</v>
      </c>
      <c r="K380" s="24">
        <v>26.339320000000001</v>
      </c>
    </row>
    <row r="381" spans="1:11" x14ac:dyDescent="0.35">
      <c r="A381" s="27" t="s">
        <v>448</v>
      </c>
      <c r="B381" s="27" t="s">
        <v>236</v>
      </c>
      <c r="C381" s="27" t="s">
        <v>261</v>
      </c>
      <c r="D381" s="27" t="s">
        <v>424</v>
      </c>
      <c r="E381" s="24">
        <v>8486585341</v>
      </c>
      <c r="F381" s="24">
        <v>84865.853409999996</v>
      </c>
      <c r="G381" s="51">
        <v>45140</v>
      </c>
      <c r="H381" s="24">
        <v>77</v>
      </c>
      <c r="I381" s="24">
        <v>78</v>
      </c>
      <c r="J381" s="24">
        <v>1</v>
      </c>
      <c r="K381" s="24">
        <v>84865.853409999996</v>
      </c>
    </row>
    <row r="382" spans="1:11" x14ac:dyDescent="0.35">
      <c r="A382" s="27" t="s">
        <v>448</v>
      </c>
      <c r="B382" s="27" t="s">
        <v>236</v>
      </c>
      <c r="C382" s="27" t="s">
        <v>262</v>
      </c>
      <c r="D382" s="27" t="s">
        <v>424</v>
      </c>
      <c r="E382" s="24">
        <v>336213127</v>
      </c>
      <c r="F382" s="24">
        <v>3362.1312699999999</v>
      </c>
      <c r="G382" s="51">
        <v>45140</v>
      </c>
      <c r="H382" s="24">
        <v>77</v>
      </c>
      <c r="I382" s="24">
        <v>78</v>
      </c>
      <c r="J382" s="24">
        <v>1</v>
      </c>
      <c r="K382" s="24">
        <v>3362.1312699999999</v>
      </c>
    </row>
    <row r="383" spans="1:11" x14ac:dyDescent="0.35">
      <c r="A383" s="27" t="s">
        <v>448</v>
      </c>
      <c r="B383" s="27" t="s">
        <v>236</v>
      </c>
      <c r="C383" s="27" t="s">
        <v>243</v>
      </c>
      <c r="D383" s="27" t="s">
        <v>423</v>
      </c>
      <c r="E383" s="24">
        <v>20208327689</v>
      </c>
      <c r="F383" s="24">
        <v>202083.27689000001</v>
      </c>
      <c r="G383" s="51">
        <v>45140</v>
      </c>
      <c r="H383" s="24">
        <v>77</v>
      </c>
      <c r="I383" s="24">
        <v>0</v>
      </c>
      <c r="J383" s="24">
        <v>1</v>
      </c>
      <c r="K383" s="24">
        <v>202083.27689000001</v>
      </c>
    </row>
    <row r="384" spans="1:11" x14ac:dyDescent="0.35">
      <c r="A384" s="27" t="s">
        <v>448</v>
      </c>
      <c r="B384" s="27" t="s">
        <v>236</v>
      </c>
      <c r="C384" s="27" t="s">
        <v>255</v>
      </c>
      <c r="D384" s="27" t="s">
        <v>424</v>
      </c>
      <c r="E384" s="24">
        <v>936783311</v>
      </c>
      <c r="F384" s="24">
        <v>9367.8331099999996</v>
      </c>
      <c r="G384" s="51">
        <v>45140</v>
      </c>
      <c r="H384" s="24">
        <v>77</v>
      </c>
      <c r="I384" s="24">
        <v>78</v>
      </c>
      <c r="J384" s="24">
        <v>1</v>
      </c>
      <c r="K384" s="24">
        <v>9367.8331099999996</v>
      </c>
    </row>
    <row r="385" spans="1:11" x14ac:dyDescent="0.35">
      <c r="A385" s="27" t="s">
        <v>448</v>
      </c>
      <c r="B385" s="27" t="s">
        <v>263</v>
      </c>
      <c r="C385" s="27" t="s">
        <v>248</v>
      </c>
      <c r="D385" s="27" t="s">
        <v>248</v>
      </c>
      <c r="E385" s="24">
        <v>405.11</v>
      </c>
      <c r="F385" s="24">
        <v>4.0511000000000002E-3</v>
      </c>
      <c r="G385" s="51">
        <v>45140</v>
      </c>
      <c r="H385" s="24" t="s">
        <v>202</v>
      </c>
      <c r="I385" s="24" t="s">
        <v>202</v>
      </c>
      <c r="J385" s="24">
        <v>1</v>
      </c>
      <c r="K385" s="24">
        <v>4.0511000000000002E-3</v>
      </c>
    </row>
    <row r="386" spans="1:11" x14ac:dyDescent="0.35">
      <c r="A386" s="27" t="s">
        <v>448</v>
      </c>
      <c r="B386" s="27" t="s">
        <v>264</v>
      </c>
      <c r="C386" s="27" t="s">
        <v>248</v>
      </c>
      <c r="D386" s="27" t="s">
        <v>248</v>
      </c>
      <c r="E386" s="24">
        <v>449.96679999999998</v>
      </c>
      <c r="F386" s="24">
        <v>4.4996680000000001E-3</v>
      </c>
      <c r="G386" s="51">
        <v>45140</v>
      </c>
      <c r="H386" s="24" t="s">
        <v>202</v>
      </c>
      <c r="I386" s="24" t="s">
        <v>202</v>
      </c>
      <c r="J386" s="24">
        <v>1</v>
      </c>
      <c r="K386" s="24">
        <v>4.4996680000000001E-3</v>
      </c>
    </row>
    <row r="387" spans="1:11" x14ac:dyDescent="0.35">
      <c r="A387" s="27" t="s">
        <v>448</v>
      </c>
      <c r="B387" s="27" t="s">
        <v>155</v>
      </c>
      <c r="C387" s="27" t="s">
        <v>248</v>
      </c>
      <c r="D387" s="27" t="s">
        <v>248</v>
      </c>
      <c r="E387" s="24">
        <v>5790172514169</v>
      </c>
      <c r="F387" s="24">
        <v>57901725.141690001</v>
      </c>
      <c r="G387" s="51">
        <v>45140</v>
      </c>
      <c r="H387" s="24" t="s">
        <v>202</v>
      </c>
      <c r="I387" s="24">
        <v>24</v>
      </c>
      <c r="J387" s="24">
        <v>1</v>
      </c>
      <c r="K387" s="24">
        <v>57901725.141690001</v>
      </c>
    </row>
    <row r="388" spans="1:11" x14ac:dyDescent="0.35">
      <c r="A388" s="27" t="s">
        <v>448</v>
      </c>
      <c r="B388" s="27" t="s">
        <v>156</v>
      </c>
      <c r="C388" s="27" t="s">
        <v>248</v>
      </c>
      <c r="D388" s="27" t="s">
        <v>248</v>
      </c>
      <c r="E388" s="24">
        <v>2244084388088</v>
      </c>
      <c r="F388" s="24">
        <v>22440843.880879998</v>
      </c>
      <c r="G388" s="51">
        <v>45140</v>
      </c>
      <c r="H388" s="24" t="s">
        <v>202</v>
      </c>
      <c r="I388" s="24">
        <v>60</v>
      </c>
      <c r="J388" s="24">
        <v>1</v>
      </c>
      <c r="K388" s="24">
        <v>22440843.880879998</v>
      </c>
    </row>
    <row r="389" spans="1:11" x14ac:dyDescent="0.35">
      <c r="A389" s="27" t="s">
        <v>448</v>
      </c>
      <c r="B389" s="27" t="s">
        <v>157</v>
      </c>
      <c r="C389" s="27" t="s">
        <v>248</v>
      </c>
      <c r="D389" s="27" t="s">
        <v>248</v>
      </c>
      <c r="E389" s="24">
        <v>106587251535</v>
      </c>
      <c r="F389" s="24">
        <v>1065872.51535</v>
      </c>
      <c r="G389" s="51">
        <v>45140</v>
      </c>
      <c r="H389" s="24" t="s">
        <v>202</v>
      </c>
      <c r="I389" s="24">
        <v>80</v>
      </c>
      <c r="J389" s="24">
        <v>1</v>
      </c>
      <c r="K389" s="24">
        <v>1065872.51535</v>
      </c>
    </row>
    <row r="390" spans="1:11" x14ac:dyDescent="0.35">
      <c r="A390" s="27" t="s">
        <v>448</v>
      </c>
      <c r="B390" s="27" t="s">
        <v>158</v>
      </c>
      <c r="C390" s="27" t="s">
        <v>248</v>
      </c>
      <c r="D390" s="27" t="s">
        <v>248</v>
      </c>
      <c r="E390" s="24">
        <v>2137497136553</v>
      </c>
      <c r="F390" s="24">
        <v>21374971.365529999</v>
      </c>
      <c r="G390" s="51">
        <v>45140</v>
      </c>
      <c r="H390" s="24" t="s">
        <v>202</v>
      </c>
      <c r="I390" s="24">
        <v>82</v>
      </c>
      <c r="J390" s="24">
        <v>1</v>
      </c>
      <c r="K390" s="24">
        <v>21374971.365529999</v>
      </c>
    </row>
    <row r="391" spans="1:11" x14ac:dyDescent="0.35">
      <c r="A391" s="27" t="s">
        <v>448</v>
      </c>
      <c r="B391" s="27" t="s">
        <v>265</v>
      </c>
      <c r="C391" s="27" t="s">
        <v>248</v>
      </c>
      <c r="D391" s="27" t="s">
        <v>248</v>
      </c>
      <c r="E391" s="24">
        <v>270.88560000000001</v>
      </c>
      <c r="F391" s="24">
        <v>2.7088559999999999E-3</v>
      </c>
      <c r="G391" s="51">
        <v>45140</v>
      </c>
      <c r="H391" s="24" t="s">
        <v>202</v>
      </c>
      <c r="I391" s="24">
        <v>84</v>
      </c>
      <c r="J391" s="24">
        <v>1</v>
      </c>
      <c r="K391" s="24">
        <v>2.7088559999999999E-3</v>
      </c>
    </row>
    <row r="392" spans="1:11" x14ac:dyDescent="0.35">
      <c r="A392" s="27" t="s">
        <v>448</v>
      </c>
      <c r="B392" s="27" t="s">
        <v>228</v>
      </c>
      <c r="C392" s="27" t="s">
        <v>243</v>
      </c>
      <c r="D392" s="27" t="s">
        <v>423</v>
      </c>
      <c r="E392" s="24">
        <v>2000000</v>
      </c>
      <c r="F392" s="24">
        <v>20</v>
      </c>
      <c r="G392" s="51">
        <v>45140</v>
      </c>
      <c r="H392" s="24">
        <v>69</v>
      </c>
      <c r="I392" s="24">
        <v>0</v>
      </c>
      <c r="J392" s="24">
        <v>1</v>
      </c>
      <c r="K392" s="24">
        <v>20</v>
      </c>
    </row>
    <row r="393" spans="1:11" x14ac:dyDescent="0.35">
      <c r="A393" s="27" t="s">
        <v>448</v>
      </c>
      <c r="B393" s="27" t="s">
        <v>161</v>
      </c>
      <c r="C393" s="27" t="s">
        <v>261</v>
      </c>
      <c r="D393" s="27" t="s">
        <v>424</v>
      </c>
      <c r="E393" s="24">
        <v>700095210680</v>
      </c>
      <c r="F393" s="24">
        <v>7000952.1068000002</v>
      </c>
      <c r="G393" s="51">
        <v>45140</v>
      </c>
      <c r="H393" s="24">
        <v>15</v>
      </c>
      <c r="I393" s="24">
        <v>16</v>
      </c>
      <c r="J393" s="24">
        <v>1</v>
      </c>
      <c r="K393" s="24">
        <v>7000952.1068000002</v>
      </c>
    </row>
    <row r="394" spans="1:11" x14ac:dyDescent="0.35">
      <c r="A394" s="27" t="s">
        <v>448</v>
      </c>
      <c r="B394" s="27" t="s">
        <v>238</v>
      </c>
      <c r="C394" s="27" t="s">
        <v>243</v>
      </c>
      <c r="D394" s="27" t="s">
        <v>423</v>
      </c>
      <c r="E394" s="24">
        <v>1393812</v>
      </c>
      <c r="F394" s="24">
        <v>13.93812</v>
      </c>
      <c r="G394" s="51">
        <v>45140</v>
      </c>
      <c r="H394" s="24">
        <v>77</v>
      </c>
      <c r="I394" s="24">
        <v>0</v>
      </c>
      <c r="J394" s="24">
        <v>1</v>
      </c>
      <c r="K394" s="24">
        <v>13.93812</v>
      </c>
    </row>
    <row r="395" spans="1:11" x14ac:dyDescent="0.35">
      <c r="A395" s="27" t="s">
        <v>448</v>
      </c>
      <c r="B395" s="27" t="s">
        <v>113</v>
      </c>
      <c r="C395" s="27" t="s">
        <v>262</v>
      </c>
      <c r="D395" s="27" t="s">
        <v>424</v>
      </c>
      <c r="E395" s="24">
        <v>3770997</v>
      </c>
      <c r="F395" s="24">
        <v>37.709969999999998</v>
      </c>
      <c r="G395" s="51">
        <v>45140</v>
      </c>
      <c r="H395" s="24">
        <v>3</v>
      </c>
      <c r="I395" s="24">
        <v>4</v>
      </c>
      <c r="J395" s="24">
        <v>1</v>
      </c>
      <c r="K395" s="24">
        <v>37.709969999999998</v>
      </c>
    </row>
    <row r="396" spans="1:11" x14ac:dyDescent="0.35">
      <c r="A396" s="27" t="s">
        <v>448</v>
      </c>
      <c r="B396" s="27" t="s">
        <v>113</v>
      </c>
      <c r="C396" s="27" t="s">
        <v>252</v>
      </c>
      <c r="D396" s="27" t="s">
        <v>424</v>
      </c>
      <c r="E396" s="24">
        <v>783198397</v>
      </c>
      <c r="F396" s="24">
        <v>7831.9839700000002</v>
      </c>
      <c r="G396" s="51">
        <v>45140</v>
      </c>
      <c r="H396" s="24">
        <v>3</v>
      </c>
      <c r="I396" s="24">
        <v>4</v>
      </c>
      <c r="J396" s="24">
        <v>1</v>
      </c>
      <c r="K396" s="24">
        <v>7831.9839700000002</v>
      </c>
    </row>
    <row r="397" spans="1:11" x14ac:dyDescent="0.35">
      <c r="A397" s="27" t="s">
        <v>448</v>
      </c>
      <c r="B397" s="27" t="s">
        <v>113</v>
      </c>
      <c r="C397" s="27" t="s">
        <v>256</v>
      </c>
      <c r="D397" s="27" t="s">
        <v>424</v>
      </c>
      <c r="E397" s="24">
        <v>990758227</v>
      </c>
      <c r="F397" s="24">
        <v>9907.5822700000008</v>
      </c>
      <c r="G397" s="51">
        <v>45140</v>
      </c>
      <c r="H397" s="24">
        <v>3</v>
      </c>
      <c r="I397" s="24">
        <v>4</v>
      </c>
      <c r="J397" s="24">
        <v>1</v>
      </c>
      <c r="K397" s="24">
        <v>9907.5822700000008</v>
      </c>
    </row>
    <row r="398" spans="1:11" x14ac:dyDescent="0.35">
      <c r="A398" s="27" t="s">
        <v>448</v>
      </c>
      <c r="B398" s="27" t="s">
        <v>113</v>
      </c>
      <c r="C398" s="27" t="s">
        <v>243</v>
      </c>
      <c r="D398" s="27" t="s">
        <v>423</v>
      </c>
      <c r="E398" s="24">
        <v>145182245160</v>
      </c>
      <c r="F398" s="24">
        <v>1451822.4516</v>
      </c>
      <c r="G398" s="51">
        <v>45140</v>
      </c>
      <c r="H398" s="24">
        <v>3</v>
      </c>
      <c r="I398" s="24">
        <v>0</v>
      </c>
      <c r="J398" s="24">
        <v>1</v>
      </c>
      <c r="K398" s="24">
        <v>1451822.4516</v>
      </c>
    </row>
    <row r="399" spans="1:11" x14ac:dyDescent="0.35">
      <c r="A399" s="27" t="s">
        <v>448</v>
      </c>
      <c r="B399" s="27" t="s">
        <v>113</v>
      </c>
      <c r="C399" s="27" t="s">
        <v>255</v>
      </c>
      <c r="D399" s="27" t="s">
        <v>424</v>
      </c>
      <c r="E399" s="24">
        <v>24449893167</v>
      </c>
      <c r="F399" s="24">
        <v>244498.93166999999</v>
      </c>
      <c r="G399" s="51">
        <v>45140</v>
      </c>
      <c r="H399" s="24">
        <v>3</v>
      </c>
      <c r="I399" s="24">
        <v>4</v>
      </c>
      <c r="J399" s="24">
        <v>1</v>
      </c>
      <c r="K399" s="24">
        <v>244498.93166999999</v>
      </c>
    </row>
    <row r="400" spans="1:11" x14ac:dyDescent="0.35">
      <c r="A400" s="27" t="s">
        <v>448</v>
      </c>
      <c r="B400" s="27" t="s">
        <v>113</v>
      </c>
      <c r="C400" s="27" t="s">
        <v>261</v>
      </c>
      <c r="D400" s="27" t="s">
        <v>424</v>
      </c>
      <c r="E400" s="24">
        <v>73266122603</v>
      </c>
      <c r="F400" s="24">
        <v>732661.22603000002</v>
      </c>
      <c r="G400" s="51">
        <v>45140</v>
      </c>
      <c r="H400" s="24">
        <v>3</v>
      </c>
      <c r="I400" s="24">
        <v>4</v>
      </c>
      <c r="J400" s="24">
        <v>1</v>
      </c>
      <c r="K400" s="24">
        <v>732661.22603000002</v>
      </c>
    </row>
    <row r="401" spans="1:11" x14ac:dyDescent="0.35">
      <c r="A401" s="27" t="s">
        <v>448</v>
      </c>
      <c r="B401" s="27" t="s">
        <v>203</v>
      </c>
      <c r="C401" s="27" t="s">
        <v>255</v>
      </c>
      <c r="D401" s="27" t="s">
        <v>424</v>
      </c>
      <c r="E401" s="24">
        <v>28468885</v>
      </c>
      <c r="F401" s="24">
        <v>284.68885</v>
      </c>
      <c r="G401" s="51">
        <v>45140</v>
      </c>
      <c r="H401" s="24">
        <v>3</v>
      </c>
      <c r="I401" s="24">
        <v>4</v>
      </c>
      <c r="J401" s="24">
        <v>-1</v>
      </c>
      <c r="K401" s="24">
        <v>-284.68885</v>
      </c>
    </row>
    <row r="402" spans="1:11" x14ac:dyDescent="0.35">
      <c r="A402" s="27" t="s">
        <v>448</v>
      </c>
      <c r="B402" s="27" t="s">
        <v>203</v>
      </c>
      <c r="C402" s="27" t="s">
        <v>262</v>
      </c>
      <c r="D402" s="27" t="s">
        <v>424</v>
      </c>
      <c r="E402" s="24">
        <v>3770997</v>
      </c>
      <c r="F402" s="24">
        <v>37.709969999999998</v>
      </c>
      <c r="G402" s="51">
        <v>45140</v>
      </c>
      <c r="H402" s="24">
        <v>3</v>
      </c>
      <c r="I402" s="24">
        <v>4</v>
      </c>
      <c r="J402" s="24">
        <v>-1</v>
      </c>
      <c r="K402" s="24">
        <v>-37.709969999999998</v>
      </c>
    </row>
    <row r="403" spans="1:11" x14ac:dyDescent="0.35">
      <c r="A403" s="27" t="s">
        <v>448</v>
      </c>
      <c r="B403" s="27" t="s">
        <v>203</v>
      </c>
      <c r="C403" s="27" t="s">
        <v>261</v>
      </c>
      <c r="D403" s="27" t="s">
        <v>424</v>
      </c>
      <c r="E403" s="24">
        <v>154443825</v>
      </c>
      <c r="F403" s="24">
        <v>1544.4382499999999</v>
      </c>
      <c r="G403" s="51">
        <v>45140</v>
      </c>
      <c r="H403" s="24">
        <v>3</v>
      </c>
      <c r="I403" s="24">
        <v>4</v>
      </c>
      <c r="J403" s="24">
        <v>-1</v>
      </c>
      <c r="K403" s="24">
        <v>-1544.4382499999999</v>
      </c>
    </row>
    <row r="404" spans="1:11" x14ac:dyDescent="0.35">
      <c r="A404" s="27" t="s">
        <v>448</v>
      </c>
      <c r="B404" s="27" t="s">
        <v>203</v>
      </c>
      <c r="C404" s="27" t="s">
        <v>243</v>
      </c>
      <c r="D404" s="27" t="s">
        <v>423</v>
      </c>
      <c r="E404" s="24">
        <v>287307720</v>
      </c>
      <c r="F404" s="24">
        <v>2873.0772000000002</v>
      </c>
      <c r="G404" s="51">
        <v>45140</v>
      </c>
      <c r="H404" s="24">
        <v>3</v>
      </c>
      <c r="I404" s="24">
        <v>0</v>
      </c>
      <c r="J404" s="24">
        <v>-1</v>
      </c>
      <c r="K404" s="24">
        <v>-2873.0772000000002</v>
      </c>
    </row>
    <row r="405" spans="1:11" x14ac:dyDescent="0.35">
      <c r="A405" s="27" t="s">
        <v>448</v>
      </c>
      <c r="B405" s="27" t="s">
        <v>195</v>
      </c>
      <c r="C405" s="27" t="s">
        <v>243</v>
      </c>
      <c r="D405" s="27" t="s">
        <v>423</v>
      </c>
      <c r="E405" s="24">
        <v>1041915140085</v>
      </c>
      <c r="F405" s="24">
        <v>10419151.40085</v>
      </c>
      <c r="G405" s="51">
        <v>45140</v>
      </c>
      <c r="H405" s="24">
        <v>5</v>
      </c>
      <c r="I405" s="24">
        <v>0</v>
      </c>
      <c r="J405" s="24">
        <v>1</v>
      </c>
      <c r="K405" s="24">
        <v>10419151.40085</v>
      </c>
    </row>
    <row r="406" spans="1:11" x14ac:dyDescent="0.35">
      <c r="A406" s="27" t="s">
        <v>448</v>
      </c>
      <c r="B406" s="27" t="s">
        <v>167</v>
      </c>
      <c r="C406" s="27" t="s">
        <v>255</v>
      </c>
      <c r="D406" s="27" t="s">
        <v>424</v>
      </c>
      <c r="E406" s="24">
        <v>252222345163</v>
      </c>
      <c r="F406" s="24">
        <v>2522223.45163</v>
      </c>
      <c r="G406" s="51">
        <v>45140</v>
      </c>
      <c r="H406" s="24">
        <v>25</v>
      </c>
      <c r="I406" s="24">
        <v>26</v>
      </c>
      <c r="J406" s="24">
        <v>1</v>
      </c>
      <c r="K406" s="24">
        <v>2522223.45163</v>
      </c>
    </row>
    <row r="407" spans="1:11" x14ac:dyDescent="0.35">
      <c r="A407" s="27" t="s">
        <v>448</v>
      </c>
      <c r="B407" s="27" t="s">
        <v>167</v>
      </c>
      <c r="C407" s="27" t="s">
        <v>259</v>
      </c>
      <c r="D407" s="27" t="s">
        <v>424</v>
      </c>
      <c r="E407" s="24">
        <v>1423441138</v>
      </c>
      <c r="F407" s="24">
        <v>14234.41138</v>
      </c>
      <c r="G407" s="51">
        <v>45140</v>
      </c>
      <c r="H407" s="24">
        <v>25</v>
      </c>
      <c r="I407" s="24">
        <v>26</v>
      </c>
      <c r="J407" s="24">
        <v>1</v>
      </c>
      <c r="K407" s="24">
        <v>14234.41138</v>
      </c>
    </row>
    <row r="408" spans="1:11" x14ac:dyDescent="0.35">
      <c r="A408" s="27" t="s">
        <v>448</v>
      </c>
      <c r="B408" s="27" t="s">
        <v>167</v>
      </c>
      <c r="C408" s="27" t="s">
        <v>261</v>
      </c>
      <c r="D408" s="27" t="s">
        <v>424</v>
      </c>
      <c r="E408" s="24">
        <v>1001956822601</v>
      </c>
      <c r="F408" s="24">
        <v>10019568.22601</v>
      </c>
      <c r="G408" s="51">
        <v>45140</v>
      </c>
      <c r="H408" s="24">
        <v>25</v>
      </c>
      <c r="I408" s="24">
        <v>26</v>
      </c>
      <c r="J408" s="24">
        <v>1</v>
      </c>
      <c r="K408" s="24">
        <v>10019568.22601</v>
      </c>
    </row>
    <row r="409" spans="1:11" x14ac:dyDescent="0.35">
      <c r="A409" s="27" t="s">
        <v>448</v>
      </c>
      <c r="B409" s="27" t="s">
        <v>167</v>
      </c>
      <c r="C409" s="27" t="s">
        <v>256</v>
      </c>
      <c r="D409" s="27" t="s">
        <v>424</v>
      </c>
      <c r="E409" s="24">
        <v>2477166963</v>
      </c>
      <c r="F409" s="24">
        <v>24771.66963</v>
      </c>
      <c r="G409" s="51">
        <v>45140</v>
      </c>
      <c r="H409" s="24">
        <v>25</v>
      </c>
      <c r="I409" s="24">
        <v>26</v>
      </c>
      <c r="J409" s="24">
        <v>1</v>
      </c>
      <c r="K409" s="24">
        <v>24771.66963</v>
      </c>
    </row>
    <row r="410" spans="1:11" x14ac:dyDescent="0.35">
      <c r="A410" s="27" t="s">
        <v>448</v>
      </c>
      <c r="B410" s="27" t="s">
        <v>167</v>
      </c>
      <c r="C410" s="27" t="s">
        <v>262</v>
      </c>
      <c r="D410" s="27" t="s">
        <v>424</v>
      </c>
      <c r="E410" s="24">
        <v>57778491</v>
      </c>
      <c r="F410" s="24">
        <v>577.78490999999997</v>
      </c>
      <c r="G410" s="51">
        <v>45140</v>
      </c>
      <c r="H410" s="24">
        <v>25</v>
      </c>
      <c r="I410" s="24">
        <v>26</v>
      </c>
      <c r="J410" s="24">
        <v>1</v>
      </c>
      <c r="K410" s="24">
        <v>577.78490999999997</v>
      </c>
    </row>
    <row r="411" spans="1:11" x14ac:dyDescent="0.35">
      <c r="A411" s="27" t="s">
        <v>448</v>
      </c>
      <c r="B411" s="27" t="s">
        <v>167</v>
      </c>
      <c r="C411" s="27" t="s">
        <v>251</v>
      </c>
      <c r="D411" s="27" t="s">
        <v>424</v>
      </c>
      <c r="E411" s="24">
        <v>65665654</v>
      </c>
      <c r="F411" s="24">
        <v>656.65653999999995</v>
      </c>
      <c r="G411" s="51">
        <v>45140</v>
      </c>
      <c r="H411" s="24">
        <v>25</v>
      </c>
      <c r="I411" s="24">
        <v>26</v>
      </c>
      <c r="J411" s="24">
        <v>1</v>
      </c>
      <c r="K411" s="24">
        <v>656.65653999999995</v>
      </c>
    </row>
    <row r="412" spans="1:11" x14ac:dyDescent="0.35">
      <c r="A412" s="27" t="s">
        <v>448</v>
      </c>
      <c r="B412" s="27" t="s">
        <v>167</v>
      </c>
      <c r="C412" s="27" t="s">
        <v>258</v>
      </c>
      <c r="D412" s="27" t="s">
        <v>424</v>
      </c>
      <c r="E412" s="24">
        <v>148482</v>
      </c>
      <c r="F412" s="24">
        <v>1.48482</v>
      </c>
      <c r="G412" s="51">
        <v>45140</v>
      </c>
      <c r="H412" s="24">
        <v>25</v>
      </c>
      <c r="I412" s="24">
        <v>26</v>
      </c>
      <c r="J412" s="24">
        <v>1</v>
      </c>
      <c r="K412" s="24">
        <v>1.48482</v>
      </c>
    </row>
    <row r="413" spans="1:11" x14ac:dyDescent="0.35">
      <c r="A413" s="27" t="s">
        <v>448</v>
      </c>
      <c r="B413" s="27" t="s">
        <v>167</v>
      </c>
      <c r="C413" s="27" t="s">
        <v>252</v>
      </c>
      <c r="D413" s="27" t="s">
        <v>424</v>
      </c>
      <c r="E413" s="24">
        <v>5913212803</v>
      </c>
      <c r="F413" s="24">
        <v>59132.12803</v>
      </c>
      <c r="G413" s="51">
        <v>45140</v>
      </c>
      <c r="H413" s="24">
        <v>25</v>
      </c>
      <c r="I413" s="24">
        <v>26</v>
      </c>
      <c r="J413" s="24">
        <v>1</v>
      </c>
      <c r="K413" s="24">
        <v>59132.12803</v>
      </c>
    </row>
    <row r="414" spans="1:11" x14ac:dyDescent="0.35">
      <c r="A414" s="27" t="s">
        <v>448</v>
      </c>
      <c r="B414" s="27" t="s">
        <v>167</v>
      </c>
      <c r="C414" s="27" t="s">
        <v>243</v>
      </c>
      <c r="D414" s="27" t="s">
        <v>423</v>
      </c>
      <c r="E414" s="24">
        <v>1757724948854</v>
      </c>
      <c r="F414" s="24">
        <v>17577249.488540001</v>
      </c>
      <c r="G414" s="51">
        <v>45140</v>
      </c>
      <c r="H414" s="24">
        <v>25</v>
      </c>
      <c r="I414" s="24">
        <v>0</v>
      </c>
      <c r="J414" s="24">
        <v>1</v>
      </c>
      <c r="K414" s="24">
        <v>17577249.488540001</v>
      </c>
    </row>
    <row r="415" spans="1:11" x14ac:dyDescent="0.35">
      <c r="A415" s="27" t="s">
        <v>448</v>
      </c>
      <c r="B415" s="27" t="s">
        <v>168</v>
      </c>
      <c r="C415" s="27" t="s">
        <v>243</v>
      </c>
      <c r="D415" s="27" t="s">
        <v>423</v>
      </c>
      <c r="E415" s="24">
        <v>2142351247</v>
      </c>
      <c r="F415" s="24">
        <v>21423.512470000001</v>
      </c>
      <c r="G415" s="51">
        <v>45140</v>
      </c>
      <c r="H415" s="24">
        <v>25</v>
      </c>
      <c r="I415" s="24">
        <v>0</v>
      </c>
      <c r="J415" s="24">
        <v>1</v>
      </c>
      <c r="K415" s="24">
        <v>21423.512470000001</v>
      </c>
    </row>
    <row r="416" spans="1:11" x14ac:dyDescent="0.35">
      <c r="A416" s="27" t="s">
        <v>448</v>
      </c>
      <c r="B416" s="27" t="s">
        <v>168</v>
      </c>
      <c r="C416" s="27" t="s">
        <v>255</v>
      </c>
      <c r="D416" s="27" t="s">
        <v>424</v>
      </c>
      <c r="E416" s="24">
        <v>164009411</v>
      </c>
      <c r="F416" s="24">
        <v>1640.09411</v>
      </c>
      <c r="G416" s="51">
        <v>45140</v>
      </c>
      <c r="H416" s="24">
        <v>25</v>
      </c>
      <c r="I416" s="24">
        <v>26</v>
      </c>
      <c r="J416" s="24">
        <v>1</v>
      </c>
      <c r="K416" s="24">
        <v>1640.09411</v>
      </c>
    </row>
    <row r="417" spans="1:11" x14ac:dyDescent="0.35">
      <c r="A417" s="27" t="s">
        <v>448</v>
      </c>
      <c r="B417" s="27" t="s">
        <v>168</v>
      </c>
      <c r="C417" s="27" t="s">
        <v>261</v>
      </c>
      <c r="D417" s="27" t="s">
        <v>424</v>
      </c>
      <c r="E417" s="24">
        <v>1438910428</v>
      </c>
      <c r="F417" s="24">
        <v>14389.10428</v>
      </c>
      <c r="G417" s="51">
        <v>45140</v>
      </c>
      <c r="H417" s="24">
        <v>25</v>
      </c>
      <c r="I417" s="24">
        <v>26</v>
      </c>
      <c r="J417" s="24">
        <v>1</v>
      </c>
      <c r="K417" s="24">
        <v>14389.10428</v>
      </c>
    </row>
    <row r="418" spans="1:11" x14ac:dyDescent="0.35">
      <c r="A418" s="27" t="s">
        <v>448</v>
      </c>
      <c r="B418" s="27" t="s">
        <v>169</v>
      </c>
      <c r="C418" s="27" t="s">
        <v>259</v>
      </c>
      <c r="D418" s="27" t="s">
        <v>424</v>
      </c>
      <c r="E418" s="24">
        <v>3259045248</v>
      </c>
      <c r="F418" s="24">
        <v>32590.45248</v>
      </c>
      <c r="G418" s="51">
        <v>45140</v>
      </c>
      <c r="H418" s="24">
        <v>27</v>
      </c>
      <c r="I418" s="24">
        <v>28</v>
      </c>
      <c r="J418" s="24">
        <v>1</v>
      </c>
      <c r="K418" s="24">
        <v>32590.45248</v>
      </c>
    </row>
    <row r="419" spans="1:11" x14ac:dyDescent="0.35">
      <c r="A419" s="27" t="s">
        <v>448</v>
      </c>
      <c r="B419" s="27" t="s">
        <v>169</v>
      </c>
      <c r="C419" s="27" t="s">
        <v>243</v>
      </c>
      <c r="D419" s="27" t="s">
        <v>423</v>
      </c>
      <c r="E419" s="24">
        <v>1735746972723</v>
      </c>
      <c r="F419" s="24">
        <v>17357469.727230001</v>
      </c>
      <c r="G419" s="51">
        <v>45140</v>
      </c>
      <c r="H419" s="24">
        <v>27</v>
      </c>
      <c r="I419" s="24">
        <v>0</v>
      </c>
      <c r="J419" s="24">
        <v>1</v>
      </c>
      <c r="K419" s="24">
        <v>17357469.727230001</v>
      </c>
    </row>
    <row r="420" spans="1:11" x14ac:dyDescent="0.35">
      <c r="A420" s="27" t="s">
        <v>448</v>
      </c>
      <c r="B420" s="27" t="s">
        <v>169</v>
      </c>
      <c r="C420" s="27" t="s">
        <v>261</v>
      </c>
      <c r="D420" s="27" t="s">
        <v>424</v>
      </c>
      <c r="E420" s="24">
        <v>1813182125016</v>
      </c>
      <c r="F420" s="24">
        <v>18131821.250160001</v>
      </c>
      <c r="G420" s="51">
        <v>45140</v>
      </c>
      <c r="H420" s="24">
        <v>27</v>
      </c>
      <c r="I420" s="24">
        <v>28</v>
      </c>
      <c r="J420" s="24">
        <v>1</v>
      </c>
      <c r="K420" s="24">
        <v>18131821.250160001</v>
      </c>
    </row>
    <row r="421" spans="1:11" x14ac:dyDescent="0.35">
      <c r="A421" s="27" t="s">
        <v>448</v>
      </c>
      <c r="B421" s="27" t="s">
        <v>169</v>
      </c>
      <c r="C421" s="27" t="s">
        <v>255</v>
      </c>
      <c r="D421" s="27" t="s">
        <v>424</v>
      </c>
      <c r="E421" s="24">
        <v>765069396013</v>
      </c>
      <c r="F421" s="24">
        <v>7650693.9601299996</v>
      </c>
      <c r="G421" s="51">
        <v>45140</v>
      </c>
      <c r="H421" s="24">
        <v>27</v>
      </c>
      <c r="I421" s="24">
        <v>28</v>
      </c>
      <c r="J421" s="24">
        <v>1</v>
      </c>
      <c r="K421" s="24">
        <v>7650693.9601299996</v>
      </c>
    </row>
    <row r="422" spans="1:11" x14ac:dyDescent="0.35">
      <c r="A422" s="27" t="s">
        <v>448</v>
      </c>
      <c r="B422" s="27" t="s">
        <v>169</v>
      </c>
      <c r="C422" s="27" t="s">
        <v>250</v>
      </c>
      <c r="D422" s="27" t="s">
        <v>424</v>
      </c>
      <c r="E422" s="24">
        <v>74167992</v>
      </c>
      <c r="F422" s="24">
        <v>741.67992000000004</v>
      </c>
      <c r="G422" s="51">
        <v>45140</v>
      </c>
      <c r="H422" s="24">
        <v>27</v>
      </c>
      <c r="I422" s="24">
        <v>28</v>
      </c>
      <c r="J422" s="24">
        <v>1</v>
      </c>
      <c r="K422" s="24">
        <v>741.67992000000004</v>
      </c>
    </row>
    <row r="423" spans="1:11" x14ac:dyDescent="0.35">
      <c r="A423" s="27" t="s">
        <v>448</v>
      </c>
      <c r="B423" s="27" t="s">
        <v>169</v>
      </c>
      <c r="C423" s="27" t="s">
        <v>262</v>
      </c>
      <c r="D423" s="27" t="s">
        <v>424</v>
      </c>
      <c r="E423" s="24">
        <v>5390220377</v>
      </c>
      <c r="F423" s="24">
        <v>53902.20377</v>
      </c>
      <c r="G423" s="51">
        <v>45140</v>
      </c>
      <c r="H423" s="24">
        <v>27</v>
      </c>
      <c r="I423" s="24">
        <v>28</v>
      </c>
      <c r="J423" s="24">
        <v>1</v>
      </c>
      <c r="K423" s="24">
        <v>53902.20377</v>
      </c>
    </row>
    <row r="424" spans="1:11" x14ac:dyDescent="0.35">
      <c r="A424" s="27" t="s">
        <v>448</v>
      </c>
      <c r="B424" s="27" t="s">
        <v>169</v>
      </c>
      <c r="C424" s="27" t="s">
        <v>252</v>
      </c>
      <c r="D424" s="27" t="s">
        <v>424</v>
      </c>
      <c r="E424" s="24">
        <v>5248368758</v>
      </c>
      <c r="F424" s="24">
        <v>52483.687579999998</v>
      </c>
      <c r="G424" s="51">
        <v>45140</v>
      </c>
      <c r="H424" s="24">
        <v>27</v>
      </c>
      <c r="I424" s="24">
        <v>28</v>
      </c>
      <c r="J424" s="24">
        <v>1</v>
      </c>
      <c r="K424" s="24">
        <v>52483.687579999998</v>
      </c>
    </row>
    <row r="425" spans="1:11" x14ac:dyDescent="0.35">
      <c r="A425" s="27" t="s">
        <v>448</v>
      </c>
      <c r="B425" s="27" t="s">
        <v>169</v>
      </c>
      <c r="C425" s="27" t="s">
        <v>256</v>
      </c>
      <c r="D425" s="27" t="s">
        <v>424</v>
      </c>
      <c r="E425" s="24">
        <v>21909918871</v>
      </c>
      <c r="F425" s="24">
        <v>219099.18870999999</v>
      </c>
      <c r="G425" s="51">
        <v>45140</v>
      </c>
      <c r="H425" s="24">
        <v>27</v>
      </c>
      <c r="I425" s="24">
        <v>28</v>
      </c>
      <c r="J425" s="24">
        <v>1</v>
      </c>
      <c r="K425" s="24">
        <v>219099.18870999999</v>
      </c>
    </row>
    <row r="426" spans="1:11" x14ac:dyDescent="0.35">
      <c r="A426" s="27" t="s">
        <v>448</v>
      </c>
      <c r="B426" s="27" t="s">
        <v>169</v>
      </c>
      <c r="C426" s="27" t="s">
        <v>257</v>
      </c>
      <c r="D426" s="27" t="s">
        <v>424</v>
      </c>
      <c r="E426" s="24">
        <v>41788647</v>
      </c>
      <c r="F426" s="24">
        <v>417.88646999999997</v>
      </c>
      <c r="G426" s="51">
        <v>45140</v>
      </c>
      <c r="H426" s="24">
        <v>27</v>
      </c>
      <c r="I426" s="24">
        <v>28</v>
      </c>
      <c r="J426" s="24">
        <v>1</v>
      </c>
      <c r="K426" s="24">
        <v>417.88646999999997</v>
      </c>
    </row>
    <row r="427" spans="1:11" x14ac:dyDescent="0.35">
      <c r="A427" s="27" t="s">
        <v>448</v>
      </c>
      <c r="B427" s="27" t="s">
        <v>169</v>
      </c>
      <c r="C427" s="27" t="s">
        <v>258</v>
      </c>
      <c r="D427" s="27" t="s">
        <v>424</v>
      </c>
      <c r="E427" s="24">
        <v>55908721</v>
      </c>
      <c r="F427" s="24">
        <v>559.08721000000003</v>
      </c>
      <c r="G427" s="51">
        <v>45140</v>
      </c>
      <c r="H427" s="24">
        <v>27</v>
      </c>
      <c r="I427" s="24">
        <v>28</v>
      </c>
      <c r="J427" s="24">
        <v>1</v>
      </c>
      <c r="K427" s="24">
        <v>559.08721000000003</v>
      </c>
    </row>
    <row r="428" spans="1:11" x14ac:dyDescent="0.35">
      <c r="A428" s="27" t="s">
        <v>448</v>
      </c>
      <c r="B428" s="27" t="s">
        <v>169</v>
      </c>
      <c r="C428" s="27" t="s">
        <v>260</v>
      </c>
      <c r="D428" s="27" t="s">
        <v>424</v>
      </c>
      <c r="E428" s="24">
        <v>82816846</v>
      </c>
      <c r="F428" s="24">
        <v>828.16845999999998</v>
      </c>
      <c r="G428" s="51">
        <v>45140</v>
      </c>
      <c r="H428" s="24">
        <v>27</v>
      </c>
      <c r="I428" s="24">
        <v>28</v>
      </c>
      <c r="J428" s="24">
        <v>1</v>
      </c>
      <c r="K428" s="24">
        <v>828.16845999999998</v>
      </c>
    </row>
    <row r="429" spans="1:11" x14ac:dyDescent="0.35">
      <c r="A429" s="27" t="s">
        <v>448</v>
      </c>
      <c r="B429" s="27" t="s">
        <v>169</v>
      </c>
      <c r="C429" s="27" t="s">
        <v>251</v>
      </c>
      <c r="D429" s="27" t="s">
        <v>424</v>
      </c>
      <c r="E429" s="24">
        <v>2048747575</v>
      </c>
      <c r="F429" s="24">
        <v>20487.475750000001</v>
      </c>
      <c r="G429" s="51">
        <v>45140</v>
      </c>
      <c r="H429" s="24">
        <v>27</v>
      </c>
      <c r="I429" s="24">
        <v>28</v>
      </c>
      <c r="J429" s="24">
        <v>1</v>
      </c>
      <c r="K429" s="24">
        <v>20487.475750000001</v>
      </c>
    </row>
    <row r="430" spans="1:11" x14ac:dyDescent="0.35">
      <c r="A430" s="27" t="s">
        <v>448</v>
      </c>
      <c r="B430" s="27" t="s">
        <v>169</v>
      </c>
      <c r="C430" s="27" t="s">
        <v>253</v>
      </c>
      <c r="D430" s="27" t="s">
        <v>424</v>
      </c>
      <c r="E430" s="24">
        <v>43640650</v>
      </c>
      <c r="F430" s="24">
        <v>436.40649999999999</v>
      </c>
      <c r="G430" s="51">
        <v>45140</v>
      </c>
      <c r="H430" s="24">
        <v>27</v>
      </c>
      <c r="I430" s="24">
        <v>28</v>
      </c>
      <c r="J430" s="24">
        <v>1</v>
      </c>
      <c r="K430" s="24">
        <v>436.40649999999999</v>
      </c>
    </row>
    <row r="431" spans="1:11" x14ac:dyDescent="0.35">
      <c r="A431" s="27" t="s">
        <v>448</v>
      </c>
      <c r="B431" s="27" t="s">
        <v>169</v>
      </c>
      <c r="C431" s="27" t="s">
        <v>254</v>
      </c>
      <c r="D431" s="27" t="s">
        <v>424</v>
      </c>
      <c r="E431" s="24">
        <v>150023523</v>
      </c>
      <c r="F431" s="24">
        <v>1500.23523</v>
      </c>
      <c r="G431" s="51">
        <v>45140</v>
      </c>
      <c r="H431" s="24">
        <v>27</v>
      </c>
      <c r="I431" s="24">
        <v>28</v>
      </c>
      <c r="J431" s="24">
        <v>1</v>
      </c>
      <c r="K431" s="24">
        <v>1500.23523</v>
      </c>
    </row>
    <row r="432" spans="1:11" x14ac:dyDescent="0.35">
      <c r="A432" s="27" t="s">
        <v>448</v>
      </c>
      <c r="B432" s="27" t="s">
        <v>172</v>
      </c>
      <c r="C432" s="27" t="s">
        <v>260</v>
      </c>
      <c r="D432" s="27" t="s">
        <v>424</v>
      </c>
      <c r="E432" s="24">
        <v>52213500</v>
      </c>
      <c r="F432" s="24">
        <v>522.13499999999999</v>
      </c>
      <c r="G432" s="51">
        <v>45140</v>
      </c>
      <c r="H432" s="24">
        <v>31</v>
      </c>
      <c r="I432" s="24">
        <v>32</v>
      </c>
      <c r="J432" s="24">
        <v>1</v>
      </c>
      <c r="K432" s="24">
        <v>522.13499999999999</v>
      </c>
    </row>
    <row r="433" spans="1:11" x14ac:dyDescent="0.35">
      <c r="A433" s="27" t="s">
        <v>448</v>
      </c>
      <c r="B433" s="27" t="s">
        <v>172</v>
      </c>
      <c r="C433" s="27" t="s">
        <v>261</v>
      </c>
      <c r="D433" s="27" t="s">
        <v>424</v>
      </c>
      <c r="E433" s="24">
        <v>163383312</v>
      </c>
      <c r="F433" s="24">
        <v>1633.83312</v>
      </c>
      <c r="G433" s="51">
        <v>45140</v>
      </c>
      <c r="H433" s="24">
        <v>31</v>
      </c>
      <c r="I433" s="24">
        <v>32</v>
      </c>
      <c r="J433" s="24">
        <v>1</v>
      </c>
      <c r="K433" s="24">
        <v>1633.83312</v>
      </c>
    </row>
    <row r="434" spans="1:11" x14ac:dyDescent="0.35">
      <c r="A434" s="27" t="s">
        <v>448</v>
      </c>
      <c r="B434" s="27" t="s">
        <v>172</v>
      </c>
      <c r="C434" s="27" t="s">
        <v>255</v>
      </c>
      <c r="D434" s="27" t="s">
        <v>424</v>
      </c>
      <c r="E434" s="24">
        <v>303178951</v>
      </c>
      <c r="F434" s="24">
        <v>3031.7895100000001</v>
      </c>
      <c r="G434" s="51">
        <v>45140</v>
      </c>
      <c r="H434" s="24">
        <v>31</v>
      </c>
      <c r="I434" s="24">
        <v>32</v>
      </c>
      <c r="J434" s="24">
        <v>1</v>
      </c>
      <c r="K434" s="24">
        <v>3031.7895100000001</v>
      </c>
    </row>
    <row r="435" spans="1:11" x14ac:dyDescent="0.35">
      <c r="A435" s="27" t="s">
        <v>448</v>
      </c>
      <c r="B435" s="27" t="s">
        <v>175</v>
      </c>
      <c r="C435" s="27" t="s">
        <v>262</v>
      </c>
      <c r="D435" s="27" t="s">
        <v>424</v>
      </c>
      <c r="E435" s="24">
        <v>293561</v>
      </c>
      <c r="F435" s="24">
        <v>2.9356100000000001</v>
      </c>
      <c r="G435" s="51">
        <v>45140</v>
      </c>
      <c r="H435" s="24">
        <v>33</v>
      </c>
      <c r="I435" s="24">
        <v>34</v>
      </c>
      <c r="J435" s="24">
        <v>1</v>
      </c>
      <c r="K435" s="24">
        <v>2.9356100000000001</v>
      </c>
    </row>
    <row r="436" spans="1:11" x14ac:dyDescent="0.35">
      <c r="A436" s="27" t="s">
        <v>448</v>
      </c>
      <c r="B436" s="27" t="s">
        <v>175</v>
      </c>
      <c r="C436" s="27" t="s">
        <v>243</v>
      </c>
      <c r="D436" s="27" t="s">
        <v>423</v>
      </c>
      <c r="E436" s="24">
        <v>23392086735</v>
      </c>
      <c r="F436" s="24">
        <v>233920.86734999999</v>
      </c>
      <c r="G436" s="51">
        <v>45140</v>
      </c>
      <c r="H436" s="24">
        <v>33</v>
      </c>
      <c r="I436" s="24">
        <v>0</v>
      </c>
      <c r="J436" s="24">
        <v>1</v>
      </c>
      <c r="K436" s="24">
        <v>233920.86734999999</v>
      </c>
    </row>
    <row r="437" spans="1:11" x14ac:dyDescent="0.35">
      <c r="A437" s="27" t="s">
        <v>448</v>
      </c>
      <c r="B437" s="27" t="s">
        <v>175</v>
      </c>
      <c r="C437" s="27" t="s">
        <v>259</v>
      </c>
      <c r="D437" s="27" t="s">
        <v>424</v>
      </c>
      <c r="E437" s="24">
        <v>1400135706</v>
      </c>
      <c r="F437" s="24">
        <v>14001.35706</v>
      </c>
      <c r="G437" s="51">
        <v>45140</v>
      </c>
      <c r="H437" s="24">
        <v>33</v>
      </c>
      <c r="I437" s="24">
        <v>34</v>
      </c>
      <c r="J437" s="24">
        <v>1</v>
      </c>
      <c r="K437" s="24">
        <v>14001.35706</v>
      </c>
    </row>
    <row r="438" spans="1:11" x14ac:dyDescent="0.35">
      <c r="A438" s="27" t="s">
        <v>448</v>
      </c>
      <c r="B438" s="27" t="s">
        <v>175</v>
      </c>
      <c r="C438" s="27" t="s">
        <v>255</v>
      </c>
      <c r="D438" s="27" t="s">
        <v>424</v>
      </c>
      <c r="E438" s="24">
        <v>6919328594</v>
      </c>
      <c r="F438" s="24">
        <v>69193.285940000002</v>
      </c>
      <c r="G438" s="51">
        <v>45140</v>
      </c>
      <c r="H438" s="24">
        <v>33</v>
      </c>
      <c r="I438" s="24">
        <v>34</v>
      </c>
      <c r="J438" s="24">
        <v>1</v>
      </c>
      <c r="K438" s="24">
        <v>69193.285940000002</v>
      </c>
    </row>
    <row r="439" spans="1:11" x14ac:dyDescent="0.35">
      <c r="A439" s="27" t="s">
        <v>448</v>
      </c>
      <c r="B439" s="27" t="s">
        <v>175</v>
      </c>
      <c r="C439" s="27" t="s">
        <v>261</v>
      </c>
      <c r="D439" s="27" t="s">
        <v>424</v>
      </c>
      <c r="E439" s="24">
        <v>25716149120</v>
      </c>
      <c r="F439" s="24">
        <v>257161.49119999999</v>
      </c>
      <c r="G439" s="51">
        <v>45140</v>
      </c>
      <c r="H439" s="24">
        <v>33</v>
      </c>
      <c r="I439" s="24">
        <v>34</v>
      </c>
      <c r="J439" s="24">
        <v>1</v>
      </c>
      <c r="K439" s="24">
        <v>257161.49119999999</v>
      </c>
    </row>
    <row r="440" spans="1:11" x14ac:dyDescent="0.35">
      <c r="A440" s="27" t="s">
        <v>448</v>
      </c>
      <c r="B440" s="27" t="s">
        <v>176</v>
      </c>
      <c r="C440" s="27" t="s">
        <v>243</v>
      </c>
      <c r="D440" s="27" t="s">
        <v>423</v>
      </c>
      <c r="E440" s="24">
        <v>123686165</v>
      </c>
      <c r="F440" s="24">
        <v>1236.8616500000001</v>
      </c>
      <c r="G440" s="51">
        <v>45140</v>
      </c>
      <c r="H440" s="24">
        <v>33</v>
      </c>
      <c r="I440" s="24">
        <v>0</v>
      </c>
      <c r="J440" s="24">
        <v>1</v>
      </c>
      <c r="K440" s="24">
        <v>1236.8616500000001</v>
      </c>
    </row>
    <row r="441" spans="1:11" x14ac:dyDescent="0.35">
      <c r="A441" s="27" t="s">
        <v>448</v>
      </c>
      <c r="B441" s="27" t="s">
        <v>179</v>
      </c>
      <c r="C441" s="27" t="s">
        <v>243</v>
      </c>
      <c r="D441" s="27" t="s">
        <v>423</v>
      </c>
      <c r="E441" s="24">
        <v>288747</v>
      </c>
      <c r="F441" s="24">
        <v>2.88747</v>
      </c>
      <c r="G441" s="51">
        <v>45140</v>
      </c>
      <c r="H441" s="24">
        <v>37</v>
      </c>
      <c r="I441" s="24">
        <v>0</v>
      </c>
      <c r="J441" s="24">
        <v>1</v>
      </c>
      <c r="K441" s="24">
        <v>2.88747</v>
      </c>
    </row>
    <row r="442" spans="1:11" x14ac:dyDescent="0.35">
      <c r="A442" s="27" t="s">
        <v>448</v>
      </c>
      <c r="B442" s="27" t="s">
        <v>183</v>
      </c>
      <c r="C442" s="27" t="s">
        <v>255</v>
      </c>
      <c r="D442" s="27" t="s">
        <v>424</v>
      </c>
      <c r="E442" s="24">
        <v>72391415</v>
      </c>
      <c r="F442" s="24">
        <v>723.91414999999995</v>
      </c>
      <c r="G442" s="51">
        <v>45140</v>
      </c>
      <c r="H442" s="24">
        <v>47</v>
      </c>
      <c r="I442" s="24">
        <v>48</v>
      </c>
      <c r="J442" s="24">
        <v>1</v>
      </c>
      <c r="K442" s="24">
        <v>723.91414999999995</v>
      </c>
    </row>
    <row r="443" spans="1:11" x14ac:dyDescent="0.35">
      <c r="A443" s="27" t="s">
        <v>448</v>
      </c>
      <c r="B443" s="27" t="s">
        <v>183</v>
      </c>
      <c r="C443" s="27" t="s">
        <v>243</v>
      </c>
      <c r="D443" s="27" t="s">
        <v>423</v>
      </c>
      <c r="E443" s="24">
        <v>12192994107</v>
      </c>
      <c r="F443" s="24">
        <v>121929.94107</v>
      </c>
      <c r="G443" s="51">
        <v>45140</v>
      </c>
      <c r="H443" s="24">
        <v>47</v>
      </c>
      <c r="I443" s="24">
        <v>0</v>
      </c>
      <c r="J443" s="24">
        <v>1</v>
      </c>
      <c r="K443" s="24">
        <v>121929.94107</v>
      </c>
    </row>
    <row r="444" spans="1:11" x14ac:dyDescent="0.35">
      <c r="A444" s="27" t="s">
        <v>448</v>
      </c>
      <c r="B444" s="27" t="s">
        <v>183</v>
      </c>
      <c r="C444" s="27" t="s">
        <v>261</v>
      </c>
      <c r="D444" s="27" t="s">
        <v>424</v>
      </c>
      <c r="E444" s="24">
        <v>92129651</v>
      </c>
      <c r="F444" s="24">
        <v>921.29651000000001</v>
      </c>
      <c r="G444" s="51">
        <v>45140</v>
      </c>
      <c r="H444" s="24">
        <v>47</v>
      </c>
      <c r="I444" s="24">
        <v>48</v>
      </c>
      <c r="J444" s="24">
        <v>1</v>
      </c>
      <c r="K444" s="24">
        <v>921.29651000000001</v>
      </c>
    </row>
    <row r="445" spans="1:11" x14ac:dyDescent="0.35">
      <c r="A445" s="27" t="s">
        <v>448</v>
      </c>
      <c r="B445" s="27" t="s">
        <v>200</v>
      </c>
      <c r="C445" s="27" t="s">
        <v>243</v>
      </c>
      <c r="D445" s="27" t="s">
        <v>423</v>
      </c>
      <c r="E445" s="24">
        <v>19775546334</v>
      </c>
      <c r="F445" s="24">
        <v>197755.46333999999</v>
      </c>
      <c r="G445" s="51">
        <v>45140</v>
      </c>
      <c r="H445" s="24">
        <v>77</v>
      </c>
      <c r="I445" s="24">
        <v>0</v>
      </c>
      <c r="J445" s="24">
        <v>1</v>
      </c>
      <c r="K445" s="24">
        <v>197755.46333999999</v>
      </c>
    </row>
    <row r="446" spans="1:11" x14ac:dyDescent="0.35">
      <c r="A446" s="27" t="s">
        <v>448</v>
      </c>
      <c r="B446" s="27" t="s">
        <v>200</v>
      </c>
      <c r="C446" s="27" t="s">
        <v>255</v>
      </c>
      <c r="D446" s="27" t="s">
        <v>424</v>
      </c>
      <c r="E446" s="24">
        <v>2027732278</v>
      </c>
      <c r="F446" s="24">
        <v>20277.322779999999</v>
      </c>
      <c r="G446" s="51">
        <v>45140</v>
      </c>
      <c r="H446" s="24">
        <v>77</v>
      </c>
      <c r="I446" s="24">
        <v>78</v>
      </c>
      <c r="J446" s="24">
        <v>1</v>
      </c>
      <c r="K446" s="24">
        <v>20277.322779999999</v>
      </c>
    </row>
    <row r="447" spans="1:11" x14ac:dyDescent="0.35">
      <c r="A447" s="27" t="s">
        <v>448</v>
      </c>
      <c r="B447" s="27" t="s">
        <v>200</v>
      </c>
      <c r="C447" s="27" t="s">
        <v>261</v>
      </c>
      <c r="D447" s="27" t="s">
        <v>424</v>
      </c>
      <c r="E447" s="24">
        <v>4571930962</v>
      </c>
      <c r="F447" s="24">
        <v>45719.30962</v>
      </c>
      <c r="G447" s="51">
        <v>45140</v>
      </c>
      <c r="H447" s="24">
        <v>77</v>
      </c>
      <c r="I447" s="24">
        <v>78</v>
      </c>
      <c r="J447" s="24">
        <v>1</v>
      </c>
      <c r="K447" s="24">
        <v>45719.30962</v>
      </c>
    </row>
    <row r="448" spans="1:11" x14ac:dyDescent="0.35">
      <c r="A448" s="27" t="s">
        <v>448</v>
      </c>
      <c r="B448" s="27" t="s">
        <v>184</v>
      </c>
      <c r="C448" s="27" t="s">
        <v>261</v>
      </c>
      <c r="D448" s="27" t="s">
        <v>424</v>
      </c>
      <c r="E448" s="24">
        <v>457521155</v>
      </c>
      <c r="F448" s="24">
        <v>4575.21155</v>
      </c>
      <c r="G448" s="51">
        <v>45140</v>
      </c>
      <c r="H448" s="24">
        <v>27</v>
      </c>
      <c r="I448" s="24">
        <v>28</v>
      </c>
      <c r="J448" s="24">
        <v>1</v>
      </c>
      <c r="K448" s="24">
        <v>4575.21155</v>
      </c>
    </row>
    <row r="449" spans="1:11" x14ac:dyDescent="0.35">
      <c r="A449" s="27" t="s">
        <v>448</v>
      </c>
      <c r="B449" s="27" t="s">
        <v>184</v>
      </c>
      <c r="C449" s="27" t="s">
        <v>243</v>
      </c>
      <c r="D449" s="27" t="s">
        <v>423</v>
      </c>
      <c r="E449" s="24">
        <v>2222791050</v>
      </c>
      <c r="F449" s="24">
        <v>22227.910500000002</v>
      </c>
      <c r="G449" s="51">
        <v>45140</v>
      </c>
      <c r="H449" s="24">
        <v>27</v>
      </c>
      <c r="I449" s="24">
        <v>0</v>
      </c>
      <c r="J449" s="24">
        <v>1</v>
      </c>
      <c r="K449" s="24">
        <v>22227.910500000002</v>
      </c>
    </row>
    <row r="450" spans="1:11" x14ac:dyDescent="0.35">
      <c r="A450" s="27" t="s">
        <v>448</v>
      </c>
      <c r="B450" s="27" t="s">
        <v>184</v>
      </c>
      <c r="C450" s="27" t="s">
        <v>255</v>
      </c>
      <c r="D450" s="27" t="s">
        <v>424</v>
      </c>
      <c r="E450" s="24">
        <v>120243063</v>
      </c>
      <c r="F450" s="24">
        <v>1202.4306300000001</v>
      </c>
      <c r="G450" s="51">
        <v>45140</v>
      </c>
      <c r="H450" s="24">
        <v>27</v>
      </c>
      <c r="I450" s="24">
        <v>28</v>
      </c>
      <c r="J450" s="24">
        <v>1</v>
      </c>
      <c r="K450" s="24">
        <v>1202.4306300000001</v>
      </c>
    </row>
    <row r="451" spans="1:11" x14ac:dyDescent="0.35">
      <c r="A451" s="27" t="s">
        <v>448</v>
      </c>
      <c r="B451" s="27" t="s">
        <v>185</v>
      </c>
      <c r="C451" s="27" t="s">
        <v>261</v>
      </c>
      <c r="D451" s="27" t="s">
        <v>424</v>
      </c>
      <c r="E451" s="24">
        <v>487882262438</v>
      </c>
      <c r="F451" s="24">
        <v>4878822.6243799999</v>
      </c>
      <c r="G451" s="51">
        <v>45140</v>
      </c>
      <c r="H451" s="24">
        <v>17</v>
      </c>
      <c r="I451" s="24">
        <v>18</v>
      </c>
      <c r="J451" s="24">
        <v>1</v>
      </c>
      <c r="K451" s="24">
        <v>4878822.6243799999</v>
      </c>
    </row>
    <row r="452" spans="1:11" x14ac:dyDescent="0.35">
      <c r="A452" s="27" t="s">
        <v>448</v>
      </c>
      <c r="B452" s="27" t="s">
        <v>186</v>
      </c>
      <c r="C452" s="27" t="s">
        <v>243</v>
      </c>
      <c r="D452" s="27" t="s">
        <v>423</v>
      </c>
      <c r="E452" s="24">
        <v>3134200000000</v>
      </c>
      <c r="F452" s="24">
        <v>31342000</v>
      </c>
      <c r="G452" s="51">
        <v>45140</v>
      </c>
      <c r="H452" s="24">
        <v>11</v>
      </c>
      <c r="I452" s="24">
        <v>0</v>
      </c>
      <c r="J452" s="24">
        <v>1</v>
      </c>
      <c r="K452" s="24">
        <v>31342000</v>
      </c>
    </row>
    <row r="453" spans="1:11" x14ac:dyDescent="0.35">
      <c r="A453" s="27" t="s">
        <v>449</v>
      </c>
      <c r="B453" s="27" t="s">
        <v>242</v>
      </c>
      <c r="C453" s="27" t="s">
        <v>243</v>
      </c>
      <c r="D453" s="27" t="s">
        <v>423</v>
      </c>
      <c r="E453" s="24">
        <v>3909588277134</v>
      </c>
      <c r="F453" s="24">
        <v>39095882.771339998</v>
      </c>
      <c r="G453" s="51">
        <v>45141</v>
      </c>
      <c r="H453" s="24" t="s">
        <v>202</v>
      </c>
      <c r="I453" s="24">
        <v>0</v>
      </c>
      <c r="J453" s="24">
        <v>0</v>
      </c>
      <c r="K453" s="24">
        <v>0</v>
      </c>
    </row>
    <row r="454" spans="1:11" x14ac:dyDescent="0.35">
      <c r="A454" s="27" t="s">
        <v>449</v>
      </c>
      <c r="B454" s="27" t="s">
        <v>244</v>
      </c>
      <c r="C454" s="27" t="s">
        <v>243</v>
      </c>
      <c r="D454" s="27" t="s">
        <v>423</v>
      </c>
      <c r="E454" s="24">
        <v>1601682161134</v>
      </c>
      <c r="F454" s="24">
        <v>16016821.611339999</v>
      </c>
      <c r="G454" s="51">
        <v>45141</v>
      </c>
      <c r="H454" s="24" t="s">
        <v>202</v>
      </c>
      <c r="I454" s="24">
        <v>0</v>
      </c>
      <c r="J454" s="24">
        <v>0</v>
      </c>
      <c r="K454" s="24">
        <v>0</v>
      </c>
    </row>
    <row r="455" spans="1:11" x14ac:dyDescent="0.35">
      <c r="A455" s="27" t="s">
        <v>449</v>
      </c>
      <c r="B455" s="27" t="s">
        <v>245</v>
      </c>
      <c r="C455" s="27" t="s">
        <v>243</v>
      </c>
      <c r="D455" s="27" t="s">
        <v>423</v>
      </c>
      <c r="E455" s="24">
        <v>329230804531</v>
      </c>
      <c r="F455" s="24">
        <v>3292308.04531</v>
      </c>
      <c r="G455" s="51">
        <v>45141</v>
      </c>
      <c r="H455" s="24" t="s">
        <v>202</v>
      </c>
      <c r="I455" s="24">
        <v>0</v>
      </c>
      <c r="J455" s="24">
        <v>0</v>
      </c>
      <c r="K455" s="24">
        <v>0</v>
      </c>
    </row>
    <row r="456" spans="1:11" x14ac:dyDescent="0.35">
      <c r="A456" s="27" t="s">
        <v>449</v>
      </c>
      <c r="B456" s="27" t="s">
        <v>246</v>
      </c>
      <c r="C456" s="27" t="s">
        <v>243</v>
      </c>
      <c r="D456" s="27" t="s">
        <v>423</v>
      </c>
      <c r="E456" s="24">
        <v>1272451356603</v>
      </c>
      <c r="F456" s="24">
        <v>12724513.566029999</v>
      </c>
      <c r="G456" s="51">
        <v>45141</v>
      </c>
      <c r="H456" s="24" t="s">
        <v>202</v>
      </c>
      <c r="I456" s="24">
        <v>0</v>
      </c>
      <c r="J456" s="24">
        <v>0</v>
      </c>
      <c r="K456" s="24">
        <v>0</v>
      </c>
    </row>
    <row r="457" spans="1:11" x14ac:dyDescent="0.35">
      <c r="A457" s="27" t="s">
        <v>449</v>
      </c>
      <c r="B457" s="27" t="s">
        <v>247</v>
      </c>
      <c r="C457" s="27" t="s">
        <v>243</v>
      </c>
      <c r="D457" s="27" t="s">
        <v>423</v>
      </c>
      <c r="E457" s="24">
        <v>307.24849999999998</v>
      </c>
      <c r="F457" s="24">
        <v>3.0724849999999998E-3</v>
      </c>
      <c r="G457" s="51">
        <v>45141</v>
      </c>
      <c r="H457" s="24" t="s">
        <v>202</v>
      </c>
      <c r="I457" s="24">
        <v>0</v>
      </c>
      <c r="J457" s="24">
        <v>0</v>
      </c>
      <c r="K457" s="24">
        <v>0</v>
      </c>
    </row>
    <row r="458" spans="1:11" x14ac:dyDescent="0.35">
      <c r="A458" s="27" t="s">
        <v>449</v>
      </c>
      <c r="B458" s="27" t="s">
        <v>115</v>
      </c>
      <c r="C458" s="27" t="s">
        <v>248</v>
      </c>
      <c r="D458" s="27" t="s">
        <v>248</v>
      </c>
      <c r="E458" s="24">
        <v>9784466948109</v>
      </c>
      <c r="F458" s="24">
        <v>97844669.481089994</v>
      </c>
      <c r="G458" s="51">
        <v>45141</v>
      </c>
      <c r="H458" s="24">
        <v>23</v>
      </c>
      <c r="I458" s="24" t="s">
        <v>202</v>
      </c>
      <c r="J458" s="24">
        <v>1</v>
      </c>
      <c r="K458" s="24">
        <v>97844669.481089994</v>
      </c>
    </row>
    <row r="459" spans="1:11" x14ac:dyDescent="0.35">
      <c r="A459" s="27" t="s">
        <v>449</v>
      </c>
      <c r="B459" s="27" t="s">
        <v>116</v>
      </c>
      <c r="C459" s="27" t="s">
        <v>248</v>
      </c>
      <c r="D459" s="27" t="s">
        <v>248</v>
      </c>
      <c r="E459" s="24">
        <v>3965116794578</v>
      </c>
      <c r="F459" s="24">
        <v>39651167.945780002</v>
      </c>
      <c r="G459" s="51">
        <v>45141</v>
      </c>
      <c r="H459" s="24">
        <v>59</v>
      </c>
      <c r="I459" s="24" t="s">
        <v>202</v>
      </c>
      <c r="J459" s="24">
        <v>1</v>
      </c>
      <c r="K459" s="24">
        <v>39651167.945780002</v>
      </c>
    </row>
    <row r="460" spans="1:11" x14ac:dyDescent="0.35">
      <c r="A460" s="27" t="s">
        <v>449</v>
      </c>
      <c r="B460" s="27" t="s">
        <v>117</v>
      </c>
      <c r="C460" s="27" t="s">
        <v>248</v>
      </c>
      <c r="D460" s="27" t="s">
        <v>248</v>
      </c>
      <c r="E460" s="24">
        <v>444032633652</v>
      </c>
      <c r="F460" s="24">
        <v>4440326.3365200004</v>
      </c>
      <c r="G460" s="51">
        <v>45141</v>
      </c>
      <c r="H460" s="24">
        <v>79</v>
      </c>
      <c r="I460" s="24" t="s">
        <v>202</v>
      </c>
      <c r="J460" s="24">
        <v>1</v>
      </c>
      <c r="K460" s="24">
        <v>4440326.3365200004</v>
      </c>
    </row>
    <row r="461" spans="1:11" x14ac:dyDescent="0.35">
      <c r="A461" s="27" t="s">
        <v>449</v>
      </c>
      <c r="B461" s="27" t="s">
        <v>118</v>
      </c>
      <c r="C461" s="27" t="s">
        <v>248</v>
      </c>
      <c r="D461" s="27" t="s">
        <v>248</v>
      </c>
      <c r="E461" s="24">
        <v>3521084160926</v>
      </c>
      <c r="F461" s="24">
        <v>35210841.60926</v>
      </c>
      <c r="G461" s="51">
        <v>45141</v>
      </c>
      <c r="H461" s="24">
        <v>81</v>
      </c>
      <c r="I461" s="24" t="s">
        <v>202</v>
      </c>
      <c r="J461" s="24">
        <v>1</v>
      </c>
      <c r="K461" s="24">
        <v>35210841.60926</v>
      </c>
    </row>
    <row r="462" spans="1:11" x14ac:dyDescent="0.35">
      <c r="A462" s="27" t="s">
        <v>449</v>
      </c>
      <c r="B462" s="27" t="s">
        <v>249</v>
      </c>
      <c r="C462" s="27" t="s">
        <v>248</v>
      </c>
      <c r="D462" s="27" t="s">
        <v>248</v>
      </c>
      <c r="E462" s="24">
        <v>277.88220000000001</v>
      </c>
      <c r="F462" s="24">
        <v>2.7788220000000002E-3</v>
      </c>
      <c r="G462" s="51">
        <v>45141</v>
      </c>
      <c r="H462" s="24">
        <v>83</v>
      </c>
      <c r="I462" s="24" t="s">
        <v>202</v>
      </c>
      <c r="J462" s="24">
        <v>1</v>
      </c>
      <c r="K462" s="24">
        <v>2.7788220000000002E-3</v>
      </c>
    </row>
    <row r="463" spans="1:11" x14ac:dyDescent="0.35">
      <c r="A463" s="27" t="s">
        <v>449</v>
      </c>
      <c r="B463" s="27" t="s">
        <v>114</v>
      </c>
      <c r="C463" s="27" t="s">
        <v>243</v>
      </c>
      <c r="D463" s="27" t="s">
        <v>423</v>
      </c>
      <c r="E463" s="24">
        <v>1452844692657</v>
      </c>
      <c r="F463" s="24">
        <v>14528446.92657</v>
      </c>
      <c r="G463" s="51">
        <v>45141</v>
      </c>
      <c r="H463" s="24">
        <v>7</v>
      </c>
      <c r="I463" s="24">
        <v>0</v>
      </c>
      <c r="J463" s="24">
        <v>1</v>
      </c>
      <c r="K463" s="24">
        <v>14528446.92657</v>
      </c>
    </row>
    <row r="464" spans="1:11" x14ac:dyDescent="0.35">
      <c r="A464" s="27" t="s">
        <v>449</v>
      </c>
      <c r="B464" s="27" t="s">
        <v>119</v>
      </c>
      <c r="C464" s="27" t="s">
        <v>243</v>
      </c>
      <c r="D464" s="27" t="s">
        <v>423</v>
      </c>
      <c r="E464" s="24">
        <v>31038500000</v>
      </c>
      <c r="F464" s="24">
        <v>310385</v>
      </c>
      <c r="G464" s="51">
        <v>45141</v>
      </c>
      <c r="H464" s="24">
        <v>7</v>
      </c>
      <c r="I464" s="24">
        <v>0</v>
      </c>
      <c r="J464" s="24">
        <v>1</v>
      </c>
      <c r="K464" s="24">
        <v>310385</v>
      </c>
    </row>
    <row r="465" spans="1:11" x14ac:dyDescent="0.35">
      <c r="A465" s="27" t="s">
        <v>449</v>
      </c>
      <c r="B465" s="27" t="s">
        <v>122</v>
      </c>
      <c r="C465" s="27" t="s">
        <v>261</v>
      </c>
      <c r="D465" s="27" t="s">
        <v>424</v>
      </c>
      <c r="E465" s="24">
        <v>35927461021</v>
      </c>
      <c r="F465" s="24">
        <v>359274.61021000001</v>
      </c>
      <c r="G465" s="51">
        <v>45141</v>
      </c>
      <c r="H465" s="24">
        <v>15</v>
      </c>
      <c r="I465" s="24">
        <v>16</v>
      </c>
      <c r="J465" s="24">
        <v>1</v>
      </c>
      <c r="K465" s="24">
        <v>359274.61021000001</v>
      </c>
    </row>
    <row r="466" spans="1:11" x14ac:dyDescent="0.35">
      <c r="A466" s="27" t="s">
        <v>449</v>
      </c>
      <c r="B466" s="27" t="s">
        <v>123</v>
      </c>
      <c r="C466" s="27" t="s">
        <v>258</v>
      </c>
      <c r="D466" s="27" t="s">
        <v>424</v>
      </c>
      <c r="E466" s="24">
        <v>16441769</v>
      </c>
      <c r="F466" s="24">
        <v>164.41768999999999</v>
      </c>
      <c r="G466" s="51">
        <v>45141</v>
      </c>
      <c r="H466" s="24">
        <v>19</v>
      </c>
      <c r="I466" s="24">
        <v>20</v>
      </c>
      <c r="J466" s="24">
        <v>1</v>
      </c>
      <c r="K466" s="24">
        <v>164.41768999999999</v>
      </c>
    </row>
    <row r="467" spans="1:11" x14ac:dyDescent="0.35">
      <c r="A467" s="27" t="s">
        <v>449</v>
      </c>
      <c r="B467" s="27" t="s">
        <v>123</v>
      </c>
      <c r="C467" s="27" t="s">
        <v>257</v>
      </c>
      <c r="D467" s="27" t="s">
        <v>424</v>
      </c>
      <c r="E467" s="24">
        <v>388713224</v>
      </c>
      <c r="F467" s="24">
        <v>3887.1322399999999</v>
      </c>
      <c r="G467" s="51">
        <v>45141</v>
      </c>
      <c r="H467" s="24">
        <v>19</v>
      </c>
      <c r="I467" s="24">
        <v>20</v>
      </c>
      <c r="J467" s="24">
        <v>1</v>
      </c>
      <c r="K467" s="24">
        <v>3887.1322399999999</v>
      </c>
    </row>
    <row r="468" spans="1:11" x14ac:dyDescent="0.35">
      <c r="A468" s="27" t="s">
        <v>449</v>
      </c>
      <c r="B468" s="27" t="s">
        <v>123</v>
      </c>
      <c r="C468" s="27" t="s">
        <v>259</v>
      </c>
      <c r="D468" s="27" t="s">
        <v>424</v>
      </c>
      <c r="E468" s="24">
        <v>6935699590</v>
      </c>
      <c r="F468" s="24">
        <v>69356.995899999994</v>
      </c>
      <c r="G468" s="51">
        <v>45141</v>
      </c>
      <c r="H468" s="24">
        <v>19</v>
      </c>
      <c r="I468" s="24">
        <v>20</v>
      </c>
      <c r="J468" s="24">
        <v>1</v>
      </c>
      <c r="K468" s="24">
        <v>69356.995899999994</v>
      </c>
    </row>
    <row r="469" spans="1:11" x14ac:dyDescent="0.35">
      <c r="A469" s="27" t="s">
        <v>449</v>
      </c>
      <c r="B469" s="27" t="s">
        <v>123</v>
      </c>
      <c r="C469" s="27" t="s">
        <v>261</v>
      </c>
      <c r="D469" s="27" t="s">
        <v>424</v>
      </c>
      <c r="E469" s="24">
        <v>3234002465467</v>
      </c>
      <c r="F469" s="24">
        <v>32340024.65467</v>
      </c>
      <c r="G469" s="51">
        <v>45141</v>
      </c>
      <c r="H469" s="24">
        <v>19</v>
      </c>
      <c r="I469" s="24">
        <v>20</v>
      </c>
      <c r="J469" s="24">
        <v>1</v>
      </c>
      <c r="K469" s="24">
        <v>32340024.65467</v>
      </c>
    </row>
    <row r="470" spans="1:11" x14ac:dyDescent="0.35">
      <c r="A470" s="27" t="s">
        <v>449</v>
      </c>
      <c r="B470" s="27" t="s">
        <v>123</v>
      </c>
      <c r="C470" s="27" t="s">
        <v>260</v>
      </c>
      <c r="D470" s="27" t="s">
        <v>424</v>
      </c>
      <c r="E470" s="24">
        <v>58101821</v>
      </c>
      <c r="F470" s="24">
        <v>581.01820999999995</v>
      </c>
      <c r="G470" s="51">
        <v>45141</v>
      </c>
      <c r="H470" s="24">
        <v>19</v>
      </c>
      <c r="I470" s="24">
        <v>20</v>
      </c>
      <c r="J470" s="24">
        <v>1</v>
      </c>
      <c r="K470" s="24">
        <v>581.01820999999995</v>
      </c>
    </row>
    <row r="471" spans="1:11" x14ac:dyDescent="0.35">
      <c r="A471" s="27" t="s">
        <v>449</v>
      </c>
      <c r="B471" s="27" t="s">
        <v>123</v>
      </c>
      <c r="C471" s="27" t="s">
        <v>256</v>
      </c>
      <c r="D471" s="27" t="s">
        <v>424</v>
      </c>
      <c r="E471" s="24">
        <v>27372292159</v>
      </c>
      <c r="F471" s="24">
        <v>273722.92158999998</v>
      </c>
      <c r="G471" s="51">
        <v>45141</v>
      </c>
      <c r="H471" s="24">
        <v>19</v>
      </c>
      <c r="I471" s="24">
        <v>20</v>
      </c>
      <c r="J471" s="24">
        <v>1</v>
      </c>
      <c r="K471" s="24">
        <v>273722.92158999998</v>
      </c>
    </row>
    <row r="472" spans="1:11" x14ac:dyDescent="0.35">
      <c r="A472" s="27" t="s">
        <v>449</v>
      </c>
      <c r="B472" s="27" t="s">
        <v>123</v>
      </c>
      <c r="C472" s="27" t="s">
        <v>252</v>
      </c>
      <c r="D472" s="27" t="s">
        <v>424</v>
      </c>
      <c r="E472" s="24">
        <v>10265717890</v>
      </c>
      <c r="F472" s="24">
        <v>102657.1789</v>
      </c>
      <c r="G472" s="51">
        <v>45141</v>
      </c>
      <c r="H472" s="24">
        <v>19</v>
      </c>
      <c r="I472" s="24">
        <v>20</v>
      </c>
      <c r="J472" s="24">
        <v>1</v>
      </c>
      <c r="K472" s="24">
        <v>102657.1789</v>
      </c>
    </row>
    <row r="473" spans="1:11" x14ac:dyDescent="0.35">
      <c r="A473" s="27" t="s">
        <v>449</v>
      </c>
      <c r="B473" s="27" t="s">
        <v>123</v>
      </c>
      <c r="C473" s="27" t="s">
        <v>251</v>
      </c>
      <c r="D473" s="27" t="s">
        <v>424</v>
      </c>
      <c r="E473" s="24">
        <v>3328671536</v>
      </c>
      <c r="F473" s="24">
        <v>33286.715360000002</v>
      </c>
      <c r="G473" s="51">
        <v>45141</v>
      </c>
      <c r="H473" s="24">
        <v>19</v>
      </c>
      <c r="I473" s="24">
        <v>20</v>
      </c>
      <c r="J473" s="24">
        <v>1</v>
      </c>
      <c r="K473" s="24">
        <v>33286.715360000002</v>
      </c>
    </row>
    <row r="474" spans="1:11" x14ac:dyDescent="0.35">
      <c r="A474" s="27" t="s">
        <v>449</v>
      </c>
      <c r="B474" s="27" t="s">
        <v>123</v>
      </c>
      <c r="C474" s="27" t="s">
        <v>250</v>
      </c>
      <c r="D474" s="27" t="s">
        <v>424</v>
      </c>
      <c r="E474" s="24">
        <v>123511659</v>
      </c>
      <c r="F474" s="24">
        <v>1235.1165900000001</v>
      </c>
      <c r="G474" s="51">
        <v>45141</v>
      </c>
      <c r="H474" s="24">
        <v>19</v>
      </c>
      <c r="I474" s="24">
        <v>20</v>
      </c>
      <c r="J474" s="24">
        <v>1</v>
      </c>
      <c r="K474" s="24">
        <v>1235.1165900000001</v>
      </c>
    </row>
    <row r="475" spans="1:11" x14ac:dyDescent="0.35">
      <c r="A475" s="27" t="s">
        <v>449</v>
      </c>
      <c r="B475" s="27" t="s">
        <v>123</v>
      </c>
      <c r="C475" s="27" t="s">
        <v>255</v>
      </c>
      <c r="D475" s="27" t="s">
        <v>424</v>
      </c>
      <c r="E475" s="24">
        <v>1270678735784</v>
      </c>
      <c r="F475" s="24">
        <v>12706787.35784</v>
      </c>
      <c r="G475" s="51">
        <v>45141</v>
      </c>
      <c r="H475" s="24">
        <v>19</v>
      </c>
      <c r="I475" s="24">
        <v>20</v>
      </c>
      <c r="J475" s="24">
        <v>1</v>
      </c>
      <c r="K475" s="24">
        <v>12706787.35784</v>
      </c>
    </row>
    <row r="476" spans="1:11" x14ac:dyDescent="0.35">
      <c r="A476" s="27" t="s">
        <v>449</v>
      </c>
      <c r="B476" s="27" t="s">
        <v>123</v>
      </c>
      <c r="C476" s="27" t="s">
        <v>254</v>
      </c>
      <c r="D476" s="27" t="s">
        <v>424</v>
      </c>
      <c r="E476" s="24">
        <v>392660982</v>
      </c>
      <c r="F476" s="24">
        <v>3926.6098200000001</v>
      </c>
      <c r="G476" s="51">
        <v>45141</v>
      </c>
      <c r="H476" s="24">
        <v>19</v>
      </c>
      <c r="I476" s="24">
        <v>20</v>
      </c>
      <c r="J476" s="24">
        <v>1</v>
      </c>
      <c r="K476" s="24">
        <v>3926.6098200000001</v>
      </c>
    </row>
    <row r="477" spans="1:11" x14ac:dyDescent="0.35">
      <c r="A477" s="27" t="s">
        <v>449</v>
      </c>
      <c r="B477" s="27" t="s">
        <v>123</v>
      </c>
      <c r="C477" s="27" t="s">
        <v>253</v>
      </c>
      <c r="D477" s="27" t="s">
        <v>424</v>
      </c>
      <c r="E477" s="24">
        <v>117562274</v>
      </c>
      <c r="F477" s="24">
        <v>1175.62274</v>
      </c>
      <c r="G477" s="51">
        <v>45141</v>
      </c>
      <c r="H477" s="24">
        <v>19</v>
      </c>
      <c r="I477" s="24">
        <v>20</v>
      </c>
      <c r="J477" s="24">
        <v>1</v>
      </c>
      <c r="K477" s="24">
        <v>1175.62274</v>
      </c>
    </row>
    <row r="478" spans="1:11" x14ac:dyDescent="0.35">
      <c r="A478" s="27" t="s">
        <v>449</v>
      </c>
      <c r="B478" s="27" t="s">
        <v>124</v>
      </c>
      <c r="C478" s="27" t="s">
        <v>243</v>
      </c>
      <c r="D478" s="27" t="s">
        <v>423</v>
      </c>
      <c r="E478" s="24">
        <v>124671936142</v>
      </c>
      <c r="F478" s="24">
        <v>1246719.36142</v>
      </c>
      <c r="G478" s="51">
        <v>45141</v>
      </c>
      <c r="H478" s="24">
        <v>25</v>
      </c>
      <c r="I478" s="24">
        <v>0</v>
      </c>
      <c r="J478" s="24">
        <v>1</v>
      </c>
      <c r="K478" s="24">
        <v>1246719.36142</v>
      </c>
    </row>
    <row r="479" spans="1:11" x14ac:dyDescent="0.35">
      <c r="A479" s="27" t="s">
        <v>449</v>
      </c>
      <c r="B479" s="27" t="s">
        <v>124</v>
      </c>
      <c r="C479" s="27" t="s">
        <v>261</v>
      </c>
      <c r="D479" s="27" t="s">
        <v>424</v>
      </c>
      <c r="E479" s="24">
        <v>371417332148</v>
      </c>
      <c r="F479" s="24">
        <v>3714173.3214799999</v>
      </c>
      <c r="G479" s="51">
        <v>45141</v>
      </c>
      <c r="H479" s="24">
        <v>25</v>
      </c>
      <c r="I479" s="24">
        <v>26</v>
      </c>
      <c r="J479" s="24">
        <v>1</v>
      </c>
      <c r="K479" s="24">
        <v>3714173.3214799999</v>
      </c>
    </row>
    <row r="480" spans="1:11" x14ac:dyDescent="0.35">
      <c r="A480" s="27" t="s">
        <v>449</v>
      </c>
      <c r="B480" s="27" t="s">
        <v>124</v>
      </c>
      <c r="C480" s="27" t="s">
        <v>255</v>
      </c>
      <c r="D480" s="27" t="s">
        <v>424</v>
      </c>
      <c r="E480" s="24">
        <v>56858335574</v>
      </c>
      <c r="F480" s="24">
        <v>568583.35574000003</v>
      </c>
      <c r="G480" s="51">
        <v>45141</v>
      </c>
      <c r="H480" s="24">
        <v>25</v>
      </c>
      <c r="I480" s="24">
        <v>26</v>
      </c>
      <c r="J480" s="24">
        <v>1</v>
      </c>
      <c r="K480" s="24">
        <v>568583.35574000003</v>
      </c>
    </row>
    <row r="481" spans="1:11" x14ac:dyDescent="0.35">
      <c r="A481" s="27" t="s">
        <v>449</v>
      </c>
      <c r="B481" s="27" t="s">
        <v>127</v>
      </c>
      <c r="C481" s="27" t="s">
        <v>243</v>
      </c>
      <c r="D481" s="27" t="s">
        <v>423</v>
      </c>
      <c r="E481" s="24">
        <v>11770162401</v>
      </c>
      <c r="F481" s="24">
        <v>117701.62401</v>
      </c>
      <c r="G481" s="51">
        <v>45141</v>
      </c>
      <c r="H481" s="24">
        <v>25</v>
      </c>
      <c r="I481" s="24">
        <v>0</v>
      </c>
      <c r="J481" s="24">
        <v>1</v>
      </c>
      <c r="K481" s="24">
        <v>117701.62401</v>
      </c>
    </row>
    <row r="482" spans="1:11" x14ac:dyDescent="0.35">
      <c r="A482" s="27" t="s">
        <v>449</v>
      </c>
      <c r="B482" s="27" t="s">
        <v>127</v>
      </c>
      <c r="C482" s="27" t="s">
        <v>261</v>
      </c>
      <c r="D482" s="27" t="s">
        <v>424</v>
      </c>
      <c r="E482" s="24">
        <v>68889830754</v>
      </c>
      <c r="F482" s="24">
        <v>688898.30753999995</v>
      </c>
      <c r="G482" s="51">
        <v>45141</v>
      </c>
      <c r="H482" s="24">
        <v>25</v>
      </c>
      <c r="I482" s="24">
        <v>26</v>
      </c>
      <c r="J482" s="24">
        <v>1</v>
      </c>
      <c r="K482" s="24">
        <v>688898.30753999995</v>
      </c>
    </row>
    <row r="483" spans="1:11" x14ac:dyDescent="0.35">
      <c r="A483" s="27" t="s">
        <v>449</v>
      </c>
      <c r="B483" s="27" t="s">
        <v>127</v>
      </c>
      <c r="C483" s="27" t="s">
        <v>255</v>
      </c>
      <c r="D483" s="27" t="s">
        <v>424</v>
      </c>
      <c r="E483" s="24">
        <v>11540886496</v>
      </c>
      <c r="F483" s="24">
        <v>115408.86496000001</v>
      </c>
      <c r="G483" s="51">
        <v>45141</v>
      </c>
      <c r="H483" s="24">
        <v>25</v>
      </c>
      <c r="I483" s="24">
        <v>26</v>
      </c>
      <c r="J483" s="24">
        <v>1</v>
      </c>
      <c r="K483" s="24">
        <v>115408.86496000001</v>
      </c>
    </row>
    <row r="484" spans="1:11" x14ac:dyDescent="0.35">
      <c r="A484" s="27" t="s">
        <v>449</v>
      </c>
      <c r="B484" s="27" t="s">
        <v>128</v>
      </c>
      <c r="C484" s="27" t="s">
        <v>243</v>
      </c>
      <c r="D484" s="27" t="s">
        <v>423</v>
      </c>
      <c r="E484" s="24">
        <v>123227806539</v>
      </c>
      <c r="F484" s="24">
        <v>1232278.0653899999</v>
      </c>
      <c r="G484" s="51">
        <v>45141</v>
      </c>
      <c r="H484" s="24">
        <v>27</v>
      </c>
      <c r="I484" s="24">
        <v>0</v>
      </c>
      <c r="J484" s="24">
        <v>1</v>
      </c>
      <c r="K484" s="24">
        <v>1232278.0653899999</v>
      </c>
    </row>
    <row r="485" spans="1:11" x14ac:dyDescent="0.35">
      <c r="A485" s="27" t="s">
        <v>449</v>
      </c>
      <c r="B485" s="27" t="s">
        <v>128</v>
      </c>
      <c r="C485" s="27" t="s">
        <v>261</v>
      </c>
      <c r="D485" s="27" t="s">
        <v>424</v>
      </c>
      <c r="E485" s="24">
        <v>178917425954</v>
      </c>
      <c r="F485" s="24">
        <v>1789174.25954</v>
      </c>
      <c r="G485" s="51">
        <v>45141</v>
      </c>
      <c r="H485" s="24">
        <v>27</v>
      </c>
      <c r="I485" s="24">
        <v>28</v>
      </c>
      <c r="J485" s="24">
        <v>1</v>
      </c>
      <c r="K485" s="24">
        <v>1789174.25954</v>
      </c>
    </row>
    <row r="486" spans="1:11" x14ac:dyDescent="0.35">
      <c r="A486" s="27" t="s">
        <v>449</v>
      </c>
      <c r="B486" s="27" t="s">
        <v>128</v>
      </c>
      <c r="C486" s="27" t="s">
        <v>255</v>
      </c>
      <c r="D486" s="27" t="s">
        <v>424</v>
      </c>
      <c r="E486" s="24">
        <v>84740602674</v>
      </c>
      <c r="F486" s="24">
        <v>847406.02674</v>
      </c>
      <c r="G486" s="51">
        <v>45141</v>
      </c>
      <c r="H486" s="24">
        <v>27</v>
      </c>
      <c r="I486" s="24">
        <v>28</v>
      </c>
      <c r="J486" s="24">
        <v>1</v>
      </c>
      <c r="K486" s="24">
        <v>847406.02674</v>
      </c>
    </row>
    <row r="487" spans="1:11" x14ac:dyDescent="0.35">
      <c r="A487" s="27" t="s">
        <v>449</v>
      </c>
      <c r="B487" s="27" t="s">
        <v>131</v>
      </c>
      <c r="C487" s="27" t="s">
        <v>243</v>
      </c>
      <c r="D487" s="27" t="s">
        <v>423</v>
      </c>
      <c r="E487" s="24">
        <v>1182196689077</v>
      </c>
      <c r="F487" s="24">
        <v>11821966.890769999</v>
      </c>
      <c r="G487" s="51">
        <v>45141</v>
      </c>
      <c r="H487" s="24">
        <v>27</v>
      </c>
      <c r="I487" s="24">
        <v>0</v>
      </c>
      <c r="J487" s="24">
        <v>1</v>
      </c>
      <c r="K487" s="24">
        <v>11821966.890769999</v>
      </c>
    </row>
    <row r="488" spans="1:11" x14ac:dyDescent="0.35">
      <c r="A488" s="27" t="s">
        <v>449</v>
      </c>
      <c r="B488" s="27" t="s">
        <v>131</v>
      </c>
      <c r="C488" s="27" t="s">
        <v>261</v>
      </c>
      <c r="D488" s="27" t="s">
        <v>424</v>
      </c>
      <c r="E488" s="24">
        <v>1625963449466</v>
      </c>
      <c r="F488" s="24">
        <v>16259634.494659999</v>
      </c>
      <c r="G488" s="51">
        <v>45141</v>
      </c>
      <c r="H488" s="24">
        <v>27</v>
      </c>
      <c r="I488" s="24">
        <v>28</v>
      </c>
      <c r="J488" s="24">
        <v>1</v>
      </c>
      <c r="K488" s="24">
        <v>16259634.494659999</v>
      </c>
    </row>
    <row r="489" spans="1:11" x14ac:dyDescent="0.35">
      <c r="A489" s="27" t="s">
        <v>449</v>
      </c>
      <c r="B489" s="27" t="s">
        <v>131</v>
      </c>
      <c r="C489" s="27" t="s">
        <v>255</v>
      </c>
      <c r="D489" s="27" t="s">
        <v>424</v>
      </c>
      <c r="E489" s="24">
        <v>367784175667</v>
      </c>
      <c r="F489" s="24">
        <v>3677841.75667</v>
      </c>
      <c r="G489" s="51">
        <v>45141</v>
      </c>
      <c r="H489" s="24">
        <v>27</v>
      </c>
      <c r="I489" s="24">
        <v>28</v>
      </c>
      <c r="J489" s="24">
        <v>1</v>
      </c>
      <c r="K489" s="24">
        <v>3677841.75667</v>
      </c>
    </row>
    <row r="490" spans="1:11" x14ac:dyDescent="0.35">
      <c r="A490" s="27" t="s">
        <v>449</v>
      </c>
      <c r="B490" s="27" t="s">
        <v>135</v>
      </c>
      <c r="C490" s="27" t="s">
        <v>243</v>
      </c>
      <c r="D490" s="27" t="s">
        <v>423</v>
      </c>
      <c r="E490" s="24">
        <v>18105056563</v>
      </c>
      <c r="F490" s="24">
        <v>181050.56563</v>
      </c>
      <c r="G490" s="51">
        <v>45141</v>
      </c>
      <c r="H490" s="24">
        <v>33</v>
      </c>
      <c r="I490" s="24">
        <v>0</v>
      </c>
      <c r="J490" s="24">
        <v>1</v>
      </c>
      <c r="K490" s="24">
        <v>181050.56563</v>
      </c>
    </row>
    <row r="491" spans="1:11" x14ac:dyDescent="0.35">
      <c r="A491" s="27" t="s">
        <v>449</v>
      </c>
      <c r="B491" s="27" t="s">
        <v>135</v>
      </c>
      <c r="C491" s="27" t="s">
        <v>261</v>
      </c>
      <c r="D491" s="27" t="s">
        <v>424</v>
      </c>
      <c r="E491" s="24">
        <v>99628481</v>
      </c>
      <c r="F491" s="24">
        <v>996.28480999999999</v>
      </c>
      <c r="G491" s="51">
        <v>45141</v>
      </c>
      <c r="H491" s="24">
        <v>33</v>
      </c>
      <c r="I491" s="24">
        <v>34</v>
      </c>
      <c r="J491" s="24">
        <v>1</v>
      </c>
      <c r="K491" s="24">
        <v>996.28480999999999</v>
      </c>
    </row>
    <row r="492" spans="1:11" x14ac:dyDescent="0.35">
      <c r="A492" s="27" t="s">
        <v>449</v>
      </c>
      <c r="B492" s="27" t="s">
        <v>144</v>
      </c>
      <c r="C492" s="27" t="s">
        <v>261</v>
      </c>
      <c r="D492" s="27" t="s">
        <v>424</v>
      </c>
      <c r="E492" s="24">
        <v>1310730780</v>
      </c>
      <c r="F492" s="24">
        <v>13107.3078</v>
      </c>
      <c r="G492" s="51">
        <v>45141</v>
      </c>
      <c r="H492" s="24">
        <v>43</v>
      </c>
      <c r="I492" s="24">
        <v>44</v>
      </c>
      <c r="J492" s="24">
        <v>1</v>
      </c>
      <c r="K492" s="24">
        <v>13107.3078</v>
      </c>
    </row>
    <row r="493" spans="1:11" x14ac:dyDescent="0.35">
      <c r="A493" s="27" t="s">
        <v>449</v>
      </c>
      <c r="B493" s="27" t="s">
        <v>146</v>
      </c>
      <c r="C493" s="27" t="s">
        <v>243</v>
      </c>
      <c r="D493" s="27" t="s">
        <v>423</v>
      </c>
      <c r="E493" s="24">
        <v>2260662114</v>
      </c>
      <c r="F493" s="24">
        <v>22606.621139999999</v>
      </c>
      <c r="G493" s="51">
        <v>45141</v>
      </c>
      <c r="H493" s="24">
        <v>45</v>
      </c>
      <c r="I493" s="24">
        <v>0</v>
      </c>
      <c r="J493" s="24">
        <v>1</v>
      </c>
      <c r="K493" s="24">
        <v>22606.621139999999</v>
      </c>
    </row>
    <row r="494" spans="1:11" x14ac:dyDescent="0.35">
      <c r="A494" s="27" t="s">
        <v>449</v>
      </c>
      <c r="B494" s="27" t="s">
        <v>148</v>
      </c>
      <c r="C494" s="27" t="s">
        <v>261</v>
      </c>
      <c r="D494" s="27" t="s">
        <v>424</v>
      </c>
      <c r="E494" s="24">
        <v>13503524229</v>
      </c>
      <c r="F494" s="24">
        <v>135035.24228999999</v>
      </c>
      <c r="G494" s="51">
        <v>45141</v>
      </c>
      <c r="H494" s="24">
        <v>49</v>
      </c>
      <c r="I494" s="24">
        <v>50</v>
      </c>
      <c r="J494" s="24">
        <v>1</v>
      </c>
      <c r="K494" s="24">
        <v>135035.24228999999</v>
      </c>
    </row>
    <row r="495" spans="1:11" x14ac:dyDescent="0.35">
      <c r="A495" s="27" t="s">
        <v>449</v>
      </c>
      <c r="B495" s="27" t="s">
        <v>149</v>
      </c>
      <c r="C495" s="27" t="s">
        <v>243</v>
      </c>
      <c r="D495" s="27" t="s">
        <v>423</v>
      </c>
      <c r="E495" s="24">
        <v>12081059</v>
      </c>
      <c r="F495" s="24">
        <v>120.81059</v>
      </c>
      <c r="G495" s="51">
        <v>45141</v>
      </c>
      <c r="H495" s="24">
        <v>49</v>
      </c>
      <c r="I495" s="24">
        <v>0</v>
      </c>
      <c r="J495" s="24">
        <v>1</v>
      </c>
      <c r="K495" s="24">
        <v>120.81059</v>
      </c>
    </row>
    <row r="496" spans="1:11" x14ac:dyDescent="0.35">
      <c r="A496" s="27" t="s">
        <v>449</v>
      </c>
      <c r="B496" s="27" t="s">
        <v>150</v>
      </c>
      <c r="C496" s="27" t="s">
        <v>257</v>
      </c>
      <c r="D496" s="27" t="s">
        <v>424</v>
      </c>
      <c r="E496" s="24">
        <v>3</v>
      </c>
      <c r="F496" s="24">
        <v>3.0000000000000001E-5</v>
      </c>
      <c r="G496" s="51">
        <v>45141</v>
      </c>
      <c r="H496" s="24">
        <v>51</v>
      </c>
      <c r="I496" s="24">
        <v>52</v>
      </c>
      <c r="J496" s="24">
        <v>1</v>
      </c>
      <c r="K496" s="24">
        <v>3.0000000000000001E-5</v>
      </c>
    </row>
    <row r="497" spans="1:11" x14ac:dyDescent="0.35">
      <c r="A497" s="27" t="s">
        <v>449</v>
      </c>
      <c r="B497" s="27" t="s">
        <v>150</v>
      </c>
      <c r="C497" s="27" t="s">
        <v>251</v>
      </c>
      <c r="D497" s="27" t="s">
        <v>424</v>
      </c>
      <c r="E497" s="24">
        <v>987296402</v>
      </c>
      <c r="F497" s="24">
        <v>9872.9640199999994</v>
      </c>
      <c r="G497" s="51">
        <v>45141</v>
      </c>
      <c r="H497" s="24">
        <v>51</v>
      </c>
      <c r="I497" s="24">
        <v>52</v>
      </c>
      <c r="J497" s="24">
        <v>1</v>
      </c>
      <c r="K497" s="24">
        <v>9872.9640199999994</v>
      </c>
    </row>
    <row r="498" spans="1:11" x14ac:dyDescent="0.35">
      <c r="A498" s="27" t="s">
        <v>449</v>
      </c>
      <c r="B498" s="27" t="s">
        <v>150</v>
      </c>
      <c r="C498" s="27" t="s">
        <v>259</v>
      </c>
      <c r="D498" s="27" t="s">
        <v>424</v>
      </c>
      <c r="E498" s="24">
        <v>321462911</v>
      </c>
      <c r="F498" s="24">
        <v>3214.6291099999999</v>
      </c>
      <c r="G498" s="51">
        <v>45141</v>
      </c>
      <c r="H498" s="24">
        <v>51</v>
      </c>
      <c r="I498" s="24">
        <v>52</v>
      </c>
      <c r="J498" s="24">
        <v>1</v>
      </c>
      <c r="K498" s="24">
        <v>3214.6291099999999</v>
      </c>
    </row>
    <row r="499" spans="1:11" x14ac:dyDescent="0.35">
      <c r="A499" s="27" t="s">
        <v>449</v>
      </c>
      <c r="B499" s="27" t="s">
        <v>150</v>
      </c>
      <c r="C499" s="27" t="s">
        <v>258</v>
      </c>
      <c r="D499" s="27" t="s">
        <v>424</v>
      </c>
      <c r="E499" s="24">
        <v>2977069051</v>
      </c>
      <c r="F499" s="24">
        <v>29770.69051</v>
      </c>
      <c r="G499" s="51">
        <v>45141</v>
      </c>
      <c r="H499" s="24">
        <v>51</v>
      </c>
      <c r="I499" s="24">
        <v>52</v>
      </c>
      <c r="J499" s="24">
        <v>1</v>
      </c>
      <c r="K499" s="24">
        <v>29770.69051</v>
      </c>
    </row>
    <row r="500" spans="1:11" x14ac:dyDescent="0.35">
      <c r="A500" s="27" t="s">
        <v>449</v>
      </c>
      <c r="B500" s="27" t="s">
        <v>150</v>
      </c>
      <c r="C500" s="27" t="s">
        <v>243</v>
      </c>
      <c r="D500" s="27" t="s">
        <v>423</v>
      </c>
      <c r="E500" s="24">
        <v>35225445525</v>
      </c>
      <c r="F500" s="24">
        <v>352254.45525</v>
      </c>
      <c r="G500" s="51">
        <v>45141</v>
      </c>
      <c r="H500" s="24">
        <v>51</v>
      </c>
      <c r="I500" s="24">
        <v>0</v>
      </c>
      <c r="J500" s="24">
        <v>1</v>
      </c>
      <c r="K500" s="24">
        <v>352254.45525</v>
      </c>
    </row>
    <row r="501" spans="1:11" x14ac:dyDescent="0.35">
      <c r="A501" s="27" t="s">
        <v>449</v>
      </c>
      <c r="B501" s="27" t="s">
        <v>150</v>
      </c>
      <c r="C501" s="27" t="s">
        <v>252</v>
      </c>
      <c r="D501" s="27" t="s">
        <v>424</v>
      </c>
      <c r="E501" s="24">
        <v>477390264</v>
      </c>
      <c r="F501" s="24">
        <v>4773.9026400000002</v>
      </c>
      <c r="G501" s="51">
        <v>45141</v>
      </c>
      <c r="H501" s="24">
        <v>51</v>
      </c>
      <c r="I501" s="24">
        <v>52</v>
      </c>
      <c r="J501" s="24">
        <v>1</v>
      </c>
      <c r="K501" s="24">
        <v>4773.9026400000002</v>
      </c>
    </row>
    <row r="502" spans="1:11" x14ac:dyDescent="0.35">
      <c r="A502" s="27" t="s">
        <v>449</v>
      </c>
      <c r="B502" s="27" t="s">
        <v>150</v>
      </c>
      <c r="C502" s="27" t="s">
        <v>262</v>
      </c>
      <c r="D502" s="27" t="s">
        <v>424</v>
      </c>
      <c r="E502" s="24">
        <v>1893671496</v>
      </c>
      <c r="F502" s="24">
        <v>18936.714960000001</v>
      </c>
      <c r="G502" s="51">
        <v>45141</v>
      </c>
      <c r="H502" s="24">
        <v>51</v>
      </c>
      <c r="I502" s="24">
        <v>52</v>
      </c>
      <c r="J502" s="24">
        <v>1</v>
      </c>
      <c r="K502" s="24">
        <v>18936.714960000001</v>
      </c>
    </row>
    <row r="503" spans="1:11" x14ac:dyDescent="0.35">
      <c r="A503" s="27" t="s">
        <v>449</v>
      </c>
      <c r="B503" s="27" t="s">
        <v>150</v>
      </c>
      <c r="C503" s="27" t="s">
        <v>256</v>
      </c>
      <c r="D503" s="27" t="s">
        <v>424</v>
      </c>
      <c r="E503" s="24">
        <v>284769710</v>
      </c>
      <c r="F503" s="24">
        <v>2847.6970999999999</v>
      </c>
      <c r="G503" s="51">
        <v>45141</v>
      </c>
      <c r="H503" s="24">
        <v>51</v>
      </c>
      <c r="I503" s="24">
        <v>52</v>
      </c>
      <c r="J503" s="24">
        <v>1</v>
      </c>
      <c r="K503" s="24">
        <v>2847.6970999999999</v>
      </c>
    </row>
    <row r="504" spans="1:11" x14ac:dyDescent="0.35">
      <c r="A504" s="27" t="s">
        <v>449</v>
      </c>
      <c r="B504" s="27" t="s">
        <v>150</v>
      </c>
      <c r="C504" s="27" t="s">
        <v>255</v>
      </c>
      <c r="D504" s="27" t="s">
        <v>424</v>
      </c>
      <c r="E504" s="24">
        <v>188985957980</v>
      </c>
      <c r="F504" s="24">
        <v>1889859.5797999999</v>
      </c>
      <c r="G504" s="51">
        <v>45141</v>
      </c>
      <c r="H504" s="24">
        <v>51</v>
      </c>
      <c r="I504" s="24">
        <v>52</v>
      </c>
      <c r="J504" s="24">
        <v>1</v>
      </c>
      <c r="K504" s="24">
        <v>1889859.5797999999</v>
      </c>
    </row>
    <row r="505" spans="1:11" x14ac:dyDescent="0.35">
      <c r="A505" s="27" t="s">
        <v>449</v>
      </c>
      <c r="B505" s="27" t="s">
        <v>150</v>
      </c>
      <c r="C505" s="27" t="s">
        <v>261</v>
      </c>
      <c r="D505" s="27" t="s">
        <v>424</v>
      </c>
      <c r="E505" s="24">
        <v>38631513786</v>
      </c>
      <c r="F505" s="24">
        <v>386315.13786000002</v>
      </c>
      <c r="G505" s="51">
        <v>45141</v>
      </c>
      <c r="H505" s="24">
        <v>51</v>
      </c>
      <c r="I505" s="24">
        <v>52</v>
      </c>
      <c r="J505" s="24">
        <v>1</v>
      </c>
      <c r="K505" s="24">
        <v>386315.13786000002</v>
      </c>
    </row>
    <row r="506" spans="1:11" x14ac:dyDescent="0.35">
      <c r="A506" s="27" t="s">
        <v>449</v>
      </c>
      <c r="B506" s="27" t="s">
        <v>192</v>
      </c>
      <c r="C506" s="27" t="s">
        <v>243</v>
      </c>
      <c r="D506" s="27" t="s">
        <v>423</v>
      </c>
      <c r="E506" s="24">
        <v>8672475929</v>
      </c>
      <c r="F506" s="24">
        <v>86724.759290000002</v>
      </c>
      <c r="G506" s="51">
        <v>45141</v>
      </c>
      <c r="H506" s="24">
        <v>61</v>
      </c>
      <c r="I506" s="24">
        <v>0</v>
      </c>
      <c r="J506" s="24">
        <v>1</v>
      </c>
      <c r="K506" s="24">
        <v>86724.759290000002</v>
      </c>
    </row>
    <row r="507" spans="1:11" x14ac:dyDescent="0.35">
      <c r="A507" s="27" t="s">
        <v>449</v>
      </c>
      <c r="B507" s="27" t="s">
        <v>192</v>
      </c>
      <c r="C507" s="27" t="s">
        <v>252</v>
      </c>
      <c r="D507" s="27" t="s">
        <v>424</v>
      </c>
      <c r="E507" s="24">
        <v>375690</v>
      </c>
      <c r="F507" s="24">
        <v>3.7568999999999999</v>
      </c>
      <c r="G507" s="51">
        <v>45141</v>
      </c>
      <c r="H507" s="24">
        <v>61</v>
      </c>
      <c r="I507" s="24">
        <v>62</v>
      </c>
      <c r="J507" s="24">
        <v>1</v>
      </c>
      <c r="K507" s="24">
        <v>3.7568999999999999</v>
      </c>
    </row>
    <row r="508" spans="1:11" x14ac:dyDescent="0.35">
      <c r="A508" s="27" t="s">
        <v>449</v>
      </c>
      <c r="B508" s="27" t="s">
        <v>192</v>
      </c>
      <c r="C508" s="27" t="s">
        <v>261</v>
      </c>
      <c r="D508" s="27" t="s">
        <v>424</v>
      </c>
      <c r="E508" s="24">
        <v>14921597</v>
      </c>
      <c r="F508" s="24">
        <v>149.21597</v>
      </c>
      <c r="G508" s="51">
        <v>45141</v>
      </c>
      <c r="H508" s="24">
        <v>61</v>
      </c>
      <c r="I508" s="24">
        <v>62</v>
      </c>
      <c r="J508" s="24">
        <v>1</v>
      </c>
      <c r="K508" s="24">
        <v>149.21597</v>
      </c>
    </row>
    <row r="509" spans="1:11" x14ac:dyDescent="0.35">
      <c r="A509" s="27" t="s">
        <v>449</v>
      </c>
      <c r="B509" s="27" t="s">
        <v>211</v>
      </c>
      <c r="C509" s="27" t="s">
        <v>243</v>
      </c>
      <c r="D509" s="27" t="s">
        <v>423</v>
      </c>
      <c r="E509" s="24">
        <v>304709342</v>
      </c>
      <c r="F509" s="24">
        <v>3047.0934200000002</v>
      </c>
      <c r="G509" s="51">
        <v>45141</v>
      </c>
      <c r="H509" s="24">
        <v>61</v>
      </c>
      <c r="I509" s="24">
        <v>0</v>
      </c>
      <c r="J509" s="24">
        <v>1</v>
      </c>
      <c r="K509" s="24">
        <v>3047.0934200000002</v>
      </c>
    </row>
    <row r="510" spans="1:11" x14ac:dyDescent="0.35">
      <c r="A510" s="27" t="s">
        <v>449</v>
      </c>
      <c r="B510" s="27" t="s">
        <v>211</v>
      </c>
      <c r="C510" s="27" t="s">
        <v>255</v>
      </c>
      <c r="D510" s="27" t="s">
        <v>424</v>
      </c>
      <c r="E510" s="24">
        <v>1283966</v>
      </c>
      <c r="F510" s="24">
        <v>12.83966</v>
      </c>
      <c r="G510" s="51">
        <v>45141</v>
      </c>
      <c r="H510" s="24">
        <v>61</v>
      </c>
      <c r="I510" s="24">
        <v>62</v>
      </c>
      <c r="J510" s="24">
        <v>1</v>
      </c>
      <c r="K510" s="24">
        <v>12.83966</v>
      </c>
    </row>
    <row r="511" spans="1:11" x14ac:dyDescent="0.35">
      <c r="A511" s="27" t="s">
        <v>449</v>
      </c>
      <c r="B511" s="27" t="s">
        <v>211</v>
      </c>
      <c r="C511" s="27" t="s">
        <v>252</v>
      </c>
      <c r="D511" s="27" t="s">
        <v>424</v>
      </c>
      <c r="E511" s="24">
        <v>27533819</v>
      </c>
      <c r="F511" s="24">
        <v>275.33819</v>
      </c>
      <c r="G511" s="51">
        <v>45141</v>
      </c>
      <c r="H511" s="24">
        <v>61</v>
      </c>
      <c r="I511" s="24">
        <v>62</v>
      </c>
      <c r="J511" s="24">
        <v>1</v>
      </c>
      <c r="K511" s="24">
        <v>275.33819</v>
      </c>
    </row>
    <row r="512" spans="1:11" x14ac:dyDescent="0.35">
      <c r="A512" s="27" t="s">
        <v>449</v>
      </c>
      <c r="B512" s="27" t="s">
        <v>211</v>
      </c>
      <c r="C512" s="27" t="s">
        <v>261</v>
      </c>
      <c r="D512" s="27" t="s">
        <v>424</v>
      </c>
      <c r="E512" s="24">
        <v>278477900</v>
      </c>
      <c r="F512" s="24">
        <v>2784.779</v>
      </c>
      <c r="G512" s="51">
        <v>45141</v>
      </c>
      <c r="H512" s="24">
        <v>61</v>
      </c>
      <c r="I512" s="24">
        <v>62</v>
      </c>
      <c r="J512" s="24">
        <v>1</v>
      </c>
      <c r="K512" s="24">
        <v>2784.779</v>
      </c>
    </row>
    <row r="513" spans="1:11" x14ac:dyDescent="0.35">
      <c r="A513" s="27" t="s">
        <v>449</v>
      </c>
      <c r="B513" s="27" t="s">
        <v>214</v>
      </c>
      <c r="C513" s="27" t="s">
        <v>243</v>
      </c>
      <c r="D513" s="27" t="s">
        <v>423</v>
      </c>
      <c r="E513" s="24">
        <v>6367672193</v>
      </c>
      <c r="F513" s="24">
        <v>63676.72193</v>
      </c>
      <c r="G513" s="51">
        <v>45141</v>
      </c>
      <c r="H513" s="24">
        <v>61</v>
      </c>
      <c r="I513" s="24">
        <v>0</v>
      </c>
      <c r="J513" s="24">
        <v>1</v>
      </c>
      <c r="K513" s="24">
        <v>63676.72193</v>
      </c>
    </row>
    <row r="514" spans="1:11" x14ac:dyDescent="0.35">
      <c r="A514" s="27" t="s">
        <v>449</v>
      </c>
      <c r="B514" s="27" t="s">
        <v>214</v>
      </c>
      <c r="C514" s="27" t="s">
        <v>255</v>
      </c>
      <c r="D514" s="27" t="s">
        <v>424</v>
      </c>
      <c r="E514" s="24">
        <v>983122</v>
      </c>
      <c r="F514" s="24">
        <v>9.8312200000000001</v>
      </c>
      <c r="G514" s="51">
        <v>45141</v>
      </c>
      <c r="H514" s="24">
        <v>61</v>
      </c>
      <c r="I514" s="24">
        <v>62</v>
      </c>
      <c r="J514" s="24">
        <v>1</v>
      </c>
      <c r="K514" s="24">
        <v>9.8312200000000001</v>
      </c>
    </row>
    <row r="515" spans="1:11" x14ac:dyDescent="0.35">
      <c r="A515" s="27" t="s">
        <v>449</v>
      </c>
      <c r="B515" s="27" t="s">
        <v>214</v>
      </c>
      <c r="C515" s="27" t="s">
        <v>252</v>
      </c>
      <c r="D515" s="27" t="s">
        <v>424</v>
      </c>
      <c r="E515" s="24">
        <v>10643840</v>
      </c>
      <c r="F515" s="24">
        <v>106.4384</v>
      </c>
      <c r="G515" s="51">
        <v>45141</v>
      </c>
      <c r="H515" s="24">
        <v>61</v>
      </c>
      <c r="I515" s="24">
        <v>62</v>
      </c>
      <c r="J515" s="24">
        <v>1</v>
      </c>
      <c r="K515" s="24">
        <v>106.4384</v>
      </c>
    </row>
    <row r="516" spans="1:11" x14ac:dyDescent="0.35">
      <c r="A516" s="27" t="s">
        <v>449</v>
      </c>
      <c r="B516" s="27" t="s">
        <v>214</v>
      </c>
      <c r="C516" s="27" t="s">
        <v>261</v>
      </c>
      <c r="D516" s="27" t="s">
        <v>424</v>
      </c>
      <c r="E516" s="24">
        <v>194903747</v>
      </c>
      <c r="F516" s="24">
        <v>1949.03747</v>
      </c>
      <c r="G516" s="51">
        <v>45141</v>
      </c>
      <c r="H516" s="24">
        <v>61</v>
      </c>
      <c r="I516" s="24">
        <v>62</v>
      </c>
      <c r="J516" s="24">
        <v>1</v>
      </c>
      <c r="K516" s="24">
        <v>1949.03747</v>
      </c>
    </row>
    <row r="517" spans="1:11" x14ac:dyDescent="0.35">
      <c r="A517" s="27" t="s">
        <v>449</v>
      </c>
      <c r="B517" s="27" t="s">
        <v>193</v>
      </c>
      <c r="C517" s="27" t="s">
        <v>243</v>
      </c>
      <c r="D517" s="27" t="s">
        <v>423</v>
      </c>
      <c r="E517" s="24">
        <v>549591762197</v>
      </c>
      <c r="F517" s="24">
        <v>5495917.6219699997</v>
      </c>
      <c r="G517" s="51">
        <v>45141</v>
      </c>
      <c r="H517" s="24">
        <v>63</v>
      </c>
      <c r="I517" s="24">
        <v>0</v>
      </c>
      <c r="J517" s="24">
        <v>1</v>
      </c>
      <c r="K517" s="24">
        <v>5495917.6219699997</v>
      </c>
    </row>
    <row r="518" spans="1:11" x14ac:dyDescent="0.35">
      <c r="A518" s="27" t="s">
        <v>449</v>
      </c>
      <c r="B518" s="27" t="s">
        <v>193</v>
      </c>
      <c r="C518" s="27" t="s">
        <v>255</v>
      </c>
      <c r="D518" s="27" t="s">
        <v>424</v>
      </c>
      <c r="E518" s="24">
        <v>118895757535</v>
      </c>
      <c r="F518" s="24">
        <v>1188957.5753500001</v>
      </c>
      <c r="G518" s="51">
        <v>45141</v>
      </c>
      <c r="H518" s="24">
        <v>63</v>
      </c>
      <c r="I518" s="24">
        <v>64</v>
      </c>
      <c r="J518" s="24">
        <v>1</v>
      </c>
      <c r="K518" s="24">
        <v>1188957.5753500001</v>
      </c>
    </row>
    <row r="519" spans="1:11" x14ac:dyDescent="0.35">
      <c r="A519" s="27" t="s">
        <v>449</v>
      </c>
      <c r="B519" s="27" t="s">
        <v>193</v>
      </c>
      <c r="C519" s="27" t="s">
        <v>252</v>
      </c>
      <c r="D519" s="27" t="s">
        <v>424</v>
      </c>
      <c r="E519" s="24">
        <v>400001</v>
      </c>
      <c r="F519" s="24">
        <v>4.0000099999999996</v>
      </c>
      <c r="G519" s="51">
        <v>45141</v>
      </c>
      <c r="H519" s="24">
        <v>63</v>
      </c>
      <c r="I519" s="24">
        <v>64</v>
      </c>
      <c r="J519" s="24">
        <v>1</v>
      </c>
      <c r="K519" s="24">
        <v>4.0000099999999996</v>
      </c>
    </row>
    <row r="520" spans="1:11" x14ac:dyDescent="0.35">
      <c r="A520" s="27" t="s">
        <v>449</v>
      </c>
      <c r="B520" s="27" t="s">
        <v>193</v>
      </c>
      <c r="C520" s="27" t="s">
        <v>261</v>
      </c>
      <c r="D520" s="27" t="s">
        <v>424</v>
      </c>
      <c r="E520" s="24">
        <v>48293157503</v>
      </c>
      <c r="F520" s="24">
        <v>482931.57503000001</v>
      </c>
      <c r="G520" s="51">
        <v>45141</v>
      </c>
      <c r="H520" s="24">
        <v>63</v>
      </c>
      <c r="I520" s="24">
        <v>64</v>
      </c>
      <c r="J520" s="24">
        <v>1</v>
      </c>
      <c r="K520" s="24">
        <v>482931.57503000001</v>
      </c>
    </row>
    <row r="521" spans="1:11" x14ac:dyDescent="0.35">
      <c r="A521" s="27" t="s">
        <v>449</v>
      </c>
      <c r="B521" s="27" t="s">
        <v>215</v>
      </c>
      <c r="C521" s="27" t="s">
        <v>261</v>
      </c>
      <c r="D521" s="27" t="s">
        <v>424</v>
      </c>
      <c r="E521" s="24">
        <v>156725706</v>
      </c>
      <c r="F521" s="24">
        <v>1567.2570599999999</v>
      </c>
      <c r="G521" s="51">
        <v>45141</v>
      </c>
      <c r="H521" s="24">
        <v>63</v>
      </c>
      <c r="I521" s="24">
        <v>64</v>
      </c>
      <c r="J521" s="24">
        <v>1</v>
      </c>
      <c r="K521" s="24">
        <v>1567.2570599999999</v>
      </c>
    </row>
    <row r="522" spans="1:11" x14ac:dyDescent="0.35">
      <c r="A522" s="27" t="s">
        <v>449</v>
      </c>
      <c r="B522" s="27" t="s">
        <v>215</v>
      </c>
      <c r="C522" s="27" t="s">
        <v>243</v>
      </c>
      <c r="D522" s="27" t="s">
        <v>423</v>
      </c>
      <c r="E522" s="24">
        <v>58214078</v>
      </c>
      <c r="F522" s="24">
        <v>582.14077999999995</v>
      </c>
      <c r="G522" s="51">
        <v>45141</v>
      </c>
      <c r="H522" s="24">
        <v>63</v>
      </c>
      <c r="I522" s="24">
        <v>0</v>
      </c>
      <c r="J522" s="24">
        <v>1</v>
      </c>
      <c r="K522" s="24">
        <v>582.14077999999995</v>
      </c>
    </row>
    <row r="523" spans="1:11" x14ac:dyDescent="0.35">
      <c r="A523" s="27" t="s">
        <v>449</v>
      </c>
      <c r="B523" s="27" t="s">
        <v>217</v>
      </c>
      <c r="C523" s="27" t="s">
        <v>243</v>
      </c>
      <c r="D523" s="27" t="s">
        <v>423</v>
      </c>
      <c r="E523" s="24">
        <v>2180660040</v>
      </c>
      <c r="F523" s="24">
        <v>21806.600399999999</v>
      </c>
      <c r="G523" s="51">
        <v>45141</v>
      </c>
      <c r="H523" s="24">
        <v>63</v>
      </c>
      <c r="I523" s="24">
        <v>0</v>
      </c>
      <c r="J523" s="24">
        <v>1</v>
      </c>
      <c r="K523" s="24">
        <v>21806.600399999999</v>
      </c>
    </row>
    <row r="524" spans="1:11" x14ac:dyDescent="0.35">
      <c r="A524" s="27" t="s">
        <v>449</v>
      </c>
      <c r="B524" s="27" t="s">
        <v>219</v>
      </c>
      <c r="C524" s="27" t="s">
        <v>252</v>
      </c>
      <c r="D524" s="27" t="s">
        <v>424</v>
      </c>
      <c r="E524" s="24">
        <v>82499</v>
      </c>
      <c r="F524" s="24">
        <v>0.82499</v>
      </c>
      <c r="G524" s="51">
        <v>45141</v>
      </c>
      <c r="H524" s="24">
        <v>63</v>
      </c>
      <c r="I524" s="24">
        <v>64</v>
      </c>
      <c r="J524" s="24">
        <v>1</v>
      </c>
      <c r="K524" s="24">
        <v>0.82499</v>
      </c>
    </row>
    <row r="525" spans="1:11" x14ac:dyDescent="0.35">
      <c r="A525" s="27" t="s">
        <v>449</v>
      </c>
      <c r="B525" s="27" t="s">
        <v>219</v>
      </c>
      <c r="C525" s="27" t="s">
        <v>243</v>
      </c>
      <c r="D525" s="27" t="s">
        <v>423</v>
      </c>
      <c r="E525" s="24">
        <v>9813772384</v>
      </c>
      <c r="F525" s="24">
        <v>98137.723840000006</v>
      </c>
      <c r="G525" s="51">
        <v>45141</v>
      </c>
      <c r="H525" s="24">
        <v>63</v>
      </c>
      <c r="I525" s="24">
        <v>0</v>
      </c>
      <c r="J525" s="24">
        <v>1</v>
      </c>
      <c r="K525" s="24">
        <v>98137.723840000006</v>
      </c>
    </row>
    <row r="526" spans="1:11" x14ac:dyDescent="0.35">
      <c r="A526" s="27" t="s">
        <v>449</v>
      </c>
      <c r="B526" s="27" t="s">
        <v>219</v>
      </c>
      <c r="C526" s="27" t="s">
        <v>261</v>
      </c>
      <c r="D526" s="27" t="s">
        <v>424</v>
      </c>
      <c r="E526" s="24">
        <v>386620205</v>
      </c>
      <c r="F526" s="24">
        <v>3866.2020499999999</v>
      </c>
      <c r="G526" s="51">
        <v>45141</v>
      </c>
      <c r="H526" s="24">
        <v>63</v>
      </c>
      <c r="I526" s="24">
        <v>64</v>
      </c>
      <c r="J526" s="24">
        <v>1</v>
      </c>
      <c r="K526" s="24">
        <v>3866.2020499999999</v>
      </c>
    </row>
    <row r="527" spans="1:11" x14ac:dyDescent="0.35">
      <c r="A527" s="27" t="s">
        <v>449</v>
      </c>
      <c r="B527" s="27" t="s">
        <v>219</v>
      </c>
      <c r="C527" s="27" t="s">
        <v>255</v>
      </c>
      <c r="D527" s="27" t="s">
        <v>424</v>
      </c>
      <c r="E527" s="24">
        <v>945251748</v>
      </c>
      <c r="F527" s="24">
        <v>9452.5174800000004</v>
      </c>
      <c r="G527" s="51">
        <v>45141</v>
      </c>
      <c r="H527" s="24">
        <v>63</v>
      </c>
      <c r="I527" s="24">
        <v>64</v>
      </c>
      <c r="J527" s="24">
        <v>1</v>
      </c>
      <c r="K527" s="24">
        <v>9452.5174800000004</v>
      </c>
    </row>
    <row r="528" spans="1:11" x14ac:dyDescent="0.35">
      <c r="A528" s="27" t="s">
        <v>449</v>
      </c>
      <c r="B528" s="27" t="s">
        <v>196</v>
      </c>
      <c r="C528" s="27" t="s">
        <v>243</v>
      </c>
      <c r="D528" s="27" t="s">
        <v>423</v>
      </c>
      <c r="E528" s="24">
        <v>4517610575</v>
      </c>
      <c r="F528" s="24">
        <v>45176.105750000002</v>
      </c>
      <c r="G528" s="51">
        <v>45141</v>
      </c>
      <c r="H528" s="24">
        <v>69</v>
      </c>
      <c r="I528" s="24">
        <v>0</v>
      </c>
      <c r="J528" s="24">
        <v>1</v>
      </c>
      <c r="K528" s="24">
        <v>45176.105750000002</v>
      </c>
    </row>
    <row r="529" spans="1:11" x14ac:dyDescent="0.35">
      <c r="A529" s="27" t="s">
        <v>449</v>
      </c>
      <c r="B529" s="27" t="s">
        <v>235</v>
      </c>
      <c r="C529" s="27" t="s">
        <v>255</v>
      </c>
      <c r="D529" s="27" t="s">
        <v>424</v>
      </c>
      <c r="E529" s="24">
        <v>10635510000</v>
      </c>
      <c r="F529" s="24">
        <v>106355.1</v>
      </c>
      <c r="G529" s="51">
        <v>45141</v>
      </c>
      <c r="H529" s="24">
        <v>75</v>
      </c>
      <c r="I529" s="24">
        <v>76</v>
      </c>
      <c r="J529" s="24">
        <v>1</v>
      </c>
      <c r="K529" s="24">
        <v>106355.1</v>
      </c>
    </row>
    <row r="530" spans="1:11" x14ac:dyDescent="0.35">
      <c r="A530" s="27" t="s">
        <v>449</v>
      </c>
      <c r="B530" s="27" t="s">
        <v>235</v>
      </c>
      <c r="C530" s="27" t="s">
        <v>258</v>
      </c>
      <c r="D530" s="27" t="s">
        <v>424</v>
      </c>
      <c r="E530" s="24">
        <v>2864736000</v>
      </c>
      <c r="F530" s="24">
        <v>28647.360000000001</v>
      </c>
      <c r="G530" s="51">
        <v>45141</v>
      </c>
      <c r="H530" s="24">
        <v>75</v>
      </c>
      <c r="I530" s="24">
        <v>76</v>
      </c>
      <c r="J530" s="24">
        <v>1</v>
      </c>
      <c r="K530" s="24">
        <v>28647.360000000001</v>
      </c>
    </row>
    <row r="531" spans="1:11" x14ac:dyDescent="0.35">
      <c r="A531" s="27" t="s">
        <v>449</v>
      </c>
      <c r="B531" s="27" t="s">
        <v>199</v>
      </c>
      <c r="C531" s="27" t="s">
        <v>243</v>
      </c>
      <c r="D531" s="27" t="s">
        <v>423</v>
      </c>
      <c r="E531" s="24">
        <v>8802830</v>
      </c>
      <c r="F531" s="24">
        <v>88.028300000000002</v>
      </c>
      <c r="G531" s="51">
        <v>45141</v>
      </c>
      <c r="H531" s="24">
        <v>75</v>
      </c>
      <c r="I531" s="24">
        <v>0</v>
      </c>
      <c r="J531" s="24">
        <v>1</v>
      </c>
      <c r="K531" s="24">
        <v>88.028300000000002</v>
      </c>
    </row>
    <row r="532" spans="1:11" x14ac:dyDescent="0.35">
      <c r="A532" s="27" t="s">
        <v>449</v>
      </c>
      <c r="B532" s="27" t="s">
        <v>236</v>
      </c>
      <c r="C532" s="27" t="s">
        <v>262</v>
      </c>
      <c r="D532" s="27" t="s">
        <v>424</v>
      </c>
      <c r="E532" s="24">
        <v>335363062</v>
      </c>
      <c r="F532" s="24">
        <v>3353.6306199999999</v>
      </c>
      <c r="G532" s="51">
        <v>45141</v>
      </c>
      <c r="H532" s="24">
        <v>77</v>
      </c>
      <c r="I532" s="24">
        <v>78</v>
      </c>
      <c r="J532" s="24">
        <v>1</v>
      </c>
      <c r="K532" s="24">
        <v>3353.6306199999999</v>
      </c>
    </row>
    <row r="533" spans="1:11" x14ac:dyDescent="0.35">
      <c r="A533" s="27" t="s">
        <v>449</v>
      </c>
      <c r="B533" s="27" t="s">
        <v>236</v>
      </c>
      <c r="C533" s="27" t="s">
        <v>258</v>
      </c>
      <c r="D533" s="27" t="s">
        <v>424</v>
      </c>
      <c r="E533" s="24">
        <v>127890000</v>
      </c>
      <c r="F533" s="24">
        <v>1278.9000000000001</v>
      </c>
      <c r="G533" s="51">
        <v>45141</v>
      </c>
      <c r="H533" s="24">
        <v>77</v>
      </c>
      <c r="I533" s="24">
        <v>78</v>
      </c>
      <c r="J533" s="24">
        <v>1</v>
      </c>
      <c r="K533" s="24">
        <v>1278.9000000000001</v>
      </c>
    </row>
    <row r="534" spans="1:11" x14ac:dyDescent="0.35">
      <c r="A534" s="27" t="s">
        <v>449</v>
      </c>
      <c r="B534" s="27" t="s">
        <v>236</v>
      </c>
      <c r="C534" s="27" t="s">
        <v>255</v>
      </c>
      <c r="D534" s="27" t="s">
        <v>424</v>
      </c>
      <c r="E534" s="24">
        <v>967491908</v>
      </c>
      <c r="F534" s="24">
        <v>9674.9190799999997</v>
      </c>
      <c r="G534" s="51">
        <v>45141</v>
      </c>
      <c r="H534" s="24">
        <v>77</v>
      </c>
      <c r="I534" s="24">
        <v>78</v>
      </c>
      <c r="J534" s="24">
        <v>1</v>
      </c>
      <c r="K534" s="24">
        <v>9674.9190799999997</v>
      </c>
    </row>
    <row r="535" spans="1:11" x14ac:dyDescent="0.35">
      <c r="A535" s="27" t="s">
        <v>449</v>
      </c>
      <c r="B535" s="27" t="s">
        <v>236</v>
      </c>
      <c r="C535" s="27" t="s">
        <v>243</v>
      </c>
      <c r="D535" s="27" t="s">
        <v>423</v>
      </c>
      <c r="E535" s="24">
        <v>23239252399</v>
      </c>
      <c r="F535" s="24">
        <v>232392.52398999999</v>
      </c>
      <c r="G535" s="51">
        <v>45141</v>
      </c>
      <c r="H535" s="24">
        <v>77</v>
      </c>
      <c r="I535" s="24">
        <v>0</v>
      </c>
      <c r="J535" s="24">
        <v>1</v>
      </c>
      <c r="K535" s="24">
        <v>232392.52398999999</v>
      </c>
    </row>
    <row r="536" spans="1:11" x14ac:dyDescent="0.35">
      <c r="A536" s="27" t="s">
        <v>449</v>
      </c>
      <c r="B536" s="27" t="s">
        <v>236</v>
      </c>
      <c r="C536" s="27" t="s">
        <v>261</v>
      </c>
      <c r="D536" s="27" t="s">
        <v>424</v>
      </c>
      <c r="E536" s="24">
        <v>8667014813</v>
      </c>
      <c r="F536" s="24">
        <v>86670.148130000001</v>
      </c>
      <c r="G536" s="51">
        <v>45141</v>
      </c>
      <c r="H536" s="24">
        <v>77</v>
      </c>
      <c r="I536" s="24">
        <v>78</v>
      </c>
      <c r="J536" s="24">
        <v>1</v>
      </c>
      <c r="K536" s="24">
        <v>86670.148130000001</v>
      </c>
    </row>
    <row r="537" spans="1:11" x14ac:dyDescent="0.35">
      <c r="A537" s="27" t="s">
        <v>449</v>
      </c>
      <c r="B537" s="27" t="s">
        <v>263</v>
      </c>
      <c r="C537" s="27" t="s">
        <v>248</v>
      </c>
      <c r="D537" s="27" t="s">
        <v>248</v>
      </c>
      <c r="E537" s="24">
        <v>399.3605</v>
      </c>
      <c r="F537" s="24">
        <v>3.9936049999999999E-3</v>
      </c>
      <c r="G537" s="51">
        <v>45141</v>
      </c>
      <c r="H537" s="24" t="s">
        <v>202</v>
      </c>
      <c r="I537" s="24" t="s">
        <v>202</v>
      </c>
      <c r="J537" s="24">
        <v>1</v>
      </c>
      <c r="K537" s="24">
        <v>3.9936049999999999E-3</v>
      </c>
    </row>
    <row r="538" spans="1:11" x14ac:dyDescent="0.35">
      <c r="A538" s="27" t="s">
        <v>449</v>
      </c>
      <c r="B538" s="27" t="s">
        <v>264</v>
      </c>
      <c r="C538" s="27" t="s">
        <v>248</v>
      </c>
      <c r="D538" s="27" t="s">
        <v>248</v>
      </c>
      <c r="E538" s="24">
        <v>441.4391</v>
      </c>
      <c r="F538" s="24">
        <v>4.4143910000000001E-3</v>
      </c>
      <c r="G538" s="51">
        <v>45141</v>
      </c>
      <c r="H538" s="24" t="s">
        <v>202</v>
      </c>
      <c r="I538" s="24" t="s">
        <v>202</v>
      </c>
      <c r="J538" s="24">
        <v>1</v>
      </c>
      <c r="K538" s="24">
        <v>4.4143910000000001E-3</v>
      </c>
    </row>
    <row r="539" spans="1:11" x14ac:dyDescent="0.35">
      <c r="A539" s="27" t="s">
        <v>449</v>
      </c>
      <c r="B539" s="27" t="s">
        <v>155</v>
      </c>
      <c r="C539" s="27" t="s">
        <v>248</v>
      </c>
      <c r="D539" s="27" t="s">
        <v>248</v>
      </c>
      <c r="E539" s="24">
        <v>5874878670975</v>
      </c>
      <c r="F539" s="24">
        <v>58748786.709749997</v>
      </c>
      <c r="G539" s="51">
        <v>45141</v>
      </c>
      <c r="H539" s="24" t="s">
        <v>202</v>
      </c>
      <c r="I539" s="24">
        <v>24</v>
      </c>
      <c r="J539" s="24">
        <v>1</v>
      </c>
      <c r="K539" s="24">
        <v>58748786.709749997</v>
      </c>
    </row>
    <row r="540" spans="1:11" x14ac:dyDescent="0.35">
      <c r="A540" s="27" t="s">
        <v>449</v>
      </c>
      <c r="B540" s="27" t="s">
        <v>156</v>
      </c>
      <c r="C540" s="27" t="s">
        <v>248</v>
      </c>
      <c r="D540" s="27" t="s">
        <v>248</v>
      </c>
      <c r="E540" s="24">
        <v>2363434633445</v>
      </c>
      <c r="F540" s="24">
        <v>23634346.334449999</v>
      </c>
      <c r="G540" s="51">
        <v>45141</v>
      </c>
      <c r="H540" s="24" t="s">
        <v>202</v>
      </c>
      <c r="I540" s="24">
        <v>60</v>
      </c>
      <c r="J540" s="24">
        <v>1</v>
      </c>
      <c r="K540" s="24">
        <v>23634346.334449999</v>
      </c>
    </row>
    <row r="541" spans="1:11" x14ac:dyDescent="0.35">
      <c r="A541" s="27" t="s">
        <v>449</v>
      </c>
      <c r="B541" s="27" t="s">
        <v>157</v>
      </c>
      <c r="C541" s="27" t="s">
        <v>248</v>
      </c>
      <c r="D541" s="27" t="s">
        <v>248</v>
      </c>
      <c r="E541" s="24">
        <v>114801829122</v>
      </c>
      <c r="F541" s="24">
        <v>1148018.29122</v>
      </c>
      <c r="G541" s="51">
        <v>45141</v>
      </c>
      <c r="H541" s="24" t="s">
        <v>202</v>
      </c>
      <c r="I541" s="24">
        <v>80</v>
      </c>
      <c r="J541" s="24">
        <v>1</v>
      </c>
      <c r="K541" s="24">
        <v>1148018.29122</v>
      </c>
    </row>
    <row r="542" spans="1:11" x14ac:dyDescent="0.35">
      <c r="A542" s="27" t="s">
        <v>449</v>
      </c>
      <c r="B542" s="27" t="s">
        <v>158</v>
      </c>
      <c r="C542" s="27" t="s">
        <v>248</v>
      </c>
      <c r="D542" s="27" t="s">
        <v>248</v>
      </c>
      <c r="E542" s="24">
        <v>2248632804323</v>
      </c>
      <c r="F542" s="24">
        <v>22486328.043230001</v>
      </c>
      <c r="G542" s="51">
        <v>45141</v>
      </c>
      <c r="H542" s="24" t="s">
        <v>202</v>
      </c>
      <c r="I542" s="24">
        <v>82</v>
      </c>
      <c r="J542" s="24">
        <v>1</v>
      </c>
      <c r="K542" s="24">
        <v>22486328.043230001</v>
      </c>
    </row>
    <row r="543" spans="1:11" x14ac:dyDescent="0.35">
      <c r="A543" s="27" t="s">
        <v>449</v>
      </c>
      <c r="B543" s="27" t="s">
        <v>265</v>
      </c>
      <c r="C543" s="27" t="s">
        <v>248</v>
      </c>
      <c r="D543" s="27" t="s">
        <v>248</v>
      </c>
      <c r="E543" s="24">
        <v>261.2645</v>
      </c>
      <c r="F543" s="24">
        <v>2.6126449999999998E-3</v>
      </c>
      <c r="G543" s="51">
        <v>45141</v>
      </c>
      <c r="H543" s="24" t="s">
        <v>202</v>
      </c>
      <c r="I543" s="24">
        <v>84</v>
      </c>
      <c r="J543" s="24">
        <v>1</v>
      </c>
      <c r="K543" s="24">
        <v>2.6126449999999998E-3</v>
      </c>
    </row>
    <row r="544" spans="1:11" x14ac:dyDescent="0.35">
      <c r="A544" s="27" t="s">
        <v>449</v>
      </c>
      <c r="B544" s="27" t="s">
        <v>228</v>
      </c>
      <c r="C544" s="27" t="s">
        <v>243</v>
      </c>
      <c r="D544" s="27" t="s">
        <v>423</v>
      </c>
      <c r="E544" s="24">
        <v>2000000</v>
      </c>
      <c r="F544" s="24">
        <v>20</v>
      </c>
      <c r="G544" s="51">
        <v>45141</v>
      </c>
      <c r="H544" s="24">
        <v>69</v>
      </c>
      <c r="I544" s="24">
        <v>0</v>
      </c>
      <c r="J544" s="24">
        <v>1</v>
      </c>
      <c r="K544" s="24">
        <v>20</v>
      </c>
    </row>
    <row r="545" spans="1:11" x14ac:dyDescent="0.35">
      <c r="A545" s="27" t="s">
        <v>449</v>
      </c>
      <c r="B545" s="27" t="s">
        <v>161</v>
      </c>
      <c r="C545" s="27" t="s">
        <v>261</v>
      </c>
      <c r="D545" s="27" t="s">
        <v>424</v>
      </c>
      <c r="E545" s="24">
        <v>700095210680</v>
      </c>
      <c r="F545" s="24">
        <v>7000952.1068000002</v>
      </c>
      <c r="G545" s="51">
        <v>45141</v>
      </c>
      <c r="H545" s="24">
        <v>15</v>
      </c>
      <c r="I545" s="24">
        <v>16</v>
      </c>
      <c r="J545" s="24">
        <v>1</v>
      </c>
      <c r="K545" s="24">
        <v>7000952.1068000002</v>
      </c>
    </row>
    <row r="546" spans="1:11" x14ac:dyDescent="0.35">
      <c r="A546" s="27" t="s">
        <v>449</v>
      </c>
      <c r="B546" s="27" t="s">
        <v>238</v>
      </c>
      <c r="C546" s="27" t="s">
        <v>243</v>
      </c>
      <c r="D546" s="27" t="s">
        <v>423</v>
      </c>
      <c r="E546" s="24">
        <v>1284630</v>
      </c>
      <c r="F546" s="24">
        <v>12.846299999999999</v>
      </c>
      <c r="G546" s="51">
        <v>45141</v>
      </c>
      <c r="H546" s="24">
        <v>77</v>
      </c>
      <c r="I546" s="24">
        <v>0</v>
      </c>
      <c r="J546" s="24">
        <v>1</v>
      </c>
      <c r="K546" s="24">
        <v>12.846299999999999</v>
      </c>
    </row>
    <row r="547" spans="1:11" x14ac:dyDescent="0.35">
      <c r="A547" s="27" t="s">
        <v>449</v>
      </c>
      <c r="B547" s="27" t="s">
        <v>113</v>
      </c>
      <c r="C547" s="27" t="s">
        <v>252</v>
      </c>
      <c r="D547" s="27" t="s">
        <v>424</v>
      </c>
      <c r="E547" s="24">
        <v>778949337</v>
      </c>
      <c r="F547" s="24">
        <v>7789.4933700000001</v>
      </c>
      <c r="G547" s="51">
        <v>45141</v>
      </c>
      <c r="H547" s="24">
        <v>3</v>
      </c>
      <c r="I547" s="24">
        <v>4</v>
      </c>
      <c r="J547" s="24">
        <v>1</v>
      </c>
      <c r="K547" s="24">
        <v>7789.4933700000001</v>
      </c>
    </row>
    <row r="548" spans="1:11" x14ac:dyDescent="0.35">
      <c r="A548" s="27" t="s">
        <v>449</v>
      </c>
      <c r="B548" s="27" t="s">
        <v>113</v>
      </c>
      <c r="C548" s="27" t="s">
        <v>262</v>
      </c>
      <c r="D548" s="27" t="s">
        <v>424</v>
      </c>
      <c r="E548" s="24">
        <v>3761462</v>
      </c>
      <c r="F548" s="24">
        <v>37.614620000000002</v>
      </c>
      <c r="G548" s="51">
        <v>45141</v>
      </c>
      <c r="H548" s="24">
        <v>3</v>
      </c>
      <c r="I548" s="24">
        <v>4</v>
      </c>
      <c r="J548" s="24">
        <v>1</v>
      </c>
      <c r="K548" s="24">
        <v>37.614620000000002</v>
      </c>
    </row>
    <row r="549" spans="1:11" x14ac:dyDescent="0.35">
      <c r="A549" s="27" t="s">
        <v>449</v>
      </c>
      <c r="B549" s="27" t="s">
        <v>113</v>
      </c>
      <c r="C549" s="27" t="s">
        <v>255</v>
      </c>
      <c r="D549" s="27" t="s">
        <v>424</v>
      </c>
      <c r="E549" s="24">
        <v>23831870205</v>
      </c>
      <c r="F549" s="24">
        <v>238318.70204999999</v>
      </c>
      <c r="G549" s="51">
        <v>45141</v>
      </c>
      <c r="H549" s="24">
        <v>3</v>
      </c>
      <c r="I549" s="24">
        <v>4</v>
      </c>
      <c r="J549" s="24">
        <v>1</v>
      </c>
      <c r="K549" s="24">
        <v>238318.70204999999</v>
      </c>
    </row>
    <row r="550" spans="1:11" x14ac:dyDescent="0.35">
      <c r="A550" s="27" t="s">
        <v>449</v>
      </c>
      <c r="B550" s="27" t="s">
        <v>113</v>
      </c>
      <c r="C550" s="27" t="s">
        <v>243</v>
      </c>
      <c r="D550" s="27" t="s">
        <v>423</v>
      </c>
      <c r="E550" s="24">
        <v>154476672260</v>
      </c>
      <c r="F550" s="24">
        <v>1544766.7226</v>
      </c>
      <c r="G550" s="51">
        <v>45141</v>
      </c>
      <c r="H550" s="24">
        <v>3</v>
      </c>
      <c r="I550" s="24">
        <v>0</v>
      </c>
      <c r="J550" s="24">
        <v>1</v>
      </c>
      <c r="K550" s="24">
        <v>1544766.7226</v>
      </c>
    </row>
    <row r="551" spans="1:11" x14ac:dyDescent="0.35">
      <c r="A551" s="27" t="s">
        <v>449</v>
      </c>
      <c r="B551" s="27" t="s">
        <v>113</v>
      </c>
      <c r="C551" s="27" t="s">
        <v>256</v>
      </c>
      <c r="D551" s="27" t="s">
        <v>424</v>
      </c>
      <c r="E551" s="24">
        <v>980465588</v>
      </c>
      <c r="F551" s="24">
        <v>9804.6558800000003</v>
      </c>
      <c r="G551" s="51">
        <v>45141</v>
      </c>
      <c r="H551" s="24">
        <v>3</v>
      </c>
      <c r="I551" s="24">
        <v>4</v>
      </c>
      <c r="J551" s="24">
        <v>1</v>
      </c>
      <c r="K551" s="24">
        <v>9804.6558800000003</v>
      </c>
    </row>
    <row r="552" spans="1:11" x14ac:dyDescent="0.35">
      <c r="A552" s="27" t="s">
        <v>449</v>
      </c>
      <c r="B552" s="27" t="s">
        <v>113</v>
      </c>
      <c r="C552" s="27" t="s">
        <v>261</v>
      </c>
      <c r="D552" s="27" t="s">
        <v>424</v>
      </c>
      <c r="E552" s="24">
        <v>71884655980</v>
      </c>
      <c r="F552" s="24">
        <v>718846.55980000005</v>
      </c>
      <c r="G552" s="51">
        <v>45141</v>
      </c>
      <c r="H552" s="24">
        <v>3</v>
      </c>
      <c r="I552" s="24">
        <v>4</v>
      </c>
      <c r="J552" s="24">
        <v>1</v>
      </c>
      <c r="K552" s="24">
        <v>718846.55980000005</v>
      </c>
    </row>
    <row r="553" spans="1:11" x14ac:dyDescent="0.35">
      <c r="A553" s="27" t="s">
        <v>449</v>
      </c>
      <c r="B553" s="27" t="s">
        <v>203</v>
      </c>
      <c r="C553" s="27" t="s">
        <v>262</v>
      </c>
      <c r="D553" s="27" t="s">
        <v>424</v>
      </c>
      <c r="E553" s="24">
        <v>3761462</v>
      </c>
      <c r="F553" s="24">
        <v>37.614620000000002</v>
      </c>
      <c r="G553" s="51">
        <v>45141</v>
      </c>
      <c r="H553" s="24">
        <v>3</v>
      </c>
      <c r="I553" s="24">
        <v>4</v>
      </c>
      <c r="J553" s="24">
        <v>-1</v>
      </c>
      <c r="K553" s="24">
        <v>-37.614620000000002</v>
      </c>
    </row>
    <row r="554" spans="1:11" x14ac:dyDescent="0.35">
      <c r="A554" s="27" t="s">
        <v>449</v>
      </c>
      <c r="B554" s="27" t="s">
        <v>203</v>
      </c>
      <c r="C554" s="27" t="s">
        <v>243</v>
      </c>
      <c r="D554" s="27" t="s">
        <v>423</v>
      </c>
      <c r="E554" s="24">
        <v>273207720</v>
      </c>
      <c r="F554" s="24">
        <v>2732.0772000000002</v>
      </c>
      <c r="G554" s="51">
        <v>45141</v>
      </c>
      <c r="H554" s="24">
        <v>3</v>
      </c>
      <c r="I554" s="24">
        <v>0</v>
      </c>
      <c r="J554" s="24">
        <v>-1</v>
      </c>
      <c r="K554" s="24">
        <v>-2732.0772000000002</v>
      </c>
    </row>
    <row r="555" spans="1:11" x14ac:dyDescent="0.35">
      <c r="A555" s="27" t="s">
        <v>449</v>
      </c>
      <c r="B555" s="27" t="s">
        <v>203</v>
      </c>
      <c r="C555" s="27" t="s">
        <v>255</v>
      </c>
      <c r="D555" s="27" t="s">
        <v>424</v>
      </c>
      <c r="E555" s="24">
        <v>28334604</v>
      </c>
      <c r="F555" s="24">
        <v>283.34604000000002</v>
      </c>
      <c r="G555" s="51">
        <v>45141</v>
      </c>
      <c r="H555" s="24">
        <v>3</v>
      </c>
      <c r="I555" s="24">
        <v>4</v>
      </c>
      <c r="J555" s="24">
        <v>-1</v>
      </c>
      <c r="K555" s="24">
        <v>-283.34604000000002</v>
      </c>
    </row>
    <row r="556" spans="1:11" x14ac:dyDescent="0.35">
      <c r="A556" s="27" t="s">
        <v>449</v>
      </c>
      <c r="B556" s="27" t="s">
        <v>203</v>
      </c>
      <c r="C556" s="27" t="s">
        <v>261</v>
      </c>
      <c r="D556" s="27" t="s">
        <v>424</v>
      </c>
      <c r="E556" s="24">
        <v>154443825</v>
      </c>
      <c r="F556" s="24">
        <v>1544.4382499999999</v>
      </c>
      <c r="G556" s="51">
        <v>45141</v>
      </c>
      <c r="H556" s="24">
        <v>3</v>
      </c>
      <c r="I556" s="24">
        <v>4</v>
      </c>
      <c r="J556" s="24">
        <v>-1</v>
      </c>
      <c r="K556" s="24">
        <v>-1544.4382499999999</v>
      </c>
    </row>
    <row r="557" spans="1:11" x14ac:dyDescent="0.35">
      <c r="A557" s="27" t="s">
        <v>449</v>
      </c>
      <c r="B557" s="27" t="s">
        <v>195</v>
      </c>
      <c r="C557" s="27" t="s">
        <v>243</v>
      </c>
      <c r="D557" s="27" t="s">
        <v>423</v>
      </c>
      <c r="E557" s="24">
        <v>1071532898130</v>
      </c>
      <c r="F557" s="24">
        <v>10715328.9813</v>
      </c>
      <c r="G557" s="51">
        <v>45141</v>
      </c>
      <c r="H557" s="24">
        <v>5</v>
      </c>
      <c r="I557" s="24">
        <v>0</v>
      </c>
      <c r="J557" s="24">
        <v>1</v>
      </c>
      <c r="K557" s="24">
        <v>10715328.9813</v>
      </c>
    </row>
    <row r="558" spans="1:11" x14ac:dyDescent="0.35">
      <c r="A558" s="27" t="s">
        <v>449</v>
      </c>
      <c r="B558" s="27" t="s">
        <v>167</v>
      </c>
      <c r="C558" s="27" t="s">
        <v>259</v>
      </c>
      <c r="D558" s="27" t="s">
        <v>424</v>
      </c>
      <c r="E558" s="24">
        <v>1408574298</v>
      </c>
      <c r="F558" s="24">
        <v>14085.742980000001</v>
      </c>
      <c r="G558" s="51">
        <v>45141</v>
      </c>
      <c r="H558" s="24">
        <v>25</v>
      </c>
      <c r="I558" s="24">
        <v>26</v>
      </c>
      <c r="J558" s="24">
        <v>1</v>
      </c>
      <c r="K558" s="24">
        <v>14085.742980000001</v>
      </c>
    </row>
    <row r="559" spans="1:11" x14ac:dyDescent="0.35">
      <c r="A559" s="27" t="s">
        <v>449</v>
      </c>
      <c r="B559" s="27" t="s">
        <v>167</v>
      </c>
      <c r="C559" s="27" t="s">
        <v>243</v>
      </c>
      <c r="D559" s="27" t="s">
        <v>423</v>
      </c>
      <c r="E559" s="24">
        <v>1747554787096</v>
      </c>
      <c r="F559" s="24">
        <v>17475547.870960001</v>
      </c>
      <c r="G559" s="51">
        <v>45141</v>
      </c>
      <c r="H559" s="24">
        <v>25</v>
      </c>
      <c r="I559" s="24">
        <v>0</v>
      </c>
      <c r="J559" s="24">
        <v>1</v>
      </c>
      <c r="K559" s="24">
        <v>17475547.870960001</v>
      </c>
    </row>
    <row r="560" spans="1:11" x14ac:dyDescent="0.35">
      <c r="A560" s="27" t="s">
        <v>449</v>
      </c>
      <c r="B560" s="27" t="s">
        <v>167</v>
      </c>
      <c r="C560" s="27" t="s">
        <v>255</v>
      </c>
      <c r="D560" s="27" t="s">
        <v>424</v>
      </c>
      <c r="E560" s="24">
        <v>252791534482</v>
      </c>
      <c r="F560" s="24">
        <v>2527915.3448200002</v>
      </c>
      <c r="G560" s="51">
        <v>45141</v>
      </c>
      <c r="H560" s="24">
        <v>25</v>
      </c>
      <c r="I560" s="24">
        <v>26</v>
      </c>
      <c r="J560" s="24">
        <v>1</v>
      </c>
      <c r="K560" s="24">
        <v>2527915.3448200002</v>
      </c>
    </row>
    <row r="561" spans="1:11" x14ac:dyDescent="0.35">
      <c r="A561" s="27" t="s">
        <v>449</v>
      </c>
      <c r="B561" s="27" t="s">
        <v>167</v>
      </c>
      <c r="C561" s="27" t="s">
        <v>258</v>
      </c>
      <c r="D561" s="27" t="s">
        <v>424</v>
      </c>
      <c r="E561" s="24">
        <v>147661</v>
      </c>
      <c r="F561" s="24">
        <v>1.47661</v>
      </c>
      <c r="G561" s="51">
        <v>45141</v>
      </c>
      <c r="H561" s="24">
        <v>25</v>
      </c>
      <c r="I561" s="24">
        <v>26</v>
      </c>
      <c r="J561" s="24">
        <v>1</v>
      </c>
      <c r="K561" s="24">
        <v>1.47661</v>
      </c>
    </row>
    <row r="562" spans="1:11" x14ac:dyDescent="0.35">
      <c r="A562" s="27" t="s">
        <v>449</v>
      </c>
      <c r="B562" s="27" t="s">
        <v>167</v>
      </c>
      <c r="C562" s="27" t="s">
        <v>251</v>
      </c>
      <c r="D562" s="27" t="s">
        <v>424</v>
      </c>
      <c r="E562" s="24">
        <v>65388703</v>
      </c>
      <c r="F562" s="24">
        <v>653.88702999999998</v>
      </c>
      <c r="G562" s="51">
        <v>45141</v>
      </c>
      <c r="H562" s="24">
        <v>25</v>
      </c>
      <c r="I562" s="24">
        <v>26</v>
      </c>
      <c r="J562" s="24">
        <v>1</v>
      </c>
      <c r="K562" s="24">
        <v>653.88702999999998</v>
      </c>
    </row>
    <row r="563" spans="1:11" x14ac:dyDescent="0.35">
      <c r="A563" s="27" t="s">
        <v>449</v>
      </c>
      <c r="B563" s="27" t="s">
        <v>167</v>
      </c>
      <c r="C563" s="27" t="s">
        <v>262</v>
      </c>
      <c r="D563" s="27" t="s">
        <v>424</v>
      </c>
      <c r="E563" s="24">
        <v>57632411</v>
      </c>
      <c r="F563" s="24">
        <v>576.32411000000002</v>
      </c>
      <c r="G563" s="51">
        <v>45141</v>
      </c>
      <c r="H563" s="24">
        <v>25</v>
      </c>
      <c r="I563" s="24">
        <v>26</v>
      </c>
      <c r="J563" s="24">
        <v>1</v>
      </c>
      <c r="K563" s="24">
        <v>576.32411000000002</v>
      </c>
    </row>
    <row r="564" spans="1:11" x14ac:dyDescent="0.35">
      <c r="A564" s="27" t="s">
        <v>449</v>
      </c>
      <c r="B564" s="27" t="s">
        <v>167</v>
      </c>
      <c r="C564" s="27" t="s">
        <v>252</v>
      </c>
      <c r="D564" s="27" t="s">
        <v>424</v>
      </c>
      <c r="E564" s="24">
        <v>5885862708</v>
      </c>
      <c r="F564" s="24">
        <v>58858.627079999998</v>
      </c>
      <c r="G564" s="51">
        <v>45141</v>
      </c>
      <c r="H564" s="24">
        <v>25</v>
      </c>
      <c r="I564" s="24">
        <v>26</v>
      </c>
      <c r="J564" s="24">
        <v>1</v>
      </c>
      <c r="K564" s="24">
        <v>58858.627079999998</v>
      </c>
    </row>
    <row r="565" spans="1:11" x14ac:dyDescent="0.35">
      <c r="A565" s="27" t="s">
        <v>449</v>
      </c>
      <c r="B565" s="27" t="s">
        <v>167</v>
      </c>
      <c r="C565" s="27" t="s">
        <v>261</v>
      </c>
      <c r="D565" s="27" t="s">
        <v>424</v>
      </c>
      <c r="E565" s="24">
        <v>1000120865759</v>
      </c>
      <c r="F565" s="24">
        <v>10001208.65759</v>
      </c>
      <c r="G565" s="51">
        <v>45141</v>
      </c>
      <c r="H565" s="24">
        <v>25</v>
      </c>
      <c r="I565" s="24">
        <v>26</v>
      </c>
      <c r="J565" s="24">
        <v>1</v>
      </c>
      <c r="K565" s="24">
        <v>10001208.65759</v>
      </c>
    </row>
    <row r="566" spans="1:11" x14ac:dyDescent="0.35">
      <c r="A566" s="27" t="s">
        <v>449</v>
      </c>
      <c r="B566" s="27" t="s">
        <v>167</v>
      </c>
      <c r="C566" s="27" t="s">
        <v>256</v>
      </c>
      <c r="D566" s="27" t="s">
        <v>424</v>
      </c>
      <c r="E566" s="24">
        <v>2482277232</v>
      </c>
      <c r="F566" s="24">
        <v>24822.77232</v>
      </c>
      <c r="G566" s="51">
        <v>45141</v>
      </c>
      <c r="H566" s="24">
        <v>25</v>
      </c>
      <c r="I566" s="24">
        <v>26</v>
      </c>
      <c r="J566" s="24">
        <v>1</v>
      </c>
      <c r="K566" s="24">
        <v>24822.77232</v>
      </c>
    </row>
    <row r="567" spans="1:11" x14ac:dyDescent="0.35">
      <c r="A567" s="27" t="s">
        <v>449</v>
      </c>
      <c r="B567" s="27" t="s">
        <v>168</v>
      </c>
      <c r="C567" s="27" t="s">
        <v>255</v>
      </c>
      <c r="D567" s="27" t="s">
        <v>424</v>
      </c>
      <c r="E567" s="24">
        <v>162880196</v>
      </c>
      <c r="F567" s="24">
        <v>1628.80196</v>
      </c>
      <c r="G567" s="51">
        <v>45141</v>
      </c>
      <c r="H567" s="24">
        <v>25</v>
      </c>
      <c r="I567" s="24">
        <v>26</v>
      </c>
      <c r="J567" s="24">
        <v>1</v>
      </c>
      <c r="K567" s="24">
        <v>1628.80196</v>
      </c>
    </row>
    <row r="568" spans="1:11" x14ac:dyDescent="0.35">
      <c r="A568" s="27" t="s">
        <v>449</v>
      </c>
      <c r="B568" s="27" t="s">
        <v>168</v>
      </c>
      <c r="C568" s="27" t="s">
        <v>261</v>
      </c>
      <c r="D568" s="27" t="s">
        <v>424</v>
      </c>
      <c r="E568" s="24">
        <v>1433991696</v>
      </c>
      <c r="F568" s="24">
        <v>14339.91696</v>
      </c>
      <c r="G568" s="51">
        <v>45141</v>
      </c>
      <c r="H568" s="24">
        <v>25</v>
      </c>
      <c r="I568" s="24">
        <v>26</v>
      </c>
      <c r="J568" s="24">
        <v>1</v>
      </c>
      <c r="K568" s="24">
        <v>14339.91696</v>
      </c>
    </row>
    <row r="569" spans="1:11" x14ac:dyDescent="0.35">
      <c r="A569" s="27" t="s">
        <v>449</v>
      </c>
      <c r="B569" s="27" t="s">
        <v>168</v>
      </c>
      <c r="C569" s="27" t="s">
        <v>243</v>
      </c>
      <c r="D569" s="27" t="s">
        <v>423</v>
      </c>
      <c r="E569" s="24">
        <v>2126070824</v>
      </c>
      <c r="F569" s="24">
        <v>21260.70824</v>
      </c>
      <c r="G569" s="51">
        <v>45141</v>
      </c>
      <c r="H569" s="24">
        <v>25</v>
      </c>
      <c r="I569" s="24">
        <v>0</v>
      </c>
      <c r="J569" s="24">
        <v>1</v>
      </c>
      <c r="K569" s="24">
        <v>21260.70824</v>
      </c>
    </row>
    <row r="570" spans="1:11" x14ac:dyDescent="0.35">
      <c r="A570" s="27" t="s">
        <v>449</v>
      </c>
      <c r="B570" s="27" t="s">
        <v>169</v>
      </c>
      <c r="C570" s="27" t="s">
        <v>259</v>
      </c>
      <c r="D570" s="27" t="s">
        <v>424</v>
      </c>
      <c r="E570" s="24">
        <v>3263074180</v>
      </c>
      <c r="F570" s="24">
        <v>32630.7418</v>
      </c>
      <c r="G570" s="51">
        <v>45141</v>
      </c>
      <c r="H570" s="24">
        <v>27</v>
      </c>
      <c r="I570" s="24">
        <v>28</v>
      </c>
      <c r="J570" s="24">
        <v>1</v>
      </c>
      <c r="K570" s="24">
        <v>32630.7418</v>
      </c>
    </row>
    <row r="571" spans="1:11" x14ac:dyDescent="0.35">
      <c r="A571" s="27" t="s">
        <v>449</v>
      </c>
      <c r="B571" s="27" t="s">
        <v>169</v>
      </c>
      <c r="C571" s="27" t="s">
        <v>250</v>
      </c>
      <c r="D571" s="27" t="s">
        <v>424</v>
      </c>
      <c r="E571" s="24">
        <v>81994636</v>
      </c>
      <c r="F571" s="24">
        <v>819.94636000000003</v>
      </c>
      <c r="G571" s="51">
        <v>45141</v>
      </c>
      <c r="H571" s="24">
        <v>27</v>
      </c>
      <c r="I571" s="24">
        <v>28</v>
      </c>
      <c r="J571" s="24">
        <v>1</v>
      </c>
      <c r="K571" s="24">
        <v>819.94636000000003</v>
      </c>
    </row>
    <row r="572" spans="1:11" x14ac:dyDescent="0.35">
      <c r="A572" s="27" t="s">
        <v>449</v>
      </c>
      <c r="B572" s="27" t="s">
        <v>169</v>
      </c>
      <c r="C572" s="27" t="s">
        <v>251</v>
      </c>
      <c r="D572" s="27" t="s">
        <v>424</v>
      </c>
      <c r="E572" s="24">
        <v>2053249696</v>
      </c>
      <c r="F572" s="24">
        <v>20532.49696</v>
      </c>
      <c r="G572" s="51">
        <v>45141</v>
      </c>
      <c r="H572" s="24">
        <v>27</v>
      </c>
      <c r="I572" s="24">
        <v>28</v>
      </c>
      <c r="J572" s="24">
        <v>1</v>
      </c>
      <c r="K572" s="24">
        <v>20532.49696</v>
      </c>
    </row>
    <row r="573" spans="1:11" x14ac:dyDescent="0.35">
      <c r="A573" s="27" t="s">
        <v>449</v>
      </c>
      <c r="B573" s="27" t="s">
        <v>169</v>
      </c>
      <c r="C573" s="27" t="s">
        <v>243</v>
      </c>
      <c r="D573" s="27" t="s">
        <v>423</v>
      </c>
      <c r="E573" s="24">
        <v>1703585630206</v>
      </c>
      <c r="F573" s="24">
        <v>17035856.302060001</v>
      </c>
      <c r="G573" s="51">
        <v>45141</v>
      </c>
      <c r="H573" s="24">
        <v>27</v>
      </c>
      <c r="I573" s="24">
        <v>0</v>
      </c>
      <c r="J573" s="24">
        <v>1</v>
      </c>
      <c r="K573" s="24">
        <v>17035856.302060001</v>
      </c>
    </row>
    <row r="574" spans="1:11" x14ac:dyDescent="0.35">
      <c r="A574" s="27" t="s">
        <v>449</v>
      </c>
      <c r="B574" s="27" t="s">
        <v>169</v>
      </c>
      <c r="C574" s="27" t="s">
        <v>253</v>
      </c>
      <c r="D574" s="27" t="s">
        <v>424</v>
      </c>
      <c r="E574" s="24">
        <v>43535704</v>
      </c>
      <c r="F574" s="24">
        <v>435.35703999999998</v>
      </c>
      <c r="G574" s="51">
        <v>45141</v>
      </c>
      <c r="H574" s="24">
        <v>27</v>
      </c>
      <c r="I574" s="24">
        <v>28</v>
      </c>
      <c r="J574" s="24">
        <v>1</v>
      </c>
      <c r="K574" s="24">
        <v>435.35703999999998</v>
      </c>
    </row>
    <row r="575" spans="1:11" x14ac:dyDescent="0.35">
      <c r="A575" s="27" t="s">
        <v>449</v>
      </c>
      <c r="B575" s="27" t="s">
        <v>169</v>
      </c>
      <c r="C575" s="27" t="s">
        <v>257</v>
      </c>
      <c r="D575" s="27" t="s">
        <v>424</v>
      </c>
      <c r="E575" s="24">
        <v>41260735</v>
      </c>
      <c r="F575" s="24">
        <v>412.60735</v>
      </c>
      <c r="G575" s="51">
        <v>45141</v>
      </c>
      <c r="H575" s="24">
        <v>27</v>
      </c>
      <c r="I575" s="24">
        <v>28</v>
      </c>
      <c r="J575" s="24">
        <v>1</v>
      </c>
      <c r="K575" s="24">
        <v>412.60735</v>
      </c>
    </row>
    <row r="576" spans="1:11" x14ac:dyDescent="0.35">
      <c r="A576" s="27" t="s">
        <v>449</v>
      </c>
      <c r="B576" s="27" t="s">
        <v>169</v>
      </c>
      <c r="C576" s="27" t="s">
        <v>254</v>
      </c>
      <c r="D576" s="27" t="s">
        <v>424</v>
      </c>
      <c r="E576" s="24">
        <v>149338662</v>
      </c>
      <c r="F576" s="24">
        <v>1493.38662</v>
      </c>
      <c r="G576" s="51">
        <v>45141</v>
      </c>
      <c r="H576" s="24">
        <v>27</v>
      </c>
      <c r="I576" s="24">
        <v>28</v>
      </c>
      <c r="J576" s="24">
        <v>1</v>
      </c>
      <c r="K576" s="24">
        <v>1493.38662</v>
      </c>
    </row>
    <row r="577" spans="1:11" x14ac:dyDescent="0.35">
      <c r="A577" s="27" t="s">
        <v>449</v>
      </c>
      <c r="B577" s="27" t="s">
        <v>169</v>
      </c>
      <c r="C577" s="27" t="s">
        <v>252</v>
      </c>
      <c r="D577" s="27" t="s">
        <v>424</v>
      </c>
      <c r="E577" s="24">
        <v>5185383619</v>
      </c>
      <c r="F577" s="24">
        <v>51853.836190000002</v>
      </c>
      <c r="G577" s="51">
        <v>45141</v>
      </c>
      <c r="H577" s="24">
        <v>27</v>
      </c>
      <c r="I577" s="24">
        <v>28</v>
      </c>
      <c r="J577" s="24">
        <v>1</v>
      </c>
      <c r="K577" s="24">
        <v>51853.836190000002</v>
      </c>
    </row>
    <row r="578" spans="1:11" x14ac:dyDescent="0.35">
      <c r="A578" s="27" t="s">
        <v>449</v>
      </c>
      <c r="B578" s="27" t="s">
        <v>169</v>
      </c>
      <c r="C578" s="27" t="s">
        <v>262</v>
      </c>
      <c r="D578" s="27" t="s">
        <v>424</v>
      </c>
      <c r="E578" s="24">
        <v>5376592009</v>
      </c>
      <c r="F578" s="24">
        <v>53765.92009</v>
      </c>
      <c r="G578" s="51">
        <v>45141</v>
      </c>
      <c r="H578" s="24">
        <v>27</v>
      </c>
      <c r="I578" s="24">
        <v>28</v>
      </c>
      <c r="J578" s="24">
        <v>1</v>
      </c>
      <c r="K578" s="24">
        <v>53765.92009</v>
      </c>
    </row>
    <row r="579" spans="1:11" x14ac:dyDescent="0.35">
      <c r="A579" s="27" t="s">
        <v>449</v>
      </c>
      <c r="B579" s="27" t="s">
        <v>169</v>
      </c>
      <c r="C579" s="27" t="s">
        <v>256</v>
      </c>
      <c r="D579" s="27" t="s">
        <v>424</v>
      </c>
      <c r="E579" s="24">
        <v>25288176144</v>
      </c>
      <c r="F579" s="24">
        <v>252881.76144</v>
      </c>
      <c r="G579" s="51">
        <v>45141</v>
      </c>
      <c r="H579" s="24">
        <v>27</v>
      </c>
      <c r="I579" s="24">
        <v>28</v>
      </c>
      <c r="J579" s="24">
        <v>1</v>
      </c>
      <c r="K579" s="24">
        <v>252881.76144</v>
      </c>
    </row>
    <row r="580" spans="1:11" x14ac:dyDescent="0.35">
      <c r="A580" s="27" t="s">
        <v>449</v>
      </c>
      <c r="B580" s="27" t="s">
        <v>169</v>
      </c>
      <c r="C580" s="27" t="s">
        <v>255</v>
      </c>
      <c r="D580" s="27" t="s">
        <v>424</v>
      </c>
      <c r="E580" s="24">
        <v>696850460994</v>
      </c>
      <c r="F580" s="24">
        <v>6968504.6099399999</v>
      </c>
      <c r="G580" s="51">
        <v>45141</v>
      </c>
      <c r="H580" s="24">
        <v>27</v>
      </c>
      <c r="I580" s="24">
        <v>28</v>
      </c>
      <c r="J580" s="24">
        <v>1</v>
      </c>
      <c r="K580" s="24">
        <v>6968504.6099399999</v>
      </c>
    </row>
    <row r="581" spans="1:11" x14ac:dyDescent="0.35">
      <c r="A581" s="27" t="s">
        <v>449</v>
      </c>
      <c r="B581" s="27" t="s">
        <v>169</v>
      </c>
      <c r="C581" s="27" t="s">
        <v>261</v>
      </c>
      <c r="D581" s="27" t="s">
        <v>424</v>
      </c>
      <c r="E581" s="24">
        <v>1812959814047</v>
      </c>
      <c r="F581" s="24">
        <v>18129598.140470002</v>
      </c>
      <c r="G581" s="51">
        <v>45141</v>
      </c>
      <c r="H581" s="24">
        <v>27</v>
      </c>
      <c r="I581" s="24">
        <v>28</v>
      </c>
      <c r="J581" s="24">
        <v>1</v>
      </c>
      <c r="K581" s="24">
        <v>18129598.140470002</v>
      </c>
    </row>
    <row r="582" spans="1:11" x14ac:dyDescent="0.35">
      <c r="A582" s="27" t="s">
        <v>449</v>
      </c>
      <c r="B582" s="27" t="s">
        <v>169</v>
      </c>
      <c r="C582" s="27" t="s">
        <v>258</v>
      </c>
      <c r="D582" s="27" t="s">
        <v>424</v>
      </c>
      <c r="E582" s="24">
        <v>55600050</v>
      </c>
      <c r="F582" s="24">
        <v>556.00049999999999</v>
      </c>
      <c r="G582" s="51">
        <v>45141</v>
      </c>
      <c r="H582" s="24">
        <v>27</v>
      </c>
      <c r="I582" s="24">
        <v>28</v>
      </c>
      <c r="J582" s="24">
        <v>1</v>
      </c>
      <c r="K582" s="24">
        <v>556.00049999999999</v>
      </c>
    </row>
    <row r="583" spans="1:11" x14ac:dyDescent="0.35">
      <c r="A583" s="27" t="s">
        <v>449</v>
      </c>
      <c r="B583" s="27" t="s">
        <v>169</v>
      </c>
      <c r="C583" s="27" t="s">
        <v>260</v>
      </c>
      <c r="D583" s="27" t="s">
        <v>424</v>
      </c>
      <c r="E583" s="24">
        <v>82045991</v>
      </c>
      <c r="F583" s="24">
        <v>820.45991000000004</v>
      </c>
      <c r="G583" s="51">
        <v>45141</v>
      </c>
      <c r="H583" s="24">
        <v>27</v>
      </c>
      <c r="I583" s="24">
        <v>28</v>
      </c>
      <c r="J583" s="24">
        <v>1</v>
      </c>
      <c r="K583" s="24">
        <v>820.45991000000004</v>
      </c>
    </row>
    <row r="584" spans="1:11" x14ac:dyDescent="0.35">
      <c r="A584" s="27" t="s">
        <v>449</v>
      </c>
      <c r="B584" s="27" t="s">
        <v>172</v>
      </c>
      <c r="C584" s="27" t="s">
        <v>260</v>
      </c>
      <c r="D584" s="27" t="s">
        <v>424</v>
      </c>
      <c r="E584" s="24">
        <v>51727500</v>
      </c>
      <c r="F584" s="24">
        <v>517.27499999999998</v>
      </c>
      <c r="G584" s="51">
        <v>45141</v>
      </c>
      <c r="H584" s="24">
        <v>31</v>
      </c>
      <c r="I584" s="24">
        <v>32</v>
      </c>
      <c r="J584" s="24">
        <v>1</v>
      </c>
      <c r="K584" s="24">
        <v>517.27499999999998</v>
      </c>
    </row>
    <row r="585" spans="1:11" x14ac:dyDescent="0.35">
      <c r="A585" s="27" t="s">
        <v>449</v>
      </c>
      <c r="B585" s="27" t="s">
        <v>172</v>
      </c>
      <c r="C585" s="27" t="s">
        <v>261</v>
      </c>
      <c r="D585" s="27" t="s">
        <v>424</v>
      </c>
      <c r="E585" s="24">
        <v>163383312</v>
      </c>
      <c r="F585" s="24">
        <v>1633.83312</v>
      </c>
      <c r="G585" s="51">
        <v>45141</v>
      </c>
      <c r="H585" s="24">
        <v>31</v>
      </c>
      <c r="I585" s="24">
        <v>32</v>
      </c>
      <c r="J585" s="24">
        <v>1</v>
      </c>
      <c r="K585" s="24">
        <v>1633.83312</v>
      </c>
    </row>
    <row r="586" spans="1:11" x14ac:dyDescent="0.35">
      <c r="A586" s="27" t="s">
        <v>449</v>
      </c>
      <c r="B586" s="27" t="s">
        <v>172</v>
      </c>
      <c r="C586" s="27" t="s">
        <v>255</v>
      </c>
      <c r="D586" s="27" t="s">
        <v>424</v>
      </c>
      <c r="E586" s="24">
        <v>301748925</v>
      </c>
      <c r="F586" s="24">
        <v>3017.4892500000001</v>
      </c>
      <c r="G586" s="51">
        <v>45141</v>
      </c>
      <c r="H586" s="24">
        <v>31</v>
      </c>
      <c r="I586" s="24">
        <v>32</v>
      </c>
      <c r="J586" s="24">
        <v>1</v>
      </c>
      <c r="K586" s="24">
        <v>3017.4892500000001</v>
      </c>
    </row>
    <row r="587" spans="1:11" x14ac:dyDescent="0.35">
      <c r="A587" s="27" t="s">
        <v>449</v>
      </c>
      <c r="B587" s="27" t="s">
        <v>172</v>
      </c>
      <c r="C587" s="27" t="s">
        <v>243</v>
      </c>
      <c r="D587" s="27" t="s">
        <v>423</v>
      </c>
      <c r="E587" s="24">
        <v>653546</v>
      </c>
      <c r="F587" s="24">
        <v>6.5354599999999996</v>
      </c>
      <c r="G587" s="51">
        <v>45141</v>
      </c>
      <c r="H587" s="24">
        <v>31</v>
      </c>
      <c r="I587" s="24">
        <v>0</v>
      </c>
      <c r="J587" s="24">
        <v>1</v>
      </c>
      <c r="K587" s="24">
        <v>6.5354599999999996</v>
      </c>
    </row>
    <row r="588" spans="1:11" x14ac:dyDescent="0.35">
      <c r="A588" s="27" t="s">
        <v>449</v>
      </c>
      <c r="B588" s="27" t="s">
        <v>175</v>
      </c>
      <c r="C588" s="27" t="s">
        <v>243</v>
      </c>
      <c r="D588" s="27" t="s">
        <v>423</v>
      </c>
      <c r="E588" s="24">
        <v>24270828080</v>
      </c>
      <c r="F588" s="24">
        <v>242708.28080000001</v>
      </c>
      <c r="G588" s="51">
        <v>45141</v>
      </c>
      <c r="H588" s="24">
        <v>33</v>
      </c>
      <c r="I588" s="24">
        <v>0</v>
      </c>
      <c r="J588" s="24">
        <v>1</v>
      </c>
      <c r="K588" s="24">
        <v>242708.28080000001</v>
      </c>
    </row>
    <row r="589" spans="1:11" x14ac:dyDescent="0.35">
      <c r="A589" s="27" t="s">
        <v>449</v>
      </c>
      <c r="B589" s="27" t="s">
        <v>175</v>
      </c>
      <c r="C589" s="27" t="s">
        <v>259</v>
      </c>
      <c r="D589" s="27" t="s">
        <v>424</v>
      </c>
      <c r="E589" s="24">
        <v>1386618462</v>
      </c>
      <c r="F589" s="24">
        <v>13866.18462</v>
      </c>
      <c r="G589" s="51">
        <v>45141</v>
      </c>
      <c r="H589" s="24">
        <v>33</v>
      </c>
      <c r="I589" s="24">
        <v>34</v>
      </c>
      <c r="J589" s="24">
        <v>1</v>
      </c>
      <c r="K589" s="24">
        <v>13866.18462</v>
      </c>
    </row>
    <row r="590" spans="1:11" x14ac:dyDescent="0.35">
      <c r="A590" s="27" t="s">
        <v>449</v>
      </c>
      <c r="B590" s="27" t="s">
        <v>175</v>
      </c>
      <c r="C590" s="27" t="s">
        <v>261</v>
      </c>
      <c r="D590" s="27" t="s">
        <v>424</v>
      </c>
      <c r="E590" s="24">
        <v>25746925254</v>
      </c>
      <c r="F590" s="24">
        <v>257469.25253999999</v>
      </c>
      <c r="G590" s="51">
        <v>45141</v>
      </c>
      <c r="H590" s="24">
        <v>33</v>
      </c>
      <c r="I590" s="24">
        <v>34</v>
      </c>
      <c r="J590" s="24">
        <v>1</v>
      </c>
      <c r="K590" s="24">
        <v>257469.25253999999</v>
      </c>
    </row>
    <row r="591" spans="1:11" x14ac:dyDescent="0.35">
      <c r="A591" s="27" t="s">
        <v>449</v>
      </c>
      <c r="B591" s="27" t="s">
        <v>175</v>
      </c>
      <c r="C591" s="27" t="s">
        <v>255</v>
      </c>
      <c r="D591" s="27" t="s">
        <v>424</v>
      </c>
      <c r="E591" s="24">
        <v>6892504797</v>
      </c>
      <c r="F591" s="24">
        <v>68925.04797</v>
      </c>
      <c r="G591" s="51">
        <v>45141</v>
      </c>
      <c r="H591" s="24">
        <v>33</v>
      </c>
      <c r="I591" s="24">
        <v>34</v>
      </c>
      <c r="J591" s="24">
        <v>1</v>
      </c>
      <c r="K591" s="24">
        <v>68925.04797</v>
      </c>
    </row>
    <row r="592" spans="1:11" x14ac:dyDescent="0.35">
      <c r="A592" s="27" t="s">
        <v>449</v>
      </c>
      <c r="B592" s="27" t="s">
        <v>175</v>
      </c>
      <c r="C592" s="27" t="s">
        <v>262</v>
      </c>
      <c r="D592" s="27" t="s">
        <v>424</v>
      </c>
      <c r="E592" s="24">
        <v>292819</v>
      </c>
      <c r="F592" s="24">
        <v>2.9281899999999998</v>
      </c>
      <c r="G592" s="51">
        <v>45141</v>
      </c>
      <c r="H592" s="24">
        <v>33</v>
      </c>
      <c r="I592" s="24">
        <v>34</v>
      </c>
      <c r="J592" s="24">
        <v>1</v>
      </c>
      <c r="K592" s="24">
        <v>2.9281899999999998</v>
      </c>
    </row>
    <row r="593" spans="1:11" x14ac:dyDescent="0.35">
      <c r="A593" s="27" t="s">
        <v>449</v>
      </c>
      <c r="B593" s="27" t="s">
        <v>176</v>
      </c>
      <c r="C593" s="27" t="s">
        <v>243</v>
      </c>
      <c r="D593" s="27" t="s">
        <v>423</v>
      </c>
      <c r="E593" s="24">
        <v>123686165</v>
      </c>
      <c r="F593" s="24">
        <v>1236.8616500000001</v>
      </c>
      <c r="G593" s="51">
        <v>45141</v>
      </c>
      <c r="H593" s="24">
        <v>33</v>
      </c>
      <c r="I593" s="24">
        <v>0</v>
      </c>
      <c r="J593" s="24">
        <v>1</v>
      </c>
      <c r="K593" s="24">
        <v>1236.8616500000001</v>
      </c>
    </row>
    <row r="594" spans="1:11" x14ac:dyDescent="0.35">
      <c r="A594" s="27" t="s">
        <v>449</v>
      </c>
      <c r="B594" s="27" t="s">
        <v>183</v>
      </c>
      <c r="C594" s="27" t="s">
        <v>243</v>
      </c>
      <c r="D594" s="27" t="s">
        <v>423</v>
      </c>
      <c r="E594" s="24">
        <v>13927624945</v>
      </c>
      <c r="F594" s="24">
        <v>139276.24945</v>
      </c>
      <c r="G594" s="51">
        <v>45141</v>
      </c>
      <c r="H594" s="24">
        <v>47</v>
      </c>
      <c r="I594" s="24">
        <v>0</v>
      </c>
      <c r="J594" s="24">
        <v>1</v>
      </c>
      <c r="K594" s="24">
        <v>139276.24945</v>
      </c>
    </row>
    <row r="595" spans="1:11" x14ac:dyDescent="0.35">
      <c r="A595" s="27" t="s">
        <v>449</v>
      </c>
      <c r="B595" s="27" t="s">
        <v>183</v>
      </c>
      <c r="C595" s="27" t="s">
        <v>255</v>
      </c>
      <c r="D595" s="27" t="s">
        <v>424</v>
      </c>
      <c r="E595" s="24">
        <v>33806554</v>
      </c>
      <c r="F595" s="24">
        <v>338.06554</v>
      </c>
      <c r="G595" s="51">
        <v>45141</v>
      </c>
      <c r="H595" s="24">
        <v>47</v>
      </c>
      <c r="I595" s="24">
        <v>48</v>
      </c>
      <c r="J595" s="24">
        <v>1</v>
      </c>
      <c r="K595" s="24">
        <v>338.06554</v>
      </c>
    </row>
    <row r="596" spans="1:11" x14ac:dyDescent="0.35">
      <c r="A596" s="27" t="s">
        <v>449</v>
      </c>
      <c r="B596" s="27" t="s">
        <v>183</v>
      </c>
      <c r="C596" s="27" t="s">
        <v>261</v>
      </c>
      <c r="D596" s="27" t="s">
        <v>424</v>
      </c>
      <c r="E596" s="24">
        <v>26731976</v>
      </c>
      <c r="F596" s="24">
        <v>267.31975999999997</v>
      </c>
      <c r="G596" s="51">
        <v>45141</v>
      </c>
      <c r="H596" s="24">
        <v>47</v>
      </c>
      <c r="I596" s="24">
        <v>48</v>
      </c>
      <c r="J596" s="24">
        <v>1</v>
      </c>
      <c r="K596" s="24">
        <v>267.31975999999997</v>
      </c>
    </row>
    <row r="597" spans="1:11" x14ac:dyDescent="0.35">
      <c r="A597" s="27" t="s">
        <v>449</v>
      </c>
      <c r="B597" s="27" t="s">
        <v>200</v>
      </c>
      <c r="C597" s="27" t="s">
        <v>255</v>
      </c>
      <c r="D597" s="27" t="s">
        <v>424</v>
      </c>
      <c r="E597" s="24">
        <v>2010894164</v>
      </c>
      <c r="F597" s="24">
        <v>20108.941640000001</v>
      </c>
      <c r="G597" s="51">
        <v>45141</v>
      </c>
      <c r="H597" s="24">
        <v>77</v>
      </c>
      <c r="I597" s="24">
        <v>78</v>
      </c>
      <c r="J597" s="24">
        <v>1</v>
      </c>
      <c r="K597" s="24">
        <v>20108.941640000001</v>
      </c>
    </row>
    <row r="598" spans="1:11" x14ac:dyDescent="0.35">
      <c r="A598" s="27" t="s">
        <v>449</v>
      </c>
      <c r="B598" s="27" t="s">
        <v>200</v>
      </c>
      <c r="C598" s="27" t="s">
        <v>261</v>
      </c>
      <c r="D598" s="27" t="s">
        <v>424</v>
      </c>
      <c r="E598" s="24">
        <v>4324807895</v>
      </c>
      <c r="F598" s="24">
        <v>43248.078950000003</v>
      </c>
      <c r="G598" s="51">
        <v>45141</v>
      </c>
      <c r="H598" s="24">
        <v>77</v>
      </c>
      <c r="I598" s="24">
        <v>78</v>
      </c>
      <c r="J598" s="24">
        <v>1</v>
      </c>
      <c r="K598" s="24">
        <v>43248.078950000003</v>
      </c>
    </row>
    <row r="599" spans="1:11" x14ac:dyDescent="0.35">
      <c r="A599" s="27" t="s">
        <v>449</v>
      </c>
      <c r="B599" s="27" t="s">
        <v>200</v>
      </c>
      <c r="C599" s="27" t="s">
        <v>243</v>
      </c>
      <c r="D599" s="27" t="s">
        <v>423</v>
      </c>
      <c r="E599" s="24">
        <v>12967221015</v>
      </c>
      <c r="F599" s="24">
        <v>129672.21015</v>
      </c>
      <c r="G599" s="51">
        <v>45141</v>
      </c>
      <c r="H599" s="24">
        <v>77</v>
      </c>
      <c r="I599" s="24">
        <v>0</v>
      </c>
      <c r="J599" s="24">
        <v>1</v>
      </c>
      <c r="K599" s="24">
        <v>129672.21015</v>
      </c>
    </row>
    <row r="600" spans="1:11" x14ac:dyDescent="0.35">
      <c r="A600" s="27" t="s">
        <v>449</v>
      </c>
      <c r="B600" s="27" t="s">
        <v>184</v>
      </c>
      <c r="C600" s="27" t="s">
        <v>243</v>
      </c>
      <c r="D600" s="27" t="s">
        <v>423</v>
      </c>
      <c r="E600" s="24">
        <v>2211614420</v>
      </c>
      <c r="F600" s="24">
        <v>22116.144199999999</v>
      </c>
      <c r="G600" s="51">
        <v>45141</v>
      </c>
      <c r="H600" s="24">
        <v>27</v>
      </c>
      <c r="I600" s="24">
        <v>0</v>
      </c>
      <c r="J600" s="24">
        <v>1</v>
      </c>
      <c r="K600" s="24">
        <v>22116.144199999999</v>
      </c>
    </row>
    <row r="601" spans="1:11" x14ac:dyDescent="0.35">
      <c r="A601" s="27" t="s">
        <v>449</v>
      </c>
      <c r="B601" s="27" t="s">
        <v>184</v>
      </c>
      <c r="C601" s="27" t="s">
        <v>255</v>
      </c>
      <c r="D601" s="27" t="s">
        <v>424</v>
      </c>
      <c r="E601" s="24">
        <v>119103757</v>
      </c>
      <c r="F601" s="24">
        <v>1191.03757</v>
      </c>
      <c r="G601" s="51">
        <v>45141</v>
      </c>
      <c r="H601" s="24">
        <v>27</v>
      </c>
      <c r="I601" s="24">
        <v>28</v>
      </c>
      <c r="J601" s="24">
        <v>1</v>
      </c>
      <c r="K601" s="24">
        <v>1191.03757</v>
      </c>
    </row>
    <row r="602" spans="1:11" x14ac:dyDescent="0.35">
      <c r="A602" s="27" t="s">
        <v>449</v>
      </c>
      <c r="B602" s="27" t="s">
        <v>184</v>
      </c>
      <c r="C602" s="27" t="s">
        <v>261</v>
      </c>
      <c r="D602" s="27" t="s">
        <v>424</v>
      </c>
      <c r="E602" s="24">
        <v>454887632</v>
      </c>
      <c r="F602" s="24">
        <v>4548.8763200000003</v>
      </c>
      <c r="G602" s="51">
        <v>45141</v>
      </c>
      <c r="H602" s="24">
        <v>27</v>
      </c>
      <c r="I602" s="24">
        <v>28</v>
      </c>
      <c r="J602" s="24">
        <v>1</v>
      </c>
      <c r="K602" s="24">
        <v>4548.8763200000003</v>
      </c>
    </row>
    <row r="603" spans="1:11" x14ac:dyDescent="0.35">
      <c r="A603" s="27" t="s">
        <v>449</v>
      </c>
      <c r="B603" s="27" t="s">
        <v>185</v>
      </c>
      <c r="C603" s="27" t="s">
        <v>261</v>
      </c>
      <c r="D603" s="27" t="s">
        <v>424</v>
      </c>
      <c r="E603" s="24">
        <v>487882262438</v>
      </c>
      <c r="F603" s="24">
        <v>4878822.6243799999</v>
      </c>
      <c r="G603" s="51">
        <v>45141</v>
      </c>
      <c r="H603" s="24">
        <v>17</v>
      </c>
      <c r="I603" s="24">
        <v>18</v>
      </c>
      <c r="J603" s="24">
        <v>1</v>
      </c>
      <c r="K603" s="24">
        <v>4878822.6243799999</v>
      </c>
    </row>
    <row r="604" spans="1:11" x14ac:dyDescent="0.35">
      <c r="A604" s="27" t="s">
        <v>449</v>
      </c>
      <c r="B604" s="27" t="s">
        <v>186</v>
      </c>
      <c r="C604" s="27" t="s">
        <v>243</v>
      </c>
      <c r="D604" s="27" t="s">
        <v>423</v>
      </c>
      <c r="E604" s="24">
        <v>3004200000000</v>
      </c>
      <c r="F604" s="24">
        <v>30042000</v>
      </c>
      <c r="G604" s="51">
        <v>45141</v>
      </c>
      <c r="H604" s="24">
        <v>11</v>
      </c>
      <c r="I604" s="24">
        <v>0</v>
      </c>
      <c r="J604" s="24">
        <v>1</v>
      </c>
      <c r="K604" s="24">
        <v>30042000</v>
      </c>
    </row>
    <row r="605" spans="1:11" x14ac:dyDescent="0.35">
      <c r="A605" s="27" t="s">
        <v>450</v>
      </c>
      <c r="B605" s="27" t="s">
        <v>242</v>
      </c>
      <c r="C605" s="27" t="s">
        <v>243</v>
      </c>
      <c r="D605" s="27" t="s">
        <v>423</v>
      </c>
      <c r="E605" s="24">
        <v>3872965082488</v>
      </c>
      <c r="F605" s="24">
        <v>38729650.824879996</v>
      </c>
      <c r="G605" s="51">
        <v>45142</v>
      </c>
      <c r="H605" s="24" t="s">
        <v>202</v>
      </c>
      <c r="I605" s="24">
        <v>0</v>
      </c>
      <c r="J605" s="24">
        <v>0</v>
      </c>
      <c r="K605" s="24">
        <v>0</v>
      </c>
    </row>
    <row r="606" spans="1:11" x14ac:dyDescent="0.35">
      <c r="A606" s="27" t="s">
        <v>450</v>
      </c>
      <c r="B606" s="27" t="s">
        <v>244</v>
      </c>
      <c r="C606" s="27" t="s">
        <v>243</v>
      </c>
      <c r="D606" s="27" t="s">
        <v>423</v>
      </c>
      <c r="E606" s="24">
        <v>1591962712185</v>
      </c>
      <c r="F606" s="24">
        <v>15919627.121850001</v>
      </c>
      <c r="G606" s="51">
        <v>45142</v>
      </c>
      <c r="H606" s="24" t="s">
        <v>202</v>
      </c>
      <c r="I606" s="24">
        <v>0</v>
      </c>
      <c r="J606" s="24">
        <v>0</v>
      </c>
      <c r="K606" s="24">
        <v>0</v>
      </c>
    </row>
    <row r="607" spans="1:11" x14ac:dyDescent="0.35">
      <c r="A607" s="27" t="s">
        <v>450</v>
      </c>
      <c r="B607" s="27" t="s">
        <v>245</v>
      </c>
      <c r="C607" s="27" t="s">
        <v>243</v>
      </c>
      <c r="D607" s="27" t="s">
        <v>423</v>
      </c>
      <c r="E607" s="24">
        <v>338275065904</v>
      </c>
      <c r="F607" s="24">
        <v>3382750.6590399998</v>
      </c>
      <c r="G607" s="51">
        <v>45142</v>
      </c>
      <c r="H607" s="24" t="s">
        <v>202</v>
      </c>
      <c r="I607" s="24">
        <v>0</v>
      </c>
      <c r="J607" s="24">
        <v>0</v>
      </c>
      <c r="K607" s="24">
        <v>0</v>
      </c>
    </row>
    <row r="608" spans="1:11" x14ac:dyDescent="0.35">
      <c r="A608" s="27" t="s">
        <v>450</v>
      </c>
      <c r="B608" s="27" t="s">
        <v>246</v>
      </c>
      <c r="C608" s="27" t="s">
        <v>243</v>
      </c>
      <c r="D608" s="27" t="s">
        <v>423</v>
      </c>
      <c r="E608" s="24">
        <v>1253687646281</v>
      </c>
      <c r="F608" s="24">
        <v>12536876.46281</v>
      </c>
      <c r="G608" s="51">
        <v>45142</v>
      </c>
      <c r="H608" s="24" t="s">
        <v>202</v>
      </c>
      <c r="I608" s="24">
        <v>0</v>
      </c>
      <c r="J608" s="24">
        <v>0</v>
      </c>
      <c r="K608" s="24">
        <v>0</v>
      </c>
    </row>
    <row r="609" spans="1:11" x14ac:dyDescent="0.35">
      <c r="A609" s="27" t="s">
        <v>450</v>
      </c>
      <c r="B609" s="27" t="s">
        <v>247</v>
      </c>
      <c r="C609" s="27" t="s">
        <v>243</v>
      </c>
      <c r="D609" s="27" t="s">
        <v>423</v>
      </c>
      <c r="E609" s="24">
        <v>308.92579999999998</v>
      </c>
      <c r="F609" s="24">
        <v>3.0892579999999997E-3</v>
      </c>
      <c r="G609" s="51">
        <v>45142</v>
      </c>
      <c r="H609" s="24" t="s">
        <v>202</v>
      </c>
      <c r="I609" s="24">
        <v>0</v>
      </c>
      <c r="J609" s="24">
        <v>0</v>
      </c>
      <c r="K609" s="24">
        <v>0</v>
      </c>
    </row>
    <row r="610" spans="1:11" x14ac:dyDescent="0.35">
      <c r="A610" s="27" t="s">
        <v>450</v>
      </c>
      <c r="B610" s="27" t="s">
        <v>115</v>
      </c>
      <c r="C610" s="27" t="s">
        <v>248</v>
      </c>
      <c r="D610" s="27" t="s">
        <v>248</v>
      </c>
      <c r="E610" s="24">
        <v>9552483583106</v>
      </c>
      <c r="F610" s="24">
        <v>95524835.831060007</v>
      </c>
      <c r="G610" s="51">
        <v>45142</v>
      </c>
      <c r="H610" s="24">
        <v>23</v>
      </c>
      <c r="I610" s="24" t="s">
        <v>202</v>
      </c>
      <c r="J610" s="24">
        <v>1</v>
      </c>
      <c r="K610" s="24">
        <v>95524835.831060007</v>
      </c>
    </row>
    <row r="611" spans="1:11" x14ac:dyDescent="0.35">
      <c r="A611" s="27" t="s">
        <v>450</v>
      </c>
      <c r="B611" s="27" t="s">
        <v>116</v>
      </c>
      <c r="C611" s="27" t="s">
        <v>248</v>
      </c>
      <c r="D611" s="27" t="s">
        <v>248</v>
      </c>
      <c r="E611" s="24">
        <v>3881926598132</v>
      </c>
      <c r="F611" s="24">
        <v>38819265.981320001</v>
      </c>
      <c r="G611" s="51">
        <v>45142</v>
      </c>
      <c r="H611" s="24">
        <v>59</v>
      </c>
      <c r="I611" s="24" t="s">
        <v>202</v>
      </c>
      <c r="J611" s="24">
        <v>1</v>
      </c>
      <c r="K611" s="24">
        <v>38819265.981320001</v>
      </c>
    </row>
    <row r="612" spans="1:11" x14ac:dyDescent="0.35">
      <c r="A612" s="27" t="s">
        <v>450</v>
      </c>
      <c r="B612" s="27" t="s">
        <v>117</v>
      </c>
      <c r="C612" s="27" t="s">
        <v>248</v>
      </c>
      <c r="D612" s="27" t="s">
        <v>248</v>
      </c>
      <c r="E612" s="24">
        <v>443205595073</v>
      </c>
      <c r="F612" s="24">
        <v>4432055.9507299997</v>
      </c>
      <c r="G612" s="51">
        <v>45142</v>
      </c>
      <c r="H612" s="24">
        <v>79</v>
      </c>
      <c r="I612" s="24" t="s">
        <v>202</v>
      </c>
      <c r="J612" s="24">
        <v>1</v>
      </c>
      <c r="K612" s="24">
        <v>4432055.9507299997</v>
      </c>
    </row>
    <row r="613" spans="1:11" x14ac:dyDescent="0.35">
      <c r="A613" s="27" t="s">
        <v>450</v>
      </c>
      <c r="B613" s="27" t="s">
        <v>118</v>
      </c>
      <c r="C613" s="27" t="s">
        <v>248</v>
      </c>
      <c r="D613" s="27" t="s">
        <v>248</v>
      </c>
      <c r="E613" s="24">
        <v>3438721003060</v>
      </c>
      <c r="F613" s="24">
        <v>34387210.030599996</v>
      </c>
      <c r="G613" s="51">
        <v>45142</v>
      </c>
      <c r="H613" s="24">
        <v>81</v>
      </c>
      <c r="I613" s="24" t="s">
        <v>202</v>
      </c>
      <c r="J613" s="24">
        <v>1</v>
      </c>
      <c r="K613" s="24">
        <v>34387210.030599996</v>
      </c>
    </row>
    <row r="614" spans="1:11" x14ac:dyDescent="0.35">
      <c r="A614" s="27" t="s">
        <v>450</v>
      </c>
      <c r="B614" s="27" t="s">
        <v>249</v>
      </c>
      <c r="C614" s="27" t="s">
        <v>248</v>
      </c>
      <c r="D614" s="27" t="s">
        <v>248</v>
      </c>
      <c r="E614" s="24">
        <v>277.79180000000002</v>
      </c>
      <c r="F614" s="24">
        <v>2.7779180000000003E-3</v>
      </c>
      <c r="G614" s="51">
        <v>45142</v>
      </c>
      <c r="H614" s="24">
        <v>83</v>
      </c>
      <c r="I614" s="24" t="s">
        <v>202</v>
      </c>
      <c r="J614" s="24">
        <v>1</v>
      </c>
      <c r="K614" s="24">
        <v>2.7779180000000003E-3</v>
      </c>
    </row>
    <row r="615" spans="1:11" x14ac:dyDescent="0.35">
      <c r="A615" s="27" t="s">
        <v>450</v>
      </c>
      <c r="B615" s="27" t="s">
        <v>114</v>
      </c>
      <c r="C615" s="27" t="s">
        <v>243</v>
      </c>
      <c r="D615" s="27" t="s">
        <v>423</v>
      </c>
      <c r="E615" s="24">
        <v>1452602042340</v>
      </c>
      <c r="F615" s="24">
        <v>14526020.4234</v>
      </c>
      <c r="G615" s="51">
        <v>45142</v>
      </c>
      <c r="H615" s="24">
        <v>7</v>
      </c>
      <c r="I615" s="24">
        <v>0</v>
      </c>
      <c r="J615" s="24">
        <v>1</v>
      </c>
      <c r="K615" s="24">
        <v>14526020.4234</v>
      </c>
    </row>
    <row r="616" spans="1:11" x14ac:dyDescent="0.35">
      <c r="A616" s="27" t="s">
        <v>450</v>
      </c>
      <c r="B616" s="27" t="s">
        <v>119</v>
      </c>
      <c r="C616" s="27" t="s">
        <v>243</v>
      </c>
      <c r="D616" s="27" t="s">
        <v>423</v>
      </c>
      <c r="E616" s="24">
        <v>31038500000</v>
      </c>
      <c r="F616" s="24">
        <v>310385</v>
      </c>
      <c r="G616" s="51">
        <v>45142</v>
      </c>
      <c r="H616" s="24">
        <v>7</v>
      </c>
      <c r="I616" s="24">
        <v>0</v>
      </c>
      <c r="J616" s="24">
        <v>1</v>
      </c>
      <c r="K616" s="24">
        <v>310385</v>
      </c>
    </row>
    <row r="617" spans="1:11" x14ac:dyDescent="0.35">
      <c r="A617" s="27" t="s">
        <v>450</v>
      </c>
      <c r="B617" s="27" t="s">
        <v>122</v>
      </c>
      <c r="C617" s="27" t="s">
        <v>261</v>
      </c>
      <c r="D617" s="27" t="s">
        <v>424</v>
      </c>
      <c r="E617" s="24">
        <v>35927461021</v>
      </c>
      <c r="F617" s="24">
        <v>359274.61021000001</v>
      </c>
      <c r="G617" s="51">
        <v>45142</v>
      </c>
      <c r="H617" s="24">
        <v>15</v>
      </c>
      <c r="I617" s="24">
        <v>16</v>
      </c>
      <c r="J617" s="24">
        <v>1</v>
      </c>
      <c r="K617" s="24">
        <v>359274.61021000001</v>
      </c>
    </row>
    <row r="618" spans="1:11" x14ac:dyDescent="0.35">
      <c r="A618" s="27" t="s">
        <v>450</v>
      </c>
      <c r="B618" s="27" t="s">
        <v>123</v>
      </c>
      <c r="C618" s="27" t="s">
        <v>259</v>
      </c>
      <c r="D618" s="27" t="s">
        <v>424</v>
      </c>
      <c r="E618" s="24">
        <v>6838396037</v>
      </c>
      <c r="F618" s="24">
        <v>68383.960370000001</v>
      </c>
      <c r="G618" s="51">
        <v>45142</v>
      </c>
      <c r="H618" s="24">
        <v>19</v>
      </c>
      <c r="I618" s="24">
        <v>20</v>
      </c>
      <c r="J618" s="24">
        <v>1</v>
      </c>
      <c r="K618" s="24">
        <v>68383.960370000001</v>
      </c>
    </row>
    <row r="619" spans="1:11" x14ac:dyDescent="0.35">
      <c r="A619" s="27" t="s">
        <v>450</v>
      </c>
      <c r="B619" s="27" t="s">
        <v>123</v>
      </c>
      <c r="C619" s="27" t="s">
        <v>258</v>
      </c>
      <c r="D619" s="27" t="s">
        <v>424</v>
      </c>
      <c r="E619" s="24">
        <v>144417149</v>
      </c>
      <c r="F619" s="24">
        <v>1444.1714899999999</v>
      </c>
      <c r="G619" s="51">
        <v>45142</v>
      </c>
      <c r="H619" s="24">
        <v>19</v>
      </c>
      <c r="I619" s="24">
        <v>20</v>
      </c>
      <c r="J619" s="24">
        <v>1</v>
      </c>
      <c r="K619" s="24">
        <v>1444.1714899999999</v>
      </c>
    </row>
    <row r="620" spans="1:11" x14ac:dyDescent="0.35">
      <c r="A620" s="27" t="s">
        <v>450</v>
      </c>
      <c r="B620" s="27" t="s">
        <v>123</v>
      </c>
      <c r="C620" s="27" t="s">
        <v>257</v>
      </c>
      <c r="D620" s="27" t="s">
        <v>424</v>
      </c>
      <c r="E620" s="24">
        <v>492365135</v>
      </c>
      <c r="F620" s="24">
        <v>4923.6513500000001</v>
      </c>
      <c r="G620" s="51">
        <v>45142</v>
      </c>
      <c r="H620" s="24">
        <v>19</v>
      </c>
      <c r="I620" s="24">
        <v>20</v>
      </c>
      <c r="J620" s="24">
        <v>1</v>
      </c>
      <c r="K620" s="24">
        <v>4923.6513500000001</v>
      </c>
    </row>
    <row r="621" spans="1:11" x14ac:dyDescent="0.35">
      <c r="A621" s="27" t="s">
        <v>450</v>
      </c>
      <c r="B621" s="27" t="s">
        <v>123</v>
      </c>
      <c r="C621" s="27" t="s">
        <v>252</v>
      </c>
      <c r="D621" s="27" t="s">
        <v>424</v>
      </c>
      <c r="E621" s="24">
        <v>9780398917</v>
      </c>
      <c r="F621" s="24">
        <v>97803.989170000001</v>
      </c>
      <c r="G621" s="51">
        <v>45142</v>
      </c>
      <c r="H621" s="24">
        <v>19</v>
      </c>
      <c r="I621" s="24">
        <v>20</v>
      </c>
      <c r="J621" s="24">
        <v>1</v>
      </c>
      <c r="K621" s="24">
        <v>97803.989170000001</v>
      </c>
    </row>
    <row r="622" spans="1:11" x14ac:dyDescent="0.35">
      <c r="A622" s="27" t="s">
        <v>450</v>
      </c>
      <c r="B622" s="27" t="s">
        <v>123</v>
      </c>
      <c r="C622" s="27" t="s">
        <v>261</v>
      </c>
      <c r="D622" s="27" t="s">
        <v>424</v>
      </c>
      <c r="E622" s="24">
        <v>3138053204876</v>
      </c>
      <c r="F622" s="24">
        <v>31380532.048760001</v>
      </c>
      <c r="G622" s="51">
        <v>45142</v>
      </c>
      <c r="H622" s="24">
        <v>19</v>
      </c>
      <c r="I622" s="24">
        <v>20</v>
      </c>
      <c r="J622" s="24">
        <v>1</v>
      </c>
      <c r="K622" s="24">
        <v>31380532.048760001</v>
      </c>
    </row>
    <row r="623" spans="1:11" x14ac:dyDescent="0.35">
      <c r="A623" s="27" t="s">
        <v>450</v>
      </c>
      <c r="B623" s="27" t="s">
        <v>123</v>
      </c>
      <c r="C623" s="27" t="s">
        <v>260</v>
      </c>
      <c r="D623" s="27" t="s">
        <v>424</v>
      </c>
      <c r="E623" s="24">
        <v>57963664</v>
      </c>
      <c r="F623" s="24">
        <v>579.63664000000006</v>
      </c>
      <c r="G623" s="51">
        <v>45142</v>
      </c>
      <c r="H623" s="24">
        <v>19</v>
      </c>
      <c r="I623" s="24">
        <v>20</v>
      </c>
      <c r="J623" s="24">
        <v>1</v>
      </c>
      <c r="K623" s="24">
        <v>579.63664000000006</v>
      </c>
    </row>
    <row r="624" spans="1:11" x14ac:dyDescent="0.35">
      <c r="A624" s="27" t="s">
        <v>450</v>
      </c>
      <c r="B624" s="27" t="s">
        <v>123</v>
      </c>
      <c r="C624" s="27" t="s">
        <v>253</v>
      </c>
      <c r="D624" s="27" t="s">
        <v>424</v>
      </c>
      <c r="E624" s="24">
        <v>117400993</v>
      </c>
      <c r="F624" s="24">
        <v>1174.0099299999999</v>
      </c>
      <c r="G624" s="51">
        <v>45142</v>
      </c>
      <c r="H624" s="24">
        <v>19</v>
      </c>
      <c r="I624" s="24">
        <v>20</v>
      </c>
      <c r="J624" s="24">
        <v>1</v>
      </c>
      <c r="K624" s="24">
        <v>1174.0099299999999</v>
      </c>
    </row>
    <row r="625" spans="1:11" x14ac:dyDescent="0.35">
      <c r="A625" s="27" t="s">
        <v>450</v>
      </c>
      <c r="B625" s="27" t="s">
        <v>123</v>
      </c>
      <c r="C625" s="27" t="s">
        <v>250</v>
      </c>
      <c r="D625" s="27" t="s">
        <v>424</v>
      </c>
      <c r="E625" s="24">
        <v>122561283</v>
      </c>
      <c r="F625" s="24">
        <v>1225.61283</v>
      </c>
      <c r="G625" s="51">
        <v>45142</v>
      </c>
      <c r="H625" s="24">
        <v>19</v>
      </c>
      <c r="I625" s="24">
        <v>20</v>
      </c>
      <c r="J625" s="24">
        <v>1</v>
      </c>
      <c r="K625" s="24">
        <v>1225.61283</v>
      </c>
    </row>
    <row r="626" spans="1:11" x14ac:dyDescent="0.35">
      <c r="A626" s="27" t="s">
        <v>450</v>
      </c>
      <c r="B626" s="27" t="s">
        <v>123</v>
      </c>
      <c r="C626" s="27" t="s">
        <v>251</v>
      </c>
      <c r="D626" s="27" t="s">
        <v>424</v>
      </c>
      <c r="E626" s="24">
        <v>3341748384</v>
      </c>
      <c r="F626" s="24">
        <v>33417.483840000001</v>
      </c>
      <c r="G626" s="51">
        <v>45142</v>
      </c>
      <c r="H626" s="24">
        <v>19</v>
      </c>
      <c r="I626" s="24">
        <v>20</v>
      </c>
      <c r="J626" s="24">
        <v>1</v>
      </c>
      <c r="K626" s="24">
        <v>33417.483840000001</v>
      </c>
    </row>
    <row r="627" spans="1:11" x14ac:dyDescent="0.35">
      <c r="A627" s="27" t="s">
        <v>450</v>
      </c>
      <c r="B627" s="27" t="s">
        <v>123</v>
      </c>
      <c r="C627" s="27" t="s">
        <v>256</v>
      </c>
      <c r="D627" s="27" t="s">
        <v>424</v>
      </c>
      <c r="E627" s="24">
        <v>27298913024</v>
      </c>
      <c r="F627" s="24">
        <v>272989.13024000003</v>
      </c>
      <c r="G627" s="51">
        <v>45142</v>
      </c>
      <c r="H627" s="24">
        <v>19</v>
      </c>
      <c r="I627" s="24">
        <v>20</v>
      </c>
      <c r="J627" s="24">
        <v>1</v>
      </c>
      <c r="K627" s="24">
        <v>272989.13024000003</v>
      </c>
    </row>
    <row r="628" spans="1:11" x14ac:dyDescent="0.35">
      <c r="A628" s="27" t="s">
        <v>450</v>
      </c>
      <c r="B628" s="27" t="s">
        <v>123</v>
      </c>
      <c r="C628" s="27" t="s">
        <v>255</v>
      </c>
      <c r="D628" s="27" t="s">
        <v>424</v>
      </c>
      <c r="E628" s="24">
        <v>1172637768735</v>
      </c>
      <c r="F628" s="24">
        <v>11726377.687349999</v>
      </c>
      <c r="G628" s="51">
        <v>45142</v>
      </c>
      <c r="H628" s="24">
        <v>19</v>
      </c>
      <c r="I628" s="24">
        <v>20</v>
      </c>
      <c r="J628" s="24">
        <v>1</v>
      </c>
      <c r="K628" s="24">
        <v>11726377.687349999</v>
      </c>
    </row>
    <row r="629" spans="1:11" x14ac:dyDescent="0.35">
      <c r="A629" s="27" t="s">
        <v>450</v>
      </c>
      <c r="B629" s="27" t="s">
        <v>123</v>
      </c>
      <c r="C629" s="27" t="s">
        <v>254</v>
      </c>
      <c r="D629" s="27" t="s">
        <v>424</v>
      </c>
      <c r="E629" s="24">
        <v>494817536</v>
      </c>
      <c r="F629" s="24">
        <v>4948.1753600000002</v>
      </c>
      <c r="G629" s="51">
        <v>45142</v>
      </c>
      <c r="H629" s="24">
        <v>19</v>
      </c>
      <c r="I629" s="24">
        <v>20</v>
      </c>
      <c r="J629" s="24">
        <v>1</v>
      </c>
      <c r="K629" s="24">
        <v>4948.1753600000002</v>
      </c>
    </row>
    <row r="630" spans="1:11" x14ac:dyDescent="0.35">
      <c r="A630" s="27" t="s">
        <v>450</v>
      </c>
      <c r="B630" s="27" t="s">
        <v>124</v>
      </c>
      <c r="C630" s="27" t="s">
        <v>243</v>
      </c>
      <c r="D630" s="27" t="s">
        <v>423</v>
      </c>
      <c r="E630" s="24">
        <v>123679051064</v>
      </c>
      <c r="F630" s="24">
        <v>1236790.51064</v>
      </c>
      <c r="G630" s="51">
        <v>45142</v>
      </c>
      <c r="H630" s="24">
        <v>25</v>
      </c>
      <c r="I630" s="24">
        <v>0</v>
      </c>
      <c r="J630" s="24">
        <v>1</v>
      </c>
      <c r="K630" s="24">
        <v>1236790.51064</v>
      </c>
    </row>
    <row r="631" spans="1:11" x14ac:dyDescent="0.35">
      <c r="A631" s="27" t="s">
        <v>450</v>
      </c>
      <c r="B631" s="27" t="s">
        <v>124</v>
      </c>
      <c r="C631" s="27" t="s">
        <v>261</v>
      </c>
      <c r="D631" s="27" t="s">
        <v>424</v>
      </c>
      <c r="E631" s="24">
        <v>361666468629</v>
      </c>
      <c r="F631" s="24">
        <v>3616664.6862900001</v>
      </c>
      <c r="G631" s="51">
        <v>45142</v>
      </c>
      <c r="H631" s="24">
        <v>25</v>
      </c>
      <c r="I631" s="24">
        <v>26</v>
      </c>
      <c r="J631" s="24">
        <v>1</v>
      </c>
      <c r="K631" s="24">
        <v>3616664.6862900001</v>
      </c>
    </row>
    <row r="632" spans="1:11" x14ac:dyDescent="0.35">
      <c r="A632" s="27" t="s">
        <v>450</v>
      </c>
      <c r="B632" s="27" t="s">
        <v>124</v>
      </c>
      <c r="C632" s="27" t="s">
        <v>255</v>
      </c>
      <c r="D632" s="27" t="s">
        <v>424</v>
      </c>
      <c r="E632" s="24">
        <v>53956812708</v>
      </c>
      <c r="F632" s="24">
        <v>539568.12708000001</v>
      </c>
      <c r="G632" s="51">
        <v>45142</v>
      </c>
      <c r="H632" s="24">
        <v>25</v>
      </c>
      <c r="I632" s="24">
        <v>26</v>
      </c>
      <c r="J632" s="24">
        <v>1</v>
      </c>
      <c r="K632" s="24">
        <v>539568.12708000001</v>
      </c>
    </row>
    <row r="633" spans="1:11" x14ac:dyDescent="0.35">
      <c r="A633" s="27" t="s">
        <v>450</v>
      </c>
      <c r="B633" s="27" t="s">
        <v>127</v>
      </c>
      <c r="C633" s="27" t="s">
        <v>243</v>
      </c>
      <c r="D633" s="27" t="s">
        <v>423</v>
      </c>
      <c r="E633" s="24">
        <v>14073473583</v>
      </c>
      <c r="F633" s="24">
        <v>140734.73582999999</v>
      </c>
      <c r="G633" s="51">
        <v>45142</v>
      </c>
      <c r="H633" s="24">
        <v>25</v>
      </c>
      <c r="I633" s="24">
        <v>0</v>
      </c>
      <c r="J633" s="24">
        <v>1</v>
      </c>
      <c r="K633" s="24">
        <v>140734.73582999999</v>
      </c>
    </row>
    <row r="634" spans="1:11" x14ac:dyDescent="0.35">
      <c r="A634" s="27" t="s">
        <v>450</v>
      </c>
      <c r="B634" s="27" t="s">
        <v>127</v>
      </c>
      <c r="C634" s="27" t="s">
        <v>261</v>
      </c>
      <c r="D634" s="27" t="s">
        <v>424</v>
      </c>
      <c r="E634" s="24">
        <v>81031199194</v>
      </c>
      <c r="F634" s="24">
        <v>810311.99193999998</v>
      </c>
      <c r="G634" s="51">
        <v>45142</v>
      </c>
      <c r="H634" s="24">
        <v>25</v>
      </c>
      <c r="I634" s="24">
        <v>26</v>
      </c>
      <c r="J634" s="24">
        <v>1</v>
      </c>
      <c r="K634" s="24">
        <v>810311.99193999998</v>
      </c>
    </row>
    <row r="635" spans="1:11" x14ac:dyDescent="0.35">
      <c r="A635" s="27" t="s">
        <v>450</v>
      </c>
      <c r="B635" s="27" t="s">
        <v>127</v>
      </c>
      <c r="C635" s="27" t="s">
        <v>255</v>
      </c>
      <c r="D635" s="27" t="s">
        <v>424</v>
      </c>
      <c r="E635" s="24">
        <v>15274114118</v>
      </c>
      <c r="F635" s="24">
        <v>152741.14118000001</v>
      </c>
      <c r="G635" s="51">
        <v>45142</v>
      </c>
      <c r="H635" s="24">
        <v>25</v>
      </c>
      <c r="I635" s="24">
        <v>26</v>
      </c>
      <c r="J635" s="24">
        <v>1</v>
      </c>
      <c r="K635" s="24">
        <v>152741.14118000001</v>
      </c>
    </row>
    <row r="636" spans="1:11" x14ac:dyDescent="0.35">
      <c r="A636" s="27" t="s">
        <v>450</v>
      </c>
      <c r="B636" s="27" t="s">
        <v>128</v>
      </c>
      <c r="C636" s="27" t="s">
        <v>243</v>
      </c>
      <c r="D636" s="27" t="s">
        <v>423</v>
      </c>
      <c r="E636" s="24">
        <v>124927806539</v>
      </c>
      <c r="F636" s="24">
        <v>1249278.0653899999</v>
      </c>
      <c r="G636" s="51">
        <v>45142</v>
      </c>
      <c r="H636" s="24">
        <v>27</v>
      </c>
      <c r="I636" s="24">
        <v>0</v>
      </c>
      <c r="J636" s="24">
        <v>1</v>
      </c>
      <c r="K636" s="24">
        <v>1249278.0653899999</v>
      </c>
    </row>
    <row r="637" spans="1:11" x14ac:dyDescent="0.35">
      <c r="A637" s="27" t="s">
        <v>450</v>
      </c>
      <c r="B637" s="27" t="s">
        <v>128</v>
      </c>
      <c r="C637" s="27" t="s">
        <v>261</v>
      </c>
      <c r="D637" s="27" t="s">
        <v>424</v>
      </c>
      <c r="E637" s="24">
        <v>183137786139</v>
      </c>
      <c r="F637" s="24">
        <v>1831377.86139</v>
      </c>
      <c r="G637" s="51">
        <v>45142</v>
      </c>
      <c r="H637" s="24">
        <v>27</v>
      </c>
      <c r="I637" s="24">
        <v>28</v>
      </c>
      <c r="J637" s="24">
        <v>1</v>
      </c>
      <c r="K637" s="24">
        <v>1831377.86139</v>
      </c>
    </row>
    <row r="638" spans="1:11" x14ac:dyDescent="0.35">
      <c r="A638" s="27" t="s">
        <v>450</v>
      </c>
      <c r="B638" s="27" t="s">
        <v>128</v>
      </c>
      <c r="C638" s="27" t="s">
        <v>255</v>
      </c>
      <c r="D638" s="27" t="s">
        <v>424</v>
      </c>
      <c r="E638" s="24">
        <v>79625268536</v>
      </c>
      <c r="F638" s="24">
        <v>796252.68536</v>
      </c>
      <c r="G638" s="51">
        <v>45142</v>
      </c>
      <c r="H638" s="24">
        <v>27</v>
      </c>
      <c r="I638" s="24">
        <v>28</v>
      </c>
      <c r="J638" s="24">
        <v>1</v>
      </c>
      <c r="K638" s="24">
        <v>796252.68536</v>
      </c>
    </row>
    <row r="639" spans="1:11" x14ac:dyDescent="0.35">
      <c r="A639" s="27" t="s">
        <v>450</v>
      </c>
      <c r="B639" s="27" t="s">
        <v>131</v>
      </c>
      <c r="C639" s="27" t="s">
        <v>261</v>
      </c>
      <c r="D639" s="27" t="s">
        <v>424</v>
      </c>
      <c r="E639" s="24">
        <v>1551665342764</v>
      </c>
      <c r="F639" s="24">
        <v>15516653.42764</v>
      </c>
      <c r="G639" s="51">
        <v>45142</v>
      </c>
      <c r="H639" s="24">
        <v>27</v>
      </c>
      <c r="I639" s="24">
        <v>28</v>
      </c>
      <c r="J639" s="24">
        <v>1</v>
      </c>
      <c r="K639" s="24">
        <v>15516653.42764</v>
      </c>
    </row>
    <row r="640" spans="1:11" x14ac:dyDescent="0.35">
      <c r="A640" s="27" t="s">
        <v>450</v>
      </c>
      <c r="B640" s="27" t="s">
        <v>131</v>
      </c>
      <c r="C640" s="27" t="s">
        <v>243</v>
      </c>
      <c r="D640" s="27" t="s">
        <v>423</v>
      </c>
      <c r="E640" s="24">
        <v>1145339786786</v>
      </c>
      <c r="F640" s="24">
        <v>11453397.867860001</v>
      </c>
      <c r="G640" s="51">
        <v>45142</v>
      </c>
      <c r="H640" s="24">
        <v>27</v>
      </c>
      <c r="I640" s="24">
        <v>0</v>
      </c>
      <c r="J640" s="24">
        <v>1</v>
      </c>
      <c r="K640" s="24">
        <v>11453397.867860001</v>
      </c>
    </row>
    <row r="641" spans="1:11" x14ac:dyDescent="0.35">
      <c r="A641" s="27" t="s">
        <v>450</v>
      </c>
      <c r="B641" s="27" t="s">
        <v>131</v>
      </c>
      <c r="C641" s="27" t="s">
        <v>255</v>
      </c>
      <c r="D641" s="27" t="s">
        <v>424</v>
      </c>
      <c r="E641" s="24">
        <v>365104172212</v>
      </c>
      <c r="F641" s="24">
        <v>3651041.72212</v>
      </c>
      <c r="G641" s="51">
        <v>45142</v>
      </c>
      <c r="H641" s="24">
        <v>27</v>
      </c>
      <c r="I641" s="24">
        <v>28</v>
      </c>
      <c r="J641" s="24">
        <v>1</v>
      </c>
      <c r="K641" s="24">
        <v>3651041.72212</v>
      </c>
    </row>
    <row r="642" spans="1:11" x14ac:dyDescent="0.35">
      <c r="A642" s="27" t="s">
        <v>450</v>
      </c>
      <c r="B642" s="27" t="s">
        <v>135</v>
      </c>
      <c r="C642" s="27" t="s">
        <v>261</v>
      </c>
      <c r="D642" s="27" t="s">
        <v>424</v>
      </c>
      <c r="E642" s="24">
        <v>99628481</v>
      </c>
      <c r="F642" s="24">
        <v>996.28480999999999</v>
      </c>
      <c r="G642" s="51">
        <v>45142</v>
      </c>
      <c r="H642" s="24">
        <v>33</v>
      </c>
      <c r="I642" s="24">
        <v>34</v>
      </c>
      <c r="J642" s="24">
        <v>1</v>
      </c>
      <c r="K642" s="24">
        <v>996.28480999999999</v>
      </c>
    </row>
    <row r="643" spans="1:11" x14ac:dyDescent="0.35">
      <c r="A643" s="27" t="s">
        <v>450</v>
      </c>
      <c r="B643" s="27" t="s">
        <v>135</v>
      </c>
      <c r="C643" s="27" t="s">
        <v>243</v>
      </c>
      <c r="D643" s="27" t="s">
        <v>423</v>
      </c>
      <c r="E643" s="24">
        <v>16595056563</v>
      </c>
      <c r="F643" s="24">
        <v>165950.56563</v>
      </c>
      <c r="G643" s="51">
        <v>45142</v>
      </c>
      <c r="H643" s="24">
        <v>33</v>
      </c>
      <c r="I643" s="24">
        <v>0</v>
      </c>
      <c r="J643" s="24">
        <v>1</v>
      </c>
      <c r="K643" s="24">
        <v>165950.56563</v>
      </c>
    </row>
    <row r="644" spans="1:11" x14ac:dyDescent="0.35">
      <c r="A644" s="27" t="s">
        <v>450</v>
      </c>
      <c r="B644" s="27" t="s">
        <v>144</v>
      </c>
      <c r="C644" s="27" t="s">
        <v>261</v>
      </c>
      <c r="D644" s="27" t="s">
        <v>424</v>
      </c>
      <c r="E644" s="24">
        <v>1310730780</v>
      </c>
      <c r="F644" s="24">
        <v>13107.3078</v>
      </c>
      <c r="G644" s="51">
        <v>45142</v>
      </c>
      <c r="H644" s="24">
        <v>43</v>
      </c>
      <c r="I644" s="24">
        <v>44</v>
      </c>
      <c r="J644" s="24">
        <v>1</v>
      </c>
      <c r="K644" s="24">
        <v>13107.3078</v>
      </c>
    </row>
    <row r="645" spans="1:11" x14ac:dyDescent="0.35">
      <c r="A645" s="27" t="s">
        <v>450</v>
      </c>
      <c r="B645" s="27" t="s">
        <v>146</v>
      </c>
      <c r="C645" s="27" t="s">
        <v>243</v>
      </c>
      <c r="D645" s="27" t="s">
        <v>423</v>
      </c>
      <c r="E645" s="24">
        <v>2260662114</v>
      </c>
      <c r="F645" s="24">
        <v>22606.621139999999</v>
      </c>
      <c r="G645" s="51">
        <v>45142</v>
      </c>
      <c r="H645" s="24">
        <v>45</v>
      </c>
      <c r="I645" s="24">
        <v>0</v>
      </c>
      <c r="J645" s="24">
        <v>1</v>
      </c>
      <c r="K645" s="24">
        <v>22606.621139999999</v>
      </c>
    </row>
    <row r="646" spans="1:11" x14ac:dyDescent="0.35">
      <c r="A646" s="27" t="s">
        <v>450</v>
      </c>
      <c r="B646" s="27" t="s">
        <v>148</v>
      </c>
      <c r="C646" s="27" t="s">
        <v>261</v>
      </c>
      <c r="D646" s="27" t="s">
        <v>424</v>
      </c>
      <c r="E646" s="24">
        <v>3773765792</v>
      </c>
      <c r="F646" s="24">
        <v>37737.657919999998</v>
      </c>
      <c r="G646" s="51">
        <v>45142</v>
      </c>
      <c r="H646" s="24">
        <v>49</v>
      </c>
      <c r="I646" s="24">
        <v>50</v>
      </c>
      <c r="J646" s="24">
        <v>1</v>
      </c>
      <c r="K646" s="24">
        <v>37737.657919999998</v>
      </c>
    </row>
    <row r="647" spans="1:11" x14ac:dyDescent="0.35">
      <c r="A647" s="27" t="s">
        <v>450</v>
      </c>
      <c r="B647" s="27" t="s">
        <v>149</v>
      </c>
      <c r="C647" s="27" t="s">
        <v>243</v>
      </c>
      <c r="D647" s="27" t="s">
        <v>423</v>
      </c>
      <c r="E647" s="24">
        <v>8945059</v>
      </c>
      <c r="F647" s="24">
        <v>89.450590000000005</v>
      </c>
      <c r="G647" s="51">
        <v>45142</v>
      </c>
      <c r="H647" s="24">
        <v>49</v>
      </c>
      <c r="I647" s="24">
        <v>0</v>
      </c>
      <c r="J647" s="24">
        <v>1</v>
      </c>
      <c r="K647" s="24">
        <v>89.450590000000005</v>
      </c>
    </row>
    <row r="648" spans="1:11" x14ac:dyDescent="0.35">
      <c r="A648" s="27" t="s">
        <v>450</v>
      </c>
      <c r="B648" s="27" t="s">
        <v>150</v>
      </c>
      <c r="C648" s="27" t="s">
        <v>257</v>
      </c>
      <c r="D648" s="27" t="s">
        <v>424</v>
      </c>
      <c r="E648" s="24">
        <v>101257594</v>
      </c>
      <c r="F648" s="24">
        <v>1012.5759399999999</v>
      </c>
      <c r="G648" s="51">
        <v>45142</v>
      </c>
      <c r="H648" s="24">
        <v>51</v>
      </c>
      <c r="I648" s="24">
        <v>52</v>
      </c>
      <c r="J648" s="24">
        <v>1</v>
      </c>
      <c r="K648" s="24">
        <v>1012.5759399999999</v>
      </c>
    </row>
    <row r="649" spans="1:11" x14ac:dyDescent="0.35">
      <c r="A649" s="27" t="s">
        <v>450</v>
      </c>
      <c r="B649" s="27" t="s">
        <v>150</v>
      </c>
      <c r="C649" s="27" t="s">
        <v>254</v>
      </c>
      <c r="D649" s="27" t="s">
        <v>424</v>
      </c>
      <c r="E649" s="24">
        <v>102083650</v>
      </c>
      <c r="F649" s="24">
        <v>1020.8365</v>
      </c>
      <c r="G649" s="51">
        <v>45142</v>
      </c>
      <c r="H649" s="24">
        <v>51</v>
      </c>
      <c r="I649" s="24">
        <v>52</v>
      </c>
      <c r="J649" s="24">
        <v>1</v>
      </c>
      <c r="K649" s="24">
        <v>1020.8365</v>
      </c>
    </row>
    <row r="650" spans="1:11" x14ac:dyDescent="0.35">
      <c r="A650" s="27" t="s">
        <v>450</v>
      </c>
      <c r="B650" s="27" t="s">
        <v>150</v>
      </c>
      <c r="C650" s="27" t="s">
        <v>258</v>
      </c>
      <c r="D650" s="27" t="s">
        <v>424</v>
      </c>
      <c r="E650" s="24">
        <v>2980328021</v>
      </c>
      <c r="F650" s="24">
        <v>29803.280210000001</v>
      </c>
      <c r="G650" s="51">
        <v>45142</v>
      </c>
      <c r="H650" s="24">
        <v>51</v>
      </c>
      <c r="I650" s="24">
        <v>52</v>
      </c>
      <c r="J650" s="24">
        <v>1</v>
      </c>
      <c r="K650" s="24">
        <v>29803.280210000001</v>
      </c>
    </row>
    <row r="651" spans="1:11" x14ac:dyDescent="0.35">
      <c r="A651" s="27" t="s">
        <v>450</v>
      </c>
      <c r="B651" s="27" t="s">
        <v>150</v>
      </c>
      <c r="C651" s="27" t="s">
        <v>262</v>
      </c>
      <c r="D651" s="27" t="s">
        <v>424</v>
      </c>
      <c r="E651" s="24">
        <v>1866297236</v>
      </c>
      <c r="F651" s="24">
        <v>18662.97236</v>
      </c>
      <c r="G651" s="51">
        <v>45142</v>
      </c>
      <c r="H651" s="24">
        <v>51</v>
      </c>
      <c r="I651" s="24">
        <v>52</v>
      </c>
      <c r="J651" s="24">
        <v>1</v>
      </c>
      <c r="K651" s="24">
        <v>18662.97236</v>
      </c>
    </row>
    <row r="652" spans="1:11" x14ac:dyDescent="0.35">
      <c r="A652" s="27" t="s">
        <v>450</v>
      </c>
      <c r="B652" s="27" t="s">
        <v>150</v>
      </c>
      <c r="C652" s="27" t="s">
        <v>259</v>
      </c>
      <c r="D652" s="27" t="s">
        <v>424</v>
      </c>
      <c r="E652" s="24">
        <v>1642910937</v>
      </c>
      <c r="F652" s="24">
        <v>16429.109369999998</v>
      </c>
      <c r="G652" s="51">
        <v>45142</v>
      </c>
      <c r="H652" s="24">
        <v>51</v>
      </c>
      <c r="I652" s="24">
        <v>52</v>
      </c>
      <c r="J652" s="24">
        <v>1</v>
      </c>
      <c r="K652" s="24">
        <v>16429.109369999998</v>
      </c>
    </row>
    <row r="653" spans="1:11" x14ac:dyDescent="0.35">
      <c r="A653" s="27" t="s">
        <v>450</v>
      </c>
      <c r="B653" s="27" t="s">
        <v>150</v>
      </c>
      <c r="C653" s="27" t="s">
        <v>251</v>
      </c>
      <c r="D653" s="27" t="s">
        <v>424</v>
      </c>
      <c r="E653" s="24">
        <v>14740582</v>
      </c>
      <c r="F653" s="24">
        <v>147.40582000000001</v>
      </c>
      <c r="G653" s="51">
        <v>45142</v>
      </c>
      <c r="H653" s="24">
        <v>51</v>
      </c>
      <c r="I653" s="24">
        <v>52</v>
      </c>
      <c r="J653" s="24">
        <v>1</v>
      </c>
      <c r="K653" s="24">
        <v>147.40582000000001</v>
      </c>
    </row>
    <row r="654" spans="1:11" x14ac:dyDescent="0.35">
      <c r="A654" s="27" t="s">
        <v>450</v>
      </c>
      <c r="B654" s="27" t="s">
        <v>150</v>
      </c>
      <c r="C654" s="27" t="s">
        <v>256</v>
      </c>
      <c r="D654" s="27" t="s">
        <v>424</v>
      </c>
      <c r="E654" s="24">
        <v>166797653</v>
      </c>
      <c r="F654" s="24">
        <v>1667.9765299999999</v>
      </c>
      <c r="G654" s="51">
        <v>45142</v>
      </c>
      <c r="H654" s="24">
        <v>51</v>
      </c>
      <c r="I654" s="24">
        <v>52</v>
      </c>
      <c r="J654" s="24">
        <v>1</v>
      </c>
      <c r="K654" s="24">
        <v>1667.9765299999999</v>
      </c>
    </row>
    <row r="655" spans="1:11" x14ac:dyDescent="0.35">
      <c r="A655" s="27" t="s">
        <v>450</v>
      </c>
      <c r="B655" s="27" t="s">
        <v>150</v>
      </c>
      <c r="C655" s="27" t="s">
        <v>252</v>
      </c>
      <c r="D655" s="27" t="s">
        <v>424</v>
      </c>
      <c r="E655" s="24">
        <v>14098545</v>
      </c>
      <c r="F655" s="24">
        <v>140.98544999999999</v>
      </c>
      <c r="G655" s="51">
        <v>45142</v>
      </c>
      <c r="H655" s="24">
        <v>51</v>
      </c>
      <c r="I655" s="24">
        <v>52</v>
      </c>
      <c r="J655" s="24">
        <v>1</v>
      </c>
      <c r="K655" s="24">
        <v>140.98544999999999</v>
      </c>
    </row>
    <row r="656" spans="1:11" x14ac:dyDescent="0.35">
      <c r="A656" s="27" t="s">
        <v>450</v>
      </c>
      <c r="B656" s="27" t="s">
        <v>150</v>
      </c>
      <c r="C656" s="27" t="s">
        <v>261</v>
      </c>
      <c r="D656" s="27" t="s">
        <v>424</v>
      </c>
      <c r="E656" s="24">
        <v>32198688100</v>
      </c>
      <c r="F656" s="24">
        <v>321986.88099999999</v>
      </c>
      <c r="G656" s="51">
        <v>45142</v>
      </c>
      <c r="H656" s="24">
        <v>51</v>
      </c>
      <c r="I656" s="24">
        <v>52</v>
      </c>
      <c r="J656" s="24">
        <v>1</v>
      </c>
      <c r="K656" s="24">
        <v>321986.88099999999</v>
      </c>
    </row>
    <row r="657" spans="1:11" x14ac:dyDescent="0.35">
      <c r="A657" s="27" t="s">
        <v>450</v>
      </c>
      <c r="B657" s="27" t="s">
        <v>150</v>
      </c>
      <c r="C657" s="27" t="s">
        <v>243</v>
      </c>
      <c r="D657" s="27" t="s">
        <v>423</v>
      </c>
      <c r="E657" s="24">
        <v>35425071953</v>
      </c>
      <c r="F657" s="24">
        <v>354250.71953</v>
      </c>
      <c r="G657" s="51">
        <v>45142</v>
      </c>
      <c r="H657" s="24">
        <v>51</v>
      </c>
      <c r="I657" s="24">
        <v>0</v>
      </c>
      <c r="J657" s="24">
        <v>1</v>
      </c>
      <c r="K657" s="24">
        <v>354250.71953</v>
      </c>
    </row>
    <row r="658" spans="1:11" x14ac:dyDescent="0.35">
      <c r="A658" s="27" t="s">
        <v>450</v>
      </c>
      <c r="B658" s="27" t="s">
        <v>150</v>
      </c>
      <c r="C658" s="27" t="s">
        <v>255</v>
      </c>
      <c r="D658" s="27" t="s">
        <v>424</v>
      </c>
      <c r="E658" s="24">
        <v>164024597362</v>
      </c>
      <c r="F658" s="24">
        <v>1640245.9736200001</v>
      </c>
      <c r="G658" s="51">
        <v>45142</v>
      </c>
      <c r="H658" s="24">
        <v>51</v>
      </c>
      <c r="I658" s="24">
        <v>52</v>
      </c>
      <c r="J658" s="24">
        <v>1</v>
      </c>
      <c r="K658" s="24">
        <v>1640245.9736200001</v>
      </c>
    </row>
    <row r="659" spans="1:11" x14ac:dyDescent="0.35">
      <c r="A659" s="27" t="s">
        <v>450</v>
      </c>
      <c r="B659" s="27" t="s">
        <v>192</v>
      </c>
      <c r="C659" s="27" t="s">
        <v>252</v>
      </c>
      <c r="D659" s="27" t="s">
        <v>424</v>
      </c>
      <c r="E659" s="24">
        <v>374386</v>
      </c>
      <c r="F659" s="24">
        <v>3.7438600000000002</v>
      </c>
      <c r="G659" s="51">
        <v>45142</v>
      </c>
      <c r="H659" s="24">
        <v>61</v>
      </c>
      <c r="I659" s="24">
        <v>62</v>
      </c>
      <c r="J659" s="24">
        <v>1</v>
      </c>
      <c r="K659" s="24">
        <v>3.7438600000000002</v>
      </c>
    </row>
    <row r="660" spans="1:11" x14ac:dyDescent="0.35">
      <c r="A660" s="27" t="s">
        <v>450</v>
      </c>
      <c r="B660" s="27" t="s">
        <v>192</v>
      </c>
      <c r="C660" s="27" t="s">
        <v>243</v>
      </c>
      <c r="D660" s="27" t="s">
        <v>423</v>
      </c>
      <c r="E660" s="24">
        <v>8538468710</v>
      </c>
      <c r="F660" s="24">
        <v>85384.687099999996</v>
      </c>
      <c r="G660" s="51">
        <v>45142</v>
      </c>
      <c r="H660" s="24">
        <v>61</v>
      </c>
      <c r="I660" s="24">
        <v>0</v>
      </c>
      <c r="J660" s="24">
        <v>1</v>
      </c>
      <c r="K660" s="24">
        <v>85384.687099999996</v>
      </c>
    </row>
    <row r="661" spans="1:11" x14ac:dyDescent="0.35">
      <c r="A661" s="27" t="s">
        <v>450</v>
      </c>
      <c r="B661" s="27" t="s">
        <v>192</v>
      </c>
      <c r="C661" s="27" t="s">
        <v>261</v>
      </c>
      <c r="D661" s="27" t="s">
        <v>424</v>
      </c>
      <c r="E661" s="24">
        <v>14923864</v>
      </c>
      <c r="F661" s="24">
        <v>149.23864</v>
      </c>
      <c r="G661" s="51">
        <v>45142</v>
      </c>
      <c r="H661" s="24">
        <v>61</v>
      </c>
      <c r="I661" s="24">
        <v>62</v>
      </c>
      <c r="J661" s="24">
        <v>1</v>
      </c>
      <c r="K661" s="24">
        <v>149.23864</v>
      </c>
    </row>
    <row r="662" spans="1:11" x14ac:dyDescent="0.35">
      <c r="A662" s="27" t="s">
        <v>450</v>
      </c>
      <c r="B662" s="27" t="s">
        <v>211</v>
      </c>
      <c r="C662" s="27" t="s">
        <v>255</v>
      </c>
      <c r="D662" s="27" t="s">
        <v>424</v>
      </c>
      <c r="E662" s="24">
        <v>1284319</v>
      </c>
      <c r="F662" s="24">
        <v>12.84319</v>
      </c>
      <c r="G662" s="51">
        <v>45142</v>
      </c>
      <c r="H662" s="24">
        <v>61</v>
      </c>
      <c r="I662" s="24">
        <v>62</v>
      </c>
      <c r="J662" s="24">
        <v>1</v>
      </c>
      <c r="K662" s="24">
        <v>12.84319</v>
      </c>
    </row>
    <row r="663" spans="1:11" x14ac:dyDescent="0.35">
      <c r="A663" s="27" t="s">
        <v>450</v>
      </c>
      <c r="B663" s="27" t="s">
        <v>211</v>
      </c>
      <c r="C663" s="27" t="s">
        <v>243</v>
      </c>
      <c r="D663" s="27" t="s">
        <v>423</v>
      </c>
      <c r="E663" s="24">
        <v>300332710</v>
      </c>
      <c r="F663" s="24">
        <v>3003.3271</v>
      </c>
      <c r="G663" s="51">
        <v>45142</v>
      </c>
      <c r="H663" s="24">
        <v>61</v>
      </c>
      <c r="I663" s="24">
        <v>0</v>
      </c>
      <c r="J663" s="24">
        <v>1</v>
      </c>
      <c r="K663" s="24">
        <v>3003.3271</v>
      </c>
    </row>
    <row r="664" spans="1:11" x14ac:dyDescent="0.35">
      <c r="A664" s="27" t="s">
        <v>450</v>
      </c>
      <c r="B664" s="27" t="s">
        <v>211</v>
      </c>
      <c r="C664" s="27" t="s">
        <v>252</v>
      </c>
      <c r="D664" s="27" t="s">
        <v>424</v>
      </c>
      <c r="E664" s="24">
        <v>26668160</v>
      </c>
      <c r="F664" s="24">
        <v>266.6816</v>
      </c>
      <c r="G664" s="51">
        <v>45142</v>
      </c>
      <c r="H664" s="24">
        <v>61</v>
      </c>
      <c r="I664" s="24">
        <v>62</v>
      </c>
      <c r="J664" s="24">
        <v>1</v>
      </c>
      <c r="K664" s="24">
        <v>266.6816</v>
      </c>
    </row>
    <row r="665" spans="1:11" x14ac:dyDescent="0.35">
      <c r="A665" s="27" t="s">
        <v>450</v>
      </c>
      <c r="B665" s="27" t="s">
        <v>211</v>
      </c>
      <c r="C665" s="27" t="s">
        <v>261</v>
      </c>
      <c r="D665" s="27" t="s">
        <v>424</v>
      </c>
      <c r="E665" s="24">
        <v>275606205</v>
      </c>
      <c r="F665" s="24">
        <v>2756.06205</v>
      </c>
      <c r="G665" s="51">
        <v>45142</v>
      </c>
      <c r="H665" s="24">
        <v>61</v>
      </c>
      <c r="I665" s="24">
        <v>62</v>
      </c>
      <c r="J665" s="24">
        <v>1</v>
      </c>
      <c r="K665" s="24">
        <v>2756.06205</v>
      </c>
    </row>
    <row r="666" spans="1:11" x14ac:dyDescent="0.35">
      <c r="A666" s="27" t="s">
        <v>450</v>
      </c>
      <c r="B666" s="27" t="s">
        <v>214</v>
      </c>
      <c r="C666" s="27" t="s">
        <v>243</v>
      </c>
      <c r="D666" s="27" t="s">
        <v>423</v>
      </c>
      <c r="E666" s="24">
        <v>6253565992</v>
      </c>
      <c r="F666" s="24">
        <v>62535.659919999998</v>
      </c>
      <c r="G666" s="51">
        <v>45142</v>
      </c>
      <c r="H666" s="24">
        <v>61</v>
      </c>
      <c r="I666" s="24">
        <v>0</v>
      </c>
      <c r="J666" s="24">
        <v>1</v>
      </c>
      <c r="K666" s="24">
        <v>62535.659919999998</v>
      </c>
    </row>
    <row r="667" spans="1:11" x14ac:dyDescent="0.35">
      <c r="A667" s="27" t="s">
        <v>450</v>
      </c>
      <c r="B667" s="27" t="s">
        <v>214</v>
      </c>
      <c r="C667" s="27" t="s">
        <v>252</v>
      </c>
      <c r="D667" s="27" t="s">
        <v>424</v>
      </c>
      <c r="E667" s="24">
        <v>10606895</v>
      </c>
      <c r="F667" s="24">
        <v>106.06895</v>
      </c>
      <c r="G667" s="51">
        <v>45142</v>
      </c>
      <c r="H667" s="24">
        <v>61</v>
      </c>
      <c r="I667" s="24">
        <v>62</v>
      </c>
      <c r="J667" s="24">
        <v>1</v>
      </c>
      <c r="K667" s="24">
        <v>106.06895</v>
      </c>
    </row>
    <row r="668" spans="1:11" x14ac:dyDescent="0.35">
      <c r="A668" s="27" t="s">
        <v>450</v>
      </c>
      <c r="B668" s="27" t="s">
        <v>214</v>
      </c>
      <c r="C668" s="27" t="s">
        <v>261</v>
      </c>
      <c r="D668" s="27" t="s">
        <v>424</v>
      </c>
      <c r="E668" s="24">
        <v>191008167</v>
      </c>
      <c r="F668" s="24">
        <v>1910.08167</v>
      </c>
      <c r="G668" s="51">
        <v>45142</v>
      </c>
      <c r="H668" s="24">
        <v>61</v>
      </c>
      <c r="I668" s="24">
        <v>62</v>
      </c>
      <c r="J668" s="24">
        <v>1</v>
      </c>
      <c r="K668" s="24">
        <v>1910.08167</v>
      </c>
    </row>
    <row r="669" spans="1:11" x14ac:dyDescent="0.35">
      <c r="A669" s="27" t="s">
        <v>450</v>
      </c>
      <c r="B669" s="27" t="s">
        <v>214</v>
      </c>
      <c r="C669" s="27" t="s">
        <v>255</v>
      </c>
      <c r="D669" s="27" t="s">
        <v>424</v>
      </c>
      <c r="E669" s="24">
        <v>982106</v>
      </c>
      <c r="F669" s="24">
        <v>9.8210599999999992</v>
      </c>
      <c r="G669" s="51">
        <v>45142</v>
      </c>
      <c r="H669" s="24">
        <v>61</v>
      </c>
      <c r="I669" s="24">
        <v>62</v>
      </c>
      <c r="J669" s="24">
        <v>1</v>
      </c>
      <c r="K669" s="24">
        <v>9.8210599999999992</v>
      </c>
    </row>
    <row r="670" spans="1:11" x14ac:dyDescent="0.35">
      <c r="A670" s="27" t="s">
        <v>450</v>
      </c>
      <c r="B670" s="27" t="s">
        <v>193</v>
      </c>
      <c r="C670" s="27" t="s">
        <v>243</v>
      </c>
      <c r="D670" s="27" t="s">
        <v>423</v>
      </c>
      <c r="E670" s="24">
        <v>576871739631</v>
      </c>
      <c r="F670" s="24">
        <v>5768717.3963099997</v>
      </c>
      <c r="G670" s="51">
        <v>45142</v>
      </c>
      <c r="H670" s="24">
        <v>63</v>
      </c>
      <c r="I670" s="24">
        <v>0</v>
      </c>
      <c r="J670" s="24">
        <v>1</v>
      </c>
      <c r="K670" s="24">
        <v>5768717.3963099997</v>
      </c>
    </row>
    <row r="671" spans="1:11" x14ac:dyDescent="0.35">
      <c r="A671" s="27" t="s">
        <v>450</v>
      </c>
      <c r="B671" s="27" t="s">
        <v>193</v>
      </c>
      <c r="C671" s="27" t="s">
        <v>255</v>
      </c>
      <c r="D671" s="27" t="s">
        <v>424</v>
      </c>
      <c r="E671" s="24">
        <v>118917311250</v>
      </c>
      <c r="F671" s="24">
        <v>1189173.1125</v>
      </c>
      <c r="G671" s="51">
        <v>45142</v>
      </c>
      <c r="H671" s="24">
        <v>63</v>
      </c>
      <c r="I671" s="24">
        <v>64</v>
      </c>
      <c r="J671" s="24">
        <v>1</v>
      </c>
      <c r="K671" s="24">
        <v>1189173.1125</v>
      </c>
    </row>
    <row r="672" spans="1:11" x14ac:dyDescent="0.35">
      <c r="A672" s="27" t="s">
        <v>450</v>
      </c>
      <c r="B672" s="27" t="s">
        <v>193</v>
      </c>
      <c r="C672" s="27" t="s">
        <v>252</v>
      </c>
      <c r="D672" s="27" t="s">
        <v>424</v>
      </c>
      <c r="E672" s="24">
        <v>398612</v>
      </c>
      <c r="F672" s="24">
        <v>3.9861200000000001</v>
      </c>
      <c r="G672" s="51">
        <v>45142</v>
      </c>
      <c r="H672" s="24">
        <v>63</v>
      </c>
      <c r="I672" s="24">
        <v>64</v>
      </c>
      <c r="J672" s="24">
        <v>1</v>
      </c>
      <c r="K672" s="24">
        <v>3.9861200000000001</v>
      </c>
    </row>
    <row r="673" spans="1:11" x14ac:dyDescent="0.35">
      <c r="A673" s="27" t="s">
        <v>450</v>
      </c>
      <c r="B673" s="27" t="s">
        <v>193</v>
      </c>
      <c r="C673" s="27" t="s">
        <v>261</v>
      </c>
      <c r="D673" s="27" t="s">
        <v>424</v>
      </c>
      <c r="E673" s="24">
        <v>48293157503</v>
      </c>
      <c r="F673" s="24">
        <v>482931.57503000001</v>
      </c>
      <c r="G673" s="51">
        <v>45142</v>
      </c>
      <c r="H673" s="24">
        <v>63</v>
      </c>
      <c r="I673" s="24">
        <v>64</v>
      </c>
      <c r="J673" s="24">
        <v>1</v>
      </c>
      <c r="K673" s="24">
        <v>482931.57503000001</v>
      </c>
    </row>
    <row r="674" spans="1:11" x14ac:dyDescent="0.35">
      <c r="A674" s="27" t="s">
        <v>450</v>
      </c>
      <c r="B674" s="27" t="s">
        <v>215</v>
      </c>
      <c r="C674" s="27" t="s">
        <v>261</v>
      </c>
      <c r="D674" s="27" t="s">
        <v>424</v>
      </c>
      <c r="E674" s="24">
        <v>156725706</v>
      </c>
      <c r="F674" s="24">
        <v>1567.2570599999999</v>
      </c>
      <c r="G674" s="51">
        <v>45142</v>
      </c>
      <c r="H674" s="24">
        <v>63</v>
      </c>
      <c r="I674" s="24">
        <v>64</v>
      </c>
      <c r="J674" s="24">
        <v>1</v>
      </c>
      <c r="K674" s="24">
        <v>1567.2570599999999</v>
      </c>
    </row>
    <row r="675" spans="1:11" x14ac:dyDescent="0.35">
      <c r="A675" s="27" t="s">
        <v>450</v>
      </c>
      <c r="B675" s="27" t="s">
        <v>215</v>
      </c>
      <c r="C675" s="27" t="s">
        <v>243</v>
      </c>
      <c r="D675" s="27" t="s">
        <v>423</v>
      </c>
      <c r="E675" s="24">
        <v>58214078</v>
      </c>
      <c r="F675" s="24">
        <v>582.14077999999995</v>
      </c>
      <c r="G675" s="51">
        <v>45142</v>
      </c>
      <c r="H675" s="24">
        <v>63</v>
      </c>
      <c r="I675" s="24">
        <v>0</v>
      </c>
      <c r="J675" s="24">
        <v>1</v>
      </c>
      <c r="K675" s="24">
        <v>582.14077999999995</v>
      </c>
    </row>
    <row r="676" spans="1:11" x14ac:dyDescent="0.35">
      <c r="A676" s="27" t="s">
        <v>450</v>
      </c>
      <c r="B676" s="27" t="s">
        <v>217</v>
      </c>
      <c r="C676" s="27" t="s">
        <v>243</v>
      </c>
      <c r="D676" s="27" t="s">
        <v>423</v>
      </c>
      <c r="E676" s="24">
        <v>2180660040</v>
      </c>
      <c r="F676" s="24">
        <v>21806.600399999999</v>
      </c>
      <c r="G676" s="51">
        <v>45142</v>
      </c>
      <c r="H676" s="24">
        <v>63</v>
      </c>
      <c r="I676" s="24">
        <v>0</v>
      </c>
      <c r="J676" s="24">
        <v>1</v>
      </c>
      <c r="K676" s="24">
        <v>21806.600399999999</v>
      </c>
    </row>
    <row r="677" spans="1:11" x14ac:dyDescent="0.35">
      <c r="A677" s="27" t="s">
        <v>450</v>
      </c>
      <c r="B677" s="27" t="s">
        <v>219</v>
      </c>
      <c r="C677" s="27" t="s">
        <v>252</v>
      </c>
      <c r="D677" s="27" t="s">
        <v>424</v>
      </c>
      <c r="E677" s="24">
        <v>82211</v>
      </c>
      <c r="F677" s="24">
        <v>0.82211000000000001</v>
      </c>
      <c r="G677" s="51">
        <v>45142</v>
      </c>
      <c r="H677" s="24">
        <v>63</v>
      </c>
      <c r="I677" s="24">
        <v>64</v>
      </c>
      <c r="J677" s="24">
        <v>1</v>
      </c>
      <c r="K677" s="24">
        <v>0.82211000000000001</v>
      </c>
    </row>
    <row r="678" spans="1:11" x14ac:dyDescent="0.35">
      <c r="A678" s="27" t="s">
        <v>450</v>
      </c>
      <c r="B678" s="27" t="s">
        <v>219</v>
      </c>
      <c r="C678" s="27" t="s">
        <v>243</v>
      </c>
      <c r="D678" s="27" t="s">
        <v>423</v>
      </c>
      <c r="E678" s="24">
        <v>9730116491</v>
      </c>
      <c r="F678" s="24">
        <v>97301.164910000007</v>
      </c>
      <c r="G678" s="51">
        <v>45142</v>
      </c>
      <c r="H678" s="24">
        <v>63</v>
      </c>
      <c r="I678" s="24">
        <v>0</v>
      </c>
      <c r="J678" s="24">
        <v>1</v>
      </c>
      <c r="K678" s="24">
        <v>97301.164910000007</v>
      </c>
    </row>
    <row r="679" spans="1:11" x14ac:dyDescent="0.35">
      <c r="A679" s="27" t="s">
        <v>450</v>
      </c>
      <c r="B679" s="27" t="s">
        <v>219</v>
      </c>
      <c r="C679" s="27" t="s">
        <v>261</v>
      </c>
      <c r="D679" s="27" t="s">
        <v>424</v>
      </c>
      <c r="E679" s="24">
        <v>386487096</v>
      </c>
      <c r="F679" s="24">
        <v>3864.8709600000002</v>
      </c>
      <c r="G679" s="51">
        <v>45142</v>
      </c>
      <c r="H679" s="24">
        <v>63</v>
      </c>
      <c r="I679" s="24">
        <v>64</v>
      </c>
      <c r="J679" s="24">
        <v>1</v>
      </c>
      <c r="K679" s="24">
        <v>3864.8709600000002</v>
      </c>
    </row>
    <row r="680" spans="1:11" x14ac:dyDescent="0.35">
      <c r="A680" s="27" t="s">
        <v>450</v>
      </c>
      <c r="B680" s="27" t="s">
        <v>219</v>
      </c>
      <c r="C680" s="27" t="s">
        <v>255</v>
      </c>
      <c r="D680" s="27" t="s">
        <v>424</v>
      </c>
      <c r="E680" s="24">
        <v>945510821</v>
      </c>
      <c r="F680" s="24">
        <v>9455.1082100000003</v>
      </c>
      <c r="G680" s="51">
        <v>45142</v>
      </c>
      <c r="H680" s="24">
        <v>63</v>
      </c>
      <c r="I680" s="24">
        <v>64</v>
      </c>
      <c r="J680" s="24">
        <v>1</v>
      </c>
      <c r="K680" s="24">
        <v>9455.1082100000003</v>
      </c>
    </row>
    <row r="681" spans="1:11" x14ac:dyDescent="0.35">
      <c r="A681" s="27" t="s">
        <v>450</v>
      </c>
      <c r="B681" s="27" t="s">
        <v>196</v>
      </c>
      <c r="C681" s="27" t="s">
        <v>243</v>
      </c>
      <c r="D681" s="27" t="s">
        <v>423</v>
      </c>
      <c r="E681" s="24">
        <v>2896776212</v>
      </c>
      <c r="F681" s="24">
        <v>28967.762119999999</v>
      </c>
      <c r="G681" s="51">
        <v>45142</v>
      </c>
      <c r="H681" s="24">
        <v>69</v>
      </c>
      <c r="I681" s="24">
        <v>0</v>
      </c>
      <c r="J681" s="24">
        <v>1</v>
      </c>
      <c r="K681" s="24">
        <v>28967.762119999999</v>
      </c>
    </row>
    <row r="682" spans="1:11" x14ac:dyDescent="0.35">
      <c r="A682" s="27" t="s">
        <v>450</v>
      </c>
      <c r="B682" s="27" t="s">
        <v>235</v>
      </c>
      <c r="C682" s="27" t="s">
        <v>259</v>
      </c>
      <c r="D682" s="27" t="s">
        <v>424</v>
      </c>
      <c r="E682" s="24">
        <v>903170000</v>
      </c>
      <c r="F682" s="24">
        <v>9031.7000000000007</v>
      </c>
      <c r="G682" s="51">
        <v>45142</v>
      </c>
      <c r="H682" s="24">
        <v>75</v>
      </c>
      <c r="I682" s="24">
        <v>76</v>
      </c>
      <c r="J682" s="24">
        <v>1</v>
      </c>
      <c r="K682" s="24">
        <v>9031.7000000000007</v>
      </c>
    </row>
    <row r="683" spans="1:11" x14ac:dyDescent="0.35">
      <c r="A683" s="27" t="s">
        <v>450</v>
      </c>
      <c r="B683" s="27" t="s">
        <v>235</v>
      </c>
      <c r="C683" s="27" t="s">
        <v>258</v>
      </c>
      <c r="D683" s="27" t="s">
        <v>424</v>
      </c>
      <c r="E683" s="24">
        <v>2867872000</v>
      </c>
      <c r="F683" s="24">
        <v>28678.720000000001</v>
      </c>
      <c r="G683" s="51">
        <v>45142</v>
      </c>
      <c r="H683" s="24">
        <v>75</v>
      </c>
      <c r="I683" s="24">
        <v>76</v>
      </c>
      <c r="J683" s="24">
        <v>1</v>
      </c>
      <c r="K683" s="24">
        <v>28678.720000000001</v>
      </c>
    </row>
    <row r="684" spans="1:11" x14ac:dyDescent="0.35">
      <c r="A684" s="27" t="s">
        <v>450</v>
      </c>
      <c r="B684" s="27" t="s">
        <v>199</v>
      </c>
      <c r="C684" s="27" t="s">
        <v>243</v>
      </c>
      <c r="D684" s="27" t="s">
        <v>423</v>
      </c>
      <c r="E684" s="24">
        <v>6221267</v>
      </c>
      <c r="F684" s="24">
        <v>62.212670000000003</v>
      </c>
      <c r="G684" s="51">
        <v>45142</v>
      </c>
      <c r="H684" s="24">
        <v>75</v>
      </c>
      <c r="I684" s="24">
        <v>0</v>
      </c>
      <c r="J684" s="24">
        <v>1</v>
      </c>
      <c r="K684" s="24">
        <v>62.212670000000003</v>
      </c>
    </row>
    <row r="685" spans="1:11" x14ac:dyDescent="0.35">
      <c r="A685" s="27" t="s">
        <v>450</v>
      </c>
      <c r="B685" s="27" t="s">
        <v>236</v>
      </c>
      <c r="C685" s="27" t="s">
        <v>262</v>
      </c>
      <c r="D685" s="27" t="s">
        <v>424</v>
      </c>
      <c r="E685" s="24">
        <v>330515170</v>
      </c>
      <c r="F685" s="24">
        <v>3305.1516999999999</v>
      </c>
      <c r="G685" s="51">
        <v>45142</v>
      </c>
      <c r="H685" s="24">
        <v>77</v>
      </c>
      <c r="I685" s="24">
        <v>78</v>
      </c>
      <c r="J685" s="24">
        <v>1</v>
      </c>
      <c r="K685" s="24">
        <v>3305.1516999999999</v>
      </c>
    </row>
    <row r="686" spans="1:11" x14ac:dyDescent="0.35">
      <c r="A686" s="27" t="s">
        <v>450</v>
      </c>
      <c r="B686" s="27" t="s">
        <v>236</v>
      </c>
      <c r="C686" s="27" t="s">
        <v>261</v>
      </c>
      <c r="D686" s="27" t="s">
        <v>424</v>
      </c>
      <c r="E686" s="24">
        <v>8596291141</v>
      </c>
      <c r="F686" s="24">
        <v>85962.911410000001</v>
      </c>
      <c r="G686" s="51">
        <v>45142</v>
      </c>
      <c r="H686" s="24">
        <v>77</v>
      </c>
      <c r="I686" s="24">
        <v>78</v>
      </c>
      <c r="J686" s="24">
        <v>1</v>
      </c>
      <c r="K686" s="24">
        <v>85962.911410000001</v>
      </c>
    </row>
    <row r="687" spans="1:11" x14ac:dyDescent="0.35">
      <c r="A687" s="27" t="s">
        <v>450</v>
      </c>
      <c r="B687" s="27" t="s">
        <v>236</v>
      </c>
      <c r="C687" s="27" t="s">
        <v>255</v>
      </c>
      <c r="D687" s="27" t="s">
        <v>424</v>
      </c>
      <c r="E687" s="24">
        <v>932787376</v>
      </c>
      <c r="F687" s="24">
        <v>9327.8737600000004</v>
      </c>
      <c r="G687" s="51">
        <v>45142</v>
      </c>
      <c r="H687" s="24">
        <v>77</v>
      </c>
      <c r="I687" s="24">
        <v>78</v>
      </c>
      <c r="J687" s="24">
        <v>1</v>
      </c>
      <c r="K687" s="24">
        <v>9327.8737600000004</v>
      </c>
    </row>
    <row r="688" spans="1:11" x14ac:dyDescent="0.35">
      <c r="A688" s="27" t="s">
        <v>450</v>
      </c>
      <c r="B688" s="27" t="s">
        <v>236</v>
      </c>
      <c r="C688" s="27" t="s">
        <v>243</v>
      </c>
      <c r="D688" s="27" t="s">
        <v>423</v>
      </c>
      <c r="E688" s="24">
        <v>20563806346</v>
      </c>
      <c r="F688" s="24">
        <v>205638.06346</v>
      </c>
      <c r="G688" s="51">
        <v>45142</v>
      </c>
      <c r="H688" s="24">
        <v>77</v>
      </c>
      <c r="I688" s="24">
        <v>0</v>
      </c>
      <c r="J688" s="24">
        <v>1</v>
      </c>
      <c r="K688" s="24">
        <v>205638.06346</v>
      </c>
    </row>
    <row r="689" spans="1:11" x14ac:dyDescent="0.35">
      <c r="A689" s="27" t="s">
        <v>450</v>
      </c>
      <c r="B689" s="27" t="s">
        <v>263</v>
      </c>
      <c r="C689" s="27" t="s">
        <v>248</v>
      </c>
      <c r="D689" s="27" t="s">
        <v>248</v>
      </c>
      <c r="E689" s="24">
        <v>391.70089999999999</v>
      </c>
      <c r="F689" s="24">
        <v>3.9170089999999999E-3</v>
      </c>
      <c r="G689" s="51">
        <v>45142</v>
      </c>
      <c r="H689" s="24" t="s">
        <v>202</v>
      </c>
      <c r="I689" s="24" t="s">
        <v>202</v>
      </c>
      <c r="J689" s="24">
        <v>1</v>
      </c>
      <c r="K689" s="24">
        <v>3.9170089999999999E-3</v>
      </c>
    </row>
    <row r="690" spans="1:11" x14ac:dyDescent="0.35">
      <c r="A690" s="27" t="s">
        <v>450</v>
      </c>
      <c r="B690" s="27" t="s">
        <v>264</v>
      </c>
      <c r="C690" s="27" t="s">
        <v>248</v>
      </c>
      <c r="D690" s="27" t="s">
        <v>248</v>
      </c>
      <c r="E690" s="24">
        <v>428.19560000000001</v>
      </c>
      <c r="F690" s="24">
        <v>4.281956E-3</v>
      </c>
      <c r="G690" s="51">
        <v>45142</v>
      </c>
      <c r="H690" s="24" t="s">
        <v>202</v>
      </c>
      <c r="I690" s="24" t="s">
        <v>202</v>
      </c>
      <c r="J690" s="24">
        <v>1</v>
      </c>
      <c r="K690" s="24">
        <v>4.281956E-3</v>
      </c>
    </row>
    <row r="691" spans="1:11" x14ac:dyDescent="0.35">
      <c r="A691" s="27" t="s">
        <v>450</v>
      </c>
      <c r="B691" s="27" t="s">
        <v>155</v>
      </c>
      <c r="C691" s="27" t="s">
        <v>248</v>
      </c>
      <c r="D691" s="27" t="s">
        <v>248</v>
      </c>
      <c r="E691" s="24">
        <v>5679518500618</v>
      </c>
      <c r="F691" s="24">
        <v>56795185.006180003</v>
      </c>
      <c r="G691" s="51">
        <v>45142</v>
      </c>
      <c r="H691" s="24" t="s">
        <v>202</v>
      </c>
      <c r="I691" s="24">
        <v>24</v>
      </c>
      <c r="J691" s="24">
        <v>1</v>
      </c>
      <c r="K691" s="24">
        <v>56795185.006180003</v>
      </c>
    </row>
    <row r="692" spans="1:11" x14ac:dyDescent="0.35">
      <c r="A692" s="27" t="s">
        <v>450</v>
      </c>
      <c r="B692" s="27" t="s">
        <v>156</v>
      </c>
      <c r="C692" s="27" t="s">
        <v>248</v>
      </c>
      <c r="D692" s="27" t="s">
        <v>248</v>
      </c>
      <c r="E692" s="24">
        <v>2289963885947</v>
      </c>
      <c r="F692" s="24">
        <v>22899638.859469999</v>
      </c>
      <c r="G692" s="51">
        <v>45142</v>
      </c>
      <c r="H692" s="24" t="s">
        <v>202</v>
      </c>
      <c r="I692" s="24">
        <v>60</v>
      </c>
      <c r="J692" s="24">
        <v>1</v>
      </c>
      <c r="K692" s="24">
        <v>22899638.859469999</v>
      </c>
    </row>
    <row r="693" spans="1:11" x14ac:dyDescent="0.35">
      <c r="A693" s="27" t="s">
        <v>450</v>
      </c>
      <c r="B693" s="27" t="s">
        <v>157</v>
      </c>
      <c r="C693" s="27" t="s">
        <v>248</v>
      </c>
      <c r="D693" s="27" t="s">
        <v>248</v>
      </c>
      <c r="E693" s="24">
        <v>104930529169</v>
      </c>
      <c r="F693" s="24">
        <v>1049305.2916900001</v>
      </c>
      <c r="G693" s="51">
        <v>45142</v>
      </c>
      <c r="H693" s="24" t="s">
        <v>202</v>
      </c>
      <c r="I693" s="24">
        <v>80</v>
      </c>
      <c r="J693" s="24">
        <v>1</v>
      </c>
      <c r="K693" s="24">
        <v>1049305.2916900001</v>
      </c>
    </row>
    <row r="694" spans="1:11" x14ac:dyDescent="0.35">
      <c r="A694" s="27" t="s">
        <v>450</v>
      </c>
      <c r="B694" s="27" t="s">
        <v>158</v>
      </c>
      <c r="C694" s="27" t="s">
        <v>248</v>
      </c>
      <c r="D694" s="27" t="s">
        <v>248</v>
      </c>
      <c r="E694" s="24">
        <v>2185033356779</v>
      </c>
      <c r="F694" s="24">
        <v>21850333.567790002</v>
      </c>
      <c r="G694" s="51">
        <v>45142</v>
      </c>
      <c r="H694" s="24" t="s">
        <v>202</v>
      </c>
      <c r="I694" s="24">
        <v>82</v>
      </c>
      <c r="J694" s="24">
        <v>1</v>
      </c>
      <c r="K694" s="24">
        <v>21850333.567790002</v>
      </c>
    </row>
    <row r="695" spans="1:11" x14ac:dyDescent="0.35">
      <c r="A695" s="27" t="s">
        <v>450</v>
      </c>
      <c r="B695" s="27" t="s">
        <v>265</v>
      </c>
      <c r="C695" s="27" t="s">
        <v>248</v>
      </c>
      <c r="D695" s="27" t="s">
        <v>248</v>
      </c>
      <c r="E695" s="24">
        <v>259.9282</v>
      </c>
      <c r="F695" s="24">
        <v>2.5992820000000001E-3</v>
      </c>
      <c r="G695" s="51">
        <v>45142</v>
      </c>
      <c r="H695" s="24" t="s">
        <v>202</v>
      </c>
      <c r="I695" s="24">
        <v>84</v>
      </c>
      <c r="J695" s="24">
        <v>1</v>
      </c>
      <c r="K695" s="24">
        <v>2.5992820000000001E-3</v>
      </c>
    </row>
    <row r="696" spans="1:11" x14ac:dyDescent="0.35">
      <c r="A696" s="27" t="s">
        <v>450</v>
      </c>
      <c r="B696" s="27" t="s">
        <v>228</v>
      </c>
      <c r="C696" s="27" t="s">
        <v>243</v>
      </c>
      <c r="D696" s="27" t="s">
        <v>423</v>
      </c>
      <c r="E696" s="24">
        <v>2000000</v>
      </c>
      <c r="F696" s="24">
        <v>20</v>
      </c>
      <c r="G696" s="51">
        <v>45142</v>
      </c>
      <c r="H696" s="24">
        <v>69</v>
      </c>
      <c r="I696" s="24">
        <v>0</v>
      </c>
      <c r="J696" s="24">
        <v>1</v>
      </c>
      <c r="K696" s="24">
        <v>20</v>
      </c>
    </row>
    <row r="697" spans="1:11" x14ac:dyDescent="0.35">
      <c r="A697" s="27" t="s">
        <v>450</v>
      </c>
      <c r="B697" s="27" t="s">
        <v>161</v>
      </c>
      <c r="C697" s="27" t="s">
        <v>261</v>
      </c>
      <c r="D697" s="27" t="s">
        <v>424</v>
      </c>
      <c r="E697" s="24">
        <v>700095210680</v>
      </c>
      <c r="F697" s="24">
        <v>7000952.1068000002</v>
      </c>
      <c r="G697" s="51">
        <v>45142</v>
      </c>
      <c r="H697" s="24">
        <v>15</v>
      </c>
      <c r="I697" s="24">
        <v>16</v>
      </c>
      <c r="J697" s="24">
        <v>1</v>
      </c>
      <c r="K697" s="24">
        <v>7000952.1068000002</v>
      </c>
    </row>
    <row r="698" spans="1:11" x14ac:dyDescent="0.35">
      <c r="A698" s="27" t="s">
        <v>450</v>
      </c>
      <c r="B698" s="27" t="s">
        <v>238</v>
      </c>
      <c r="C698" s="27" t="s">
        <v>243</v>
      </c>
      <c r="D698" s="27" t="s">
        <v>423</v>
      </c>
      <c r="E698" s="24">
        <v>1210397</v>
      </c>
      <c r="F698" s="24">
        <v>12.10397</v>
      </c>
      <c r="G698" s="51">
        <v>45142</v>
      </c>
      <c r="H698" s="24">
        <v>77</v>
      </c>
      <c r="I698" s="24">
        <v>0</v>
      </c>
      <c r="J698" s="24">
        <v>1</v>
      </c>
      <c r="K698" s="24">
        <v>12.10397</v>
      </c>
    </row>
    <row r="699" spans="1:11" x14ac:dyDescent="0.35">
      <c r="A699" s="27" t="s">
        <v>450</v>
      </c>
      <c r="B699" s="27" t="s">
        <v>113</v>
      </c>
      <c r="C699" s="27" t="s">
        <v>262</v>
      </c>
      <c r="D699" s="27" t="s">
        <v>424</v>
      </c>
      <c r="E699" s="24">
        <v>3707088</v>
      </c>
      <c r="F699" s="24">
        <v>37.070880000000002</v>
      </c>
      <c r="G699" s="51">
        <v>45142</v>
      </c>
      <c r="H699" s="24">
        <v>3</v>
      </c>
      <c r="I699" s="24">
        <v>4</v>
      </c>
      <c r="J699" s="24">
        <v>1</v>
      </c>
      <c r="K699" s="24">
        <v>37.070880000000002</v>
      </c>
    </row>
    <row r="700" spans="1:11" x14ac:dyDescent="0.35">
      <c r="A700" s="27" t="s">
        <v>450</v>
      </c>
      <c r="B700" s="27" t="s">
        <v>113</v>
      </c>
      <c r="C700" s="27" t="s">
        <v>256</v>
      </c>
      <c r="D700" s="27" t="s">
        <v>424</v>
      </c>
      <c r="E700" s="24">
        <v>979123220</v>
      </c>
      <c r="F700" s="24">
        <v>9791.2322000000004</v>
      </c>
      <c r="G700" s="51">
        <v>45142</v>
      </c>
      <c r="H700" s="24">
        <v>3</v>
      </c>
      <c r="I700" s="24">
        <v>4</v>
      </c>
      <c r="J700" s="24">
        <v>1</v>
      </c>
      <c r="K700" s="24">
        <v>9791.2322000000004</v>
      </c>
    </row>
    <row r="701" spans="1:11" x14ac:dyDescent="0.35">
      <c r="A701" s="27" t="s">
        <v>450</v>
      </c>
      <c r="B701" s="27" t="s">
        <v>113</v>
      </c>
      <c r="C701" s="27" t="s">
        <v>261</v>
      </c>
      <c r="D701" s="27" t="s">
        <v>424</v>
      </c>
      <c r="E701" s="24">
        <v>70876909469</v>
      </c>
      <c r="F701" s="24">
        <v>708769.09469000006</v>
      </c>
      <c r="G701" s="51">
        <v>45142</v>
      </c>
      <c r="H701" s="24">
        <v>3</v>
      </c>
      <c r="I701" s="24">
        <v>4</v>
      </c>
      <c r="J701" s="24">
        <v>1</v>
      </c>
      <c r="K701" s="24">
        <v>708769.09469000006</v>
      </c>
    </row>
    <row r="702" spans="1:11" x14ac:dyDescent="0.35">
      <c r="A702" s="27" t="s">
        <v>450</v>
      </c>
      <c r="B702" s="27" t="s">
        <v>113</v>
      </c>
      <c r="C702" s="27" t="s">
        <v>243</v>
      </c>
      <c r="D702" s="27" t="s">
        <v>423</v>
      </c>
      <c r="E702" s="24">
        <v>160165576030</v>
      </c>
      <c r="F702" s="24">
        <v>1601655.7603</v>
      </c>
      <c r="G702" s="51">
        <v>45142</v>
      </c>
      <c r="H702" s="24">
        <v>3</v>
      </c>
      <c r="I702" s="24">
        <v>0</v>
      </c>
      <c r="J702" s="24">
        <v>1</v>
      </c>
      <c r="K702" s="24">
        <v>1601655.7603</v>
      </c>
    </row>
    <row r="703" spans="1:11" x14ac:dyDescent="0.35">
      <c r="A703" s="27" t="s">
        <v>450</v>
      </c>
      <c r="B703" s="27" t="s">
        <v>113</v>
      </c>
      <c r="C703" s="27" t="s">
        <v>255</v>
      </c>
      <c r="D703" s="27" t="s">
        <v>424</v>
      </c>
      <c r="E703" s="24">
        <v>23780372517</v>
      </c>
      <c r="F703" s="24">
        <v>237803.72516999999</v>
      </c>
      <c r="G703" s="51">
        <v>45142</v>
      </c>
      <c r="H703" s="24">
        <v>3</v>
      </c>
      <c r="I703" s="24">
        <v>4</v>
      </c>
      <c r="J703" s="24">
        <v>1</v>
      </c>
      <c r="K703" s="24">
        <v>237803.72516999999</v>
      </c>
    </row>
    <row r="704" spans="1:11" x14ac:dyDescent="0.35">
      <c r="A704" s="27" t="s">
        <v>450</v>
      </c>
      <c r="B704" s="27" t="s">
        <v>113</v>
      </c>
      <c r="C704" s="27" t="s">
        <v>252</v>
      </c>
      <c r="D704" s="27" t="s">
        <v>424</v>
      </c>
      <c r="E704" s="24">
        <v>779991735</v>
      </c>
      <c r="F704" s="24">
        <v>7799.9173499999997</v>
      </c>
      <c r="G704" s="51">
        <v>45142</v>
      </c>
      <c r="H704" s="24">
        <v>3</v>
      </c>
      <c r="I704" s="24">
        <v>4</v>
      </c>
      <c r="J704" s="24">
        <v>1</v>
      </c>
      <c r="K704" s="24">
        <v>7799.9173499999997</v>
      </c>
    </row>
    <row r="705" spans="1:11" x14ac:dyDescent="0.35">
      <c r="A705" s="27" t="s">
        <v>450</v>
      </c>
      <c r="B705" s="27" t="s">
        <v>203</v>
      </c>
      <c r="C705" s="27" t="s">
        <v>262</v>
      </c>
      <c r="D705" s="27" t="s">
        <v>424</v>
      </c>
      <c r="E705" s="24">
        <v>3707088</v>
      </c>
      <c r="F705" s="24">
        <v>37.070880000000002</v>
      </c>
      <c r="G705" s="51">
        <v>45142</v>
      </c>
      <c r="H705" s="24">
        <v>3</v>
      </c>
      <c r="I705" s="24">
        <v>4</v>
      </c>
      <c r="J705" s="24">
        <v>-1</v>
      </c>
      <c r="K705" s="24">
        <v>-37.070880000000002</v>
      </c>
    </row>
    <row r="706" spans="1:11" x14ac:dyDescent="0.35">
      <c r="A706" s="27" t="s">
        <v>450</v>
      </c>
      <c r="B706" s="27" t="s">
        <v>203</v>
      </c>
      <c r="C706" s="27" t="s">
        <v>255</v>
      </c>
      <c r="D706" s="27" t="s">
        <v>424</v>
      </c>
      <c r="E706" s="24">
        <v>28342370</v>
      </c>
      <c r="F706" s="24">
        <v>283.4237</v>
      </c>
      <c r="G706" s="51">
        <v>45142</v>
      </c>
      <c r="H706" s="24">
        <v>3</v>
      </c>
      <c r="I706" s="24">
        <v>4</v>
      </c>
      <c r="J706" s="24">
        <v>-1</v>
      </c>
      <c r="K706" s="24">
        <v>-283.4237</v>
      </c>
    </row>
    <row r="707" spans="1:11" x14ac:dyDescent="0.35">
      <c r="A707" s="27" t="s">
        <v>450</v>
      </c>
      <c r="B707" s="27" t="s">
        <v>203</v>
      </c>
      <c r="C707" s="27" t="s">
        <v>243</v>
      </c>
      <c r="D707" s="27" t="s">
        <v>423</v>
      </c>
      <c r="E707" s="24">
        <v>273207720</v>
      </c>
      <c r="F707" s="24">
        <v>2732.0772000000002</v>
      </c>
      <c r="G707" s="51">
        <v>45142</v>
      </c>
      <c r="H707" s="24">
        <v>3</v>
      </c>
      <c r="I707" s="24">
        <v>0</v>
      </c>
      <c r="J707" s="24">
        <v>-1</v>
      </c>
      <c r="K707" s="24">
        <v>-2732.0772000000002</v>
      </c>
    </row>
    <row r="708" spans="1:11" x14ac:dyDescent="0.35">
      <c r="A708" s="27" t="s">
        <v>450</v>
      </c>
      <c r="B708" s="27" t="s">
        <v>203</v>
      </c>
      <c r="C708" s="27" t="s">
        <v>261</v>
      </c>
      <c r="D708" s="27" t="s">
        <v>424</v>
      </c>
      <c r="E708" s="24">
        <v>154443825</v>
      </c>
      <c r="F708" s="24">
        <v>1544.4382499999999</v>
      </c>
      <c r="G708" s="51">
        <v>45142</v>
      </c>
      <c r="H708" s="24">
        <v>3</v>
      </c>
      <c r="I708" s="24">
        <v>4</v>
      </c>
      <c r="J708" s="24">
        <v>-1</v>
      </c>
      <c r="K708" s="24">
        <v>-1544.4382499999999</v>
      </c>
    </row>
    <row r="709" spans="1:11" x14ac:dyDescent="0.35">
      <c r="A709" s="27" t="s">
        <v>450</v>
      </c>
      <c r="B709" s="27" t="s">
        <v>195</v>
      </c>
      <c r="C709" s="27" t="s">
        <v>243</v>
      </c>
      <c r="D709" s="27" t="s">
        <v>423</v>
      </c>
      <c r="E709" s="24">
        <v>1054463450031</v>
      </c>
      <c r="F709" s="24">
        <v>10544634.50031</v>
      </c>
      <c r="G709" s="51">
        <v>45142</v>
      </c>
      <c r="H709" s="24">
        <v>5</v>
      </c>
      <c r="I709" s="24">
        <v>0</v>
      </c>
      <c r="J709" s="24">
        <v>1</v>
      </c>
      <c r="K709" s="24">
        <v>10544634.50031</v>
      </c>
    </row>
    <row r="710" spans="1:11" x14ac:dyDescent="0.35">
      <c r="A710" s="27" t="s">
        <v>450</v>
      </c>
      <c r="B710" s="27" t="s">
        <v>167</v>
      </c>
      <c r="C710" s="27" t="s">
        <v>252</v>
      </c>
      <c r="D710" s="27" t="s">
        <v>424</v>
      </c>
      <c r="E710" s="24">
        <v>5875300736</v>
      </c>
      <c r="F710" s="24">
        <v>58753.007360000003</v>
      </c>
      <c r="G710" s="51">
        <v>45142</v>
      </c>
      <c r="H710" s="24">
        <v>25</v>
      </c>
      <c r="I710" s="24">
        <v>26</v>
      </c>
      <c r="J710" s="24">
        <v>1</v>
      </c>
      <c r="K710" s="24">
        <v>58753.007360000003</v>
      </c>
    </row>
    <row r="711" spans="1:11" x14ac:dyDescent="0.35">
      <c r="A711" s="27" t="s">
        <v>450</v>
      </c>
      <c r="B711" s="27" t="s">
        <v>167</v>
      </c>
      <c r="C711" s="27" t="s">
        <v>261</v>
      </c>
      <c r="D711" s="27" t="s">
        <v>424</v>
      </c>
      <c r="E711" s="24">
        <v>998487375055</v>
      </c>
      <c r="F711" s="24">
        <v>9984873.75055</v>
      </c>
      <c r="G711" s="51">
        <v>45142</v>
      </c>
      <c r="H711" s="24">
        <v>25</v>
      </c>
      <c r="I711" s="24">
        <v>26</v>
      </c>
      <c r="J711" s="24">
        <v>1</v>
      </c>
      <c r="K711" s="24">
        <v>9984873.75055</v>
      </c>
    </row>
    <row r="712" spans="1:11" x14ac:dyDescent="0.35">
      <c r="A712" s="27" t="s">
        <v>450</v>
      </c>
      <c r="B712" s="27" t="s">
        <v>167</v>
      </c>
      <c r="C712" s="27" t="s">
        <v>255</v>
      </c>
      <c r="D712" s="27" t="s">
        <v>424</v>
      </c>
      <c r="E712" s="24">
        <v>253379978426</v>
      </c>
      <c r="F712" s="24">
        <v>2533799.7842600001</v>
      </c>
      <c r="G712" s="51">
        <v>45142</v>
      </c>
      <c r="H712" s="24">
        <v>25</v>
      </c>
      <c r="I712" s="24">
        <v>26</v>
      </c>
      <c r="J712" s="24">
        <v>1</v>
      </c>
      <c r="K712" s="24">
        <v>2533799.7842600001</v>
      </c>
    </row>
    <row r="713" spans="1:11" x14ac:dyDescent="0.35">
      <c r="A713" s="27" t="s">
        <v>450</v>
      </c>
      <c r="B713" s="27" t="s">
        <v>167</v>
      </c>
      <c r="C713" s="27" t="s">
        <v>262</v>
      </c>
      <c r="D713" s="27" t="s">
        <v>424</v>
      </c>
      <c r="E713" s="24">
        <v>56799277</v>
      </c>
      <c r="F713" s="24">
        <v>567.99276999999995</v>
      </c>
      <c r="G713" s="51">
        <v>45142</v>
      </c>
      <c r="H713" s="24">
        <v>25</v>
      </c>
      <c r="I713" s="24">
        <v>26</v>
      </c>
      <c r="J713" s="24">
        <v>1</v>
      </c>
      <c r="K713" s="24">
        <v>567.99276999999995</v>
      </c>
    </row>
    <row r="714" spans="1:11" x14ac:dyDescent="0.35">
      <c r="A714" s="27" t="s">
        <v>450</v>
      </c>
      <c r="B714" s="27" t="s">
        <v>167</v>
      </c>
      <c r="C714" s="27" t="s">
        <v>256</v>
      </c>
      <c r="D714" s="27" t="s">
        <v>424</v>
      </c>
      <c r="E714" s="24">
        <v>2477711671</v>
      </c>
      <c r="F714" s="24">
        <v>24777.116709999998</v>
      </c>
      <c r="G714" s="51">
        <v>45142</v>
      </c>
      <c r="H714" s="24">
        <v>25</v>
      </c>
      <c r="I714" s="24">
        <v>26</v>
      </c>
      <c r="J714" s="24">
        <v>1</v>
      </c>
      <c r="K714" s="24">
        <v>24777.116709999998</v>
      </c>
    </row>
    <row r="715" spans="1:11" x14ac:dyDescent="0.35">
      <c r="A715" s="27" t="s">
        <v>450</v>
      </c>
      <c r="B715" s="27" t="s">
        <v>167</v>
      </c>
      <c r="C715" s="27" t="s">
        <v>258</v>
      </c>
      <c r="D715" s="27" t="s">
        <v>424</v>
      </c>
      <c r="E715" s="24">
        <v>147824</v>
      </c>
      <c r="F715" s="24">
        <v>1.47824</v>
      </c>
      <c r="G715" s="51">
        <v>45142</v>
      </c>
      <c r="H715" s="24">
        <v>25</v>
      </c>
      <c r="I715" s="24">
        <v>26</v>
      </c>
      <c r="J715" s="24">
        <v>1</v>
      </c>
      <c r="K715" s="24">
        <v>1.47824</v>
      </c>
    </row>
    <row r="716" spans="1:11" x14ac:dyDescent="0.35">
      <c r="A716" s="27" t="s">
        <v>450</v>
      </c>
      <c r="B716" s="27" t="s">
        <v>167</v>
      </c>
      <c r="C716" s="27" t="s">
        <v>259</v>
      </c>
      <c r="D716" s="27" t="s">
        <v>424</v>
      </c>
      <c r="E716" s="24">
        <v>1394885238</v>
      </c>
      <c r="F716" s="24">
        <v>13948.85238</v>
      </c>
      <c r="G716" s="51">
        <v>45142</v>
      </c>
      <c r="H716" s="24">
        <v>25</v>
      </c>
      <c r="I716" s="24">
        <v>26</v>
      </c>
      <c r="J716" s="24">
        <v>1</v>
      </c>
      <c r="K716" s="24">
        <v>13948.85238</v>
      </c>
    </row>
    <row r="717" spans="1:11" x14ac:dyDescent="0.35">
      <c r="A717" s="27" t="s">
        <v>450</v>
      </c>
      <c r="B717" s="27" t="s">
        <v>167</v>
      </c>
      <c r="C717" s="27" t="s">
        <v>243</v>
      </c>
      <c r="D717" s="27" t="s">
        <v>423</v>
      </c>
      <c r="E717" s="24">
        <v>1738493956461</v>
      </c>
      <c r="F717" s="24">
        <v>17384939.564610001</v>
      </c>
      <c r="G717" s="51">
        <v>45142</v>
      </c>
      <c r="H717" s="24">
        <v>25</v>
      </c>
      <c r="I717" s="24">
        <v>0</v>
      </c>
      <c r="J717" s="24">
        <v>1</v>
      </c>
      <c r="K717" s="24">
        <v>17384939.564610001</v>
      </c>
    </row>
    <row r="718" spans="1:11" x14ac:dyDescent="0.35">
      <c r="A718" s="27" t="s">
        <v>450</v>
      </c>
      <c r="B718" s="27" t="s">
        <v>167</v>
      </c>
      <c r="C718" s="27" t="s">
        <v>251</v>
      </c>
      <c r="D718" s="27" t="s">
        <v>424</v>
      </c>
      <c r="E718" s="24">
        <v>74778795</v>
      </c>
      <c r="F718" s="24">
        <v>747.78795000000002</v>
      </c>
      <c r="G718" s="51">
        <v>45142</v>
      </c>
      <c r="H718" s="24">
        <v>25</v>
      </c>
      <c r="I718" s="24">
        <v>26</v>
      </c>
      <c r="J718" s="24">
        <v>1</v>
      </c>
      <c r="K718" s="24">
        <v>747.78795000000002</v>
      </c>
    </row>
    <row r="719" spans="1:11" x14ac:dyDescent="0.35">
      <c r="A719" s="27" t="s">
        <v>450</v>
      </c>
      <c r="B719" s="27" t="s">
        <v>168</v>
      </c>
      <c r="C719" s="27" t="s">
        <v>243</v>
      </c>
      <c r="D719" s="27" t="s">
        <v>423</v>
      </c>
      <c r="E719" s="24">
        <v>2123562899</v>
      </c>
      <c r="F719" s="24">
        <v>21235.628990000001</v>
      </c>
      <c r="G719" s="51">
        <v>45142</v>
      </c>
      <c r="H719" s="24">
        <v>25</v>
      </c>
      <c r="I719" s="24">
        <v>0</v>
      </c>
      <c r="J719" s="24">
        <v>1</v>
      </c>
      <c r="K719" s="24">
        <v>21235.628990000001</v>
      </c>
    </row>
    <row r="720" spans="1:11" x14ac:dyDescent="0.35">
      <c r="A720" s="27" t="s">
        <v>450</v>
      </c>
      <c r="B720" s="27" t="s">
        <v>168</v>
      </c>
      <c r="C720" s="27" t="s">
        <v>255</v>
      </c>
      <c r="D720" s="27" t="s">
        <v>424</v>
      </c>
      <c r="E720" s="24">
        <v>162560212</v>
      </c>
      <c r="F720" s="24">
        <v>1625.60212</v>
      </c>
      <c r="G720" s="51">
        <v>45142</v>
      </c>
      <c r="H720" s="24">
        <v>25</v>
      </c>
      <c r="I720" s="24">
        <v>26</v>
      </c>
      <c r="J720" s="24">
        <v>1</v>
      </c>
      <c r="K720" s="24">
        <v>1625.60212</v>
      </c>
    </row>
    <row r="721" spans="1:11" x14ac:dyDescent="0.35">
      <c r="A721" s="27" t="s">
        <v>450</v>
      </c>
      <c r="B721" s="27" t="s">
        <v>168</v>
      </c>
      <c r="C721" s="27" t="s">
        <v>261</v>
      </c>
      <c r="D721" s="27" t="s">
        <v>424</v>
      </c>
      <c r="E721" s="24">
        <v>1429823572</v>
      </c>
      <c r="F721" s="24">
        <v>14298.235720000001</v>
      </c>
      <c r="G721" s="51">
        <v>45142</v>
      </c>
      <c r="H721" s="24">
        <v>25</v>
      </c>
      <c r="I721" s="24">
        <v>26</v>
      </c>
      <c r="J721" s="24">
        <v>1</v>
      </c>
      <c r="K721" s="24">
        <v>14298.235720000001</v>
      </c>
    </row>
    <row r="722" spans="1:11" x14ac:dyDescent="0.35">
      <c r="A722" s="27" t="s">
        <v>450</v>
      </c>
      <c r="B722" s="27" t="s">
        <v>169</v>
      </c>
      <c r="C722" s="27" t="s">
        <v>243</v>
      </c>
      <c r="D722" s="27" t="s">
        <v>423</v>
      </c>
      <c r="E722" s="24">
        <v>1724875730522</v>
      </c>
      <c r="F722" s="24">
        <v>17248757.30522</v>
      </c>
      <c r="G722" s="51">
        <v>45142</v>
      </c>
      <c r="H722" s="24">
        <v>27</v>
      </c>
      <c r="I722" s="24">
        <v>0</v>
      </c>
      <c r="J722" s="24">
        <v>1</v>
      </c>
      <c r="K722" s="24">
        <v>17248757.30522</v>
      </c>
    </row>
    <row r="723" spans="1:11" x14ac:dyDescent="0.35">
      <c r="A723" s="27" t="s">
        <v>450</v>
      </c>
      <c r="B723" s="27" t="s">
        <v>169</v>
      </c>
      <c r="C723" s="27" t="s">
        <v>255</v>
      </c>
      <c r="D723" s="27" t="s">
        <v>424</v>
      </c>
      <c r="E723" s="24">
        <v>696138058817</v>
      </c>
      <c r="F723" s="24">
        <v>6961380.5881700004</v>
      </c>
      <c r="G723" s="51">
        <v>45142</v>
      </c>
      <c r="H723" s="24">
        <v>27</v>
      </c>
      <c r="I723" s="24">
        <v>28</v>
      </c>
      <c r="J723" s="24">
        <v>1</v>
      </c>
      <c r="K723" s="24">
        <v>6961380.5881700004</v>
      </c>
    </row>
    <row r="724" spans="1:11" x14ac:dyDescent="0.35">
      <c r="A724" s="27" t="s">
        <v>450</v>
      </c>
      <c r="B724" s="27" t="s">
        <v>169</v>
      </c>
      <c r="C724" s="27" t="s">
        <v>251</v>
      </c>
      <c r="D724" s="27" t="s">
        <v>424</v>
      </c>
      <c r="E724" s="24">
        <v>2038073903</v>
      </c>
      <c r="F724" s="24">
        <v>20380.739030000001</v>
      </c>
      <c r="G724" s="51">
        <v>45142</v>
      </c>
      <c r="H724" s="24">
        <v>27</v>
      </c>
      <c r="I724" s="24">
        <v>28</v>
      </c>
      <c r="J724" s="24">
        <v>1</v>
      </c>
      <c r="K724" s="24">
        <v>20380.739030000001</v>
      </c>
    </row>
    <row r="725" spans="1:11" x14ac:dyDescent="0.35">
      <c r="A725" s="27" t="s">
        <v>450</v>
      </c>
      <c r="B725" s="27" t="s">
        <v>169</v>
      </c>
      <c r="C725" s="27" t="s">
        <v>250</v>
      </c>
      <c r="D725" s="27" t="s">
        <v>424</v>
      </c>
      <c r="E725" s="24">
        <v>81363718</v>
      </c>
      <c r="F725" s="24">
        <v>813.63717999999994</v>
      </c>
      <c r="G725" s="51">
        <v>45142</v>
      </c>
      <c r="H725" s="24">
        <v>27</v>
      </c>
      <c r="I725" s="24">
        <v>28</v>
      </c>
      <c r="J725" s="24">
        <v>1</v>
      </c>
      <c r="K725" s="24">
        <v>813.63717999999994</v>
      </c>
    </row>
    <row r="726" spans="1:11" x14ac:dyDescent="0.35">
      <c r="A726" s="27" t="s">
        <v>450</v>
      </c>
      <c r="B726" s="27" t="s">
        <v>169</v>
      </c>
      <c r="C726" s="27" t="s">
        <v>252</v>
      </c>
      <c r="D726" s="27" t="s">
        <v>424</v>
      </c>
      <c r="E726" s="24">
        <v>5167383644</v>
      </c>
      <c r="F726" s="24">
        <v>51673.836439999999</v>
      </c>
      <c r="G726" s="51">
        <v>45142</v>
      </c>
      <c r="H726" s="24">
        <v>27</v>
      </c>
      <c r="I726" s="24">
        <v>28</v>
      </c>
      <c r="J726" s="24">
        <v>1</v>
      </c>
      <c r="K726" s="24">
        <v>51673.836439999999</v>
      </c>
    </row>
    <row r="727" spans="1:11" x14ac:dyDescent="0.35">
      <c r="A727" s="27" t="s">
        <v>450</v>
      </c>
      <c r="B727" s="27" t="s">
        <v>169</v>
      </c>
      <c r="C727" s="27" t="s">
        <v>262</v>
      </c>
      <c r="D727" s="27" t="s">
        <v>424</v>
      </c>
      <c r="E727" s="24">
        <v>5298869861</v>
      </c>
      <c r="F727" s="24">
        <v>52988.698609999999</v>
      </c>
      <c r="G727" s="51">
        <v>45142</v>
      </c>
      <c r="H727" s="24">
        <v>27</v>
      </c>
      <c r="I727" s="24">
        <v>28</v>
      </c>
      <c r="J727" s="24">
        <v>1</v>
      </c>
      <c r="K727" s="24">
        <v>52988.698609999999</v>
      </c>
    </row>
    <row r="728" spans="1:11" x14ac:dyDescent="0.35">
      <c r="A728" s="27" t="s">
        <v>450</v>
      </c>
      <c r="B728" s="27" t="s">
        <v>169</v>
      </c>
      <c r="C728" s="27" t="s">
        <v>261</v>
      </c>
      <c r="D728" s="27" t="s">
        <v>424</v>
      </c>
      <c r="E728" s="24">
        <v>1806751273425</v>
      </c>
      <c r="F728" s="24">
        <v>18067512.734250002</v>
      </c>
      <c r="G728" s="51">
        <v>45142</v>
      </c>
      <c r="H728" s="24">
        <v>27</v>
      </c>
      <c r="I728" s="24">
        <v>28</v>
      </c>
      <c r="J728" s="24">
        <v>1</v>
      </c>
      <c r="K728" s="24">
        <v>18067512.734250002</v>
      </c>
    </row>
    <row r="729" spans="1:11" x14ac:dyDescent="0.35">
      <c r="A729" s="27" t="s">
        <v>450</v>
      </c>
      <c r="B729" s="27" t="s">
        <v>169</v>
      </c>
      <c r="C729" s="27" t="s">
        <v>256</v>
      </c>
      <c r="D729" s="27" t="s">
        <v>424</v>
      </c>
      <c r="E729" s="24">
        <v>24938771952</v>
      </c>
      <c r="F729" s="24">
        <v>249387.71952000001</v>
      </c>
      <c r="G729" s="51">
        <v>45142</v>
      </c>
      <c r="H729" s="24">
        <v>27</v>
      </c>
      <c r="I729" s="24">
        <v>28</v>
      </c>
      <c r="J729" s="24">
        <v>1</v>
      </c>
      <c r="K729" s="24">
        <v>249387.71952000001</v>
      </c>
    </row>
    <row r="730" spans="1:11" x14ac:dyDescent="0.35">
      <c r="A730" s="27" t="s">
        <v>450</v>
      </c>
      <c r="B730" s="27" t="s">
        <v>169</v>
      </c>
      <c r="C730" s="27" t="s">
        <v>257</v>
      </c>
      <c r="D730" s="27" t="s">
        <v>424</v>
      </c>
      <c r="E730" s="24">
        <v>41514885</v>
      </c>
      <c r="F730" s="24">
        <v>415.14884999999998</v>
      </c>
      <c r="G730" s="51">
        <v>45142</v>
      </c>
      <c r="H730" s="24">
        <v>27</v>
      </c>
      <c r="I730" s="24">
        <v>28</v>
      </c>
      <c r="J730" s="24">
        <v>1</v>
      </c>
      <c r="K730" s="24">
        <v>415.14884999999998</v>
      </c>
    </row>
    <row r="731" spans="1:11" x14ac:dyDescent="0.35">
      <c r="A731" s="27" t="s">
        <v>450</v>
      </c>
      <c r="B731" s="27" t="s">
        <v>169</v>
      </c>
      <c r="C731" s="27" t="s">
        <v>258</v>
      </c>
      <c r="D731" s="27" t="s">
        <v>424</v>
      </c>
      <c r="E731" s="24">
        <v>55660914</v>
      </c>
      <c r="F731" s="24">
        <v>556.60914000000002</v>
      </c>
      <c r="G731" s="51">
        <v>45142</v>
      </c>
      <c r="H731" s="24">
        <v>27</v>
      </c>
      <c r="I731" s="24">
        <v>28</v>
      </c>
      <c r="J731" s="24">
        <v>1</v>
      </c>
      <c r="K731" s="24">
        <v>556.60914000000002</v>
      </c>
    </row>
    <row r="732" spans="1:11" x14ac:dyDescent="0.35">
      <c r="A732" s="27" t="s">
        <v>450</v>
      </c>
      <c r="B732" s="27" t="s">
        <v>169</v>
      </c>
      <c r="C732" s="27" t="s">
        <v>259</v>
      </c>
      <c r="D732" s="27" t="s">
        <v>424</v>
      </c>
      <c r="E732" s="24">
        <v>3213954417</v>
      </c>
      <c r="F732" s="24">
        <v>32139.544170000001</v>
      </c>
      <c r="G732" s="51">
        <v>45142</v>
      </c>
      <c r="H732" s="24">
        <v>27</v>
      </c>
      <c r="I732" s="24">
        <v>28</v>
      </c>
      <c r="J732" s="24">
        <v>1</v>
      </c>
      <c r="K732" s="24">
        <v>32139.544170000001</v>
      </c>
    </row>
    <row r="733" spans="1:11" x14ac:dyDescent="0.35">
      <c r="A733" s="27" t="s">
        <v>450</v>
      </c>
      <c r="B733" s="27" t="s">
        <v>169</v>
      </c>
      <c r="C733" s="27" t="s">
        <v>260</v>
      </c>
      <c r="D733" s="27" t="s">
        <v>424</v>
      </c>
      <c r="E733" s="24">
        <v>81850899</v>
      </c>
      <c r="F733" s="24">
        <v>818.50899000000004</v>
      </c>
      <c r="G733" s="51">
        <v>45142</v>
      </c>
      <c r="H733" s="24">
        <v>27</v>
      </c>
      <c r="I733" s="24">
        <v>28</v>
      </c>
      <c r="J733" s="24">
        <v>1</v>
      </c>
      <c r="K733" s="24">
        <v>818.50899000000004</v>
      </c>
    </row>
    <row r="734" spans="1:11" x14ac:dyDescent="0.35">
      <c r="A734" s="27" t="s">
        <v>450</v>
      </c>
      <c r="B734" s="27" t="s">
        <v>169</v>
      </c>
      <c r="C734" s="27" t="s">
        <v>253</v>
      </c>
      <c r="D734" s="27" t="s">
        <v>424</v>
      </c>
      <c r="E734" s="24">
        <v>43475978</v>
      </c>
      <c r="F734" s="24">
        <v>434.75977999999998</v>
      </c>
      <c r="G734" s="51">
        <v>45142</v>
      </c>
      <c r="H734" s="24">
        <v>27</v>
      </c>
      <c r="I734" s="24">
        <v>28</v>
      </c>
      <c r="J734" s="24">
        <v>1</v>
      </c>
      <c r="K734" s="24">
        <v>434.75977999999998</v>
      </c>
    </row>
    <row r="735" spans="1:11" x14ac:dyDescent="0.35">
      <c r="A735" s="27" t="s">
        <v>450</v>
      </c>
      <c r="B735" s="27" t="s">
        <v>169</v>
      </c>
      <c r="C735" s="27" t="s">
        <v>254</v>
      </c>
      <c r="D735" s="27" t="s">
        <v>424</v>
      </c>
      <c r="E735" s="24">
        <v>149366388</v>
      </c>
      <c r="F735" s="24">
        <v>1493.6638800000001</v>
      </c>
      <c r="G735" s="51">
        <v>45142</v>
      </c>
      <c r="H735" s="24">
        <v>27</v>
      </c>
      <c r="I735" s="24">
        <v>28</v>
      </c>
      <c r="J735" s="24">
        <v>1</v>
      </c>
      <c r="K735" s="24">
        <v>1493.6638800000001</v>
      </c>
    </row>
    <row r="736" spans="1:11" x14ac:dyDescent="0.35">
      <c r="A736" s="27" t="s">
        <v>450</v>
      </c>
      <c r="B736" s="27" t="s">
        <v>172</v>
      </c>
      <c r="C736" s="27" t="s">
        <v>255</v>
      </c>
      <c r="D736" s="27" t="s">
        <v>424</v>
      </c>
      <c r="E736" s="24">
        <v>301831628</v>
      </c>
      <c r="F736" s="24">
        <v>3018.31628</v>
      </c>
      <c r="G736" s="51">
        <v>45142</v>
      </c>
      <c r="H736" s="24">
        <v>31</v>
      </c>
      <c r="I736" s="24">
        <v>32</v>
      </c>
      <c r="J736" s="24">
        <v>1</v>
      </c>
      <c r="K736" s="24">
        <v>3018.31628</v>
      </c>
    </row>
    <row r="737" spans="1:11" x14ac:dyDescent="0.35">
      <c r="A737" s="27" t="s">
        <v>450</v>
      </c>
      <c r="B737" s="27" t="s">
        <v>172</v>
      </c>
      <c r="C737" s="27" t="s">
        <v>260</v>
      </c>
      <c r="D737" s="27" t="s">
        <v>424</v>
      </c>
      <c r="E737" s="24">
        <v>51604500</v>
      </c>
      <c r="F737" s="24">
        <v>516.04499999999996</v>
      </c>
      <c r="G737" s="51">
        <v>45142</v>
      </c>
      <c r="H737" s="24">
        <v>31</v>
      </c>
      <c r="I737" s="24">
        <v>32</v>
      </c>
      <c r="J737" s="24">
        <v>1</v>
      </c>
      <c r="K737" s="24">
        <v>516.04499999999996</v>
      </c>
    </row>
    <row r="738" spans="1:11" x14ac:dyDescent="0.35">
      <c r="A738" s="27" t="s">
        <v>450</v>
      </c>
      <c r="B738" s="27" t="s">
        <v>172</v>
      </c>
      <c r="C738" s="27" t="s">
        <v>243</v>
      </c>
      <c r="D738" s="27" t="s">
        <v>423</v>
      </c>
      <c r="E738" s="24">
        <v>19780771</v>
      </c>
      <c r="F738" s="24">
        <v>197.80770999999999</v>
      </c>
      <c r="G738" s="51">
        <v>45142</v>
      </c>
      <c r="H738" s="24">
        <v>31</v>
      </c>
      <c r="I738" s="24">
        <v>0</v>
      </c>
      <c r="J738" s="24">
        <v>1</v>
      </c>
      <c r="K738" s="24">
        <v>197.80770999999999</v>
      </c>
    </row>
    <row r="739" spans="1:11" x14ac:dyDescent="0.35">
      <c r="A739" s="27" t="s">
        <v>450</v>
      </c>
      <c r="B739" s="27" t="s">
        <v>172</v>
      </c>
      <c r="C739" s="27" t="s">
        <v>261</v>
      </c>
      <c r="D739" s="27" t="s">
        <v>424</v>
      </c>
      <c r="E739" s="24">
        <v>163383312</v>
      </c>
      <c r="F739" s="24">
        <v>1633.83312</v>
      </c>
      <c r="G739" s="51">
        <v>45142</v>
      </c>
      <c r="H739" s="24">
        <v>31</v>
      </c>
      <c r="I739" s="24">
        <v>32</v>
      </c>
      <c r="J739" s="24">
        <v>1</v>
      </c>
      <c r="K739" s="24">
        <v>1633.83312</v>
      </c>
    </row>
    <row r="740" spans="1:11" x14ac:dyDescent="0.35">
      <c r="A740" s="27" t="s">
        <v>450</v>
      </c>
      <c r="B740" s="27" t="s">
        <v>175</v>
      </c>
      <c r="C740" s="27" t="s">
        <v>261</v>
      </c>
      <c r="D740" s="27" t="s">
        <v>424</v>
      </c>
      <c r="E740" s="24">
        <v>25746925254</v>
      </c>
      <c r="F740" s="24">
        <v>257469.25253999999</v>
      </c>
      <c r="G740" s="51">
        <v>45142</v>
      </c>
      <c r="H740" s="24">
        <v>33</v>
      </c>
      <c r="I740" s="24">
        <v>34</v>
      </c>
      <c r="J740" s="24">
        <v>1</v>
      </c>
      <c r="K740" s="24">
        <v>257469.25253999999</v>
      </c>
    </row>
    <row r="741" spans="1:11" x14ac:dyDescent="0.35">
      <c r="A741" s="27" t="s">
        <v>450</v>
      </c>
      <c r="B741" s="27" t="s">
        <v>175</v>
      </c>
      <c r="C741" s="27" t="s">
        <v>255</v>
      </c>
      <c r="D741" s="27" t="s">
        <v>424</v>
      </c>
      <c r="E741" s="24">
        <v>6896145275</v>
      </c>
      <c r="F741" s="24">
        <v>68961.452749999997</v>
      </c>
      <c r="G741" s="51">
        <v>45142</v>
      </c>
      <c r="H741" s="24">
        <v>33</v>
      </c>
      <c r="I741" s="24">
        <v>34</v>
      </c>
      <c r="J741" s="24">
        <v>1</v>
      </c>
      <c r="K741" s="24">
        <v>68961.452749999997</v>
      </c>
    </row>
    <row r="742" spans="1:11" x14ac:dyDescent="0.35">
      <c r="A742" s="27" t="s">
        <v>450</v>
      </c>
      <c r="B742" s="27" t="s">
        <v>175</v>
      </c>
      <c r="C742" s="27" t="s">
        <v>259</v>
      </c>
      <c r="D742" s="27" t="s">
        <v>424</v>
      </c>
      <c r="E742" s="24">
        <v>1379005313</v>
      </c>
      <c r="F742" s="24">
        <v>13790.05313</v>
      </c>
      <c r="G742" s="51">
        <v>45142</v>
      </c>
      <c r="H742" s="24">
        <v>33</v>
      </c>
      <c r="I742" s="24">
        <v>34</v>
      </c>
      <c r="J742" s="24">
        <v>1</v>
      </c>
      <c r="K742" s="24">
        <v>13790.05313</v>
      </c>
    </row>
    <row r="743" spans="1:11" x14ac:dyDescent="0.35">
      <c r="A743" s="27" t="s">
        <v>450</v>
      </c>
      <c r="B743" s="27" t="s">
        <v>175</v>
      </c>
      <c r="C743" s="27" t="s">
        <v>262</v>
      </c>
      <c r="D743" s="27" t="s">
        <v>424</v>
      </c>
      <c r="E743" s="24">
        <v>288586</v>
      </c>
      <c r="F743" s="24">
        <v>2.8858600000000001</v>
      </c>
      <c r="G743" s="51">
        <v>45142</v>
      </c>
      <c r="H743" s="24">
        <v>33</v>
      </c>
      <c r="I743" s="24">
        <v>34</v>
      </c>
      <c r="J743" s="24">
        <v>1</v>
      </c>
      <c r="K743" s="24">
        <v>2.8858600000000001</v>
      </c>
    </row>
    <row r="744" spans="1:11" x14ac:dyDescent="0.35">
      <c r="A744" s="27" t="s">
        <v>450</v>
      </c>
      <c r="B744" s="27" t="s">
        <v>175</v>
      </c>
      <c r="C744" s="27" t="s">
        <v>243</v>
      </c>
      <c r="D744" s="27" t="s">
        <v>423</v>
      </c>
      <c r="E744" s="24">
        <v>26162828989</v>
      </c>
      <c r="F744" s="24">
        <v>261628.28988999999</v>
      </c>
      <c r="G744" s="51">
        <v>45142</v>
      </c>
      <c r="H744" s="24">
        <v>33</v>
      </c>
      <c r="I744" s="24">
        <v>0</v>
      </c>
      <c r="J744" s="24">
        <v>1</v>
      </c>
      <c r="K744" s="24">
        <v>261628.28988999999</v>
      </c>
    </row>
    <row r="745" spans="1:11" x14ac:dyDescent="0.35">
      <c r="A745" s="27" t="s">
        <v>450</v>
      </c>
      <c r="B745" s="27" t="s">
        <v>176</v>
      </c>
      <c r="C745" s="27" t="s">
        <v>243</v>
      </c>
      <c r="D745" s="27" t="s">
        <v>423</v>
      </c>
      <c r="E745" s="24">
        <v>118806988</v>
      </c>
      <c r="F745" s="24">
        <v>1188.06988</v>
      </c>
      <c r="G745" s="51">
        <v>45142</v>
      </c>
      <c r="H745" s="24">
        <v>33</v>
      </c>
      <c r="I745" s="24">
        <v>0</v>
      </c>
      <c r="J745" s="24">
        <v>1</v>
      </c>
      <c r="K745" s="24">
        <v>1188.06988</v>
      </c>
    </row>
    <row r="746" spans="1:11" x14ac:dyDescent="0.35">
      <c r="A746" s="27" t="s">
        <v>450</v>
      </c>
      <c r="B746" s="27" t="s">
        <v>183</v>
      </c>
      <c r="C746" s="27" t="s">
        <v>261</v>
      </c>
      <c r="D746" s="27" t="s">
        <v>424</v>
      </c>
      <c r="E746" s="24">
        <v>110869669</v>
      </c>
      <c r="F746" s="24">
        <v>1108.69669</v>
      </c>
      <c r="G746" s="51">
        <v>45142</v>
      </c>
      <c r="H746" s="24">
        <v>47</v>
      </c>
      <c r="I746" s="24">
        <v>48</v>
      </c>
      <c r="J746" s="24">
        <v>1</v>
      </c>
      <c r="K746" s="24">
        <v>1108.69669</v>
      </c>
    </row>
    <row r="747" spans="1:11" x14ac:dyDescent="0.35">
      <c r="A747" s="27" t="s">
        <v>450</v>
      </c>
      <c r="B747" s="27" t="s">
        <v>183</v>
      </c>
      <c r="C747" s="27" t="s">
        <v>243</v>
      </c>
      <c r="D747" s="27" t="s">
        <v>423</v>
      </c>
      <c r="E747" s="24">
        <v>11529712918</v>
      </c>
      <c r="F747" s="24">
        <v>115297.12918</v>
      </c>
      <c r="G747" s="51">
        <v>45142</v>
      </c>
      <c r="H747" s="24">
        <v>47</v>
      </c>
      <c r="I747" s="24">
        <v>0</v>
      </c>
      <c r="J747" s="24">
        <v>1</v>
      </c>
      <c r="K747" s="24">
        <v>115297.12918</v>
      </c>
    </row>
    <row r="748" spans="1:11" x14ac:dyDescent="0.35">
      <c r="A748" s="27" t="s">
        <v>450</v>
      </c>
      <c r="B748" s="27" t="s">
        <v>183</v>
      </c>
      <c r="C748" s="27" t="s">
        <v>255</v>
      </c>
      <c r="D748" s="27" t="s">
        <v>424</v>
      </c>
      <c r="E748" s="24">
        <v>55058706</v>
      </c>
      <c r="F748" s="24">
        <v>550.58705999999995</v>
      </c>
      <c r="G748" s="51">
        <v>45142</v>
      </c>
      <c r="H748" s="24">
        <v>47</v>
      </c>
      <c r="I748" s="24">
        <v>48</v>
      </c>
      <c r="J748" s="24">
        <v>1</v>
      </c>
      <c r="K748" s="24">
        <v>550.58705999999995</v>
      </c>
    </row>
    <row r="749" spans="1:11" x14ac:dyDescent="0.35">
      <c r="A749" s="27" t="s">
        <v>450</v>
      </c>
      <c r="B749" s="27" t="s">
        <v>200</v>
      </c>
      <c r="C749" s="27" t="s">
        <v>261</v>
      </c>
      <c r="D749" s="27" t="s">
        <v>424</v>
      </c>
      <c r="E749" s="24">
        <v>4397483928</v>
      </c>
      <c r="F749" s="24">
        <v>43974.83928</v>
      </c>
      <c r="G749" s="51">
        <v>45142</v>
      </c>
      <c r="H749" s="24">
        <v>77</v>
      </c>
      <c r="I749" s="24">
        <v>78</v>
      </c>
      <c r="J749" s="24">
        <v>1</v>
      </c>
      <c r="K749" s="24">
        <v>43974.83928</v>
      </c>
    </row>
    <row r="750" spans="1:11" x14ac:dyDescent="0.35">
      <c r="A750" s="27" t="s">
        <v>450</v>
      </c>
      <c r="B750" s="27" t="s">
        <v>200</v>
      </c>
      <c r="C750" s="27" t="s">
        <v>255</v>
      </c>
      <c r="D750" s="27" t="s">
        <v>424</v>
      </c>
      <c r="E750" s="24">
        <v>2031118852</v>
      </c>
      <c r="F750" s="24">
        <v>20311.18852</v>
      </c>
      <c r="G750" s="51">
        <v>45142</v>
      </c>
      <c r="H750" s="24">
        <v>77</v>
      </c>
      <c r="I750" s="24">
        <v>78</v>
      </c>
      <c r="J750" s="24">
        <v>1</v>
      </c>
      <c r="K750" s="24">
        <v>20311.18852</v>
      </c>
    </row>
    <row r="751" spans="1:11" x14ac:dyDescent="0.35">
      <c r="A751" s="27" t="s">
        <v>450</v>
      </c>
      <c r="B751" s="27" t="s">
        <v>200</v>
      </c>
      <c r="C751" s="27" t="s">
        <v>243</v>
      </c>
      <c r="D751" s="27" t="s">
        <v>423</v>
      </c>
      <c r="E751" s="24">
        <v>12838502856</v>
      </c>
      <c r="F751" s="24">
        <v>128385.02856000001</v>
      </c>
      <c r="G751" s="51">
        <v>45142</v>
      </c>
      <c r="H751" s="24">
        <v>77</v>
      </c>
      <c r="I751" s="24">
        <v>0</v>
      </c>
      <c r="J751" s="24">
        <v>1</v>
      </c>
      <c r="K751" s="24">
        <v>128385.02856000001</v>
      </c>
    </row>
    <row r="752" spans="1:11" x14ac:dyDescent="0.35">
      <c r="A752" s="27" t="s">
        <v>450</v>
      </c>
      <c r="B752" s="27" t="s">
        <v>184</v>
      </c>
      <c r="C752" s="27" t="s">
        <v>243</v>
      </c>
      <c r="D752" s="27" t="s">
        <v>423</v>
      </c>
      <c r="E752" s="24">
        <v>2108401837</v>
      </c>
      <c r="F752" s="24">
        <v>21084.018370000002</v>
      </c>
      <c r="G752" s="51">
        <v>45142</v>
      </c>
      <c r="H752" s="24">
        <v>27</v>
      </c>
      <c r="I752" s="24">
        <v>0</v>
      </c>
      <c r="J752" s="24">
        <v>1</v>
      </c>
      <c r="K752" s="24">
        <v>21084.018370000002</v>
      </c>
    </row>
    <row r="753" spans="1:11" x14ac:dyDescent="0.35">
      <c r="A753" s="27" t="s">
        <v>450</v>
      </c>
      <c r="B753" s="27" t="s">
        <v>184</v>
      </c>
      <c r="C753" s="27" t="s">
        <v>261</v>
      </c>
      <c r="D753" s="27" t="s">
        <v>424</v>
      </c>
      <c r="E753" s="24">
        <v>453877608</v>
      </c>
      <c r="F753" s="24">
        <v>4538.7760799999996</v>
      </c>
      <c r="G753" s="51">
        <v>45142</v>
      </c>
      <c r="H753" s="24">
        <v>27</v>
      </c>
      <c r="I753" s="24">
        <v>28</v>
      </c>
      <c r="J753" s="24">
        <v>1</v>
      </c>
      <c r="K753" s="24">
        <v>4538.7760799999996</v>
      </c>
    </row>
    <row r="754" spans="1:11" x14ac:dyDescent="0.35">
      <c r="A754" s="27" t="s">
        <v>450</v>
      </c>
      <c r="B754" s="27" t="s">
        <v>184</v>
      </c>
      <c r="C754" s="27" t="s">
        <v>255</v>
      </c>
      <c r="D754" s="27" t="s">
        <v>424</v>
      </c>
      <c r="E754" s="24">
        <v>118756699</v>
      </c>
      <c r="F754" s="24">
        <v>1187.56699</v>
      </c>
      <c r="G754" s="51">
        <v>45142</v>
      </c>
      <c r="H754" s="24">
        <v>27</v>
      </c>
      <c r="I754" s="24">
        <v>28</v>
      </c>
      <c r="J754" s="24">
        <v>1</v>
      </c>
      <c r="K754" s="24">
        <v>1187.56699</v>
      </c>
    </row>
    <row r="755" spans="1:11" x14ac:dyDescent="0.35">
      <c r="A755" s="27" t="s">
        <v>450</v>
      </c>
      <c r="B755" s="27" t="s">
        <v>185</v>
      </c>
      <c r="C755" s="27" t="s">
        <v>261</v>
      </c>
      <c r="D755" s="27" t="s">
        <v>424</v>
      </c>
      <c r="E755" s="24">
        <v>487882262438</v>
      </c>
      <c r="F755" s="24">
        <v>4878822.6243799999</v>
      </c>
      <c r="G755" s="51">
        <v>45142</v>
      </c>
      <c r="H755" s="24">
        <v>17</v>
      </c>
      <c r="I755" s="24">
        <v>18</v>
      </c>
      <c r="J755" s="24">
        <v>1</v>
      </c>
      <c r="K755" s="24">
        <v>4878822.6243799999</v>
      </c>
    </row>
    <row r="756" spans="1:11" x14ac:dyDescent="0.35">
      <c r="A756" s="27" t="s">
        <v>450</v>
      </c>
      <c r="B756" s="27" t="s">
        <v>186</v>
      </c>
      <c r="C756" s="27" t="s">
        <v>243</v>
      </c>
      <c r="D756" s="27" t="s">
        <v>423</v>
      </c>
      <c r="E756" s="24">
        <v>2979200000000</v>
      </c>
      <c r="F756" s="24">
        <v>29792000</v>
      </c>
      <c r="G756" s="51">
        <v>45142</v>
      </c>
      <c r="H756" s="24">
        <v>11</v>
      </c>
      <c r="I756" s="24">
        <v>0</v>
      </c>
      <c r="J756" s="24">
        <v>1</v>
      </c>
      <c r="K756" s="24">
        <v>29792000</v>
      </c>
    </row>
    <row r="757" spans="1:11" x14ac:dyDescent="0.35">
      <c r="A757" s="27" t="s">
        <v>451</v>
      </c>
      <c r="B757" s="27" t="s">
        <v>242</v>
      </c>
      <c r="C757" s="27" t="s">
        <v>243</v>
      </c>
      <c r="D757" s="27" t="s">
        <v>423</v>
      </c>
      <c r="E757" s="24">
        <v>3886799040830</v>
      </c>
      <c r="F757" s="24">
        <v>38867990.408299997</v>
      </c>
      <c r="G757" s="51">
        <v>45143</v>
      </c>
      <c r="H757" s="24" t="s">
        <v>202</v>
      </c>
      <c r="I757" s="24">
        <v>0</v>
      </c>
      <c r="J757" s="24">
        <v>0</v>
      </c>
      <c r="K757" s="24">
        <v>0</v>
      </c>
    </row>
    <row r="758" spans="1:11" x14ac:dyDescent="0.35">
      <c r="A758" s="27" t="s">
        <v>451</v>
      </c>
      <c r="B758" s="27" t="s">
        <v>244</v>
      </c>
      <c r="C758" s="27" t="s">
        <v>243</v>
      </c>
      <c r="D758" s="27" t="s">
        <v>423</v>
      </c>
      <c r="E758" s="24">
        <v>1578693466872</v>
      </c>
      <c r="F758" s="24">
        <v>15786934.668719999</v>
      </c>
      <c r="G758" s="51">
        <v>45143</v>
      </c>
      <c r="H758" s="24" t="s">
        <v>202</v>
      </c>
      <c r="I758" s="24">
        <v>0</v>
      </c>
      <c r="J758" s="24">
        <v>0</v>
      </c>
      <c r="K758" s="24">
        <v>0</v>
      </c>
    </row>
    <row r="759" spans="1:11" x14ac:dyDescent="0.35">
      <c r="A759" s="27" t="s">
        <v>451</v>
      </c>
      <c r="B759" s="27" t="s">
        <v>245</v>
      </c>
      <c r="C759" s="27" t="s">
        <v>243</v>
      </c>
      <c r="D759" s="27" t="s">
        <v>423</v>
      </c>
      <c r="E759" s="24">
        <v>337735938527</v>
      </c>
      <c r="F759" s="24">
        <v>3377359.38527</v>
      </c>
      <c r="G759" s="51">
        <v>45143</v>
      </c>
      <c r="H759" s="24" t="s">
        <v>202</v>
      </c>
      <c r="I759" s="24">
        <v>0</v>
      </c>
      <c r="J759" s="24">
        <v>0</v>
      </c>
      <c r="K759" s="24">
        <v>0</v>
      </c>
    </row>
    <row r="760" spans="1:11" x14ac:dyDescent="0.35">
      <c r="A760" s="27" t="s">
        <v>451</v>
      </c>
      <c r="B760" s="27" t="s">
        <v>246</v>
      </c>
      <c r="C760" s="27" t="s">
        <v>243</v>
      </c>
      <c r="D760" s="27" t="s">
        <v>423</v>
      </c>
      <c r="E760" s="24">
        <v>1240957528345</v>
      </c>
      <c r="F760" s="24">
        <v>12409575.28345</v>
      </c>
      <c r="G760" s="51">
        <v>45143</v>
      </c>
      <c r="H760" s="24" t="s">
        <v>202</v>
      </c>
      <c r="I760" s="24">
        <v>0</v>
      </c>
      <c r="J760" s="24">
        <v>0</v>
      </c>
      <c r="K760" s="24">
        <v>0</v>
      </c>
    </row>
    <row r="761" spans="1:11" x14ac:dyDescent="0.35">
      <c r="A761" s="27" t="s">
        <v>451</v>
      </c>
      <c r="B761" s="27" t="s">
        <v>247</v>
      </c>
      <c r="C761" s="27" t="s">
        <v>243</v>
      </c>
      <c r="D761" s="27" t="s">
        <v>423</v>
      </c>
      <c r="E761" s="24">
        <v>313.2097</v>
      </c>
      <c r="F761" s="24">
        <v>3.1320969999999999E-3</v>
      </c>
      <c r="G761" s="51">
        <v>45143</v>
      </c>
      <c r="H761" s="24" t="s">
        <v>202</v>
      </c>
      <c r="I761" s="24">
        <v>0</v>
      </c>
      <c r="J761" s="24">
        <v>0</v>
      </c>
      <c r="K761" s="24">
        <v>0</v>
      </c>
    </row>
    <row r="762" spans="1:11" x14ac:dyDescent="0.35">
      <c r="A762" s="27" t="s">
        <v>451</v>
      </c>
      <c r="B762" s="27" t="s">
        <v>115</v>
      </c>
      <c r="C762" s="27" t="s">
        <v>248</v>
      </c>
      <c r="D762" s="27" t="s">
        <v>248</v>
      </c>
      <c r="E762" s="24">
        <v>9438727801519</v>
      </c>
      <c r="F762" s="24">
        <v>94387278.015190005</v>
      </c>
      <c r="G762" s="51">
        <v>45143</v>
      </c>
      <c r="H762" s="24">
        <v>23</v>
      </c>
      <c r="I762" s="24" t="s">
        <v>202</v>
      </c>
      <c r="J762" s="24">
        <v>1</v>
      </c>
      <c r="K762" s="24">
        <v>94387278.015190005</v>
      </c>
    </row>
    <row r="763" spans="1:11" x14ac:dyDescent="0.35">
      <c r="A763" s="27" t="s">
        <v>451</v>
      </c>
      <c r="B763" s="27" t="s">
        <v>116</v>
      </c>
      <c r="C763" s="27" t="s">
        <v>248</v>
      </c>
      <c r="D763" s="27" t="s">
        <v>248</v>
      </c>
      <c r="E763" s="24">
        <v>3743036690554</v>
      </c>
      <c r="F763" s="24">
        <v>37430366.905539997</v>
      </c>
      <c r="G763" s="51">
        <v>45143</v>
      </c>
      <c r="H763" s="24">
        <v>59</v>
      </c>
      <c r="I763" s="24" t="s">
        <v>202</v>
      </c>
      <c r="J763" s="24">
        <v>1</v>
      </c>
      <c r="K763" s="24">
        <v>37430366.905539997</v>
      </c>
    </row>
    <row r="764" spans="1:11" x14ac:dyDescent="0.35">
      <c r="A764" s="27" t="s">
        <v>451</v>
      </c>
      <c r="B764" s="27" t="s">
        <v>117</v>
      </c>
      <c r="C764" s="27" t="s">
        <v>248</v>
      </c>
      <c r="D764" s="27" t="s">
        <v>248</v>
      </c>
      <c r="E764" s="24">
        <v>435858059031</v>
      </c>
      <c r="F764" s="24">
        <v>4358580.5903099999</v>
      </c>
      <c r="G764" s="51">
        <v>45143</v>
      </c>
      <c r="H764" s="24">
        <v>79</v>
      </c>
      <c r="I764" s="24" t="s">
        <v>202</v>
      </c>
      <c r="J764" s="24">
        <v>1</v>
      </c>
      <c r="K764" s="24">
        <v>4358580.5903099999</v>
      </c>
    </row>
    <row r="765" spans="1:11" x14ac:dyDescent="0.35">
      <c r="A765" s="27" t="s">
        <v>451</v>
      </c>
      <c r="B765" s="27" t="s">
        <v>118</v>
      </c>
      <c r="C765" s="27" t="s">
        <v>248</v>
      </c>
      <c r="D765" s="27" t="s">
        <v>248</v>
      </c>
      <c r="E765" s="24">
        <v>3307178631523</v>
      </c>
      <c r="F765" s="24">
        <v>33071786.315230001</v>
      </c>
      <c r="G765" s="51">
        <v>45143</v>
      </c>
      <c r="H765" s="24">
        <v>81</v>
      </c>
      <c r="I765" s="24" t="s">
        <v>202</v>
      </c>
      <c r="J765" s="24">
        <v>1</v>
      </c>
      <c r="K765" s="24">
        <v>33071786.315230001</v>
      </c>
    </row>
    <row r="766" spans="1:11" x14ac:dyDescent="0.35">
      <c r="A766" s="27" t="s">
        <v>451</v>
      </c>
      <c r="B766" s="27" t="s">
        <v>249</v>
      </c>
      <c r="C766" s="27" t="s">
        <v>248</v>
      </c>
      <c r="D766" s="27" t="s">
        <v>248</v>
      </c>
      <c r="E766" s="24">
        <v>285.40120000000002</v>
      </c>
      <c r="F766" s="24">
        <v>2.854012E-3</v>
      </c>
      <c r="G766" s="51">
        <v>45143</v>
      </c>
      <c r="H766" s="24">
        <v>83</v>
      </c>
      <c r="I766" s="24" t="s">
        <v>202</v>
      </c>
      <c r="J766" s="24">
        <v>1</v>
      </c>
      <c r="K766" s="24">
        <v>2.854012E-3</v>
      </c>
    </row>
    <row r="767" spans="1:11" x14ac:dyDescent="0.35">
      <c r="A767" s="27" t="s">
        <v>451</v>
      </c>
      <c r="B767" s="27" t="s">
        <v>114</v>
      </c>
      <c r="C767" s="27" t="s">
        <v>243</v>
      </c>
      <c r="D767" s="27" t="s">
        <v>423</v>
      </c>
      <c r="E767" s="24">
        <v>1453208215598</v>
      </c>
      <c r="F767" s="24">
        <v>14532082.15598</v>
      </c>
      <c r="G767" s="51">
        <v>45143</v>
      </c>
      <c r="H767" s="24">
        <v>7</v>
      </c>
      <c r="I767" s="24">
        <v>0</v>
      </c>
      <c r="J767" s="24">
        <v>1</v>
      </c>
      <c r="K767" s="24">
        <v>14532082.15598</v>
      </c>
    </row>
    <row r="768" spans="1:11" x14ac:dyDescent="0.35">
      <c r="A768" s="27" t="s">
        <v>451</v>
      </c>
      <c r="B768" s="27" t="s">
        <v>119</v>
      </c>
      <c r="C768" s="27" t="s">
        <v>243</v>
      </c>
      <c r="D768" s="27" t="s">
        <v>423</v>
      </c>
      <c r="E768" s="24">
        <v>31038500000</v>
      </c>
      <c r="F768" s="24">
        <v>310385</v>
      </c>
      <c r="G768" s="51">
        <v>45143</v>
      </c>
      <c r="H768" s="24">
        <v>7</v>
      </c>
      <c r="I768" s="24">
        <v>0</v>
      </c>
      <c r="J768" s="24">
        <v>1</v>
      </c>
      <c r="K768" s="24">
        <v>310385</v>
      </c>
    </row>
    <row r="769" spans="1:11" x14ac:dyDescent="0.35">
      <c r="A769" s="27" t="s">
        <v>451</v>
      </c>
      <c r="B769" s="27" t="s">
        <v>122</v>
      </c>
      <c r="C769" s="27" t="s">
        <v>261</v>
      </c>
      <c r="D769" s="27" t="s">
        <v>424</v>
      </c>
      <c r="E769" s="24">
        <v>35927461021</v>
      </c>
      <c r="F769" s="24">
        <v>359274.61021000001</v>
      </c>
      <c r="G769" s="51">
        <v>45143</v>
      </c>
      <c r="H769" s="24">
        <v>15</v>
      </c>
      <c r="I769" s="24">
        <v>16</v>
      </c>
      <c r="J769" s="24">
        <v>1</v>
      </c>
      <c r="K769" s="24">
        <v>359274.61021000001</v>
      </c>
    </row>
    <row r="770" spans="1:11" x14ac:dyDescent="0.35">
      <c r="A770" s="27" t="s">
        <v>451</v>
      </c>
      <c r="B770" s="27" t="s">
        <v>123</v>
      </c>
      <c r="C770" s="27" t="s">
        <v>258</v>
      </c>
      <c r="D770" s="27" t="s">
        <v>424</v>
      </c>
      <c r="E770" s="24">
        <v>31817296</v>
      </c>
      <c r="F770" s="24">
        <v>318.17295999999999</v>
      </c>
      <c r="G770" s="51">
        <v>45143</v>
      </c>
      <c r="H770" s="24">
        <v>19</v>
      </c>
      <c r="I770" s="24">
        <v>20</v>
      </c>
      <c r="J770" s="24">
        <v>1</v>
      </c>
      <c r="K770" s="24">
        <v>318.17295999999999</v>
      </c>
    </row>
    <row r="771" spans="1:11" x14ac:dyDescent="0.35">
      <c r="A771" s="27" t="s">
        <v>451</v>
      </c>
      <c r="B771" s="27" t="s">
        <v>123</v>
      </c>
      <c r="C771" s="27" t="s">
        <v>257</v>
      </c>
      <c r="D771" s="27" t="s">
        <v>424</v>
      </c>
      <c r="E771" s="24">
        <v>485672167</v>
      </c>
      <c r="F771" s="24">
        <v>4856.7216699999999</v>
      </c>
      <c r="G771" s="51">
        <v>45143</v>
      </c>
      <c r="H771" s="24">
        <v>19</v>
      </c>
      <c r="I771" s="24">
        <v>20</v>
      </c>
      <c r="J771" s="24">
        <v>1</v>
      </c>
      <c r="K771" s="24">
        <v>4856.7216699999999</v>
      </c>
    </row>
    <row r="772" spans="1:11" x14ac:dyDescent="0.35">
      <c r="A772" s="27" t="s">
        <v>451</v>
      </c>
      <c r="B772" s="27" t="s">
        <v>123</v>
      </c>
      <c r="C772" s="27" t="s">
        <v>259</v>
      </c>
      <c r="D772" s="27" t="s">
        <v>424</v>
      </c>
      <c r="E772" s="24">
        <v>5632918572</v>
      </c>
      <c r="F772" s="24">
        <v>56329.185720000001</v>
      </c>
      <c r="G772" s="51">
        <v>45143</v>
      </c>
      <c r="H772" s="24">
        <v>19</v>
      </c>
      <c r="I772" s="24">
        <v>20</v>
      </c>
      <c r="J772" s="24">
        <v>1</v>
      </c>
      <c r="K772" s="24">
        <v>56329.185720000001</v>
      </c>
    </row>
    <row r="773" spans="1:11" x14ac:dyDescent="0.35">
      <c r="A773" s="27" t="s">
        <v>451</v>
      </c>
      <c r="B773" s="27" t="s">
        <v>123</v>
      </c>
      <c r="C773" s="27" t="s">
        <v>261</v>
      </c>
      <c r="D773" s="27" t="s">
        <v>424</v>
      </c>
      <c r="E773" s="24">
        <v>3127170075392</v>
      </c>
      <c r="F773" s="24">
        <v>31271700.75392</v>
      </c>
      <c r="G773" s="51">
        <v>45143</v>
      </c>
      <c r="H773" s="24">
        <v>19</v>
      </c>
      <c r="I773" s="24">
        <v>20</v>
      </c>
      <c r="J773" s="24">
        <v>1</v>
      </c>
      <c r="K773" s="24">
        <v>31271700.75392</v>
      </c>
    </row>
    <row r="774" spans="1:11" x14ac:dyDescent="0.35">
      <c r="A774" s="27" t="s">
        <v>451</v>
      </c>
      <c r="B774" s="27" t="s">
        <v>123</v>
      </c>
      <c r="C774" s="27" t="s">
        <v>260</v>
      </c>
      <c r="D774" s="27" t="s">
        <v>424</v>
      </c>
      <c r="E774" s="24">
        <v>57347011</v>
      </c>
      <c r="F774" s="24">
        <v>573.47010999999998</v>
      </c>
      <c r="G774" s="51">
        <v>45143</v>
      </c>
      <c r="H774" s="24">
        <v>19</v>
      </c>
      <c r="I774" s="24">
        <v>20</v>
      </c>
      <c r="J774" s="24">
        <v>1</v>
      </c>
      <c r="K774" s="24">
        <v>573.47010999999998</v>
      </c>
    </row>
    <row r="775" spans="1:11" x14ac:dyDescent="0.35">
      <c r="A775" s="27" t="s">
        <v>451</v>
      </c>
      <c r="B775" s="27" t="s">
        <v>123</v>
      </c>
      <c r="C775" s="27" t="s">
        <v>256</v>
      </c>
      <c r="D775" s="27" t="s">
        <v>424</v>
      </c>
      <c r="E775" s="24">
        <v>27480902849</v>
      </c>
      <c r="F775" s="24">
        <v>274809.02849</v>
      </c>
      <c r="G775" s="51">
        <v>45143</v>
      </c>
      <c r="H775" s="24">
        <v>19</v>
      </c>
      <c r="I775" s="24">
        <v>20</v>
      </c>
      <c r="J775" s="24">
        <v>1</v>
      </c>
      <c r="K775" s="24">
        <v>274809.02849</v>
      </c>
    </row>
    <row r="776" spans="1:11" x14ac:dyDescent="0.35">
      <c r="A776" s="27" t="s">
        <v>451</v>
      </c>
      <c r="B776" s="27" t="s">
        <v>123</v>
      </c>
      <c r="C776" s="27" t="s">
        <v>252</v>
      </c>
      <c r="D776" s="27" t="s">
        <v>424</v>
      </c>
      <c r="E776" s="24">
        <v>9807309323</v>
      </c>
      <c r="F776" s="24">
        <v>98073.093229999999</v>
      </c>
      <c r="G776" s="51">
        <v>45143</v>
      </c>
      <c r="H776" s="24">
        <v>19</v>
      </c>
      <c r="I776" s="24">
        <v>20</v>
      </c>
      <c r="J776" s="24">
        <v>1</v>
      </c>
      <c r="K776" s="24">
        <v>98073.093229999999</v>
      </c>
    </row>
    <row r="777" spans="1:11" x14ac:dyDescent="0.35">
      <c r="A777" s="27" t="s">
        <v>451</v>
      </c>
      <c r="B777" s="27" t="s">
        <v>123</v>
      </c>
      <c r="C777" s="27" t="s">
        <v>251</v>
      </c>
      <c r="D777" s="27" t="s">
        <v>424</v>
      </c>
      <c r="E777" s="24">
        <v>3328629697</v>
      </c>
      <c r="F777" s="24">
        <v>33286.296970000003</v>
      </c>
      <c r="G777" s="51">
        <v>45143</v>
      </c>
      <c r="H777" s="24">
        <v>19</v>
      </c>
      <c r="I777" s="24">
        <v>20</v>
      </c>
      <c r="J777" s="24">
        <v>1</v>
      </c>
      <c r="K777" s="24">
        <v>33286.296970000003</v>
      </c>
    </row>
    <row r="778" spans="1:11" x14ac:dyDescent="0.35">
      <c r="A778" s="27" t="s">
        <v>451</v>
      </c>
      <c r="B778" s="27" t="s">
        <v>123</v>
      </c>
      <c r="C778" s="27" t="s">
        <v>250</v>
      </c>
      <c r="D778" s="27" t="s">
        <v>424</v>
      </c>
      <c r="E778" s="24">
        <v>121648107</v>
      </c>
      <c r="F778" s="24">
        <v>1216.48107</v>
      </c>
      <c r="G778" s="51">
        <v>45143</v>
      </c>
      <c r="H778" s="24">
        <v>19</v>
      </c>
      <c r="I778" s="24">
        <v>20</v>
      </c>
      <c r="J778" s="24">
        <v>1</v>
      </c>
      <c r="K778" s="24">
        <v>1216.48107</v>
      </c>
    </row>
    <row r="779" spans="1:11" x14ac:dyDescent="0.35">
      <c r="A779" s="27" t="s">
        <v>451</v>
      </c>
      <c r="B779" s="27" t="s">
        <v>123</v>
      </c>
      <c r="C779" s="27" t="s">
        <v>255</v>
      </c>
      <c r="D779" s="27" t="s">
        <v>424</v>
      </c>
      <c r="E779" s="24">
        <v>1058908265684</v>
      </c>
      <c r="F779" s="24">
        <v>10589082.65684</v>
      </c>
      <c r="G779" s="51">
        <v>45143</v>
      </c>
      <c r="H779" s="24">
        <v>19</v>
      </c>
      <c r="I779" s="24">
        <v>20</v>
      </c>
      <c r="J779" s="24">
        <v>1</v>
      </c>
      <c r="K779" s="24">
        <v>10589082.65684</v>
      </c>
    </row>
    <row r="780" spans="1:11" x14ac:dyDescent="0.35">
      <c r="A780" s="27" t="s">
        <v>451</v>
      </c>
      <c r="B780" s="27" t="s">
        <v>123</v>
      </c>
      <c r="C780" s="27" t="s">
        <v>254</v>
      </c>
      <c r="D780" s="27" t="s">
        <v>424</v>
      </c>
      <c r="E780" s="24">
        <v>534259815</v>
      </c>
      <c r="F780" s="24">
        <v>5342.5981499999998</v>
      </c>
      <c r="G780" s="51">
        <v>45143</v>
      </c>
      <c r="H780" s="24">
        <v>19</v>
      </c>
      <c r="I780" s="24">
        <v>20</v>
      </c>
      <c r="J780" s="24">
        <v>1</v>
      </c>
      <c r="K780" s="24">
        <v>5342.5981499999998</v>
      </c>
    </row>
    <row r="781" spans="1:11" x14ac:dyDescent="0.35">
      <c r="A781" s="27" t="s">
        <v>451</v>
      </c>
      <c r="B781" s="27" t="s">
        <v>123</v>
      </c>
      <c r="C781" s="27" t="s">
        <v>253</v>
      </c>
      <c r="D781" s="27" t="s">
        <v>424</v>
      </c>
      <c r="E781" s="24">
        <v>117483937</v>
      </c>
      <c r="F781" s="24">
        <v>1174.8393699999999</v>
      </c>
      <c r="G781" s="51">
        <v>45143</v>
      </c>
      <c r="H781" s="24">
        <v>19</v>
      </c>
      <c r="I781" s="24">
        <v>20</v>
      </c>
      <c r="J781" s="24">
        <v>1</v>
      </c>
      <c r="K781" s="24">
        <v>1174.8393699999999</v>
      </c>
    </row>
    <row r="782" spans="1:11" x14ac:dyDescent="0.35">
      <c r="A782" s="27" t="s">
        <v>451</v>
      </c>
      <c r="B782" s="27" t="s">
        <v>124</v>
      </c>
      <c r="C782" s="27" t="s">
        <v>261</v>
      </c>
      <c r="D782" s="27" t="s">
        <v>424</v>
      </c>
      <c r="E782" s="24">
        <v>353833177761</v>
      </c>
      <c r="F782" s="24">
        <v>3538331.7776100002</v>
      </c>
      <c r="G782" s="51">
        <v>45143</v>
      </c>
      <c r="H782" s="24">
        <v>25</v>
      </c>
      <c r="I782" s="24">
        <v>26</v>
      </c>
      <c r="J782" s="24">
        <v>1</v>
      </c>
      <c r="K782" s="24">
        <v>3538331.7776100002</v>
      </c>
    </row>
    <row r="783" spans="1:11" x14ac:dyDescent="0.35">
      <c r="A783" s="27" t="s">
        <v>451</v>
      </c>
      <c r="B783" s="27" t="s">
        <v>124</v>
      </c>
      <c r="C783" s="27" t="s">
        <v>243</v>
      </c>
      <c r="D783" s="27" t="s">
        <v>423</v>
      </c>
      <c r="E783" s="24">
        <v>122900853515</v>
      </c>
      <c r="F783" s="24">
        <v>1229008.5351499999</v>
      </c>
      <c r="G783" s="51">
        <v>45143</v>
      </c>
      <c r="H783" s="24">
        <v>25</v>
      </c>
      <c r="I783" s="24">
        <v>0</v>
      </c>
      <c r="J783" s="24">
        <v>1</v>
      </c>
      <c r="K783" s="24">
        <v>1229008.5351499999</v>
      </c>
    </row>
    <row r="784" spans="1:11" x14ac:dyDescent="0.35">
      <c r="A784" s="27" t="s">
        <v>451</v>
      </c>
      <c r="B784" s="27" t="s">
        <v>124</v>
      </c>
      <c r="C784" s="27" t="s">
        <v>255</v>
      </c>
      <c r="D784" s="27" t="s">
        <v>424</v>
      </c>
      <c r="E784" s="24">
        <v>53209697900</v>
      </c>
      <c r="F784" s="24">
        <v>532096.97900000005</v>
      </c>
      <c r="G784" s="51">
        <v>45143</v>
      </c>
      <c r="H784" s="24">
        <v>25</v>
      </c>
      <c r="I784" s="24">
        <v>26</v>
      </c>
      <c r="J784" s="24">
        <v>1</v>
      </c>
      <c r="K784" s="24">
        <v>532096.97900000005</v>
      </c>
    </row>
    <row r="785" spans="1:11" x14ac:dyDescent="0.35">
      <c r="A785" s="27" t="s">
        <v>451</v>
      </c>
      <c r="B785" s="27" t="s">
        <v>127</v>
      </c>
      <c r="C785" s="27" t="s">
        <v>243</v>
      </c>
      <c r="D785" s="27" t="s">
        <v>423</v>
      </c>
      <c r="E785" s="24">
        <v>16472725229</v>
      </c>
      <c r="F785" s="24">
        <v>164727.25229</v>
      </c>
      <c r="G785" s="51">
        <v>45143</v>
      </c>
      <c r="H785" s="24">
        <v>25</v>
      </c>
      <c r="I785" s="24">
        <v>0</v>
      </c>
      <c r="J785" s="24">
        <v>1</v>
      </c>
      <c r="K785" s="24">
        <v>164727.25229</v>
      </c>
    </row>
    <row r="786" spans="1:11" x14ac:dyDescent="0.35">
      <c r="A786" s="27" t="s">
        <v>451</v>
      </c>
      <c r="B786" s="27" t="s">
        <v>127</v>
      </c>
      <c r="C786" s="27" t="s">
        <v>261</v>
      </c>
      <c r="D786" s="27" t="s">
        <v>424</v>
      </c>
      <c r="E786" s="24">
        <v>90871130662</v>
      </c>
      <c r="F786" s="24">
        <v>908711.30662000005</v>
      </c>
      <c r="G786" s="51">
        <v>45143</v>
      </c>
      <c r="H786" s="24">
        <v>25</v>
      </c>
      <c r="I786" s="24">
        <v>26</v>
      </c>
      <c r="J786" s="24">
        <v>1</v>
      </c>
      <c r="K786" s="24">
        <v>908711.30662000005</v>
      </c>
    </row>
    <row r="787" spans="1:11" x14ac:dyDescent="0.35">
      <c r="A787" s="27" t="s">
        <v>451</v>
      </c>
      <c r="B787" s="27" t="s">
        <v>127</v>
      </c>
      <c r="C787" s="27" t="s">
        <v>255</v>
      </c>
      <c r="D787" s="27" t="s">
        <v>424</v>
      </c>
      <c r="E787" s="24">
        <v>16304016377</v>
      </c>
      <c r="F787" s="24">
        <v>163040.16377000001</v>
      </c>
      <c r="G787" s="51">
        <v>45143</v>
      </c>
      <c r="H787" s="24">
        <v>25</v>
      </c>
      <c r="I787" s="24">
        <v>26</v>
      </c>
      <c r="J787" s="24">
        <v>1</v>
      </c>
      <c r="K787" s="24">
        <v>163040.16377000001</v>
      </c>
    </row>
    <row r="788" spans="1:11" x14ac:dyDescent="0.35">
      <c r="A788" s="27" t="s">
        <v>451</v>
      </c>
      <c r="B788" s="27" t="s">
        <v>128</v>
      </c>
      <c r="C788" s="27" t="s">
        <v>261</v>
      </c>
      <c r="D788" s="27" t="s">
        <v>424</v>
      </c>
      <c r="E788" s="24">
        <v>183353473447</v>
      </c>
      <c r="F788" s="24">
        <v>1833534.73447</v>
      </c>
      <c r="G788" s="51">
        <v>45143</v>
      </c>
      <c r="H788" s="24">
        <v>27</v>
      </c>
      <c r="I788" s="24">
        <v>28</v>
      </c>
      <c r="J788" s="24">
        <v>1</v>
      </c>
      <c r="K788" s="24">
        <v>1833534.73447</v>
      </c>
    </row>
    <row r="789" spans="1:11" x14ac:dyDescent="0.35">
      <c r="A789" s="27" t="s">
        <v>451</v>
      </c>
      <c r="B789" s="27" t="s">
        <v>128</v>
      </c>
      <c r="C789" s="27" t="s">
        <v>243</v>
      </c>
      <c r="D789" s="27" t="s">
        <v>423</v>
      </c>
      <c r="E789" s="24">
        <v>132587806539</v>
      </c>
      <c r="F789" s="24">
        <v>1325878.0653899999</v>
      </c>
      <c r="G789" s="51">
        <v>45143</v>
      </c>
      <c r="H789" s="24">
        <v>27</v>
      </c>
      <c r="I789" s="24">
        <v>0</v>
      </c>
      <c r="J789" s="24">
        <v>1</v>
      </c>
      <c r="K789" s="24">
        <v>1325878.0653899999</v>
      </c>
    </row>
    <row r="790" spans="1:11" x14ac:dyDescent="0.35">
      <c r="A790" s="27" t="s">
        <v>451</v>
      </c>
      <c r="B790" s="27" t="s">
        <v>128</v>
      </c>
      <c r="C790" s="27" t="s">
        <v>255</v>
      </c>
      <c r="D790" s="27" t="s">
        <v>424</v>
      </c>
      <c r="E790" s="24">
        <v>83185849556</v>
      </c>
      <c r="F790" s="24">
        <v>831858.49555999995</v>
      </c>
      <c r="G790" s="51">
        <v>45143</v>
      </c>
      <c r="H790" s="24">
        <v>27</v>
      </c>
      <c r="I790" s="24">
        <v>28</v>
      </c>
      <c r="J790" s="24">
        <v>1</v>
      </c>
      <c r="K790" s="24">
        <v>831858.49555999995</v>
      </c>
    </row>
    <row r="791" spans="1:11" x14ac:dyDescent="0.35">
      <c r="A791" s="27" t="s">
        <v>451</v>
      </c>
      <c r="B791" s="27" t="s">
        <v>131</v>
      </c>
      <c r="C791" s="27" t="s">
        <v>243</v>
      </c>
      <c r="D791" s="27" t="s">
        <v>423</v>
      </c>
      <c r="E791" s="24">
        <v>1114254956075</v>
      </c>
      <c r="F791" s="24">
        <v>11142549.56075</v>
      </c>
      <c r="G791" s="51">
        <v>45143</v>
      </c>
      <c r="H791" s="24">
        <v>27</v>
      </c>
      <c r="I791" s="24">
        <v>0</v>
      </c>
      <c r="J791" s="24">
        <v>1</v>
      </c>
      <c r="K791" s="24">
        <v>11142549.56075</v>
      </c>
    </row>
    <row r="792" spans="1:11" x14ac:dyDescent="0.35">
      <c r="A792" s="27" t="s">
        <v>451</v>
      </c>
      <c r="B792" s="27" t="s">
        <v>131</v>
      </c>
      <c r="C792" s="27" t="s">
        <v>261</v>
      </c>
      <c r="D792" s="27" t="s">
        <v>424</v>
      </c>
      <c r="E792" s="24">
        <v>1551401743239</v>
      </c>
      <c r="F792" s="24">
        <v>15514017.432390001</v>
      </c>
      <c r="G792" s="51">
        <v>45143</v>
      </c>
      <c r="H792" s="24">
        <v>27</v>
      </c>
      <c r="I792" s="24">
        <v>28</v>
      </c>
      <c r="J792" s="24">
        <v>1</v>
      </c>
      <c r="K792" s="24">
        <v>15514017.432390001</v>
      </c>
    </row>
    <row r="793" spans="1:11" x14ac:dyDescent="0.35">
      <c r="A793" s="27" t="s">
        <v>451</v>
      </c>
      <c r="B793" s="27" t="s">
        <v>131</v>
      </c>
      <c r="C793" s="27" t="s">
        <v>255</v>
      </c>
      <c r="D793" s="27" t="s">
        <v>424</v>
      </c>
      <c r="E793" s="24">
        <v>362535391827</v>
      </c>
      <c r="F793" s="24">
        <v>3625353.9182699998</v>
      </c>
      <c r="G793" s="51">
        <v>45143</v>
      </c>
      <c r="H793" s="24">
        <v>27</v>
      </c>
      <c r="I793" s="24">
        <v>28</v>
      </c>
      <c r="J793" s="24">
        <v>1</v>
      </c>
      <c r="K793" s="24">
        <v>3625353.9182699998</v>
      </c>
    </row>
    <row r="794" spans="1:11" x14ac:dyDescent="0.35">
      <c r="A794" s="27" t="s">
        <v>451</v>
      </c>
      <c r="B794" s="27" t="s">
        <v>135</v>
      </c>
      <c r="C794" s="27" t="s">
        <v>261</v>
      </c>
      <c r="D794" s="27" t="s">
        <v>424</v>
      </c>
      <c r="E794" s="24">
        <v>3207959481</v>
      </c>
      <c r="F794" s="24">
        <v>32079.594809999999</v>
      </c>
      <c r="G794" s="51">
        <v>45143</v>
      </c>
      <c r="H794" s="24">
        <v>33</v>
      </c>
      <c r="I794" s="24">
        <v>34</v>
      </c>
      <c r="J794" s="24">
        <v>1</v>
      </c>
      <c r="K794" s="24">
        <v>32079.594809999999</v>
      </c>
    </row>
    <row r="795" spans="1:11" x14ac:dyDescent="0.35">
      <c r="A795" s="27" t="s">
        <v>451</v>
      </c>
      <c r="B795" s="27" t="s">
        <v>135</v>
      </c>
      <c r="C795" s="27" t="s">
        <v>243</v>
      </c>
      <c r="D795" s="27" t="s">
        <v>423</v>
      </c>
      <c r="E795" s="24">
        <v>16595056563</v>
      </c>
      <c r="F795" s="24">
        <v>165950.56563</v>
      </c>
      <c r="G795" s="51">
        <v>45143</v>
      </c>
      <c r="H795" s="24">
        <v>33</v>
      </c>
      <c r="I795" s="24">
        <v>0</v>
      </c>
      <c r="J795" s="24">
        <v>1</v>
      </c>
      <c r="K795" s="24">
        <v>165950.56563</v>
      </c>
    </row>
    <row r="796" spans="1:11" x14ac:dyDescent="0.35">
      <c r="A796" s="27" t="s">
        <v>451</v>
      </c>
      <c r="B796" s="27" t="s">
        <v>135</v>
      </c>
      <c r="C796" s="27" t="s">
        <v>255</v>
      </c>
      <c r="D796" s="27" t="s">
        <v>424</v>
      </c>
      <c r="E796" s="24">
        <v>3999140000</v>
      </c>
      <c r="F796" s="24">
        <v>39991.4</v>
      </c>
      <c r="G796" s="51">
        <v>45143</v>
      </c>
      <c r="H796" s="24">
        <v>33</v>
      </c>
      <c r="I796" s="24">
        <v>34</v>
      </c>
      <c r="J796" s="24">
        <v>1</v>
      </c>
      <c r="K796" s="24">
        <v>39991.4</v>
      </c>
    </row>
    <row r="797" spans="1:11" x14ac:dyDescent="0.35">
      <c r="A797" s="27" t="s">
        <v>451</v>
      </c>
      <c r="B797" s="27" t="s">
        <v>144</v>
      </c>
      <c r="C797" s="27" t="s">
        <v>261</v>
      </c>
      <c r="D797" s="27" t="s">
        <v>424</v>
      </c>
      <c r="E797" s="24">
        <v>1310730780</v>
      </c>
      <c r="F797" s="24">
        <v>13107.3078</v>
      </c>
      <c r="G797" s="51">
        <v>45143</v>
      </c>
      <c r="H797" s="24">
        <v>43</v>
      </c>
      <c r="I797" s="24">
        <v>44</v>
      </c>
      <c r="J797" s="24">
        <v>1</v>
      </c>
      <c r="K797" s="24">
        <v>13107.3078</v>
      </c>
    </row>
    <row r="798" spans="1:11" x14ac:dyDescent="0.35">
      <c r="A798" s="27" t="s">
        <v>451</v>
      </c>
      <c r="B798" s="27" t="s">
        <v>146</v>
      </c>
      <c r="C798" s="27" t="s">
        <v>243</v>
      </c>
      <c r="D798" s="27" t="s">
        <v>423</v>
      </c>
      <c r="E798" s="24">
        <v>2349964390</v>
      </c>
      <c r="F798" s="24">
        <v>23499.643899999999</v>
      </c>
      <c r="G798" s="51">
        <v>45143</v>
      </c>
      <c r="H798" s="24">
        <v>45</v>
      </c>
      <c r="I798" s="24">
        <v>0</v>
      </c>
      <c r="J798" s="24">
        <v>1</v>
      </c>
      <c r="K798" s="24">
        <v>23499.643899999999</v>
      </c>
    </row>
    <row r="799" spans="1:11" x14ac:dyDescent="0.35">
      <c r="A799" s="27" t="s">
        <v>451</v>
      </c>
      <c r="B799" s="27" t="s">
        <v>148</v>
      </c>
      <c r="C799" s="27" t="s">
        <v>261</v>
      </c>
      <c r="D799" s="27" t="s">
        <v>424</v>
      </c>
      <c r="E799" s="24">
        <v>896948733</v>
      </c>
      <c r="F799" s="24">
        <v>8969.4873299999999</v>
      </c>
      <c r="G799" s="51">
        <v>45143</v>
      </c>
      <c r="H799" s="24">
        <v>49</v>
      </c>
      <c r="I799" s="24">
        <v>50</v>
      </c>
      <c r="J799" s="24">
        <v>1</v>
      </c>
      <c r="K799" s="24">
        <v>8969.4873299999999</v>
      </c>
    </row>
    <row r="800" spans="1:11" x14ac:dyDescent="0.35">
      <c r="A800" s="27" t="s">
        <v>451</v>
      </c>
      <c r="B800" s="27" t="s">
        <v>148</v>
      </c>
      <c r="C800" s="27" t="s">
        <v>256</v>
      </c>
      <c r="D800" s="27" t="s">
        <v>424</v>
      </c>
      <c r="E800" s="24">
        <v>3931420000</v>
      </c>
      <c r="F800" s="24">
        <v>39314.199999999997</v>
      </c>
      <c r="G800" s="51">
        <v>45143</v>
      </c>
      <c r="H800" s="24">
        <v>49</v>
      </c>
      <c r="I800" s="24">
        <v>50</v>
      </c>
      <c r="J800" s="24">
        <v>1</v>
      </c>
      <c r="K800" s="24">
        <v>39314.199999999997</v>
      </c>
    </row>
    <row r="801" spans="1:11" x14ac:dyDescent="0.35">
      <c r="A801" s="27" t="s">
        <v>451</v>
      </c>
      <c r="B801" s="27" t="s">
        <v>149</v>
      </c>
      <c r="C801" s="27" t="s">
        <v>243</v>
      </c>
      <c r="D801" s="27" t="s">
        <v>423</v>
      </c>
      <c r="E801" s="24">
        <v>288733</v>
      </c>
      <c r="F801" s="24">
        <v>2.88733</v>
      </c>
      <c r="G801" s="51">
        <v>45143</v>
      </c>
      <c r="H801" s="24">
        <v>49</v>
      </c>
      <c r="I801" s="24">
        <v>0</v>
      </c>
      <c r="J801" s="24">
        <v>1</v>
      </c>
      <c r="K801" s="24">
        <v>2.88733</v>
      </c>
    </row>
    <row r="802" spans="1:11" x14ac:dyDescent="0.35">
      <c r="A802" s="27" t="s">
        <v>451</v>
      </c>
      <c r="B802" s="27" t="s">
        <v>150</v>
      </c>
      <c r="C802" s="27" t="s">
        <v>251</v>
      </c>
      <c r="D802" s="27" t="s">
        <v>424</v>
      </c>
      <c r="E802" s="24">
        <v>14682714</v>
      </c>
      <c r="F802" s="24">
        <v>146.82714000000001</v>
      </c>
      <c r="G802" s="51">
        <v>45143</v>
      </c>
      <c r="H802" s="24">
        <v>51</v>
      </c>
      <c r="I802" s="24">
        <v>52</v>
      </c>
      <c r="J802" s="24">
        <v>1</v>
      </c>
      <c r="K802" s="24">
        <v>146.82714000000001</v>
      </c>
    </row>
    <row r="803" spans="1:11" x14ac:dyDescent="0.35">
      <c r="A803" s="27" t="s">
        <v>451</v>
      </c>
      <c r="B803" s="27" t="s">
        <v>150</v>
      </c>
      <c r="C803" s="27" t="s">
        <v>243</v>
      </c>
      <c r="D803" s="27" t="s">
        <v>423</v>
      </c>
      <c r="E803" s="24">
        <v>35533798561</v>
      </c>
      <c r="F803" s="24">
        <v>355337.98560999997</v>
      </c>
      <c r="G803" s="51">
        <v>45143</v>
      </c>
      <c r="H803" s="24">
        <v>51</v>
      </c>
      <c r="I803" s="24">
        <v>0</v>
      </c>
      <c r="J803" s="24">
        <v>1</v>
      </c>
      <c r="K803" s="24">
        <v>355337.98560999997</v>
      </c>
    </row>
    <row r="804" spans="1:11" x14ac:dyDescent="0.35">
      <c r="A804" s="27" t="s">
        <v>451</v>
      </c>
      <c r="B804" s="27" t="s">
        <v>150</v>
      </c>
      <c r="C804" s="27" t="s">
        <v>254</v>
      </c>
      <c r="D804" s="27" t="s">
        <v>424</v>
      </c>
      <c r="E804" s="24">
        <v>14463730</v>
      </c>
      <c r="F804" s="24">
        <v>144.63730000000001</v>
      </c>
      <c r="G804" s="51">
        <v>45143</v>
      </c>
      <c r="H804" s="24">
        <v>51</v>
      </c>
      <c r="I804" s="24">
        <v>52</v>
      </c>
      <c r="J804" s="24">
        <v>1</v>
      </c>
      <c r="K804" s="24">
        <v>144.63730000000001</v>
      </c>
    </row>
    <row r="805" spans="1:11" x14ac:dyDescent="0.35">
      <c r="A805" s="27" t="s">
        <v>451</v>
      </c>
      <c r="B805" s="27" t="s">
        <v>150</v>
      </c>
      <c r="C805" s="27" t="s">
        <v>259</v>
      </c>
      <c r="D805" s="27" t="s">
        <v>424</v>
      </c>
      <c r="E805" s="24">
        <v>367275056</v>
      </c>
      <c r="F805" s="24">
        <v>3672.75056</v>
      </c>
      <c r="G805" s="51">
        <v>45143</v>
      </c>
      <c r="H805" s="24">
        <v>51</v>
      </c>
      <c r="I805" s="24">
        <v>52</v>
      </c>
      <c r="J805" s="24">
        <v>1</v>
      </c>
      <c r="K805" s="24">
        <v>3672.75056</v>
      </c>
    </row>
    <row r="806" spans="1:11" x14ac:dyDescent="0.35">
      <c r="A806" s="27" t="s">
        <v>451</v>
      </c>
      <c r="B806" s="27" t="s">
        <v>150</v>
      </c>
      <c r="C806" s="27" t="s">
        <v>257</v>
      </c>
      <c r="D806" s="27" t="s">
        <v>424</v>
      </c>
      <c r="E806" s="24">
        <v>99881148</v>
      </c>
      <c r="F806" s="24">
        <v>998.81147999999996</v>
      </c>
      <c r="G806" s="51">
        <v>45143</v>
      </c>
      <c r="H806" s="24">
        <v>51</v>
      </c>
      <c r="I806" s="24">
        <v>52</v>
      </c>
      <c r="J806" s="24">
        <v>1</v>
      </c>
      <c r="K806" s="24">
        <v>998.81147999999996</v>
      </c>
    </row>
    <row r="807" spans="1:11" x14ac:dyDescent="0.35">
      <c r="A807" s="27" t="s">
        <v>451</v>
      </c>
      <c r="B807" s="27" t="s">
        <v>150</v>
      </c>
      <c r="C807" s="27" t="s">
        <v>252</v>
      </c>
      <c r="D807" s="27" t="s">
        <v>424</v>
      </c>
      <c r="E807" s="24">
        <v>14137155</v>
      </c>
      <c r="F807" s="24">
        <v>141.37155000000001</v>
      </c>
      <c r="G807" s="51">
        <v>45143</v>
      </c>
      <c r="H807" s="24">
        <v>51</v>
      </c>
      <c r="I807" s="24">
        <v>52</v>
      </c>
      <c r="J807" s="24">
        <v>1</v>
      </c>
      <c r="K807" s="24">
        <v>141.37155000000001</v>
      </c>
    </row>
    <row r="808" spans="1:11" x14ac:dyDescent="0.35">
      <c r="A808" s="27" t="s">
        <v>451</v>
      </c>
      <c r="B808" s="27" t="s">
        <v>150</v>
      </c>
      <c r="C808" s="27" t="s">
        <v>262</v>
      </c>
      <c r="D808" s="27" t="s">
        <v>424</v>
      </c>
      <c r="E808" s="24">
        <v>1850376441</v>
      </c>
      <c r="F808" s="24">
        <v>18503.76441</v>
      </c>
      <c r="G808" s="51">
        <v>45143</v>
      </c>
      <c r="H808" s="24">
        <v>51</v>
      </c>
      <c r="I808" s="24">
        <v>52</v>
      </c>
      <c r="J808" s="24">
        <v>1</v>
      </c>
      <c r="K808" s="24">
        <v>18503.76441</v>
      </c>
    </row>
    <row r="809" spans="1:11" x14ac:dyDescent="0.35">
      <c r="A809" s="27" t="s">
        <v>451</v>
      </c>
      <c r="B809" s="27" t="s">
        <v>150</v>
      </c>
      <c r="C809" s="27" t="s">
        <v>256</v>
      </c>
      <c r="D809" s="27" t="s">
        <v>424</v>
      </c>
      <c r="E809" s="24">
        <v>395771425</v>
      </c>
      <c r="F809" s="24">
        <v>3957.71425</v>
      </c>
      <c r="G809" s="51">
        <v>45143</v>
      </c>
      <c r="H809" s="24">
        <v>51</v>
      </c>
      <c r="I809" s="24">
        <v>52</v>
      </c>
      <c r="J809" s="24">
        <v>1</v>
      </c>
      <c r="K809" s="24">
        <v>3957.71425</v>
      </c>
    </row>
    <row r="810" spans="1:11" x14ac:dyDescent="0.35">
      <c r="A810" s="27" t="s">
        <v>451</v>
      </c>
      <c r="B810" s="27" t="s">
        <v>150</v>
      </c>
      <c r="C810" s="27" t="s">
        <v>255</v>
      </c>
      <c r="D810" s="27" t="s">
        <v>424</v>
      </c>
      <c r="E810" s="24">
        <v>49539268170</v>
      </c>
      <c r="F810" s="24">
        <v>495392.68170000002</v>
      </c>
      <c r="G810" s="51">
        <v>45143</v>
      </c>
      <c r="H810" s="24">
        <v>51</v>
      </c>
      <c r="I810" s="24">
        <v>52</v>
      </c>
      <c r="J810" s="24">
        <v>1</v>
      </c>
      <c r="K810" s="24">
        <v>495392.68170000002</v>
      </c>
    </row>
    <row r="811" spans="1:11" x14ac:dyDescent="0.35">
      <c r="A811" s="27" t="s">
        <v>451</v>
      </c>
      <c r="B811" s="27" t="s">
        <v>150</v>
      </c>
      <c r="C811" s="27" t="s">
        <v>261</v>
      </c>
      <c r="D811" s="27" t="s">
        <v>424</v>
      </c>
      <c r="E811" s="24">
        <v>35879423629</v>
      </c>
      <c r="F811" s="24">
        <v>358794.23628999997</v>
      </c>
      <c r="G811" s="51">
        <v>45143</v>
      </c>
      <c r="H811" s="24">
        <v>51</v>
      </c>
      <c r="I811" s="24">
        <v>52</v>
      </c>
      <c r="J811" s="24">
        <v>1</v>
      </c>
      <c r="K811" s="24">
        <v>358794.23628999997</v>
      </c>
    </row>
    <row r="812" spans="1:11" x14ac:dyDescent="0.35">
      <c r="A812" s="27" t="s">
        <v>451</v>
      </c>
      <c r="B812" s="27" t="s">
        <v>192</v>
      </c>
      <c r="C812" s="27" t="s">
        <v>243</v>
      </c>
      <c r="D812" s="27" t="s">
        <v>423</v>
      </c>
      <c r="E812" s="24">
        <v>8768714220</v>
      </c>
      <c r="F812" s="24">
        <v>87687.142200000002</v>
      </c>
      <c r="G812" s="51">
        <v>45143</v>
      </c>
      <c r="H812" s="24">
        <v>61</v>
      </c>
      <c r="I812" s="24">
        <v>0</v>
      </c>
      <c r="J812" s="24">
        <v>1</v>
      </c>
      <c r="K812" s="24">
        <v>87687.142200000002</v>
      </c>
    </row>
    <row r="813" spans="1:11" x14ac:dyDescent="0.35">
      <c r="A813" s="27" t="s">
        <v>451</v>
      </c>
      <c r="B813" s="27" t="s">
        <v>192</v>
      </c>
      <c r="C813" s="27" t="s">
        <v>252</v>
      </c>
      <c r="D813" s="27" t="s">
        <v>424</v>
      </c>
      <c r="E813" s="24">
        <v>375411</v>
      </c>
      <c r="F813" s="24">
        <v>3.7541099999999998</v>
      </c>
      <c r="G813" s="51">
        <v>45143</v>
      </c>
      <c r="H813" s="24">
        <v>61</v>
      </c>
      <c r="I813" s="24">
        <v>62</v>
      </c>
      <c r="J813" s="24">
        <v>1</v>
      </c>
      <c r="K813" s="24">
        <v>3.7541099999999998</v>
      </c>
    </row>
    <row r="814" spans="1:11" x14ac:dyDescent="0.35">
      <c r="A814" s="27" t="s">
        <v>451</v>
      </c>
      <c r="B814" s="27" t="s">
        <v>192</v>
      </c>
      <c r="C814" s="27" t="s">
        <v>261</v>
      </c>
      <c r="D814" s="27" t="s">
        <v>424</v>
      </c>
      <c r="E814" s="24">
        <v>15872746</v>
      </c>
      <c r="F814" s="24">
        <v>158.72746000000001</v>
      </c>
      <c r="G814" s="51">
        <v>45143</v>
      </c>
      <c r="H814" s="24">
        <v>61</v>
      </c>
      <c r="I814" s="24">
        <v>62</v>
      </c>
      <c r="J814" s="24">
        <v>1</v>
      </c>
      <c r="K814" s="24">
        <v>158.72746000000001</v>
      </c>
    </row>
    <row r="815" spans="1:11" x14ac:dyDescent="0.35">
      <c r="A815" s="27" t="s">
        <v>451</v>
      </c>
      <c r="B815" s="27" t="s">
        <v>211</v>
      </c>
      <c r="C815" s="27" t="s">
        <v>243</v>
      </c>
      <c r="D815" s="27" t="s">
        <v>423</v>
      </c>
      <c r="E815" s="24">
        <v>311267999</v>
      </c>
      <c r="F815" s="24">
        <v>3112.6799900000001</v>
      </c>
      <c r="G815" s="51">
        <v>45143</v>
      </c>
      <c r="H815" s="24">
        <v>61</v>
      </c>
      <c r="I815" s="24">
        <v>0</v>
      </c>
      <c r="J815" s="24">
        <v>1</v>
      </c>
      <c r="K815" s="24">
        <v>3112.6799900000001</v>
      </c>
    </row>
    <row r="816" spans="1:11" x14ac:dyDescent="0.35">
      <c r="A816" s="27" t="s">
        <v>451</v>
      </c>
      <c r="B816" s="27" t="s">
        <v>211</v>
      </c>
      <c r="C816" s="27" t="s">
        <v>252</v>
      </c>
      <c r="D816" s="27" t="s">
        <v>424</v>
      </c>
      <c r="E816" s="24">
        <v>27513387</v>
      </c>
      <c r="F816" s="24">
        <v>275.13387</v>
      </c>
      <c r="G816" s="51">
        <v>45143</v>
      </c>
      <c r="H816" s="24">
        <v>61</v>
      </c>
      <c r="I816" s="24">
        <v>62</v>
      </c>
      <c r="J816" s="24">
        <v>1</v>
      </c>
      <c r="K816" s="24">
        <v>275.13387</v>
      </c>
    </row>
    <row r="817" spans="1:11" x14ac:dyDescent="0.35">
      <c r="A817" s="27" t="s">
        <v>451</v>
      </c>
      <c r="B817" s="27" t="s">
        <v>211</v>
      </c>
      <c r="C817" s="27" t="s">
        <v>261</v>
      </c>
      <c r="D817" s="27" t="s">
        <v>424</v>
      </c>
      <c r="E817" s="24">
        <v>282726734</v>
      </c>
      <c r="F817" s="24">
        <v>2827.2673399999999</v>
      </c>
      <c r="G817" s="51">
        <v>45143</v>
      </c>
      <c r="H817" s="24">
        <v>61</v>
      </c>
      <c r="I817" s="24">
        <v>62</v>
      </c>
      <c r="J817" s="24">
        <v>1</v>
      </c>
      <c r="K817" s="24">
        <v>2827.2673399999999</v>
      </c>
    </row>
    <row r="818" spans="1:11" x14ac:dyDescent="0.35">
      <c r="A818" s="27" t="s">
        <v>451</v>
      </c>
      <c r="B818" s="27" t="s">
        <v>211</v>
      </c>
      <c r="C818" s="27" t="s">
        <v>255</v>
      </c>
      <c r="D818" s="27" t="s">
        <v>424</v>
      </c>
      <c r="E818" s="24">
        <v>1279405</v>
      </c>
      <c r="F818" s="24">
        <v>12.79405</v>
      </c>
      <c r="G818" s="51">
        <v>45143</v>
      </c>
      <c r="H818" s="24">
        <v>61</v>
      </c>
      <c r="I818" s="24">
        <v>62</v>
      </c>
      <c r="J818" s="24">
        <v>1</v>
      </c>
      <c r="K818" s="24">
        <v>12.79405</v>
      </c>
    </row>
    <row r="819" spans="1:11" x14ac:dyDescent="0.35">
      <c r="A819" s="27" t="s">
        <v>451</v>
      </c>
      <c r="B819" s="27" t="s">
        <v>214</v>
      </c>
      <c r="C819" s="27" t="s">
        <v>243</v>
      </c>
      <c r="D819" s="27" t="s">
        <v>423</v>
      </c>
      <c r="E819" s="24">
        <v>6120844734</v>
      </c>
      <c r="F819" s="24">
        <v>61208.447339999999</v>
      </c>
      <c r="G819" s="51">
        <v>45143</v>
      </c>
      <c r="H819" s="24">
        <v>61</v>
      </c>
      <c r="I819" s="24">
        <v>0</v>
      </c>
      <c r="J819" s="24">
        <v>1</v>
      </c>
      <c r="K819" s="24">
        <v>61208.447339999999</v>
      </c>
    </row>
    <row r="820" spans="1:11" x14ac:dyDescent="0.35">
      <c r="A820" s="27" t="s">
        <v>451</v>
      </c>
      <c r="B820" s="27" t="s">
        <v>214</v>
      </c>
      <c r="C820" s="27" t="s">
        <v>255</v>
      </c>
      <c r="D820" s="27" t="s">
        <v>424</v>
      </c>
      <c r="E820" s="24">
        <v>978350</v>
      </c>
      <c r="F820" s="24">
        <v>9.7835000000000001</v>
      </c>
      <c r="G820" s="51">
        <v>45143</v>
      </c>
      <c r="H820" s="24">
        <v>61</v>
      </c>
      <c r="I820" s="24">
        <v>62</v>
      </c>
      <c r="J820" s="24">
        <v>1</v>
      </c>
      <c r="K820" s="24">
        <v>9.7835000000000001</v>
      </c>
    </row>
    <row r="821" spans="1:11" x14ac:dyDescent="0.35">
      <c r="A821" s="27" t="s">
        <v>451</v>
      </c>
      <c r="B821" s="27" t="s">
        <v>214</v>
      </c>
      <c r="C821" s="27" t="s">
        <v>252</v>
      </c>
      <c r="D821" s="27" t="s">
        <v>424</v>
      </c>
      <c r="E821" s="24">
        <v>10026702</v>
      </c>
      <c r="F821" s="24">
        <v>100.26702</v>
      </c>
      <c r="G821" s="51">
        <v>45143</v>
      </c>
      <c r="H821" s="24">
        <v>61</v>
      </c>
      <c r="I821" s="24">
        <v>62</v>
      </c>
      <c r="J821" s="24">
        <v>1</v>
      </c>
      <c r="K821" s="24">
        <v>100.26702</v>
      </c>
    </row>
    <row r="822" spans="1:11" x14ac:dyDescent="0.35">
      <c r="A822" s="27" t="s">
        <v>451</v>
      </c>
      <c r="B822" s="27" t="s">
        <v>214</v>
      </c>
      <c r="C822" s="27" t="s">
        <v>261</v>
      </c>
      <c r="D822" s="27" t="s">
        <v>424</v>
      </c>
      <c r="E822" s="24">
        <v>187898115</v>
      </c>
      <c r="F822" s="24">
        <v>1878.9811500000001</v>
      </c>
      <c r="G822" s="51">
        <v>45143</v>
      </c>
      <c r="H822" s="24">
        <v>61</v>
      </c>
      <c r="I822" s="24">
        <v>62</v>
      </c>
      <c r="J822" s="24">
        <v>1</v>
      </c>
      <c r="K822" s="24">
        <v>1878.9811500000001</v>
      </c>
    </row>
    <row r="823" spans="1:11" x14ac:dyDescent="0.35">
      <c r="A823" s="27" t="s">
        <v>451</v>
      </c>
      <c r="B823" s="27" t="s">
        <v>193</v>
      </c>
      <c r="C823" s="27" t="s">
        <v>243</v>
      </c>
      <c r="D823" s="27" t="s">
        <v>423</v>
      </c>
      <c r="E823" s="24">
        <v>576871739631</v>
      </c>
      <c r="F823" s="24">
        <v>5768717.3963099997</v>
      </c>
      <c r="G823" s="51">
        <v>45143</v>
      </c>
      <c r="H823" s="24">
        <v>63</v>
      </c>
      <c r="I823" s="24">
        <v>0</v>
      </c>
      <c r="J823" s="24">
        <v>1</v>
      </c>
      <c r="K823" s="24">
        <v>5768717.3963099997</v>
      </c>
    </row>
    <row r="824" spans="1:11" x14ac:dyDescent="0.35">
      <c r="A824" s="27" t="s">
        <v>451</v>
      </c>
      <c r="B824" s="27" t="s">
        <v>193</v>
      </c>
      <c r="C824" s="27" t="s">
        <v>261</v>
      </c>
      <c r="D824" s="27" t="s">
        <v>424</v>
      </c>
      <c r="E824" s="24">
        <v>48293157503</v>
      </c>
      <c r="F824" s="24">
        <v>482931.57503000001</v>
      </c>
      <c r="G824" s="51">
        <v>45143</v>
      </c>
      <c r="H824" s="24">
        <v>63</v>
      </c>
      <c r="I824" s="24">
        <v>64</v>
      </c>
      <c r="J824" s="24">
        <v>1</v>
      </c>
      <c r="K824" s="24">
        <v>482931.57503000001</v>
      </c>
    </row>
    <row r="825" spans="1:11" x14ac:dyDescent="0.35">
      <c r="A825" s="27" t="s">
        <v>451</v>
      </c>
      <c r="B825" s="27" t="s">
        <v>193</v>
      </c>
      <c r="C825" s="27" t="s">
        <v>252</v>
      </c>
      <c r="D825" s="27" t="s">
        <v>424</v>
      </c>
      <c r="E825" s="24">
        <v>399704</v>
      </c>
      <c r="F825" s="24">
        <v>3.9970400000000001</v>
      </c>
      <c r="G825" s="51">
        <v>45143</v>
      </c>
      <c r="H825" s="24">
        <v>63</v>
      </c>
      <c r="I825" s="24">
        <v>64</v>
      </c>
      <c r="J825" s="24">
        <v>1</v>
      </c>
      <c r="K825" s="24">
        <v>3.9970400000000001</v>
      </c>
    </row>
    <row r="826" spans="1:11" x14ac:dyDescent="0.35">
      <c r="A826" s="27" t="s">
        <v>451</v>
      </c>
      <c r="B826" s="27" t="s">
        <v>193</v>
      </c>
      <c r="C826" s="27" t="s">
        <v>255</v>
      </c>
      <c r="D826" s="27" t="s">
        <v>424</v>
      </c>
      <c r="E826" s="24">
        <v>104797256744</v>
      </c>
      <c r="F826" s="24">
        <v>1047972.56744</v>
      </c>
      <c r="G826" s="51">
        <v>45143</v>
      </c>
      <c r="H826" s="24">
        <v>63</v>
      </c>
      <c r="I826" s="24">
        <v>64</v>
      </c>
      <c r="J826" s="24">
        <v>1</v>
      </c>
      <c r="K826" s="24">
        <v>1047972.56744</v>
      </c>
    </row>
    <row r="827" spans="1:11" x14ac:dyDescent="0.35">
      <c r="A827" s="27" t="s">
        <v>451</v>
      </c>
      <c r="B827" s="27" t="s">
        <v>215</v>
      </c>
      <c r="C827" s="27" t="s">
        <v>243</v>
      </c>
      <c r="D827" s="27" t="s">
        <v>423</v>
      </c>
      <c r="E827" s="24">
        <v>58214078</v>
      </c>
      <c r="F827" s="24">
        <v>582.14077999999995</v>
      </c>
      <c r="G827" s="51">
        <v>45143</v>
      </c>
      <c r="H827" s="24">
        <v>63</v>
      </c>
      <c r="I827" s="24">
        <v>0</v>
      </c>
      <c r="J827" s="24">
        <v>1</v>
      </c>
      <c r="K827" s="24">
        <v>582.14077999999995</v>
      </c>
    </row>
    <row r="828" spans="1:11" x14ac:dyDescent="0.35">
      <c r="A828" s="27" t="s">
        <v>451</v>
      </c>
      <c r="B828" s="27" t="s">
        <v>215</v>
      </c>
      <c r="C828" s="27" t="s">
        <v>261</v>
      </c>
      <c r="D828" s="27" t="s">
        <v>424</v>
      </c>
      <c r="E828" s="24">
        <v>156725706</v>
      </c>
      <c r="F828" s="24">
        <v>1567.2570599999999</v>
      </c>
      <c r="G828" s="51">
        <v>45143</v>
      </c>
      <c r="H828" s="24">
        <v>63</v>
      </c>
      <c r="I828" s="24">
        <v>64</v>
      </c>
      <c r="J828" s="24">
        <v>1</v>
      </c>
      <c r="K828" s="24">
        <v>1567.2570599999999</v>
      </c>
    </row>
    <row r="829" spans="1:11" x14ac:dyDescent="0.35">
      <c r="A829" s="27" t="s">
        <v>451</v>
      </c>
      <c r="B829" s="27" t="s">
        <v>217</v>
      </c>
      <c r="C829" s="27" t="s">
        <v>243</v>
      </c>
      <c r="D829" s="27" t="s">
        <v>423</v>
      </c>
      <c r="E829" s="24">
        <v>2130625440</v>
      </c>
      <c r="F829" s="24">
        <v>21306.254400000002</v>
      </c>
      <c r="G829" s="51">
        <v>45143</v>
      </c>
      <c r="H829" s="24">
        <v>63</v>
      </c>
      <c r="I829" s="24">
        <v>0</v>
      </c>
      <c r="J829" s="24">
        <v>1</v>
      </c>
      <c r="K829" s="24">
        <v>21306.254400000002</v>
      </c>
    </row>
    <row r="830" spans="1:11" x14ac:dyDescent="0.35">
      <c r="A830" s="27" t="s">
        <v>451</v>
      </c>
      <c r="B830" s="27" t="s">
        <v>219</v>
      </c>
      <c r="C830" s="27" t="s">
        <v>252</v>
      </c>
      <c r="D830" s="27" t="s">
        <v>424</v>
      </c>
      <c r="E830" s="24">
        <v>82437</v>
      </c>
      <c r="F830" s="24">
        <v>0.82437000000000005</v>
      </c>
      <c r="G830" s="51">
        <v>45143</v>
      </c>
      <c r="H830" s="24">
        <v>63</v>
      </c>
      <c r="I830" s="24">
        <v>64</v>
      </c>
      <c r="J830" s="24">
        <v>1</v>
      </c>
      <c r="K830" s="24">
        <v>0.82437000000000005</v>
      </c>
    </row>
    <row r="831" spans="1:11" x14ac:dyDescent="0.35">
      <c r="A831" s="27" t="s">
        <v>451</v>
      </c>
      <c r="B831" s="27" t="s">
        <v>219</v>
      </c>
      <c r="C831" s="27" t="s">
        <v>261</v>
      </c>
      <c r="D831" s="27" t="s">
        <v>424</v>
      </c>
      <c r="E831" s="24">
        <v>323935738</v>
      </c>
      <c r="F831" s="24">
        <v>3239.3573799999999</v>
      </c>
      <c r="G831" s="51">
        <v>45143</v>
      </c>
      <c r="H831" s="24">
        <v>63</v>
      </c>
      <c r="I831" s="24">
        <v>64</v>
      </c>
      <c r="J831" s="24">
        <v>1</v>
      </c>
      <c r="K831" s="24">
        <v>3239.3573799999999</v>
      </c>
    </row>
    <row r="832" spans="1:11" x14ac:dyDescent="0.35">
      <c r="A832" s="27" t="s">
        <v>451</v>
      </c>
      <c r="B832" s="27" t="s">
        <v>219</v>
      </c>
      <c r="C832" s="27" t="s">
        <v>243</v>
      </c>
      <c r="D832" s="27" t="s">
        <v>423</v>
      </c>
      <c r="E832" s="24">
        <v>7876623228</v>
      </c>
      <c r="F832" s="24">
        <v>78766.232279999997</v>
      </c>
      <c r="G832" s="51">
        <v>45143</v>
      </c>
      <c r="H832" s="24">
        <v>63</v>
      </c>
      <c r="I832" s="24">
        <v>0</v>
      </c>
      <c r="J832" s="24">
        <v>1</v>
      </c>
      <c r="K832" s="24">
        <v>78766.232279999997</v>
      </c>
    </row>
    <row r="833" spans="1:11" x14ac:dyDescent="0.35">
      <c r="A833" s="27" t="s">
        <v>451</v>
      </c>
      <c r="B833" s="27" t="s">
        <v>219</v>
      </c>
      <c r="C833" s="27" t="s">
        <v>255</v>
      </c>
      <c r="D833" s="27" t="s">
        <v>424</v>
      </c>
      <c r="E833" s="24">
        <v>941893167</v>
      </c>
      <c r="F833" s="24">
        <v>9418.9316699999999</v>
      </c>
      <c r="G833" s="51">
        <v>45143</v>
      </c>
      <c r="H833" s="24">
        <v>63</v>
      </c>
      <c r="I833" s="24">
        <v>64</v>
      </c>
      <c r="J833" s="24">
        <v>1</v>
      </c>
      <c r="K833" s="24">
        <v>9418.9316699999999</v>
      </c>
    </row>
    <row r="834" spans="1:11" x14ac:dyDescent="0.35">
      <c r="A834" s="27" t="s">
        <v>451</v>
      </c>
      <c r="B834" s="27" t="s">
        <v>196</v>
      </c>
      <c r="C834" s="27" t="s">
        <v>243</v>
      </c>
      <c r="D834" s="27" t="s">
        <v>423</v>
      </c>
      <c r="E834" s="24">
        <v>2217159086</v>
      </c>
      <c r="F834" s="24">
        <v>22171.59086</v>
      </c>
      <c r="G834" s="51">
        <v>45143</v>
      </c>
      <c r="H834" s="24">
        <v>69</v>
      </c>
      <c r="I834" s="24">
        <v>0</v>
      </c>
      <c r="J834" s="24">
        <v>1</v>
      </c>
      <c r="K834" s="24">
        <v>22171.59086</v>
      </c>
    </row>
    <row r="835" spans="1:11" x14ac:dyDescent="0.35">
      <c r="A835" s="27" t="s">
        <v>451</v>
      </c>
      <c r="B835" s="27" t="s">
        <v>235</v>
      </c>
      <c r="C835" s="27" t="s">
        <v>259</v>
      </c>
      <c r="D835" s="27" t="s">
        <v>424</v>
      </c>
      <c r="E835" s="24">
        <v>896660000</v>
      </c>
      <c r="F835" s="24">
        <v>8966.6</v>
      </c>
      <c r="G835" s="51">
        <v>45143</v>
      </c>
      <c r="H835" s="24">
        <v>75</v>
      </c>
      <c r="I835" s="24">
        <v>76</v>
      </c>
      <c r="J835" s="24">
        <v>1</v>
      </c>
      <c r="K835" s="24">
        <v>8966.6</v>
      </c>
    </row>
    <row r="836" spans="1:11" x14ac:dyDescent="0.35">
      <c r="A836" s="27" t="s">
        <v>451</v>
      </c>
      <c r="B836" s="27" t="s">
        <v>235</v>
      </c>
      <c r="C836" s="27" t="s">
        <v>261</v>
      </c>
      <c r="D836" s="27" t="s">
        <v>424</v>
      </c>
      <c r="E836" s="24">
        <v>3948202036</v>
      </c>
      <c r="F836" s="24">
        <v>39482.020360000002</v>
      </c>
      <c r="G836" s="51">
        <v>45143</v>
      </c>
      <c r="H836" s="24">
        <v>75</v>
      </c>
      <c r="I836" s="24">
        <v>76</v>
      </c>
      <c r="J836" s="24">
        <v>1</v>
      </c>
      <c r="K836" s="24">
        <v>39482.020360000002</v>
      </c>
    </row>
    <row r="837" spans="1:11" x14ac:dyDescent="0.35">
      <c r="A837" s="27" t="s">
        <v>451</v>
      </c>
      <c r="B837" s="27" t="s">
        <v>199</v>
      </c>
      <c r="C837" s="27" t="s">
        <v>243</v>
      </c>
      <c r="D837" s="27" t="s">
        <v>423</v>
      </c>
      <c r="E837" s="24">
        <v>16782036</v>
      </c>
      <c r="F837" s="24">
        <v>167.82035999999999</v>
      </c>
      <c r="G837" s="51">
        <v>45143</v>
      </c>
      <c r="H837" s="24">
        <v>75</v>
      </c>
      <c r="I837" s="24">
        <v>0</v>
      </c>
      <c r="J837" s="24">
        <v>1</v>
      </c>
      <c r="K837" s="24">
        <v>167.82035999999999</v>
      </c>
    </row>
    <row r="838" spans="1:11" x14ac:dyDescent="0.35">
      <c r="A838" s="27" t="s">
        <v>451</v>
      </c>
      <c r="B838" s="27" t="s">
        <v>236</v>
      </c>
      <c r="C838" s="27" t="s">
        <v>262</v>
      </c>
      <c r="D838" s="27" t="s">
        <v>424</v>
      </c>
      <c r="E838" s="24">
        <v>327695649</v>
      </c>
      <c r="F838" s="24">
        <v>3276.95649</v>
      </c>
      <c r="G838" s="51">
        <v>45143</v>
      </c>
      <c r="H838" s="24">
        <v>77</v>
      </c>
      <c r="I838" s="24">
        <v>78</v>
      </c>
      <c r="J838" s="24">
        <v>1</v>
      </c>
      <c r="K838" s="24">
        <v>3276.95649</v>
      </c>
    </row>
    <row r="839" spans="1:11" x14ac:dyDescent="0.35">
      <c r="A839" s="27" t="s">
        <v>451</v>
      </c>
      <c r="B839" s="27" t="s">
        <v>236</v>
      </c>
      <c r="C839" s="27" t="s">
        <v>261</v>
      </c>
      <c r="D839" s="27" t="s">
        <v>424</v>
      </c>
      <c r="E839" s="24">
        <v>8450016741</v>
      </c>
      <c r="F839" s="24">
        <v>84500.167409999995</v>
      </c>
      <c r="G839" s="51">
        <v>45143</v>
      </c>
      <c r="H839" s="24">
        <v>77</v>
      </c>
      <c r="I839" s="24">
        <v>78</v>
      </c>
      <c r="J839" s="24">
        <v>1</v>
      </c>
      <c r="K839" s="24">
        <v>84500.167409999995</v>
      </c>
    </row>
    <row r="840" spans="1:11" x14ac:dyDescent="0.35">
      <c r="A840" s="27" t="s">
        <v>451</v>
      </c>
      <c r="B840" s="27" t="s">
        <v>236</v>
      </c>
      <c r="C840" s="27" t="s">
        <v>255</v>
      </c>
      <c r="D840" s="27" t="s">
        <v>424</v>
      </c>
      <c r="E840" s="24">
        <v>964010941</v>
      </c>
      <c r="F840" s="24">
        <v>9640.1094099999991</v>
      </c>
      <c r="G840" s="51">
        <v>45143</v>
      </c>
      <c r="H840" s="24">
        <v>77</v>
      </c>
      <c r="I840" s="24">
        <v>78</v>
      </c>
      <c r="J840" s="24">
        <v>1</v>
      </c>
      <c r="K840" s="24">
        <v>9640.1094099999991</v>
      </c>
    </row>
    <row r="841" spans="1:11" x14ac:dyDescent="0.35">
      <c r="A841" s="27" t="s">
        <v>451</v>
      </c>
      <c r="B841" s="27" t="s">
        <v>236</v>
      </c>
      <c r="C841" s="27" t="s">
        <v>243</v>
      </c>
      <c r="D841" s="27" t="s">
        <v>423</v>
      </c>
      <c r="E841" s="24">
        <v>21295497683</v>
      </c>
      <c r="F841" s="24">
        <v>212954.97683</v>
      </c>
      <c r="G841" s="51">
        <v>45143</v>
      </c>
      <c r="H841" s="24">
        <v>77</v>
      </c>
      <c r="I841" s="24">
        <v>0</v>
      </c>
      <c r="J841" s="24">
        <v>1</v>
      </c>
      <c r="K841" s="24">
        <v>212954.97683</v>
      </c>
    </row>
    <row r="842" spans="1:11" x14ac:dyDescent="0.35">
      <c r="A842" s="27" t="s">
        <v>451</v>
      </c>
      <c r="B842" s="27" t="s">
        <v>263</v>
      </c>
      <c r="C842" s="27" t="s">
        <v>248</v>
      </c>
      <c r="D842" s="27" t="s">
        <v>248</v>
      </c>
      <c r="E842" s="24">
        <v>383.08530000000002</v>
      </c>
      <c r="F842" s="24">
        <v>3.8308530000000004E-3</v>
      </c>
      <c r="G842" s="51">
        <v>45143</v>
      </c>
      <c r="H842" s="24" t="s">
        <v>202</v>
      </c>
      <c r="I842" s="24" t="s">
        <v>202</v>
      </c>
      <c r="J842" s="24">
        <v>1</v>
      </c>
      <c r="K842" s="24">
        <v>3.8308530000000004E-3</v>
      </c>
    </row>
    <row r="843" spans="1:11" x14ac:dyDescent="0.35">
      <c r="A843" s="27" t="s">
        <v>451</v>
      </c>
      <c r="B843" s="27" t="s">
        <v>264</v>
      </c>
      <c r="C843" s="27" t="s">
        <v>248</v>
      </c>
      <c r="D843" s="27" t="s">
        <v>248</v>
      </c>
      <c r="E843" s="24">
        <v>415.07139999999998</v>
      </c>
      <c r="F843" s="24">
        <v>4.1507139999999998E-3</v>
      </c>
      <c r="G843" s="51">
        <v>45143</v>
      </c>
      <c r="H843" s="24" t="s">
        <v>202</v>
      </c>
      <c r="I843" s="24" t="s">
        <v>202</v>
      </c>
      <c r="J843" s="24">
        <v>1</v>
      </c>
      <c r="K843" s="24">
        <v>4.1507139999999998E-3</v>
      </c>
    </row>
    <row r="844" spans="1:11" x14ac:dyDescent="0.35">
      <c r="A844" s="27" t="s">
        <v>451</v>
      </c>
      <c r="B844" s="27" t="s">
        <v>155</v>
      </c>
      <c r="C844" s="27" t="s">
        <v>248</v>
      </c>
      <c r="D844" s="27" t="s">
        <v>248</v>
      </c>
      <c r="E844" s="24">
        <v>5551928760689</v>
      </c>
      <c r="F844" s="24">
        <v>55519287.60689</v>
      </c>
      <c r="G844" s="51">
        <v>45143</v>
      </c>
      <c r="H844" s="24" t="s">
        <v>202</v>
      </c>
      <c r="I844" s="24">
        <v>24</v>
      </c>
      <c r="J844" s="24">
        <v>1</v>
      </c>
      <c r="K844" s="24">
        <v>55519287.60689</v>
      </c>
    </row>
    <row r="845" spans="1:11" x14ac:dyDescent="0.35">
      <c r="A845" s="27" t="s">
        <v>451</v>
      </c>
      <c r="B845" s="27" t="s">
        <v>156</v>
      </c>
      <c r="C845" s="27" t="s">
        <v>248</v>
      </c>
      <c r="D845" s="27" t="s">
        <v>248</v>
      </c>
      <c r="E845" s="24">
        <v>2164343223682</v>
      </c>
      <c r="F845" s="24">
        <v>21643432.236820001</v>
      </c>
      <c r="G845" s="51">
        <v>45143</v>
      </c>
      <c r="H845" s="24" t="s">
        <v>202</v>
      </c>
      <c r="I845" s="24">
        <v>60</v>
      </c>
      <c r="J845" s="24">
        <v>1</v>
      </c>
      <c r="K845" s="24">
        <v>21643432.236820001</v>
      </c>
    </row>
    <row r="846" spans="1:11" x14ac:dyDescent="0.35">
      <c r="A846" s="27" t="s">
        <v>451</v>
      </c>
      <c r="B846" s="27" t="s">
        <v>157</v>
      </c>
      <c r="C846" s="27" t="s">
        <v>248</v>
      </c>
      <c r="D846" s="27" t="s">
        <v>248</v>
      </c>
      <c r="E846" s="24">
        <v>98122120504</v>
      </c>
      <c r="F846" s="24">
        <v>981221.20504000003</v>
      </c>
      <c r="G846" s="51">
        <v>45143</v>
      </c>
      <c r="H846" s="24" t="s">
        <v>202</v>
      </c>
      <c r="I846" s="24">
        <v>80</v>
      </c>
      <c r="J846" s="24">
        <v>1</v>
      </c>
      <c r="K846" s="24">
        <v>981221.20504000003</v>
      </c>
    </row>
    <row r="847" spans="1:11" x14ac:dyDescent="0.35">
      <c r="A847" s="27" t="s">
        <v>451</v>
      </c>
      <c r="B847" s="27" t="s">
        <v>158</v>
      </c>
      <c r="C847" s="27" t="s">
        <v>248</v>
      </c>
      <c r="D847" s="27" t="s">
        <v>248</v>
      </c>
      <c r="E847" s="24">
        <v>2066221103178</v>
      </c>
      <c r="F847" s="24">
        <v>20662211.031780001</v>
      </c>
      <c r="G847" s="51">
        <v>45143</v>
      </c>
      <c r="H847" s="24" t="s">
        <v>202</v>
      </c>
      <c r="I847" s="24">
        <v>82</v>
      </c>
      <c r="J847" s="24">
        <v>1</v>
      </c>
      <c r="K847" s="24">
        <v>20662211.031780001</v>
      </c>
    </row>
    <row r="848" spans="1:11" x14ac:dyDescent="0.35">
      <c r="A848" s="27" t="s">
        <v>451</v>
      </c>
      <c r="B848" s="27" t="s">
        <v>265</v>
      </c>
      <c r="C848" s="27" t="s">
        <v>248</v>
      </c>
      <c r="D848" s="27" t="s">
        <v>248</v>
      </c>
      <c r="E848" s="24">
        <v>268.69959999999998</v>
      </c>
      <c r="F848" s="24">
        <v>2.6869959999999997E-3</v>
      </c>
      <c r="G848" s="51">
        <v>45143</v>
      </c>
      <c r="H848" s="24" t="s">
        <v>202</v>
      </c>
      <c r="I848" s="24">
        <v>84</v>
      </c>
      <c r="J848" s="24">
        <v>1</v>
      </c>
      <c r="K848" s="24">
        <v>2.6869959999999997E-3</v>
      </c>
    </row>
    <row r="849" spans="1:11" x14ac:dyDescent="0.35">
      <c r="A849" s="27" t="s">
        <v>451</v>
      </c>
      <c r="B849" s="27" t="s">
        <v>228</v>
      </c>
      <c r="C849" s="27" t="s">
        <v>243</v>
      </c>
      <c r="D849" s="27" t="s">
        <v>423</v>
      </c>
      <c r="E849" s="24">
        <v>2000000</v>
      </c>
      <c r="F849" s="24">
        <v>20</v>
      </c>
      <c r="G849" s="51">
        <v>45143</v>
      </c>
      <c r="H849" s="24">
        <v>69</v>
      </c>
      <c r="I849" s="24">
        <v>0</v>
      </c>
      <c r="J849" s="24">
        <v>1</v>
      </c>
      <c r="K849" s="24">
        <v>20</v>
      </c>
    </row>
    <row r="850" spans="1:11" x14ac:dyDescent="0.35">
      <c r="A850" s="27" t="s">
        <v>451</v>
      </c>
      <c r="B850" s="27" t="s">
        <v>161</v>
      </c>
      <c r="C850" s="27" t="s">
        <v>261</v>
      </c>
      <c r="D850" s="27" t="s">
        <v>424</v>
      </c>
      <c r="E850" s="24">
        <v>700095210680</v>
      </c>
      <c r="F850" s="24">
        <v>7000952.1068000002</v>
      </c>
      <c r="G850" s="51">
        <v>45143</v>
      </c>
      <c r="H850" s="24">
        <v>15</v>
      </c>
      <c r="I850" s="24">
        <v>16</v>
      </c>
      <c r="J850" s="24">
        <v>1</v>
      </c>
      <c r="K850" s="24">
        <v>7000952.1068000002</v>
      </c>
    </row>
    <row r="851" spans="1:11" x14ac:dyDescent="0.35">
      <c r="A851" s="27" t="s">
        <v>451</v>
      </c>
      <c r="B851" s="27" t="s">
        <v>238</v>
      </c>
      <c r="C851" s="27" t="s">
        <v>243</v>
      </c>
      <c r="D851" s="27" t="s">
        <v>423</v>
      </c>
      <c r="E851" s="24">
        <v>1167598</v>
      </c>
      <c r="F851" s="24">
        <v>11.675979999999999</v>
      </c>
      <c r="G851" s="51">
        <v>45143</v>
      </c>
      <c r="H851" s="24">
        <v>77</v>
      </c>
      <c r="I851" s="24">
        <v>0</v>
      </c>
      <c r="J851" s="24">
        <v>1</v>
      </c>
      <c r="K851" s="24">
        <v>11.675979999999999</v>
      </c>
    </row>
    <row r="852" spans="1:11" x14ac:dyDescent="0.35">
      <c r="A852" s="27" t="s">
        <v>451</v>
      </c>
      <c r="B852" s="27" t="s">
        <v>113</v>
      </c>
      <c r="C852" s="27" t="s">
        <v>252</v>
      </c>
      <c r="D852" s="27" t="s">
        <v>424</v>
      </c>
      <c r="E852" s="24">
        <v>782127867</v>
      </c>
      <c r="F852" s="24">
        <v>7821.2786699999997</v>
      </c>
      <c r="G852" s="51">
        <v>45143</v>
      </c>
      <c r="H852" s="24">
        <v>3</v>
      </c>
      <c r="I852" s="24">
        <v>4</v>
      </c>
      <c r="J852" s="24">
        <v>1</v>
      </c>
      <c r="K852" s="24">
        <v>7821.2786699999997</v>
      </c>
    </row>
    <row r="853" spans="1:11" x14ac:dyDescent="0.35">
      <c r="A853" s="27" t="s">
        <v>451</v>
      </c>
      <c r="B853" s="27" t="s">
        <v>113</v>
      </c>
      <c r="C853" s="27" t="s">
        <v>256</v>
      </c>
      <c r="D853" s="27" t="s">
        <v>424</v>
      </c>
      <c r="E853" s="24">
        <v>960769670</v>
      </c>
      <c r="F853" s="24">
        <v>9607.6967000000004</v>
      </c>
      <c r="G853" s="51">
        <v>45143</v>
      </c>
      <c r="H853" s="24">
        <v>3</v>
      </c>
      <c r="I853" s="24">
        <v>4</v>
      </c>
      <c r="J853" s="24">
        <v>1</v>
      </c>
      <c r="K853" s="24">
        <v>9607.6967000000004</v>
      </c>
    </row>
    <row r="854" spans="1:11" x14ac:dyDescent="0.35">
      <c r="A854" s="27" t="s">
        <v>451</v>
      </c>
      <c r="B854" s="27" t="s">
        <v>113</v>
      </c>
      <c r="C854" s="27" t="s">
        <v>261</v>
      </c>
      <c r="D854" s="27" t="s">
        <v>424</v>
      </c>
      <c r="E854" s="24">
        <v>69462512813</v>
      </c>
      <c r="F854" s="24">
        <v>694625.12812999997</v>
      </c>
      <c r="G854" s="51">
        <v>45143</v>
      </c>
      <c r="H854" s="24">
        <v>3</v>
      </c>
      <c r="I854" s="24">
        <v>4</v>
      </c>
      <c r="J854" s="24">
        <v>1</v>
      </c>
      <c r="K854" s="24">
        <v>694625.12812999997</v>
      </c>
    </row>
    <row r="855" spans="1:11" x14ac:dyDescent="0.35">
      <c r="A855" s="27" t="s">
        <v>451</v>
      </c>
      <c r="B855" s="27" t="s">
        <v>113</v>
      </c>
      <c r="C855" s="27" t="s">
        <v>243</v>
      </c>
      <c r="D855" s="27" t="s">
        <v>423</v>
      </c>
      <c r="E855" s="24">
        <v>167358730980</v>
      </c>
      <c r="F855" s="24">
        <v>1673587.3097999999</v>
      </c>
      <c r="G855" s="51">
        <v>45143</v>
      </c>
      <c r="H855" s="24">
        <v>3</v>
      </c>
      <c r="I855" s="24">
        <v>0</v>
      </c>
      <c r="J855" s="24">
        <v>1</v>
      </c>
      <c r="K855" s="24">
        <v>1673587.3097999999</v>
      </c>
    </row>
    <row r="856" spans="1:11" x14ac:dyDescent="0.35">
      <c r="A856" s="27" t="s">
        <v>451</v>
      </c>
      <c r="B856" s="27" t="s">
        <v>113</v>
      </c>
      <c r="C856" s="27" t="s">
        <v>255</v>
      </c>
      <c r="D856" s="27" t="s">
        <v>424</v>
      </c>
      <c r="E856" s="24">
        <v>23324764103</v>
      </c>
      <c r="F856" s="24">
        <v>233247.64103</v>
      </c>
      <c r="G856" s="51">
        <v>45143</v>
      </c>
      <c r="H856" s="24">
        <v>3</v>
      </c>
      <c r="I856" s="24">
        <v>4</v>
      </c>
      <c r="J856" s="24">
        <v>1</v>
      </c>
      <c r="K856" s="24">
        <v>233247.64103</v>
      </c>
    </row>
    <row r="857" spans="1:11" x14ac:dyDescent="0.35">
      <c r="A857" s="27" t="s">
        <v>451</v>
      </c>
      <c r="B857" s="27" t="s">
        <v>113</v>
      </c>
      <c r="C857" s="27" t="s">
        <v>262</v>
      </c>
      <c r="D857" s="27" t="s">
        <v>424</v>
      </c>
      <c r="E857" s="24">
        <v>3675464</v>
      </c>
      <c r="F857" s="24">
        <v>36.754640000000002</v>
      </c>
      <c r="G857" s="51">
        <v>45143</v>
      </c>
      <c r="H857" s="24">
        <v>3</v>
      </c>
      <c r="I857" s="24">
        <v>4</v>
      </c>
      <c r="J857" s="24">
        <v>1</v>
      </c>
      <c r="K857" s="24">
        <v>36.754640000000002</v>
      </c>
    </row>
    <row r="858" spans="1:11" x14ac:dyDescent="0.35">
      <c r="A858" s="27" t="s">
        <v>451</v>
      </c>
      <c r="B858" s="27" t="s">
        <v>203</v>
      </c>
      <c r="C858" s="27" t="s">
        <v>261</v>
      </c>
      <c r="D858" s="27" t="s">
        <v>424</v>
      </c>
      <c r="E858" s="24">
        <v>154443825</v>
      </c>
      <c r="F858" s="24">
        <v>1544.4382499999999</v>
      </c>
      <c r="G858" s="51">
        <v>45143</v>
      </c>
      <c r="H858" s="24">
        <v>3</v>
      </c>
      <c r="I858" s="24">
        <v>4</v>
      </c>
      <c r="J858" s="24">
        <v>-1</v>
      </c>
      <c r="K858" s="24">
        <v>-1544.4382499999999</v>
      </c>
    </row>
    <row r="859" spans="1:11" x14ac:dyDescent="0.35">
      <c r="A859" s="27" t="s">
        <v>451</v>
      </c>
      <c r="B859" s="27" t="s">
        <v>203</v>
      </c>
      <c r="C859" s="27" t="s">
        <v>262</v>
      </c>
      <c r="D859" s="27" t="s">
        <v>424</v>
      </c>
      <c r="E859" s="24">
        <v>3675464</v>
      </c>
      <c r="F859" s="24">
        <v>36.754640000000002</v>
      </c>
      <c r="G859" s="51">
        <v>45143</v>
      </c>
      <c r="H859" s="24">
        <v>3</v>
      </c>
      <c r="I859" s="24">
        <v>4</v>
      </c>
      <c r="J859" s="24">
        <v>-1</v>
      </c>
      <c r="K859" s="24">
        <v>-36.754640000000002</v>
      </c>
    </row>
    <row r="860" spans="1:11" x14ac:dyDescent="0.35">
      <c r="A860" s="27" t="s">
        <v>451</v>
      </c>
      <c r="B860" s="27" t="s">
        <v>203</v>
      </c>
      <c r="C860" s="27" t="s">
        <v>255</v>
      </c>
      <c r="D860" s="27" t="s">
        <v>424</v>
      </c>
      <c r="E860" s="24">
        <v>28233928</v>
      </c>
      <c r="F860" s="24">
        <v>282.33927999999997</v>
      </c>
      <c r="G860" s="51">
        <v>45143</v>
      </c>
      <c r="H860" s="24">
        <v>3</v>
      </c>
      <c r="I860" s="24">
        <v>4</v>
      </c>
      <c r="J860" s="24">
        <v>-1</v>
      </c>
      <c r="K860" s="24">
        <v>-282.33927999999997</v>
      </c>
    </row>
    <row r="861" spans="1:11" x14ac:dyDescent="0.35">
      <c r="A861" s="27" t="s">
        <v>451</v>
      </c>
      <c r="B861" s="27" t="s">
        <v>203</v>
      </c>
      <c r="C861" s="27" t="s">
        <v>243</v>
      </c>
      <c r="D861" s="27" t="s">
        <v>423</v>
      </c>
      <c r="E861" s="24">
        <v>273207720</v>
      </c>
      <c r="F861" s="24">
        <v>2732.0772000000002</v>
      </c>
      <c r="G861" s="51">
        <v>45143</v>
      </c>
      <c r="H861" s="24">
        <v>3</v>
      </c>
      <c r="I861" s="24">
        <v>0</v>
      </c>
      <c r="J861" s="24">
        <v>-1</v>
      </c>
      <c r="K861" s="24">
        <v>-2732.0772000000002</v>
      </c>
    </row>
    <row r="862" spans="1:11" x14ac:dyDescent="0.35">
      <c r="A862" s="27" t="s">
        <v>451</v>
      </c>
      <c r="B862" s="27" t="s">
        <v>195</v>
      </c>
      <c r="C862" s="27" t="s">
        <v>243</v>
      </c>
      <c r="D862" s="27" t="s">
        <v>423</v>
      </c>
      <c r="E862" s="24">
        <v>1078398080165</v>
      </c>
      <c r="F862" s="24">
        <v>10783980.801650001</v>
      </c>
      <c r="G862" s="51">
        <v>45143</v>
      </c>
      <c r="H862" s="24">
        <v>5</v>
      </c>
      <c r="I862" s="24">
        <v>0</v>
      </c>
      <c r="J862" s="24">
        <v>1</v>
      </c>
      <c r="K862" s="24">
        <v>10783980.801650001</v>
      </c>
    </row>
    <row r="863" spans="1:11" x14ac:dyDescent="0.35">
      <c r="A863" s="27" t="s">
        <v>451</v>
      </c>
      <c r="B863" s="27" t="s">
        <v>167</v>
      </c>
      <c r="C863" s="27" t="s">
        <v>261</v>
      </c>
      <c r="D863" s="27" t="s">
        <v>424</v>
      </c>
      <c r="E863" s="24">
        <v>996091779306</v>
      </c>
      <c r="F863" s="24">
        <v>9960917.7930599991</v>
      </c>
      <c r="G863" s="51">
        <v>45143</v>
      </c>
      <c r="H863" s="24">
        <v>25</v>
      </c>
      <c r="I863" s="24">
        <v>26</v>
      </c>
      <c r="J863" s="24">
        <v>1</v>
      </c>
      <c r="K863" s="24">
        <v>9960917.7930599991</v>
      </c>
    </row>
    <row r="864" spans="1:11" x14ac:dyDescent="0.35">
      <c r="A864" s="27" t="s">
        <v>451</v>
      </c>
      <c r="B864" s="27" t="s">
        <v>167</v>
      </c>
      <c r="C864" s="27" t="s">
        <v>258</v>
      </c>
      <c r="D864" s="27" t="s">
        <v>424</v>
      </c>
      <c r="E864" s="24">
        <v>147690</v>
      </c>
      <c r="F864" s="24">
        <v>1.4769000000000001</v>
      </c>
      <c r="G864" s="51">
        <v>45143</v>
      </c>
      <c r="H864" s="24">
        <v>25</v>
      </c>
      <c r="I864" s="24">
        <v>26</v>
      </c>
      <c r="J864" s="24">
        <v>1</v>
      </c>
      <c r="K864" s="24">
        <v>1.4769000000000001</v>
      </c>
    </row>
    <row r="865" spans="1:11" x14ac:dyDescent="0.35">
      <c r="A865" s="27" t="s">
        <v>451</v>
      </c>
      <c r="B865" s="27" t="s">
        <v>167</v>
      </c>
      <c r="C865" s="27" t="s">
        <v>255</v>
      </c>
      <c r="D865" s="27" t="s">
        <v>424</v>
      </c>
      <c r="E865" s="24">
        <v>252255521966</v>
      </c>
      <c r="F865" s="24">
        <v>2522555.2196599999</v>
      </c>
      <c r="G865" s="51">
        <v>45143</v>
      </c>
      <c r="H865" s="24">
        <v>25</v>
      </c>
      <c r="I865" s="24">
        <v>26</v>
      </c>
      <c r="J865" s="24">
        <v>1</v>
      </c>
      <c r="K865" s="24">
        <v>2522555.2196599999</v>
      </c>
    </row>
    <row r="866" spans="1:11" x14ac:dyDescent="0.35">
      <c r="A866" s="27" t="s">
        <v>451</v>
      </c>
      <c r="B866" s="27" t="s">
        <v>167</v>
      </c>
      <c r="C866" s="27" t="s">
        <v>243</v>
      </c>
      <c r="D866" s="27" t="s">
        <v>423</v>
      </c>
      <c r="E866" s="24">
        <v>1801899096676</v>
      </c>
      <c r="F866" s="24">
        <v>18018990.966759998</v>
      </c>
      <c r="G866" s="51">
        <v>45143</v>
      </c>
      <c r="H866" s="24">
        <v>25</v>
      </c>
      <c r="I866" s="24">
        <v>0</v>
      </c>
      <c r="J866" s="24">
        <v>1</v>
      </c>
      <c r="K866" s="24">
        <v>18018990.966759998</v>
      </c>
    </row>
    <row r="867" spans="1:11" x14ac:dyDescent="0.35">
      <c r="A867" s="27" t="s">
        <v>451</v>
      </c>
      <c r="B867" s="27" t="s">
        <v>167</v>
      </c>
      <c r="C867" s="27" t="s">
        <v>259</v>
      </c>
      <c r="D867" s="27" t="s">
        <v>424</v>
      </c>
      <c r="E867" s="24">
        <v>1387960314</v>
      </c>
      <c r="F867" s="24">
        <v>13879.603139999999</v>
      </c>
      <c r="G867" s="51">
        <v>45143</v>
      </c>
      <c r="H867" s="24">
        <v>25</v>
      </c>
      <c r="I867" s="24">
        <v>26</v>
      </c>
      <c r="J867" s="24">
        <v>1</v>
      </c>
      <c r="K867" s="24">
        <v>13879.603139999999</v>
      </c>
    </row>
    <row r="868" spans="1:11" x14ac:dyDescent="0.35">
      <c r="A868" s="27" t="s">
        <v>451</v>
      </c>
      <c r="B868" s="27" t="s">
        <v>167</v>
      </c>
      <c r="C868" s="27" t="s">
        <v>262</v>
      </c>
      <c r="D868" s="27" t="s">
        <v>424</v>
      </c>
      <c r="E868" s="24">
        <v>56314749</v>
      </c>
      <c r="F868" s="24">
        <v>563.14748999999995</v>
      </c>
      <c r="G868" s="51">
        <v>45143</v>
      </c>
      <c r="H868" s="24">
        <v>25</v>
      </c>
      <c r="I868" s="24">
        <v>26</v>
      </c>
      <c r="J868" s="24">
        <v>1</v>
      </c>
      <c r="K868" s="24">
        <v>563.14748999999995</v>
      </c>
    </row>
    <row r="869" spans="1:11" x14ac:dyDescent="0.35">
      <c r="A869" s="27" t="s">
        <v>451</v>
      </c>
      <c r="B869" s="27" t="s">
        <v>167</v>
      </c>
      <c r="C869" s="27" t="s">
        <v>251</v>
      </c>
      <c r="D869" s="27" t="s">
        <v>424</v>
      </c>
      <c r="E869" s="24">
        <v>74485236</v>
      </c>
      <c r="F869" s="24">
        <v>744.85235999999998</v>
      </c>
      <c r="G869" s="51">
        <v>45143</v>
      </c>
      <c r="H869" s="24">
        <v>25</v>
      </c>
      <c r="I869" s="24">
        <v>26</v>
      </c>
      <c r="J869" s="24">
        <v>1</v>
      </c>
      <c r="K869" s="24">
        <v>744.85235999999998</v>
      </c>
    </row>
    <row r="870" spans="1:11" x14ac:dyDescent="0.35">
      <c r="A870" s="27" t="s">
        <v>451</v>
      </c>
      <c r="B870" s="27" t="s">
        <v>167</v>
      </c>
      <c r="C870" s="27" t="s">
        <v>256</v>
      </c>
      <c r="D870" s="27" t="s">
        <v>424</v>
      </c>
      <c r="E870" s="24">
        <v>2445890725</v>
      </c>
      <c r="F870" s="24">
        <v>24458.90725</v>
      </c>
      <c r="G870" s="51">
        <v>45143</v>
      </c>
      <c r="H870" s="24">
        <v>25</v>
      </c>
      <c r="I870" s="24">
        <v>26</v>
      </c>
      <c r="J870" s="24">
        <v>1</v>
      </c>
      <c r="K870" s="24">
        <v>24458.90725</v>
      </c>
    </row>
    <row r="871" spans="1:11" x14ac:dyDescent="0.35">
      <c r="A871" s="27" t="s">
        <v>451</v>
      </c>
      <c r="B871" s="27" t="s">
        <v>167</v>
      </c>
      <c r="C871" s="27" t="s">
        <v>252</v>
      </c>
      <c r="D871" s="27" t="s">
        <v>424</v>
      </c>
      <c r="E871" s="24">
        <v>5890556383</v>
      </c>
      <c r="F871" s="24">
        <v>58905.563829999999</v>
      </c>
      <c r="G871" s="51">
        <v>45143</v>
      </c>
      <c r="H871" s="24">
        <v>25</v>
      </c>
      <c r="I871" s="24">
        <v>26</v>
      </c>
      <c r="J871" s="24">
        <v>1</v>
      </c>
      <c r="K871" s="24">
        <v>58905.563829999999</v>
      </c>
    </row>
    <row r="872" spans="1:11" x14ac:dyDescent="0.35">
      <c r="A872" s="27" t="s">
        <v>451</v>
      </c>
      <c r="B872" s="27" t="s">
        <v>168</v>
      </c>
      <c r="C872" s="27" t="s">
        <v>255</v>
      </c>
      <c r="D872" s="27" t="s">
        <v>424</v>
      </c>
      <c r="E872" s="24">
        <v>161344744</v>
      </c>
      <c r="F872" s="24">
        <v>1613.4474399999999</v>
      </c>
      <c r="G872" s="51">
        <v>45143</v>
      </c>
      <c r="H872" s="24">
        <v>25</v>
      </c>
      <c r="I872" s="24">
        <v>26</v>
      </c>
      <c r="J872" s="24">
        <v>1</v>
      </c>
      <c r="K872" s="24">
        <v>1613.4474399999999</v>
      </c>
    </row>
    <row r="873" spans="1:11" x14ac:dyDescent="0.35">
      <c r="A873" s="27" t="s">
        <v>451</v>
      </c>
      <c r="B873" s="27" t="s">
        <v>168</v>
      </c>
      <c r="C873" s="27" t="s">
        <v>261</v>
      </c>
      <c r="D873" s="27" t="s">
        <v>424</v>
      </c>
      <c r="E873" s="24">
        <v>1426649563</v>
      </c>
      <c r="F873" s="24">
        <v>14266.495629999999</v>
      </c>
      <c r="G873" s="51">
        <v>45143</v>
      </c>
      <c r="H873" s="24">
        <v>25</v>
      </c>
      <c r="I873" s="24">
        <v>26</v>
      </c>
      <c r="J873" s="24">
        <v>1</v>
      </c>
      <c r="K873" s="24">
        <v>14266.495629999999</v>
      </c>
    </row>
    <row r="874" spans="1:11" x14ac:dyDescent="0.35">
      <c r="A874" s="27" t="s">
        <v>451</v>
      </c>
      <c r="B874" s="27" t="s">
        <v>168</v>
      </c>
      <c r="C874" s="27" t="s">
        <v>243</v>
      </c>
      <c r="D874" s="27" t="s">
        <v>423</v>
      </c>
      <c r="E874" s="24">
        <v>2116275476</v>
      </c>
      <c r="F874" s="24">
        <v>21162.75476</v>
      </c>
      <c r="G874" s="51">
        <v>45143</v>
      </c>
      <c r="H874" s="24">
        <v>25</v>
      </c>
      <c r="I874" s="24">
        <v>0</v>
      </c>
      <c r="J874" s="24">
        <v>1</v>
      </c>
      <c r="K874" s="24">
        <v>21162.75476</v>
      </c>
    </row>
    <row r="875" spans="1:11" x14ac:dyDescent="0.35">
      <c r="A875" s="27" t="s">
        <v>451</v>
      </c>
      <c r="B875" s="27" t="s">
        <v>169</v>
      </c>
      <c r="C875" s="27" t="s">
        <v>259</v>
      </c>
      <c r="D875" s="27" t="s">
        <v>424</v>
      </c>
      <c r="E875" s="24">
        <v>3302859675</v>
      </c>
      <c r="F875" s="24">
        <v>33028.596749999997</v>
      </c>
      <c r="G875" s="51">
        <v>45143</v>
      </c>
      <c r="H875" s="24">
        <v>27</v>
      </c>
      <c r="I875" s="24">
        <v>28</v>
      </c>
      <c r="J875" s="24">
        <v>1</v>
      </c>
      <c r="K875" s="24">
        <v>33028.596749999997</v>
      </c>
    </row>
    <row r="876" spans="1:11" x14ac:dyDescent="0.35">
      <c r="A876" s="27" t="s">
        <v>451</v>
      </c>
      <c r="B876" s="27" t="s">
        <v>169</v>
      </c>
      <c r="C876" s="27" t="s">
        <v>261</v>
      </c>
      <c r="D876" s="27" t="s">
        <v>424</v>
      </c>
      <c r="E876" s="24">
        <v>1794102343452</v>
      </c>
      <c r="F876" s="24">
        <v>17941023.434519999</v>
      </c>
      <c r="G876" s="51">
        <v>45143</v>
      </c>
      <c r="H876" s="24">
        <v>27</v>
      </c>
      <c r="I876" s="24">
        <v>28</v>
      </c>
      <c r="J876" s="24">
        <v>1</v>
      </c>
      <c r="K876" s="24">
        <v>17941023.434519999</v>
      </c>
    </row>
    <row r="877" spans="1:11" x14ac:dyDescent="0.35">
      <c r="A877" s="27" t="s">
        <v>451</v>
      </c>
      <c r="B877" s="27" t="s">
        <v>169</v>
      </c>
      <c r="C877" s="27" t="s">
        <v>251</v>
      </c>
      <c r="D877" s="27" t="s">
        <v>424</v>
      </c>
      <c r="E877" s="24">
        <v>3010143373</v>
      </c>
      <c r="F877" s="24">
        <v>30101.433730000001</v>
      </c>
      <c r="G877" s="51">
        <v>45143</v>
      </c>
      <c r="H877" s="24">
        <v>27</v>
      </c>
      <c r="I877" s="24">
        <v>28</v>
      </c>
      <c r="J877" s="24">
        <v>1</v>
      </c>
      <c r="K877" s="24">
        <v>30101.433730000001</v>
      </c>
    </row>
    <row r="878" spans="1:11" x14ac:dyDescent="0.35">
      <c r="A878" s="27" t="s">
        <v>451</v>
      </c>
      <c r="B878" s="27" t="s">
        <v>169</v>
      </c>
      <c r="C878" s="27" t="s">
        <v>250</v>
      </c>
      <c r="D878" s="27" t="s">
        <v>424</v>
      </c>
      <c r="E878" s="24">
        <v>80757497</v>
      </c>
      <c r="F878" s="24">
        <v>807.57497000000001</v>
      </c>
      <c r="G878" s="51">
        <v>45143</v>
      </c>
      <c r="H878" s="24">
        <v>27</v>
      </c>
      <c r="I878" s="24">
        <v>28</v>
      </c>
      <c r="J878" s="24">
        <v>1</v>
      </c>
      <c r="K878" s="24">
        <v>807.57497000000001</v>
      </c>
    </row>
    <row r="879" spans="1:11" x14ac:dyDescent="0.35">
      <c r="A879" s="27" t="s">
        <v>451</v>
      </c>
      <c r="B879" s="27" t="s">
        <v>169</v>
      </c>
      <c r="C879" s="27" t="s">
        <v>253</v>
      </c>
      <c r="D879" s="27" t="s">
        <v>424</v>
      </c>
      <c r="E879" s="24">
        <v>43506694</v>
      </c>
      <c r="F879" s="24">
        <v>435.06693999999999</v>
      </c>
      <c r="G879" s="51">
        <v>45143</v>
      </c>
      <c r="H879" s="24">
        <v>27</v>
      </c>
      <c r="I879" s="24">
        <v>28</v>
      </c>
      <c r="J879" s="24">
        <v>1</v>
      </c>
      <c r="K879" s="24">
        <v>435.06693999999999</v>
      </c>
    </row>
    <row r="880" spans="1:11" x14ac:dyDescent="0.35">
      <c r="A880" s="27" t="s">
        <v>451</v>
      </c>
      <c r="B880" s="27" t="s">
        <v>169</v>
      </c>
      <c r="C880" s="27" t="s">
        <v>257</v>
      </c>
      <c r="D880" s="27" t="s">
        <v>424</v>
      </c>
      <c r="E880" s="24">
        <v>40950553</v>
      </c>
      <c r="F880" s="24">
        <v>409.50553000000002</v>
      </c>
      <c r="G880" s="51">
        <v>45143</v>
      </c>
      <c r="H880" s="24">
        <v>27</v>
      </c>
      <c r="I880" s="24">
        <v>28</v>
      </c>
      <c r="J880" s="24">
        <v>1</v>
      </c>
      <c r="K880" s="24">
        <v>409.50553000000002</v>
      </c>
    </row>
    <row r="881" spans="1:11" x14ac:dyDescent="0.35">
      <c r="A881" s="27" t="s">
        <v>451</v>
      </c>
      <c r="B881" s="27" t="s">
        <v>169</v>
      </c>
      <c r="C881" s="27" t="s">
        <v>254</v>
      </c>
      <c r="D881" s="27" t="s">
        <v>424</v>
      </c>
      <c r="E881" s="24">
        <v>277341159</v>
      </c>
      <c r="F881" s="24">
        <v>2773.4115900000002</v>
      </c>
      <c r="G881" s="51">
        <v>45143</v>
      </c>
      <c r="H881" s="24">
        <v>27</v>
      </c>
      <c r="I881" s="24">
        <v>28</v>
      </c>
      <c r="J881" s="24">
        <v>1</v>
      </c>
      <c r="K881" s="24">
        <v>2773.4115900000002</v>
      </c>
    </row>
    <row r="882" spans="1:11" x14ac:dyDescent="0.35">
      <c r="A882" s="27" t="s">
        <v>451</v>
      </c>
      <c r="B882" s="27" t="s">
        <v>169</v>
      </c>
      <c r="C882" s="27" t="s">
        <v>252</v>
      </c>
      <c r="D882" s="27" t="s">
        <v>424</v>
      </c>
      <c r="E882" s="24">
        <v>5172348331</v>
      </c>
      <c r="F882" s="24">
        <v>51723.483310000003</v>
      </c>
      <c r="G882" s="51">
        <v>45143</v>
      </c>
      <c r="H882" s="24">
        <v>27</v>
      </c>
      <c r="I882" s="24">
        <v>28</v>
      </c>
      <c r="J882" s="24">
        <v>1</v>
      </c>
      <c r="K882" s="24">
        <v>51723.483310000003</v>
      </c>
    </row>
    <row r="883" spans="1:11" x14ac:dyDescent="0.35">
      <c r="A883" s="27" t="s">
        <v>451</v>
      </c>
      <c r="B883" s="27" t="s">
        <v>169</v>
      </c>
      <c r="C883" s="27" t="s">
        <v>262</v>
      </c>
      <c r="D883" s="27" t="s">
        <v>424</v>
      </c>
      <c r="E883" s="24">
        <v>5253666870</v>
      </c>
      <c r="F883" s="24">
        <v>52536.668700000002</v>
      </c>
      <c r="G883" s="51">
        <v>45143</v>
      </c>
      <c r="H883" s="24">
        <v>27</v>
      </c>
      <c r="I883" s="24">
        <v>28</v>
      </c>
      <c r="J883" s="24">
        <v>1</v>
      </c>
      <c r="K883" s="24">
        <v>52536.668700000002</v>
      </c>
    </row>
    <row r="884" spans="1:11" x14ac:dyDescent="0.35">
      <c r="A884" s="27" t="s">
        <v>451</v>
      </c>
      <c r="B884" s="27" t="s">
        <v>169</v>
      </c>
      <c r="C884" s="27" t="s">
        <v>256</v>
      </c>
      <c r="D884" s="27" t="s">
        <v>424</v>
      </c>
      <c r="E884" s="24">
        <v>21524122198</v>
      </c>
      <c r="F884" s="24">
        <v>215241.22198</v>
      </c>
      <c r="G884" s="51">
        <v>45143</v>
      </c>
      <c r="H884" s="24">
        <v>27</v>
      </c>
      <c r="I884" s="24">
        <v>28</v>
      </c>
      <c r="J884" s="24">
        <v>1</v>
      </c>
      <c r="K884" s="24">
        <v>215241.22198</v>
      </c>
    </row>
    <row r="885" spans="1:11" x14ac:dyDescent="0.35">
      <c r="A885" s="27" t="s">
        <v>451</v>
      </c>
      <c r="B885" s="27" t="s">
        <v>169</v>
      </c>
      <c r="C885" s="27" t="s">
        <v>243</v>
      </c>
      <c r="D885" s="27" t="s">
        <v>423</v>
      </c>
      <c r="E885" s="24">
        <v>1691249368113</v>
      </c>
      <c r="F885" s="24">
        <v>16912493.681129999</v>
      </c>
      <c r="G885" s="51">
        <v>45143</v>
      </c>
      <c r="H885" s="24">
        <v>27</v>
      </c>
      <c r="I885" s="24">
        <v>0</v>
      </c>
      <c r="J885" s="24">
        <v>1</v>
      </c>
      <c r="K885" s="24">
        <v>16912493.681129999</v>
      </c>
    </row>
    <row r="886" spans="1:11" x14ac:dyDescent="0.35">
      <c r="A886" s="27" t="s">
        <v>451</v>
      </c>
      <c r="B886" s="27" t="s">
        <v>169</v>
      </c>
      <c r="C886" s="27" t="s">
        <v>255</v>
      </c>
      <c r="D886" s="27" t="s">
        <v>424</v>
      </c>
      <c r="E886" s="24">
        <v>683660582655</v>
      </c>
      <c r="F886" s="24">
        <v>6836605.8265500003</v>
      </c>
      <c r="G886" s="51">
        <v>45143</v>
      </c>
      <c r="H886" s="24">
        <v>27</v>
      </c>
      <c r="I886" s="24">
        <v>28</v>
      </c>
      <c r="J886" s="24">
        <v>1</v>
      </c>
      <c r="K886" s="24">
        <v>6836605.8265500003</v>
      </c>
    </row>
    <row r="887" spans="1:11" x14ac:dyDescent="0.35">
      <c r="A887" s="27" t="s">
        <v>451</v>
      </c>
      <c r="B887" s="27" t="s">
        <v>169</v>
      </c>
      <c r="C887" s="27" t="s">
        <v>258</v>
      </c>
      <c r="D887" s="27" t="s">
        <v>424</v>
      </c>
      <c r="E887" s="24">
        <v>55610918</v>
      </c>
      <c r="F887" s="24">
        <v>556.10918000000004</v>
      </c>
      <c r="G887" s="51">
        <v>45143</v>
      </c>
      <c r="H887" s="24">
        <v>27</v>
      </c>
      <c r="I887" s="24">
        <v>28</v>
      </c>
      <c r="J887" s="24">
        <v>1</v>
      </c>
      <c r="K887" s="24">
        <v>556.10918000000004</v>
      </c>
    </row>
    <row r="888" spans="1:11" x14ac:dyDescent="0.35">
      <c r="A888" s="27" t="s">
        <v>451</v>
      </c>
      <c r="B888" s="27" t="s">
        <v>169</v>
      </c>
      <c r="C888" s="27" t="s">
        <v>260</v>
      </c>
      <c r="D888" s="27" t="s">
        <v>424</v>
      </c>
      <c r="E888" s="24">
        <v>80980119</v>
      </c>
      <c r="F888" s="24">
        <v>809.80119000000002</v>
      </c>
      <c r="G888" s="51">
        <v>45143</v>
      </c>
      <c r="H888" s="24">
        <v>27</v>
      </c>
      <c r="I888" s="24">
        <v>28</v>
      </c>
      <c r="J888" s="24">
        <v>1</v>
      </c>
      <c r="K888" s="24">
        <v>809.80119000000002</v>
      </c>
    </row>
    <row r="889" spans="1:11" x14ac:dyDescent="0.35">
      <c r="A889" s="27" t="s">
        <v>451</v>
      </c>
      <c r="B889" s="27" t="s">
        <v>172</v>
      </c>
      <c r="C889" s="27" t="s">
        <v>260</v>
      </c>
      <c r="D889" s="27" t="s">
        <v>424</v>
      </c>
      <c r="E889" s="24">
        <v>51055500</v>
      </c>
      <c r="F889" s="24">
        <v>510.55500000000001</v>
      </c>
      <c r="G889" s="51">
        <v>45143</v>
      </c>
      <c r="H889" s="24">
        <v>31</v>
      </c>
      <c r="I889" s="24">
        <v>32</v>
      </c>
      <c r="J889" s="24">
        <v>1</v>
      </c>
      <c r="K889" s="24">
        <v>510.55500000000001</v>
      </c>
    </row>
    <row r="890" spans="1:11" x14ac:dyDescent="0.35">
      <c r="A890" s="27" t="s">
        <v>451</v>
      </c>
      <c r="B890" s="27" t="s">
        <v>172</v>
      </c>
      <c r="C890" s="27" t="s">
        <v>243</v>
      </c>
      <c r="D890" s="27" t="s">
        <v>423</v>
      </c>
      <c r="E890" s="24">
        <v>51192707</v>
      </c>
      <c r="F890" s="24">
        <v>511.92707000000001</v>
      </c>
      <c r="G890" s="51">
        <v>45143</v>
      </c>
      <c r="H890" s="24">
        <v>31</v>
      </c>
      <c r="I890" s="24">
        <v>0</v>
      </c>
      <c r="J890" s="24">
        <v>1</v>
      </c>
      <c r="K890" s="24">
        <v>511.92707000000001</v>
      </c>
    </row>
    <row r="891" spans="1:11" x14ac:dyDescent="0.35">
      <c r="A891" s="27" t="s">
        <v>451</v>
      </c>
      <c r="B891" s="27" t="s">
        <v>172</v>
      </c>
      <c r="C891" s="27" t="s">
        <v>255</v>
      </c>
      <c r="D891" s="27" t="s">
        <v>424</v>
      </c>
      <c r="E891" s="24">
        <v>300676780</v>
      </c>
      <c r="F891" s="24">
        <v>3006.7678000000001</v>
      </c>
      <c r="G891" s="51">
        <v>45143</v>
      </c>
      <c r="H891" s="24">
        <v>31</v>
      </c>
      <c r="I891" s="24">
        <v>32</v>
      </c>
      <c r="J891" s="24">
        <v>1</v>
      </c>
      <c r="K891" s="24">
        <v>3006.7678000000001</v>
      </c>
    </row>
    <row r="892" spans="1:11" x14ac:dyDescent="0.35">
      <c r="A892" s="27" t="s">
        <v>451</v>
      </c>
      <c r="B892" s="27" t="s">
        <v>172</v>
      </c>
      <c r="C892" s="27" t="s">
        <v>261</v>
      </c>
      <c r="D892" s="27" t="s">
        <v>424</v>
      </c>
      <c r="E892" s="24">
        <v>163383312</v>
      </c>
      <c r="F892" s="24">
        <v>1633.83312</v>
      </c>
      <c r="G892" s="51">
        <v>45143</v>
      </c>
      <c r="H892" s="24">
        <v>31</v>
      </c>
      <c r="I892" s="24">
        <v>32</v>
      </c>
      <c r="J892" s="24">
        <v>1</v>
      </c>
      <c r="K892" s="24">
        <v>1633.83312</v>
      </c>
    </row>
    <row r="893" spans="1:11" x14ac:dyDescent="0.35">
      <c r="A893" s="27" t="s">
        <v>451</v>
      </c>
      <c r="B893" s="27" t="s">
        <v>175</v>
      </c>
      <c r="C893" s="27" t="s">
        <v>259</v>
      </c>
      <c r="D893" s="27" t="s">
        <v>424</v>
      </c>
      <c r="E893" s="24">
        <v>1369065518</v>
      </c>
      <c r="F893" s="24">
        <v>13690.65518</v>
      </c>
      <c r="G893" s="51">
        <v>45143</v>
      </c>
      <c r="H893" s="24">
        <v>33</v>
      </c>
      <c r="I893" s="24">
        <v>34</v>
      </c>
      <c r="J893" s="24">
        <v>1</v>
      </c>
      <c r="K893" s="24">
        <v>13690.65518</v>
      </c>
    </row>
    <row r="894" spans="1:11" x14ac:dyDescent="0.35">
      <c r="A894" s="27" t="s">
        <v>451</v>
      </c>
      <c r="B894" s="27" t="s">
        <v>175</v>
      </c>
      <c r="C894" s="27" t="s">
        <v>262</v>
      </c>
      <c r="D894" s="27" t="s">
        <v>424</v>
      </c>
      <c r="E894" s="24">
        <v>286124</v>
      </c>
      <c r="F894" s="24">
        <v>2.86124</v>
      </c>
      <c r="G894" s="51">
        <v>45143</v>
      </c>
      <c r="H894" s="24">
        <v>33</v>
      </c>
      <c r="I894" s="24">
        <v>34</v>
      </c>
      <c r="J894" s="24">
        <v>1</v>
      </c>
      <c r="K894" s="24">
        <v>2.86124</v>
      </c>
    </row>
    <row r="895" spans="1:11" x14ac:dyDescent="0.35">
      <c r="A895" s="27" t="s">
        <v>451</v>
      </c>
      <c r="B895" s="27" t="s">
        <v>175</v>
      </c>
      <c r="C895" s="27" t="s">
        <v>243</v>
      </c>
      <c r="D895" s="27" t="s">
        <v>423</v>
      </c>
      <c r="E895" s="24">
        <v>25872793880</v>
      </c>
      <c r="F895" s="24">
        <v>258727.9388</v>
      </c>
      <c r="G895" s="51">
        <v>45143</v>
      </c>
      <c r="H895" s="24">
        <v>33</v>
      </c>
      <c r="I895" s="24">
        <v>0</v>
      </c>
      <c r="J895" s="24">
        <v>1</v>
      </c>
      <c r="K895" s="24">
        <v>258727.9388</v>
      </c>
    </row>
    <row r="896" spans="1:11" x14ac:dyDescent="0.35">
      <c r="A896" s="27" t="s">
        <v>451</v>
      </c>
      <c r="B896" s="27" t="s">
        <v>175</v>
      </c>
      <c r="C896" s="27" t="s">
        <v>261</v>
      </c>
      <c r="D896" s="27" t="s">
        <v>424</v>
      </c>
      <c r="E896" s="24">
        <v>22641296673</v>
      </c>
      <c r="F896" s="24">
        <v>226412.96672999999</v>
      </c>
      <c r="G896" s="51">
        <v>45143</v>
      </c>
      <c r="H896" s="24">
        <v>33</v>
      </c>
      <c r="I896" s="24">
        <v>34</v>
      </c>
      <c r="J896" s="24">
        <v>1</v>
      </c>
      <c r="K896" s="24">
        <v>226412.96672999999</v>
      </c>
    </row>
    <row r="897" spans="1:11" x14ac:dyDescent="0.35">
      <c r="A897" s="27" t="s">
        <v>451</v>
      </c>
      <c r="B897" s="27" t="s">
        <v>175</v>
      </c>
      <c r="C897" s="27" t="s">
        <v>255</v>
      </c>
      <c r="D897" s="27" t="s">
        <v>424</v>
      </c>
      <c r="E897" s="24">
        <v>2870619723</v>
      </c>
      <c r="F897" s="24">
        <v>28706.197230000002</v>
      </c>
      <c r="G897" s="51">
        <v>45143</v>
      </c>
      <c r="H897" s="24">
        <v>33</v>
      </c>
      <c r="I897" s="24">
        <v>34</v>
      </c>
      <c r="J897" s="24">
        <v>1</v>
      </c>
      <c r="K897" s="24">
        <v>28706.197230000002</v>
      </c>
    </row>
    <row r="898" spans="1:11" x14ac:dyDescent="0.35">
      <c r="A898" s="27" t="s">
        <v>451</v>
      </c>
      <c r="B898" s="27" t="s">
        <v>176</v>
      </c>
      <c r="C898" s="27" t="s">
        <v>243</v>
      </c>
      <c r="D898" s="27" t="s">
        <v>423</v>
      </c>
      <c r="E898" s="24">
        <v>118806988</v>
      </c>
      <c r="F898" s="24">
        <v>1188.06988</v>
      </c>
      <c r="G898" s="51">
        <v>45143</v>
      </c>
      <c r="H898" s="24">
        <v>33</v>
      </c>
      <c r="I898" s="24">
        <v>0</v>
      </c>
      <c r="J898" s="24">
        <v>1</v>
      </c>
      <c r="K898" s="24">
        <v>1188.06988</v>
      </c>
    </row>
    <row r="899" spans="1:11" x14ac:dyDescent="0.35">
      <c r="A899" s="27" t="s">
        <v>451</v>
      </c>
      <c r="B899" s="27" t="s">
        <v>183</v>
      </c>
      <c r="C899" s="27" t="s">
        <v>243</v>
      </c>
      <c r="D899" s="27" t="s">
        <v>423</v>
      </c>
      <c r="E899" s="24">
        <v>11430673469</v>
      </c>
      <c r="F899" s="24">
        <v>114306.73469</v>
      </c>
      <c r="G899" s="51">
        <v>45143</v>
      </c>
      <c r="H899" s="24">
        <v>47</v>
      </c>
      <c r="I899" s="24">
        <v>0</v>
      </c>
      <c r="J899" s="24">
        <v>1</v>
      </c>
      <c r="K899" s="24">
        <v>114306.73469</v>
      </c>
    </row>
    <row r="900" spans="1:11" x14ac:dyDescent="0.35">
      <c r="A900" s="27" t="s">
        <v>451</v>
      </c>
      <c r="B900" s="27" t="s">
        <v>183</v>
      </c>
      <c r="C900" s="27" t="s">
        <v>261</v>
      </c>
      <c r="D900" s="27" t="s">
        <v>424</v>
      </c>
      <c r="E900" s="24">
        <v>144451053</v>
      </c>
      <c r="F900" s="24">
        <v>1444.51053</v>
      </c>
      <c r="G900" s="51">
        <v>45143</v>
      </c>
      <c r="H900" s="24">
        <v>47</v>
      </c>
      <c r="I900" s="24">
        <v>48</v>
      </c>
      <c r="J900" s="24">
        <v>1</v>
      </c>
      <c r="K900" s="24">
        <v>1444.51053</v>
      </c>
    </row>
    <row r="901" spans="1:11" x14ac:dyDescent="0.35">
      <c r="A901" s="27" t="s">
        <v>451</v>
      </c>
      <c r="B901" s="27" t="s">
        <v>183</v>
      </c>
      <c r="C901" s="27" t="s">
        <v>255</v>
      </c>
      <c r="D901" s="27" t="s">
        <v>424</v>
      </c>
      <c r="E901" s="24">
        <v>38439254</v>
      </c>
      <c r="F901" s="24">
        <v>384.39254</v>
      </c>
      <c r="G901" s="51">
        <v>45143</v>
      </c>
      <c r="H901" s="24">
        <v>47</v>
      </c>
      <c r="I901" s="24">
        <v>48</v>
      </c>
      <c r="J901" s="24">
        <v>1</v>
      </c>
      <c r="K901" s="24">
        <v>384.39254</v>
      </c>
    </row>
    <row r="902" spans="1:11" x14ac:dyDescent="0.35">
      <c r="A902" s="27" t="s">
        <v>451</v>
      </c>
      <c r="B902" s="27" t="s">
        <v>200</v>
      </c>
      <c r="C902" s="27" t="s">
        <v>255</v>
      </c>
      <c r="D902" s="27" t="s">
        <v>424</v>
      </c>
      <c r="E902" s="24">
        <v>1906851616</v>
      </c>
      <c r="F902" s="24">
        <v>19068.516159999999</v>
      </c>
      <c r="G902" s="51">
        <v>45143</v>
      </c>
      <c r="H902" s="24">
        <v>77</v>
      </c>
      <c r="I902" s="24">
        <v>78</v>
      </c>
      <c r="J902" s="24">
        <v>1</v>
      </c>
      <c r="K902" s="24">
        <v>19068.516159999999</v>
      </c>
    </row>
    <row r="903" spans="1:11" x14ac:dyDescent="0.35">
      <c r="A903" s="27" t="s">
        <v>451</v>
      </c>
      <c r="B903" s="27" t="s">
        <v>200</v>
      </c>
      <c r="C903" s="27" t="s">
        <v>261</v>
      </c>
      <c r="D903" s="27" t="s">
        <v>424</v>
      </c>
      <c r="E903" s="24">
        <v>3845287171</v>
      </c>
      <c r="F903" s="24">
        <v>38452.871709999999</v>
      </c>
      <c r="G903" s="51">
        <v>45143</v>
      </c>
      <c r="H903" s="24">
        <v>77</v>
      </c>
      <c r="I903" s="24">
        <v>78</v>
      </c>
      <c r="J903" s="24">
        <v>1</v>
      </c>
      <c r="K903" s="24">
        <v>38452.871709999999</v>
      </c>
    </row>
    <row r="904" spans="1:11" x14ac:dyDescent="0.35">
      <c r="A904" s="27" t="s">
        <v>451</v>
      </c>
      <c r="B904" s="27" t="s">
        <v>200</v>
      </c>
      <c r="C904" s="27" t="s">
        <v>243</v>
      </c>
      <c r="D904" s="27" t="s">
        <v>423</v>
      </c>
      <c r="E904" s="24">
        <v>13134317459</v>
      </c>
      <c r="F904" s="24">
        <v>131343.17459000001</v>
      </c>
      <c r="G904" s="51">
        <v>45143</v>
      </c>
      <c r="H904" s="24">
        <v>77</v>
      </c>
      <c r="I904" s="24">
        <v>0</v>
      </c>
      <c r="J904" s="24">
        <v>1</v>
      </c>
      <c r="K904" s="24">
        <v>131343.17459000001</v>
      </c>
    </row>
    <row r="905" spans="1:11" x14ac:dyDescent="0.35">
      <c r="A905" s="27" t="s">
        <v>451</v>
      </c>
      <c r="B905" s="27" t="s">
        <v>184</v>
      </c>
      <c r="C905" s="27" t="s">
        <v>243</v>
      </c>
      <c r="D905" s="27" t="s">
        <v>423</v>
      </c>
      <c r="E905" s="24">
        <v>2040769645</v>
      </c>
      <c r="F905" s="24">
        <v>20407.696449999999</v>
      </c>
      <c r="G905" s="51">
        <v>45143</v>
      </c>
      <c r="H905" s="24">
        <v>27</v>
      </c>
      <c r="I905" s="24">
        <v>0</v>
      </c>
      <c r="J905" s="24">
        <v>1</v>
      </c>
      <c r="K905" s="24">
        <v>20407.696449999999</v>
      </c>
    </row>
    <row r="906" spans="1:11" x14ac:dyDescent="0.35">
      <c r="A906" s="27" t="s">
        <v>451</v>
      </c>
      <c r="B906" s="27" t="s">
        <v>184</v>
      </c>
      <c r="C906" s="27" t="s">
        <v>255</v>
      </c>
      <c r="D906" s="27" t="s">
        <v>424</v>
      </c>
      <c r="E906" s="24">
        <v>117728884</v>
      </c>
      <c r="F906" s="24">
        <v>1177.2888399999999</v>
      </c>
      <c r="G906" s="51">
        <v>45143</v>
      </c>
      <c r="H906" s="24">
        <v>27</v>
      </c>
      <c r="I906" s="24">
        <v>28</v>
      </c>
      <c r="J906" s="24">
        <v>1</v>
      </c>
      <c r="K906" s="24">
        <v>1177.2888399999999</v>
      </c>
    </row>
    <row r="907" spans="1:11" x14ac:dyDescent="0.35">
      <c r="A907" s="27" t="s">
        <v>451</v>
      </c>
      <c r="B907" s="27" t="s">
        <v>184</v>
      </c>
      <c r="C907" s="27" t="s">
        <v>261</v>
      </c>
      <c r="D907" s="27" t="s">
        <v>424</v>
      </c>
      <c r="E907" s="24">
        <v>450489747</v>
      </c>
      <c r="F907" s="24">
        <v>4504.8974699999999</v>
      </c>
      <c r="G907" s="51">
        <v>45143</v>
      </c>
      <c r="H907" s="24">
        <v>27</v>
      </c>
      <c r="I907" s="24">
        <v>28</v>
      </c>
      <c r="J907" s="24">
        <v>1</v>
      </c>
      <c r="K907" s="24">
        <v>4504.8974699999999</v>
      </c>
    </row>
    <row r="908" spans="1:11" x14ac:dyDescent="0.35">
      <c r="A908" s="27" t="s">
        <v>451</v>
      </c>
      <c r="B908" s="27" t="s">
        <v>185</v>
      </c>
      <c r="C908" s="27" t="s">
        <v>261</v>
      </c>
      <c r="D908" s="27" t="s">
        <v>424</v>
      </c>
      <c r="E908" s="24">
        <v>487882262438</v>
      </c>
      <c r="F908" s="24">
        <v>4878822.6243799999</v>
      </c>
      <c r="G908" s="51">
        <v>45143</v>
      </c>
      <c r="H908" s="24">
        <v>17</v>
      </c>
      <c r="I908" s="24">
        <v>18</v>
      </c>
      <c r="J908" s="24">
        <v>1</v>
      </c>
      <c r="K908" s="24">
        <v>4878822.6243799999</v>
      </c>
    </row>
    <row r="909" spans="1:11" x14ac:dyDescent="0.35">
      <c r="A909" s="27" t="s">
        <v>451</v>
      </c>
      <c r="B909" s="27" t="s">
        <v>186</v>
      </c>
      <c r="C909" s="27" t="s">
        <v>243</v>
      </c>
      <c r="D909" s="27" t="s">
        <v>423</v>
      </c>
      <c r="E909" s="24">
        <v>2961300000000</v>
      </c>
      <c r="F909" s="24">
        <v>29613000</v>
      </c>
      <c r="G909" s="51">
        <v>45143</v>
      </c>
      <c r="H909" s="24">
        <v>11</v>
      </c>
      <c r="I909" s="24">
        <v>0</v>
      </c>
      <c r="J909" s="24">
        <v>1</v>
      </c>
      <c r="K909" s="24">
        <v>29613000</v>
      </c>
    </row>
    <row r="910" spans="1:11" x14ac:dyDescent="0.35">
      <c r="A910" s="27" t="s">
        <v>452</v>
      </c>
      <c r="B910" s="27" t="s">
        <v>242</v>
      </c>
      <c r="C910" s="27" t="s">
        <v>243</v>
      </c>
      <c r="D910" s="27" t="s">
        <v>423</v>
      </c>
      <c r="E910" s="24">
        <v>3920791315922</v>
      </c>
      <c r="F910" s="24">
        <v>39207913.159220003</v>
      </c>
      <c r="G910" s="51">
        <v>45146</v>
      </c>
      <c r="H910" s="24" t="s">
        <v>202</v>
      </c>
      <c r="I910" s="24">
        <v>0</v>
      </c>
      <c r="J910" s="24">
        <v>0</v>
      </c>
      <c r="K910" s="24">
        <v>0</v>
      </c>
    </row>
    <row r="911" spans="1:11" x14ac:dyDescent="0.35">
      <c r="A911" s="27" t="s">
        <v>452</v>
      </c>
      <c r="B911" s="27" t="s">
        <v>244</v>
      </c>
      <c r="C911" s="27" t="s">
        <v>243</v>
      </c>
      <c r="D911" s="27" t="s">
        <v>423</v>
      </c>
      <c r="E911" s="24">
        <v>1653433500101</v>
      </c>
      <c r="F911" s="24">
        <v>16534335.001010001</v>
      </c>
      <c r="G911" s="51">
        <v>45146</v>
      </c>
      <c r="H911" s="24" t="s">
        <v>202</v>
      </c>
      <c r="I911" s="24">
        <v>0</v>
      </c>
      <c r="J911" s="24">
        <v>0</v>
      </c>
      <c r="K911" s="24">
        <v>0</v>
      </c>
    </row>
    <row r="912" spans="1:11" x14ac:dyDescent="0.35">
      <c r="A912" s="27" t="s">
        <v>452</v>
      </c>
      <c r="B912" s="27" t="s">
        <v>245</v>
      </c>
      <c r="C912" s="27" t="s">
        <v>243</v>
      </c>
      <c r="D912" s="27" t="s">
        <v>423</v>
      </c>
      <c r="E912" s="24">
        <v>389654410839</v>
      </c>
      <c r="F912" s="24">
        <v>3896544.1083900002</v>
      </c>
      <c r="G912" s="51">
        <v>45146</v>
      </c>
      <c r="H912" s="24" t="s">
        <v>202</v>
      </c>
      <c r="I912" s="24">
        <v>0</v>
      </c>
      <c r="J912" s="24">
        <v>0</v>
      </c>
      <c r="K912" s="24">
        <v>0</v>
      </c>
    </row>
    <row r="913" spans="1:11" x14ac:dyDescent="0.35">
      <c r="A913" s="27" t="s">
        <v>452</v>
      </c>
      <c r="B913" s="27" t="s">
        <v>246</v>
      </c>
      <c r="C913" s="27" t="s">
        <v>243</v>
      </c>
      <c r="D913" s="27" t="s">
        <v>423</v>
      </c>
      <c r="E913" s="24">
        <v>1263779089262</v>
      </c>
      <c r="F913" s="24">
        <v>12637790.892619999</v>
      </c>
      <c r="G913" s="51">
        <v>45146</v>
      </c>
      <c r="H913" s="24" t="s">
        <v>202</v>
      </c>
      <c r="I913" s="24">
        <v>0</v>
      </c>
      <c r="J913" s="24">
        <v>0</v>
      </c>
      <c r="K913" s="24">
        <v>0</v>
      </c>
    </row>
    <row r="914" spans="1:11" x14ac:dyDescent="0.35">
      <c r="A914" s="27" t="s">
        <v>452</v>
      </c>
      <c r="B914" s="27" t="s">
        <v>247</v>
      </c>
      <c r="C914" s="27" t="s">
        <v>243</v>
      </c>
      <c r="D914" s="27" t="s">
        <v>423</v>
      </c>
      <c r="E914" s="24">
        <v>310.24340000000001</v>
      </c>
      <c r="F914" s="24">
        <v>3.1024340000000003E-3</v>
      </c>
      <c r="G914" s="51">
        <v>45146</v>
      </c>
      <c r="H914" s="24" t="s">
        <v>202</v>
      </c>
      <c r="I914" s="24">
        <v>0</v>
      </c>
      <c r="J914" s="24">
        <v>0</v>
      </c>
      <c r="K914" s="24">
        <v>0</v>
      </c>
    </row>
    <row r="915" spans="1:11" x14ac:dyDescent="0.35">
      <c r="A915" s="27" t="s">
        <v>452</v>
      </c>
      <c r="B915" s="27" t="s">
        <v>115</v>
      </c>
      <c r="C915" s="27" t="s">
        <v>248</v>
      </c>
      <c r="D915" s="27" t="s">
        <v>248</v>
      </c>
      <c r="E915" s="24">
        <v>9678748524887</v>
      </c>
      <c r="F915" s="24">
        <v>96787485.24887</v>
      </c>
      <c r="G915" s="51">
        <v>45146</v>
      </c>
      <c r="H915" s="24">
        <v>23</v>
      </c>
      <c r="I915" s="24" t="s">
        <v>202</v>
      </c>
      <c r="J915" s="24">
        <v>1</v>
      </c>
      <c r="K915" s="24">
        <v>96787485.24887</v>
      </c>
    </row>
    <row r="916" spans="1:11" x14ac:dyDescent="0.35">
      <c r="A916" s="27" t="s">
        <v>452</v>
      </c>
      <c r="B916" s="27" t="s">
        <v>116</v>
      </c>
      <c r="C916" s="27" t="s">
        <v>248</v>
      </c>
      <c r="D916" s="27" t="s">
        <v>248</v>
      </c>
      <c r="E916" s="24">
        <v>4065334441585</v>
      </c>
      <c r="F916" s="24">
        <v>40653344.415849999</v>
      </c>
      <c r="G916" s="51">
        <v>45146</v>
      </c>
      <c r="H916" s="24">
        <v>59</v>
      </c>
      <c r="I916" s="24" t="s">
        <v>202</v>
      </c>
      <c r="J916" s="24">
        <v>1</v>
      </c>
      <c r="K916" s="24">
        <v>40653344.415849999</v>
      </c>
    </row>
    <row r="917" spans="1:11" x14ac:dyDescent="0.35">
      <c r="A917" s="27" t="s">
        <v>452</v>
      </c>
      <c r="B917" s="27" t="s">
        <v>117</v>
      </c>
      <c r="C917" s="27" t="s">
        <v>248</v>
      </c>
      <c r="D917" s="27" t="s">
        <v>248</v>
      </c>
      <c r="E917" s="24">
        <v>502835269132</v>
      </c>
      <c r="F917" s="24">
        <v>5028352.6913200002</v>
      </c>
      <c r="G917" s="51">
        <v>45146</v>
      </c>
      <c r="H917" s="24">
        <v>79</v>
      </c>
      <c r="I917" s="24" t="s">
        <v>202</v>
      </c>
      <c r="J917" s="24">
        <v>1</v>
      </c>
      <c r="K917" s="24">
        <v>5028352.6913200002</v>
      </c>
    </row>
    <row r="918" spans="1:11" x14ac:dyDescent="0.35">
      <c r="A918" s="27" t="s">
        <v>452</v>
      </c>
      <c r="B918" s="27" t="s">
        <v>118</v>
      </c>
      <c r="C918" s="27" t="s">
        <v>248</v>
      </c>
      <c r="D918" s="27" t="s">
        <v>248</v>
      </c>
      <c r="E918" s="24">
        <v>3562499172453</v>
      </c>
      <c r="F918" s="24">
        <v>35624991.724529997</v>
      </c>
      <c r="G918" s="51">
        <v>45146</v>
      </c>
      <c r="H918" s="24">
        <v>81</v>
      </c>
      <c r="I918" s="24" t="s">
        <v>202</v>
      </c>
      <c r="J918" s="24">
        <v>1</v>
      </c>
      <c r="K918" s="24">
        <v>35624991.724529997</v>
      </c>
    </row>
    <row r="919" spans="1:11" x14ac:dyDescent="0.35">
      <c r="A919" s="27" t="s">
        <v>452</v>
      </c>
      <c r="B919" s="27" t="s">
        <v>249</v>
      </c>
      <c r="C919" s="27" t="s">
        <v>248</v>
      </c>
      <c r="D919" s="27" t="s">
        <v>248</v>
      </c>
      <c r="E919" s="24">
        <v>271.68419999999998</v>
      </c>
      <c r="F919" s="24">
        <v>2.7168419999999997E-3</v>
      </c>
      <c r="G919" s="51">
        <v>45146</v>
      </c>
      <c r="H919" s="24">
        <v>83</v>
      </c>
      <c r="I919" s="24" t="s">
        <v>202</v>
      </c>
      <c r="J919" s="24">
        <v>1</v>
      </c>
      <c r="K919" s="24">
        <v>2.7168419999999997E-3</v>
      </c>
    </row>
    <row r="920" spans="1:11" x14ac:dyDescent="0.35">
      <c r="A920" s="27" t="s">
        <v>452</v>
      </c>
      <c r="B920" s="27" t="s">
        <v>114</v>
      </c>
      <c r="C920" s="27" t="s">
        <v>243</v>
      </c>
      <c r="D920" s="27" t="s">
        <v>423</v>
      </c>
      <c r="E920" s="24">
        <v>1458185765458</v>
      </c>
      <c r="F920" s="24">
        <v>14581857.654580001</v>
      </c>
      <c r="G920" s="51">
        <v>45146</v>
      </c>
      <c r="H920" s="24">
        <v>7</v>
      </c>
      <c r="I920" s="24">
        <v>0</v>
      </c>
      <c r="J920" s="24">
        <v>1</v>
      </c>
      <c r="K920" s="24">
        <v>14581857.654580001</v>
      </c>
    </row>
    <row r="921" spans="1:11" x14ac:dyDescent="0.35">
      <c r="A921" s="27" t="s">
        <v>452</v>
      </c>
      <c r="B921" s="27" t="s">
        <v>119</v>
      </c>
      <c r="C921" s="27" t="s">
        <v>243</v>
      </c>
      <c r="D921" s="27" t="s">
        <v>423</v>
      </c>
      <c r="E921" s="24">
        <v>31038500000</v>
      </c>
      <c r="F921" s="24">
        <v>310385</v>
      </c>
      <c r="G921" s="51">
        <v>45146</v>
      </c>
      <c r="H921" s="24">
        <v>7</v>
      </c>
      <c r="I921" s="24">
        <v>0</v>
      </c>
      <c r="J921" s="24">
        <v>1</v>
      </c>
      <c r="K921" s="24">
        <v>310385</v>
      </c>
    </row>
    <row r="922" spans="1:11" x14ac:dyDescent="0.35">
      <c r="A922" s="27" t="s">
        <v>452</v>
      </c>
      <c r="B922" s="27" t="s">
        <v>122</v>
      </c>
      <c r="C922" s="27" t="s">
        <v>261</v>
      </c>
      <c r="D922" s="27" t="s">
        <v>424</v>
      </c>
      <c r="E922" s="24">
        <v>35927461021</v>
      </c>
      <c r="F922" s="24">
        <v>359274.61021000001</v>
      </c>
      <c r="G922" s="51">
        <v>45146</v>
      </c>
      <c r="H922" s="24">
        <v>15</v>
      </c>
      <c r="I922" s="24">
        <v>16</v>
      </c>
      <c r="J922" s="24">
        <v>1</v>
      </c>
      <c r="K922" s="24">
        <v>359274.61021000001</v>
      </c>
    </row>
    <row r="923" spans="1:11" x14ac:dyDescent="0.35">
      <c r="A923" s="27" t="s">
        <v>452</v>
      </c>
      <c r="B923" s="27" t="s">
        <v>123</v>
      </c>
      <c r="C923" s="27" t="s">
        <v>258</v>
      </c>
      <c r="D923" s="27" t="s">
        <v>424</v>
      </c>
      <c r="E923" s="24">
        <v>31870774</v>
      </c>
      <c r="F923" s="24">
        <v>318.70774</v>
      </c>
      <c r="G923" s="51">
        <v>45146</v>
      </c>
      <c r="H923" s="24">
        <v>19</v>
      </c>
      <c r="I923" s="24">
        <v>20</v>
      </c>
      <c r="J923" s="24">
        <v>1</v>
      </c>
      <c r="K923" s="24">
        <v>318.70774</v>
      </c>
    </row>
    <row r="924" spans="1:11" x14ac:dyDescent="0.35">
      <c r="A924" s="27" t="s">
        <v>452</v>
      </c>
      <c r="B924" s="27" t="s">
        <v>123</v>
      </c>
      <c r="C924" s="27" t="s">
        <v>257</v>
      </c>
      <c r="D924" s="27" t="s">
        <v>424</v>
      </c>
      <c r="E924" s="24">
        <v>484543146</v>
      </c>
      <c r="F924" s="24">
        <v>4845.4314599999998</v>
      </c>
      <c r="G924" s="51">
        <v>45146</v>
      </c>
      <c r="H924" s="24">
        <v>19</v>
      </c>
      <c r="I924" s="24">
        <v>20</v>
      </c>
      <c r="J924" s="24">
        <v>1</v>
      </c>
      <c r="K924" s="24">
        <v>4845.4314599999998</v>
      </c>
    </row>
    <row r="925" spans="1:11" x14ac:dyDescent="0.35">
      <c r="A925" s="27" t="s">
        <v>452</v>
      </c>
      <c r="B925" s="27" t="s">
        <v>123</v>
      </c>
      <c r="C925" s="27" t="s">
        <v>259</v>
      </c>
      <c r="D925" s="27" t="s">
        <v>424</v>
      </c>
      <c r="E925" s="24">
        <v>6401846765</v>
      </c>
      <c r="F925" s="24">
        <v>64018.467649999999</v>
      </c>
      <c r="G925" s="51">
        <v>45146</v>
      </c>
      <c r="H925" s="24">
        <v>19</v>
      </c>
      <c r="I925" s="24">
        <v>20</v>
      </c>
      <c r="J925" s="24">
        <v>1</v>
      </c>
      <c r="K925" s="24">
        <v>64018.467649999999</v>
      </c>
    </row>
    <row r="926" spans="1:11" x14ac:dyDescent="0.35">
      <c r="A926" s="27" t="s">
        <v>452</v>
      </c>
      <c r="B926" s="27" t="s">
        <v>123</v>
      </c>
      <c r="C926" s="27" t="s">
        <v>261</v>
      </c>
      <c r="D926" s="27" t="s">
        <v>424</v>
      </c>
      <c r="E926" s="24">
        <v>3102635175245</v>
      </c>
      <c r="F926" s="24">
        <v>31026351.75245</v>
      </c>
      <c r="G926" s="51">
        <v>45146</v>
      </c>
      <c r="H926" s="24">
        <v>19</v>
      </c>
      <c r="I926" s="24">
        <v>20</v>
      </c>
      <c r="J926" s="24">
        <v>1</v>
      </c>
      <c r="K926" s="24">
        <v>31026351.75245</v>
      </c>
    </row>
    <row r="927" spans="1:11" x14ac:dyDescent="0.35">
      <c r="A927" s="27" t="s">
        <v>452</v>
      </c>
      <c r="B927" s="27" t="s">
        <v>123</v>
      </c>
      <c r="C927" s="27" t="s">
        <v>260</v>
      </c>
      <c r="D927" s="27" t="s">
        <v>424</v>
      </c>
      <c r="E927" s="24">
        <v>63124028</v>
      </c>
      <c r="F927" s="24">
        <v>631.24027999999998</v>
      </c>
      <c r="G927" s="51">
        <v>45146</v>
      </c>
      <c r="H927" s="24">
        <v>19</v>
      </c>
      <c r="I927" s="24">
        <v>20</v>
      </c>
      <c r="J927" s="24">
        <v>1</v>
      </c>
      <c r="K927" s="24">
        <v>631.24027999999998</v>
      </c>
    </row>
    <row r="928" spans="1:11" x14ac:dyDescent="0.35">
      <c r="A928" s="27" t="s">
        <v>452</v>
      </c>
      <c r="B928" s="27" t="s">
        <v>123</v>
      </c>
      <c r="C928" s="27" t="s">
        <v>256</v>
      </c>
      <c r="D928" s="27" t="s">
        <v>424</v>
      </c>
      <c r="E928" s="24">
        <v>27544333184</v>
      </c>
      <c r="F928" s="24">
        <v>275443.33184</v>
      </c>
      <c r="G928" s="51">
        <v>45146</v>
      </c>
      <c r="H928" s="24">
        <v>19</v>
      </c>
      <c r="I928" s="24">
        <v>20</v>
      </c>
      <c r="J928" s="24">
        <v>1</v>
      </c>
      <c r="K928" s="24">
        <v>275443.33184</v>
      </c>
    </row>
    <row r="929" spans="1:11" x14ac:dyDescent="0.35">
      <c r="A929" s="27" t="s">
        <v>452</v>
      </c>
      <c r="B929" s="27" t="s">
        <v>123</v>
      </c>
      <c r="C929" s="27" t="s">
        <v>252</v>
      </c>
      <c r="D929" s="27" t="s">
        <v>424</v>
      </c>
      <c r="E929" s="24">
        <v>9800626724</v>
      </c>
      <c r="F929" s="24">
        <v>98006.267240000001</v>
      </c>
      <c r="G929" s="51">
        <v>45146</v>
      </c>
      <c r="H929" s="24">
        <v>19</v>
      </c>
      <c r="I929" s="24">
        <v>20</v>
      </c>
      <c r="J929" s="24">
        <v>1</v>
      </c>
      <c r="K929" s="24">
        <v>98006.267240000001</v>
      </c>
    </row>
    <row r="930" spans="1:11" x14ac:dyDescent="0.35">
      <c r="A930" s="27" t="s">
        <v>452</v>
      </c>
      <c r="B930" s="27" t="s">
        <v>123</v>
      </c>
      <c r="C930" s="27" t="s">
        <v>251</v>
      </c>
      <c r="D930" s="27" t="s">
        <v>424</v>
      </c>
      <c r="E930" s="24">
        <v>3327079505</v>
      </c>
      <c r="F930" s="24">
        <v>33270.795050000001</v>
      </c>
      <c r="G930" s="51">
        <v>45146</v>
      </c>
      <c r="H930" s="24">
        <v>19</v>
      </c>
      <c r="I930" s="24">
        <v>20</v>
      </c>
      <c r="J930" s="24">
        <v>1</v>
      </c>
      <c r="K930" s="24">
        <v>33270.795050000001</v>
      </c>
    </row>
    <row r="931" spans="1:11" x14ac:dyDescent="0.35">
      <c r="A931" s="27" t="s">
        <v>452</v>
      </c>
      <c r="B931" s="27" t="s">
        <v>123</v>
      </c>
      <c r="C931" s="27" t="s">
        <v>250</v>
      </c>
      <c r="D931" s="27" t="s">
        <v>424</v>
      </c>
      <c r="E931" s="24">
        <v>122020614</v>
      </c>
      <c r="F931" s="24">
        <v>1220.20614</v>
      </c>
      <c r="G931" s="51">
        <v>45146</v>
      </c>
      <c r="H931" s="24">
        <v>19</v>
      </c>
      <c r="I931" s="24">
        <v>20</v>
      </c>
      <c r="J931" s="24">
        <v>1</v>
      </c>
      <c r="K931" s="24">
        <v>1220.20614</v>
      </c>
    </row>
    <row r="932" spans="1:11" x14ac:dyDescent="0.35">
      <c r="A932" s="27" t="s">
        <v>452</v>
      </c>
      <c r="B932" s="27" t="s">
        <v>123</v>
      </c>
      <c r="C932" s="27" t="s">
        <v>255</v>
      </c>
      <c r="D932" s="27" t="s">
        <v>424</v>
      </c>
      <c r="E932" s="24">
        <v>1070115864419</v>
      </c>
      <c r="F932" s="24">
        <v>10701158.64419</v>
      </c>
      <c r="G932" s="51">
        <v>45146</v>
      </c>
      <c r="H932" s="24">
        <v>19</v>
      </c>
      <c r="I932" s="24">
        <v>20</v>
      </c>
      <c r="J932" s="24">
        <v>1</v>
      </c>
      <c r="K932" s="24">
        <v>10701158.64419</v>
      </c>
    </row>
    <row r="933" spans="1:11" x14ac:dyDescent="0.35">
      <c r="A933" s="27" t="s">
        <v>452</v>
      </c>
      <c r="B933" s="27" t="s">
        <v>123</v>
      </c>
      <c r="C933" s="27" t="s">
        <v>254</v>
      </c>
      <c r="D933" s="27" t="s">
        <v>424</v>
      </c>
      <c r="E933" s="24">
        <v>534419093</v>
      </c>
      <c r="F933" s="24">
        <v>5344.1909299999998</v>
      </c>
      <c r="G933" s="51">
        <v>45146</v>
      </c>
      <c r="H933" s="24">
        <v>19</v>
      </c>
      <c r="I933" s="24">
        <v>20</v>
      </c>
      <c r="J933" s="24">
        <v>1</v>
      </c>
      <c r="K933" s="24">
        <v>5344.1909299999998</v>
      </c>
    </row>
    <row r="934" spans="1:11" x14ac:dyDescent="0.35">
      <c r="A934" s="27" t="s">
        <v>452</v>
      </c>
      <c r="B934" s="27" t="s">
        <v>123</v>
      </c>
      <c r="C934" s="27" t="s">
        <v>253</v>
      </c>
      <c r="D934" s="27" t="s">
        <v>424</v>
      </c>
      <c r="E934" s="24">
        <v>117248928</v>
      </c>
      <c r="F934" s="24">
        <v>1172.48928</v>
      </c>
      <c r="G934" s="51">
        <v>45146</v>
      </c>
      <c r="H934" s="24">
        <v>19</v>
      </c>
      <c r="I934" s="24">
        <v>20</v>
      </c>
      <c r="J934" s="24">
        <v>1</v>
      </c>
      <c r="K934" s="24">
        <v>1172.48928</v>
      </c>
    </row>
    <row r="935" spans="1:11" x14ac:dyDescent="0.35">
      <c r="A935" s="27" t="s">
        <v>452</v>
      </c>
      <c r="B935" s="27" t="s">
        <v>124</v>
      </c>
      <c r="C935" s="27" t="s">
        <v>243</v>
      </c>
      <c r="D935" s="27" t="s">
        <v>423</v>
      </c>
      <c r="E935" s="24">
        <v>121668524212</v>
      </c>
      <c r="F935" s="24">
        <v>1216685.2421200001</v>
      </c>
      <c r="G935" s="51">
        <v>45146</v>
      </c>
      <c r="H935" s="24">
        <v>25</v>
      </c>
      <c r="I935" s="24">
        <v>0</v>
      </c>
      <c r="J935" s="24">
        <v>1</v>
      </c>
      <c r="K935" s="24">
        <v>1216685.2421200001</v>
      </c>
    </row>
    <row r="936" spans="1:11" x14ac:dyDescent="0.35">
      <c r="A936" s="27" t="s">
        <v>452</v>
      </c>
      <c r="B936" s="27" t="s">
        <v>124</v>
      </c>
      <c r="C936" s="27" t="s">
        <v>261</v>
      </c>
      <c r="D936" s="27" t="s">
        <v>424</v>
      </c>
      <c r="E936" s="24">
        <v>343262290444</v>
      </c>
      <c r="F936" s="24">
        <v>3432622.9044400002</v>
      </c>
      <c r="G936" s="51">
        <v>45146</v>
      </c>
      <c r="H936" s="24">
        <v>25</v>
      </c>
      <c r="I936" s="24">
        <v>26</v>
      </c>
      <c r="J936" s="24">
        <v>1</v>
      </c>
      <c r="K936" s="24">
        <v>3432622.9044400002</v>
      </c>
    </row>
    <row r="937" spans="1:11" x14ac:dyDescent="0.35">
      <c r="A937" s="27" t="s">
        <v>452</v>
      </c>
      <c r="B937" s="27" t="s">
        <v>124</v>
      </c>
      <c r="C937" s="27" t="s">
        <v>255</v>
      </c>
      <c r="D937" s="27" t="s">
        <v>424</v>
      </c>
      <c r="E937" s="24">
        <v>49708329488</v>
      </c>
      <c r="F937" s="24">
        <v>497083.29488</v>
      </c>
      <c r="G937" s="51">
        <v>45146</v>
      </c>
      <c r="H937" s="24">
        <v>25</v>
      </c>
      <c r="I937" s="24">
        <v>26</v>
      </c>
      <c r="J937" s="24">
        <v>1</v>
      </c>
      <c r="K937" s="24">
        <v>497083.29488</v>
      </c>
    </row>
    <row r="938" spans="1:11" x14ac:dyDescent="0.35">
      <c r="A938" s="27" t="s">
        <v>452</v>
      </c>
      <c r="B938" s="27" t="s">
        <v>127</v>
      </c>
      <c r="C938" s="27" t="s">
        <v>243</v>
      </c>
      <c r="D938" s="27" t="s">
        <v>423</v>
      </c>
      <c r="E938" s="24">
        <v>18942830343</v>
      </c>
      <c r="F938" s="24">
        <v>189428.30343</v>
      </c>
      <c r="G938" s="51">
        <v>45146</v>
      </c>
      <c r="H938" s="24">
        <v>25</v>
      </c>
      <c r="I938" s="24">
        <v>0</v>
      </c>
      <c r="J938" s="24">
        <v>1</v>
      </c>
      <c r="K938" s="24">
        <v>189428.30343</v>
      </c>
    </row>
    <row r="939" spans="1:11" x14ac:dyDescent="0.35">
      <c r="A939" s="27" t="s">
        <v>452</v>
      </c>
      <c r="B939" s="27" t="s">
        <v>127</v>
      </c>
      <c r="C939" s="27" t="s">
        <v>261</v>
      </c>
      <c r="D939" s="27" t="s">
        <v>424</v>
      </c>
      <c r="E939" s="24">
        <v>104664320214</v>
      </c>
      <c r="F939" s="24">
        <v>1046643.20214</v>
      </c>
      <c r="G939" s="51">
        <v>45146</v>
      </c>
      <c r="H939" s="24">
        <v>25</v>
      </c>
      <c r="I939" s="24">
        <v>26</v>
      </c>
      <c r="J939" s="24">
        <v>1</v>
      </c>
      <c r="K939" s="24">
        <v>1046643.20214</v>
      </c>
    </row>
    <row r="940" spans="1:11" x14ac:dyDescent="0.35">
      <c r="A940" s="27" t="s">
        <v>452</v>
      </c>
      <c r="B940" s="27" t="s">
        <v>127</v>
      </c>
      <c r="C940" s="27" t="s">
        <v>255</v>
      </c>
      <c r="D940" s="27" t="s">
        <v>424</v>
      </c>
      <c r="E940" s="24">
        <v>20342704701</v>
      </c>
      <c r="F940" s="24">
        <v>203427.04701000001</v>
      </c>
      <c r="G940" s="51">
        <v>45146</v>
      </c>
      <c r="H940" s="24">
        <v>25</v>
      </c>
      <c r="I940" s="24">
        <v>26</v>
      </c>
      <c r="J940" s="24">
        <v>1</v>
      </c>
      <c r="K940" s="24">
        <v>203427.04701000001</v>
      </c>
    </row>
    <row r="941" spans="1:11" x14ac:dyDescent="0.35">
      <c r="A941" s="27" t="s">
        <v>452</v>
      </c>
      <c r="B941" s="27" t="s">
        <v>128</v>
      </c>
      <c r="C941" s="27" t="s">
        <v>243</v>
      </c>
      <c r="D941" s="27" t="s">
        <v>423</v>
      </c>
      <c r="E941" s="24">
        <v>129992306539</v>
      </c>
      <c r="F941" s="24">
        <v>1299923.0653899999</v>
      </c>
      <c r="G941" s="51">
        <v>45146</v>
      </c>
      <c r="H941" s="24">
        <v>27</v>
      </c>
      <c r="I941" s="24">
        <v>0</v>
      </c>
      <c r="J941" s="24">
        <v>1</v>
      </c>
      <c r="K941" s="24">
        <v>1299923.0653899999</v>
      </c>
    </row>
    <row r="942" spans="1:11" x14ac:dyDescent="0.35">
      <c r="A942" s="27" t="s">
        <v>452</v>
      </c>
      <c r="B942" s="27" t="s">
        <v>128</v>
      </c>
      <c r="C942" s="27" t="s">
        <v>261</v>
      </c>
      <c r="D942" s="27" t="s">
        <v>424</v>
      </c>
      <c r="E942" s="24">
        <v>172603205111</v>
      </c>
      <c r="F942" s="24">
        <v>1726032.0511099999</v>
      </c>
      <c r="G942" s="51">
        <v>45146</v>
      </c>
      <c r="H942" s="24">
        <v>27</v>
      </c>
      <c r="I942" s="24">
        <v>28</v>
      </c>
      <c r="J942" s="24">
        <v>1</v>
      </c>
      <c r="K942" s="24">
        <v>1726032.0511099999</v>
      </c>
    </row>
    <row r="943" spans="1:11" x14ac:dyDescent="0.35">
      <c r="A943" s="27" t="s">
        <v>452</v>
      </c>
      <c r="B943" s="27" t="s">
        <v>128</v>
      </c>
      <c r="C943" s="27" t="s">
        <v>255</v>
      </c>
      <c r="D943" s="27" t="s">
        <v>424</v>
      </c>
      <c r="E943" s="24">
        <v>80569886742</v>
      </c>
      <c r="F943" s="24">
        <v>805698.86742000002</v>
      </c>
      <c r="G943" s="51">
        <v>45146</v>
      </c>
      <c r="H943" s="24">
        <v>27</v>
      </c>
      <c r="I943" s="24">
        <v>28</v>
      </c>
      <c r="J943" s="24">
        <v>1</v>
      </c>
      <c r="K943" s="24">
        <v>805698.86742000002</v>
      </c>
    </row>
    <row r="944" spans="1:11" x14ac:dyDescent="0.35">
      <c r="A944" s="27" t="s">
        <v>452</v>
      </c>
      <c r="B944" s="27" t="s">
        <v>131</v>
      </c>
      <c r="C944" s="27" t="s">
        <v>243</v>
      </c>
      <c r="D944" s="27" t="s">
        <v>423</v>
      </c>
      <c r="E944" s="24">
        <v>1110172476815</v>
      </c>
      <c r="F944" s="24">
        <v>11101724.76815</v>
      </c>
      <c r="G944" s="51">
        <v>45146</v>
      </c>
      <c r="H944" s="24">
        <v>27</v>
      </c>
      <c r="I944" s="24">
        <v>0</v>
      </c>
      <c r="J944" s="24">
        <v>1</v>
      </c>
      <c r="K944" s="24">
        <v>11101724.76815</v>
      </c>
    </row>
    <row r="945" spans="1:11" x14ac:dyDescent="0.35">
      <c r="A945" s="27" t="s">
        <v>452</v>
      </c>
      <c r="B945" s="27" t="s">
        <v>131</v>
      </c>
      <c r="C945" s="27" t="s">
        <v>261</v>
      </c>
      <c r="D945" s="27" t="s">
        <v>424</v>
      </c>
      <c r="E945" s="24">
        <v>1424110665191</v>
      </c>
      <c r="F945" s="24">
        <v>14241106.65191</v>
      </c>
      <c r="G945" s="51">
        <v>45146</v>
      </c>
      <c r="H945" s="24">
        <v>27</v>
      </c>
      <c r="I945" s="24">
        <v>28</v>
      </c>
      <c r="J945" s="24">
        <v>1</v>
      </c>
      <c r="K945" s="24">
        <v>14241106.65191</v>
      </c>
    </row>
    <row r="946" spans="1:11" x14ac:dyDescent="0.35">
      <c r="A946" s="27" t="s">
        <v>452</v>
      </c>
      <c r="B946" s="27" t="s">
        <v>131</v>
      </c>
      <c r="C946" s="27" t="s">
        <v>255</v>
      </c>
      <c r="D946" s="27" t="s">
        <v>424</v>
      </c>
      <c r="E946" s="24">
        <v>362576344166</v>
      </c>
      <c r="F946" s="24">
        <v>3625763.44166</v>
      </c>
      <c r="G946" s="51">
        <v>45146</v>
      </c>
      <c r="H946" s="24">
        <v>27</v>
      </c>
      <c r="I946" s="24">
        <v>28</v>
      </c>
      <c r="J946" s="24">
        <v>1</v>
      </c>
      <c r="K946" s="24">
        <v>3625763.44166</v>
      </c>
    </row>
    <row r="947" spans="1:11" x14ac:dyDescent="0.35">
      <c r="A947" s="27" t="s">
        <v>452</v>
      </c>
      <c r="B947" s="27" t="s">
        <v>135</v>
      </c>
      <c r="C947" s="27" t="s">
        <v>243</v>
      </c>
      <c r="D947" s="27" t="s">
        <v>423</v>
      </c>
      <c r="E947" s="24">
        <v>35795105799</v>
      </c>
      <c r="F947" s="24">
        <v>357951.05799</v>
      </c>
      <c r="G947" s="51">
        <v>45146</v>
      </c>
      <c r="H947" s="24">
        <v>33</v>
      </c>
      <c r="I947" s="24">
        <v>0</v>
      </c>
      <c r="J947" s="24">
        <v>1</v>
      </c>
      <c r="K947" s="24">
        <v>357951.05799</v>
      </c>
    </row>
    <row r="948" spans="1:11" x14ac:dyDescent="0.35">
      <c r="A948" s="27" t="s">
        <v>452</v>
      </c>
      <c r="B948" s="27" t="s">
        <v>135</v>
      </c>
      <c r="C948" s="27" t="s">
        <v>261</v>
      </c>
      <c r="D948" s="27" t="s">
        <v>424</v>
      </c>
      <c r="E948" s="24">
        <v>3207959481</v>
      </c>
      <c r="F948" s="24">
        <v>32079.594809999999</v>
      </c>
      <c r="G948" s="51">
        <v>45146</v>
      </c>
      <c r="H948" s="24">
        <v>33</v>
      </c>
      <c r="I948" s="24">
        <v>34</v>
      </c>
      <c r="J948" s="24">
        <v>1</v>
      </c>
      <c r="K948" s="24">
        <v>32079.594809999999</v>
      </c>
    </row>
    <row r="949" spans="1:11" x14ac:dyDescent="0.35">
      <c r="A949" s="27" t="s">
        <v>452</v>
      </c>
      <c r="B949" s="27" t="s">
        <v>135</v>
      </c>
      <c r="C949" s="27" t="s">
        <v>255</v>
      </c>
      <c r="D949" s="27" t="s">
        <v>424</v>
      </c>
      <c r="E949" s="24">
        <v>4000240000</v>
      </c>
      <c r="F949" s="24">
        <v>40002.400000000001</v>
      </c>
      <c r="G949" s="51">
        <v>45146</v>
      </c>
      <c r="H949" s="24">
        <v>33</v>
      </c>
      <c r="I949" s="24">
        <v>34</v>
      </c>
      <c r="J949" s="24">
        <v>1</v>
      </c>
      <c r="K949" s="24">
        <v>40002.400000000001</v>
      </c>
    </row>
    <row r="950" spans="1:11" x14ac:dyDescent="0.35">
      <c r="A950" s="27" t="s">
        <v>452</v>
      </c>
      <c r="B950" s="27" t="s">
        <v>144</v>
      </c>
      <c r="C950" s="27" t="s">
        <v>261</v>
      </c>
      <c r="D950" s="27" t="s">
        <v>424</v>
      </c>
      <c r="E950" s="24">
        <v>1310730780</v>
      </c>
      <c r="F950" s="24">
        <v>13107.3078</v>
      </c>
      <c r="G950" s="51">
        <v>45146</v>
      </c>
      <c r="H950" s="24">
        <v>43</v>
      </c>
      <c r="I950" s="24">
        <v>44</v>
      </c>
      <c r="J950" s="24">
        <v>1</v>
      </c>
      <c r="K950" s="24">
        <v>13107.3078</v>
      </c>
    </row>
    <row r="951" spans="1:11" x14ac:dyDescent="0.35">
      <c r="A951" s="27" t="s">
        <v>452</v>
      </c>
      <c r="B951" s="27" t="s">
        <v>146</v>
      </c>
      <c r="C951" s="27" t="s">
        <v>255</v>
      </c>
      <c r="D951" s="27" t="s">
        <v>424</v>
      </c>
      <c r="E951" s="24">
        <v>1079152745</v>
      </c>
      <c r="F951" s="24">
        <v>10791.52745</v>
      </c>
      <c r="G951" s="51">
        <v>45146</v>
      </c>
      <c r="H951" s="24">
        <v>45</v>
      </c>
      <c r="I951" s="24">
        <v>46</v>
      </c>
      <c r="J951" s="24">
        <v>1</v>
      </c>
      <c r="K951" s="24">
        <v>10791.52745</v>
      </c>
    </row>
    <row r="952" spans="1:11" x14ac:dyDescent="0.35">
      <c r="A952" s="27" t="s">
        <v>452</v>
      </c>
      <c r="B952" s="27" t="s">
        <v>146</v>
      </c>
      <c r="C952" s="27" t="s">
        <v>243</v>
      </c>
      <c r="D952" s="27" t="s">
        <v>423</v>
      </c>
      <c r="E952" s="24">
        <v>2349964390</v>
      </c>
      <c r="F952" s="24">
        <v>23499.643899999999</v>
      </c>
      <c r="G952" s="51">
        <v>45146</v>
      </c>
      <c r="H952" s="24">
        <v>45</v>
      </c>
      <c r="I952" s="24">
        <v>0</v>
      </c>
      <c r="J952" s="24">
        <v>1</v>
      </c>
      <c r="K952" s="24">
        <v>23499.643899999999</v>
      </c>
    </row>
    <row r="953" spans="1:11" x14ac:dyDescent="0.35">
      <c r="A953" s="27" t="s">
        <v>452</v>
      </c>
      <c r="B953" s="27" t="s">
        <v>148</v>
      </c>
      <c r="C953" s="27" t="s">
        <v>261</v>
      </c>
      <c r="D953" s="27" t="s">
        <v>424</v>
      </c>
      <c r="E953" s="24">
        <v>1284460848</v>
      </c>
      <c r="F953" s="24">
        <v>12844.608480000001</v>
      </c>
      <c r="G953" s="51">
        <v>45146</v>
      </c>
      <c r="H953" s="24">
        <v>49</v>
      </c>
      <c r="I953" s="24">
        <v>50</v>
      </c>
      <c r="J953" s="24">
        <v>1</v>
      </c>
      <c r="K953" s="24">
        <v>12844.608480000001</v>
      </c>
    </row>
    <row r="954" spans="1:11" x14ac:dyDescent="0.35">
      <c r="A954" s="27" t="s">
        <v>452</v>
      </c>
      <c r="B954" s="27" t="s">
        <v>148</v>
      </c>
      <c r="C954" s="27" t="s">
        <v>256</v>
      </c>
      <c r="D954" s="27" t="s">
        <v>424</v>
      </c>
      <c r="E954" s="24">
        <v>4875276000</v>
      </c>
      <c r="F954" s="24">
        <v>48752.76</v>
      </c>
      <c r="G954" s="51">
        <v>45146</v>
      </c>
      <c r="H954" s="24">
        <v>49</v>
      </c>
      <c r="I954" s="24">
        <v>50</v>
      </c>
      <c r="J954" s="24">
        <v>1</v>
      </c>
      <c r="K954" s="24">
        <v>48752.76</v>
      </c>
    </row>
    <row r="955" spans="1:11" x14ac:dyDescent="0.35">
      <c r="A955" s="27" t="s">
        <v>452</v>
      </c>
      <c r="B955" s="27" t="s">
        <v>149</v>
      </c>
      <c r="C955" s="27" t="s">
        <v>243</v>
      </c>
      <c r="D955" s="27" t="s">
        <v>423</v>
      </c>
      <c r="E955" s="24">
        <v>3160848</v>
      </c>
      <c r="F955" s="24">
        <v>31.60848</v>
      </c>
      <c r="G955" s="51">
        <v>45146</v>
      </c>
      <c r="H955" s="24">
        <v>49</v>
      </c>
      <c r="I955" s="24">
        <v>0</v>
      </c>
      <c r="J955" s="24">
        <v>1</v>
      </c>
      <c r="K955" s="24">
        <v>31.60848</v>
      </c>
    </row>
    <row r="956" spans="1:11" x14ac:dyDescent="0.35">
      <c r="A956" s="27" t="s">
        <v>452</v>
      </c>
      <c r="B956" s="27" t="s">
        <v>150</v>
      </c>
      <c r="C956" s="27" t="s">
        <v>257</v>
      </c>
      <c r="D956" s="27" t="s">
        <v>424</v>
      </c>
      <c r="E956" s="24">
        <v>99646860</v>
      </c>
      <c r="F956" s="24">
        <v>996.46860000000004</v>
      </c>
      <c r="G956" s="51">
        <v>45146</v>
      </c>
      <c r="H956" s="24">
        <v>51</v>
      </c>
      <c r="I956" s="24">
        <v>52</v>
      </c>
      <c r="J956" s="24">
        <v>1</v>
      </c>
      <c r="K956" s="24">
        <v>996.46860000000004</v>
      </c>
    </row>
    <row r="957" spans="1:11" x14ac:dyDescent="0.35">
      <c r="A957" s="27" t="s">
        <v>452</v>
      </c>
      <c r="B957" s="27" t="s">
        <v>150</v>
      </c>
      <c r="C957" s="27" t="s">
        <v>254</v>
      </c>
      <c r="D957" s="27" t="s">
        <v>424</v>
      </c>
      <c r="E957" s="24">
        <v>14468042</v>
      </c>
      <c r="F957" s="24">
        <v>144.68042</v>
      </c>
      <c r="G957" s="51">
        <v>45146</v>
      </c>
      <c r="H957" s="24">
        <v>51</v>
      </c>
      <c r="I957" s="24">
        <v>52</v>
      </c>
      <c r="J957" s="24">
        <v>1</v>
      </c>
      <c r="K957" s="24">
        <v>144.68042</v>
      </c>
    </row>
    <row r="958" spans="1:11" x14ac:dyDescent="0.35">
      <c r="A958" s="27" t="s">
        <v>452</v>
      </c>
      <c r="B958" s="27" t="s">
        <v>150</v>
      </c>
      <c r="C958" s="27" t="s">
        <v>258</v>
      </c>
      <c r="D958" s="27" t="s">
        <v>424</v>
      </c>
      <c r="E958" s="24">
        <v>1276591838</v>
      </c>
      <c r="F958" s="24">
        <v>12765.918379999999</v>
      </c>
      <c r="G958" s="51">
        <v>45146</v>
      </c>
      <c r="H958" s="24">
        <v>51</v>
      </c>
      <c r="I958" s="24">
        <v>52</v>
      </c>
      <c r="J958" s="24">
        <v>1</v>
      </c>
      <c r="K958" s="24">
        <v>12765.918379999999</v>
      </c>
    </row>
    <row r="959" spans="1:11" x14ac:dyDescent="0.35">
      <c r="A959" s="27" t="s">
        <v>452</v>
      </c>
      <c r="B959" s="27" t="s">
        <v>150</v>
      </c>
      <c r="C959" s="27" t="s">
        <v>259</v>
      </c>
      <c r="D959" s="27" t="s">
        <v>424</v>
      </c>
      <c r="E959" s="24">
        <v>495363664</v>
      </c>
      <c r="F959" s="24">
        <v>4953.6366399999997</v>
      </c>
      <c r="G959" s="51">
        <v>45146</v>
      </c>
      <c r="H959" s="24">
        <v>51</v>
      </c>
      <c r="I959" s="24">
        <v>52</v>
      </c>
      <c r="J959" s="24">
        <v>1</v>
      </c>
      <c r="K959" s="24">
        <v>4953.6366399999997</v>
      </c>
    </row>
    <row r="960" spans="1:11" x14ac:dyDescent="0.35">
      <c r="A960" s="27" t="s">
        <v>452</v>
      </c>
      <c r="B960" s="27" t="s">
        <v>150</v>
      </c>
      <c r="C960" s="27" t="s">
        <v>260</v>
      </c>
      <c r="D960" s="27" t="s">
        <v>424</v>
      </c>
      <c r="E960" s="24">
        <v>5552933</v>
      </c>
      <c r="F960" s="24">
        <v>55.529330000000002</v>
      </c>
      <c r="G960" s="51">
        <v>45146</v>
      </c>
      <c r="H960" s="24">
        <v>51</v>
      </c>
      <c r="I960" s="24">
        <v>52</v>
      </c>
      <c r="J960" s="24">
        <v>1</v>
      </c>
      <c r="K960" s="24">
        <v>55.529330000000002</v>
      </c>
    </row>
    <row r="961" spans="1:11" x14ac:dyDescent="0.35">
      <c r="A961" s="27" t="s">
        <v>452</v>
      </c>
      <c r="B961" s="27" t="s">
        <v>150</v>
      </c>
      <c r="C961" s="27" t="s">
        <v>251</v>
      </c>
      <c r="D961" s="27" t="s">
        <v>424</v>
      </c>
      <c r="E961" s="24">
        <v>95687</v>
      </c>
      <c r="F961" s="24">
        <v>0.95687</v>
      </c>
      <c r="G961" s="51">
        <v>45146</v>
      </c>
      <c r="H961" s="24">
        <v>51</v>
      </c>
      <c r="I961" s="24">
        <v>52</v>
      </c>
      <c r="J961" s="24">
        <v>1</v>
      </c>
      <c r="K961" s="24">
        <v>0.95687</v>
      </c>
    </row>
    <row r="962" spans="1:11" x14ac:dyDescent="0.35">
      <c r="A962" s="27" t="s">
        <v>452</v>
      </c>
      <c r="B962" s="27" t="s">
        <v>150</v>
      </c>
      <c r="C962" s="27" t="s">
        <v>256</v>
      </c>
      <c r="D962" s="27" t="s">
        <v>424</v>
      </c>
      <c r="E962" s="24">
        <v>153566179</v>
      </c>
      <c r="F962" s="24">
        <v>1535.6617900000001</v>
      </c>
      <c r="G962" s="51">
        <v>45146</v>
      </c>
      <c r="H962" s="24">
        <v>51</v>
      </c>
      <c r="I962" s="24">
        <v>52</v>
      </c>
      <c r="J962" s="24">
        <v>1</v>
      </c>
      <c r="K962" s="24">
        <v>1535.6617900000001</v>
      </c>
    </row>
    <row r="963" spans="1:11" x14ac:dyDescent="0.35">
      <c r="A963" s="27" t="s">
        <v>452</v>
      </c>
      <c r="B963" s="27" t="s">
        <v>150</v>
      </c>
      <c r="C963" s="27" t="s">
        <v>252</v>
      </c>
      <c r="D963" s="27" t="s">
        <v>424</v>
      </c>
      <c r="E963" s="24">
        <v>14115411</v>
      </c>
      <c r="F963" s="24">
        <v>141.15411</v>
      </c>
      <c r="G963" s="51">
        <v>45146</v>
      </c>
      <c r="H963" s="24">
        <v>51</v>
      </c>
      <c r="I963" s="24">
        <v>52</v>
      </c>
      <c r="J963" s="24">
        <v>1</v>
      </c>
      <c r="K963" s="24">
        <v>141.15411</v>
      </c>
    </row>
    <row r="964" spans="1:11" x14ac:dyDescent="0.35">
      <c r="A964" s="27" t="s">
        <v>452</v>
      </c>
      <c r="B964" s="27" t="s">
        <v>150</v>
      </c>
      <c r="C964" s="27" t="s">
        <v>262</v>
      </c>
      <c r="D964" s="27" t="s">
        <v>424</v>
      </c>
      <c r="E964" s="24">
        <v>1826851685</v>
      </c>
      <c r="F964" s="24">
        <v>18268.51685</v>
      </c>
      <c r="G964" s="51">
        <v>45146</v>
      </c>
      <c r="H964" s="24">
        <v>51</v>
      </c>
      <c r="I964" s="24">
        <v>52</v>
      </c>
      <c r="J964" s="24">
        <v>1</v>
      </c>
      <c r="K964" s="24">
        <v>18268.51685</v>
      </c>
    </row>
    <row r="965" spans="1:11" x14ac:dyDescent="0.35">
      <c r="A965" s="27" t="s">
        <v>452</v>
      </c>
      <c r="B965" s="27" t="s">
        <v>150</v>
      </c>
      <c r="C965" s="27" t="s">
        <v>243</v>
      </c>
      <c r="D965" s="27" t="s">
        <v>423</v>
      </c>
      <c r="E965" s="24">
        <v>35635280488</v>
      </c>
      <c r="F965" s="24">
        <v>356352.80488000001</v>
      </c>
      <c r="G965" s="51">
        <v>45146</v>
      </c>
      <c r="H965" s="24">
        <v>51</v>
      </c>
      <c r="I965" s="24">
        <v>0</v>
      </c>
      <c r="J965" s="24">
        <v>1</v>
      </c>
      <c r="K965" s="24">
        <v>356352.80488000001</v>
      </c>
    </row>
    <row r="966" spans="1:11" x14ac:dyDescent="0.35">
      <c r="A966" s="27" t="s">
        <v>452</v>
      </c>
      <c r="B966" s="27" t="s">
        <v>150</v>
      </c>
      <c r="C966" s="27" t="s">
        <v>255</v>
      </c>
      <c r="D966" s="27" t="s">
        <v>424</v>
      </c>
      <c r="E966" s="24">
        <v>64640873703</v>
      </c>
      <c r="F966" s="24">
        <v>646408.73702999996</v>
      </c>
      <c r="G966" s="51">
        <v>45146</v>
      </c>
      <c r="H966" s="24">
        <v>51</v>
      </c>
      <c r="I966" s="24">
        <v>52</v>
      </c>
      <c r="J966" s="24">
        <v>1</v>
      </c>
      <c r="K966" s="24">
        <v>646408.73702999996</v>
      </c>
    </row>
    <row r="967" spans="1:11" x14ac:dyDescent="0.35">
      <c r="A967" s="27" t="s">
        <v>452</v>
      </c>
      <c r="B967" s="27" t="s">
        <v>150</v>
      </c>
      <c r="C967" s="27" t="s">
        <v>261</v>
      </c>
      <c r="D967" s="27" t="s">
        <v>424</v>
      </c>
      <c r="E967" s="24">
        <v>272174509429</v>
      </c>
      <c r="F967" s="24">
        <v>2721745.0942899999</v>
      </c>
      <c r="G967" s="51">
        <v>45146</v>
      </c>
      <c r="H967" s="24">
        <v>51</v>
      </c>
      <c r="I967" s="24">
        <v>52</v>
      </c>
      <c r="J967" s="24">
        <v>1</v>
      </c>
      <c r="K967" s="24">
        <v>2721745.0942899999</v>
      </c>
    </row>
    <row r="968" spans="1:11" x14ac:dyDescent="0.35">
      <c r="A968" s="27" t="s">
        <v>452</v>
      </c>
      <c r="B968" s="27" t="s">
        <v>192</v>
      </c>
      <c r="C968" s="27" t="s">
        <v>243</v>
      </c>
      <c r="D968" s="27" t="s">
        <v>423</v>
      </c>
      <c r="E968" s="24">
        <v>8955932985</v>
      </c>
      <c r="F968" s="24">
        <v>89559.329849999995</v>
      </c>
      <c r="G968" s="51">
        <v>45146</v>
      </c>
      <c r="H968" s="24">
        <v>61</v>
      </c>
      <c r="I968" s="24">
        <v>0</v>
      </c>
      <c r="J968" s="24">
        <v>1</v>
      </c>
      <c r="K968" s="24">
        <v>89559.329849999995</v>
      </c>
    </row>
    <row r="969" spans="1:11" x14ac:dyDescent="0.35">
      <c r="A969" s="27" t="s">
        <v>452</v>
      </c>
      <c r="B969" s="27" t="s">
        <v>192</v>
      </c>
      <c r="C969" s="27" t="s">
        <v>252</v>
      </c>
      <c r="D969" s="27" t="s">
        <v>424</v>
      </c>
      <c r="E969" s="24">
        <v>374834</v>
      </c>
      <c r="F969" s="24">
        <v>3.7483399999999998</v>
      </c>
      <c r="G969" s="51">
        <v>45146</v>
      </c>
      <c r="H969" s="24">
        <v>61</v>
      </c>
      <c r="I969" s="24">
        <v>62</v>
      </c>
      <c r="J969" s="24">
        <v>1</v>
      </c>
      <c r="K969" s="24">
        <v>3.7483399999999998</v>
      </c>
    </row>
    <row r="970" spans="1:11" x14ac:dyDescent="0.35">
      <c r="A970" s="27" t="s">
        <v>452</v>
      </c>
      <c r="B970" s="27" t="s">
        <v>192</v>
      </c>
      <c r="C970" s="27" t="s">
        <v>261</v>
      </c>
      <c r="D970" s="27" t="s">
        <v>424</v>
      </c>
      <c r="E970" s="24">
        <v>16349784</v>
      </c>
      <c r="F970" s="24">
        <v>163.49784</v>
      </c>
      <c r="G970" s="51">
        <v>45146</v>
      </c>
      <c r="H970" s="24">
        <v>61</v>
      </c>
      <c r="I970" s="24">
        <v>62</v>
      </c>
      <c r="J970" s="24">
        <v>1</v>
      </c>
      <c r="K970" s="24">
        <v>163.49784</v>
      </c>
    </row>
    <row r="971" spans="1:11" x14ac:dyDescent="0.35">
      <c r="A971" s="27" t="s">
        <v>452</v>
      </c>
      <c r="B971" s="27" t="s">
        <v>211</v>
      </c>
      <c r="C971" s="27" t="s">
        <v>243</v>
      </c>
      <c r="D971" s="27" t="s">
        <v>423</v>
      </c>
      <c r="E971" s="24">
        <v>320168172</v>
      </c>
      <c r="F971" s="24">
        <v>3201.68172</v>
      </c>
      <c r="G971" s="51">
        <v>45146</v>
      </c>
      <c r="H971" s="24">
        <v>61</v>
      </c>
      <c r="I971" s="24">
        <v>0</v>
      </c>
      <c r="J971" s="24">
        <v>1</v>
      </c>
      <c r="K971" s="24">
        <v>3201.68172</v>
      </c>
    </row>
    <row r="972" spans="1:11" x14ac:dyDescent="0.35">
      <c r="A972" s="27" t="s">
        <v>452</v>
      </c>
      <c r="B972" s="27" t="s">
        <v>211</v>
      </c>
      <c r="C972" s="27" t="s">
        <v>255</v>
      </c>
      <c r="D972" s="27" t="s">
        <v>424</v>
      </c>
      <c r="E972" s="24">
        <v>1279757</v>
      </c>
      <c r="F972" s="24">
        <v>12.79757</v>
      </c>
      <c r="G972" s="51">
        <v>45146</v>
      </c>
      <c r="H972" s="24">
        <v>61</v>
      </c>
      <c r="I972" s="24">
        <v>62</v>
      </c>
      <c r="J972" s="24">
        <v>1</v>
      </c>
      <c r="K972" s="24">
        <v>12.79757</v>
      </c>
    </row>
    <row r="973" spans="1:11" x14ac:dyDescent="0.35">
      <c r="A973" s="27" t="s">
        <v>452</v>
      </c>
      <c r="B973" s="27" t="s">
        <v>211</v>
      </c>
      <c r="C973" s="27" t="s">
        <v>252</v>
      </c>
      <c r="D973" s="27" t="s">
        <v>424</v>
      </c>
      <c r="E973" s="24">
        <v>27471067</v>
      </c>
      <c r="F973" s="24">
        <v>274.71066999999999</v>
      </c>
      <c r="G973" s="51">
        <v>45146</v>
      </c>
      <c r="H973" s="24">
        <v>61</v>
      </c>
      <c r="I973" s="24">
        <v>62</v>
      </c>
      <c r="J973" s="24">
        <v>1</v>
      </c>
      <c r="K973" s="24">
        <v>274.71066999999999</v>
      </c>
    </row>
    <row r="974" spans="1:11" x14ac:dyDescent="0.35">
      <c r="A974" s="27" t="s">
        <v>452</v>
      </c>
      <c r="B974" s="27" t="s">
        <v>211</v>
      </c>
      <c r="C974" s="27" t="s">
        <v>261</v>
      </c>
      <c r="D974" s="27" t="s">
        <v>424</v>
      </c>
      <c r="E974" s="24">
        <v>286047746</v>
      </c>
      <c r="F974" s="24">
        <v>2860.4774600000001</v>
      </c>
      <c r="G974" s="51">
        <v>45146</v>
      </c>
      <c r="H974" s="24">
        <v>61</v>
      </c>
      <c r="I974" s="24">
        <v>62</v>
      </c>
      <c r="J974" s="24">
        <v>1</v>
      </c>
      <c r="K974" s="24">
        <v>2860.4774600000001</v>
      </c>
    </row>
    <row r="975" spans="1:11" x14ac:dyDescent="0.35">
      <c r="A975" s="27" t="s">
        <v>452</v>
      </c>
      <c r="B975" s="27" t="s">
        <v>214</v>
      </c>
      <c r="C975" s="27" t="s">
        <v>243</v>
      </c>
      <c r="D975" s="27" t="s">
        <v>423</v>
      </c>
      <c r="E975" s="24">
        <v>5903641541</v>
      </c>
      <c r="F975" s="24">
        <v>59036.415410000001</v>
      </c>
      <c r="G975" s="51">
        <v>45146</v>
      </c>
      <c r="H975" s="24">
        <v>61</v>
      </c>
      <c r="I975" s="24">
        <v>0</v>
      </c>
      <c r="J975" s="24">
        <v>1</v>
      </c>
      <c r="K975" s="24">
        <v>59036.415410000001</v>
      </c>
    </row>
    <row r="976" spans="1:11" x14ac:dyDescent="0.35">
      <c r="A976" s="27" t="s">
        <v>452</v>
      </c>
      <c r="B976" s="27" t="s">
        <v>214</v>
      </c>
      <c r="C976" s="27" t="s">
        <v>255</v>
      </c>
      <c r="D976" s="27" t="s">
        <v>424</v>
      </c>
      <c r="E976" s="24">
        <v>978619</v>
      </c>
      <c r="F976" s="24">
        <v>9.7861899999999995</v>
      </c>
      <c r="G976" s="51">
        <v>45146</v>
      </c>
      <c r="H976" s="24">
        <v>61</v>
      </c>
      <c r="I976" s="24">
        <v>62</v>
      </c>
      <c r="J976" s="24">
        <v>1</v>
      </c>
      <c r="K976" s="24">
        <v>9.7861899999999995</v>
      </c>
    </row>
    <row r="977" spans="1:11" x14ac:dyDescent="0.35">
      <c r="A977" s="27" t="s">
        <v>452</v>
      </c>
      <c r="B977" s="27" t="s">
        <v>214</v>
      </c>
      <c r="C977" s="27" t="s">
        <v>252</v>
      </c>
      <c r="D977" s="27" t="s">
        <v>424</v>
      </c>
      <c r="E977" s="24">
        <v>9616445</v>
      </c>
      <c r="F977" s="24">
        <v>96.164450000000002</v>
      </c>
      <c r="G977" s="51">
        <v>45146</v>
      </c>
      <c r="H977" s="24">
        <v>61</v>
      </c>
      <c r="I977" s="24">
        <v>62</v>
      </c>
      <c r="J977" s="24">
        <v>1</v>
      </c>
      <c r="K977" s="24">
        <v>96.164450000000002</v>
      </c>
    </row>
    <row r="978" spans="1:11" x14ac:dyDescent="0.35">
      <c r="A978" s="27" t="s">
        <v>452</v>
      </c>
      <c r="B978" s="27" t="s">
        <v>214</v>
      </c>
      <c r="C978" s="27" t="s">
        <v>261</v>
      </c>
      <c r="D978" s="27" t="s">
        <v>424</v>
      </c>
      <c r="E978" s="24">
        <v>184895212</v>
      </c>
      <c r="F978" s="24">
        <v>1848.9521199999999</v>
      </c>
      <c r="G978" s="51">
        <v>45146</v>
      </c>
      <c r="H978" s="24">
        <v>61</v>
      </c>
      <c r="I978" s="24">
        <v>62</v>
      </c>
      <c r="J978" s="24">
        <v>1</v>
      </c>
      <c r="K978" s="24">
        <v>1848.9521199999999</v>
      </c>
    </row>
    <row r="979" spans="1:11" x14ac:dyDescent="0.35">
      <c r="A979" s="27" t="s">
        <v>452</v>
      </c>
      <c r="B979" s="27" t="s">
        <v>193</v>
      </c>
      <c r="C979" s="27" t="s">
        <v>243</v>
      </c>
      <c r="D979" s="27" t="s">
        <v>423</v>
      </c>
      <c r="E979" s="24">
        <v>581131739628</v>
      </c>
      <c r="F979" s="24">
        <v>5811317.39628</v>
      </c>
      <c r="G979" s="51">
        <v>45146</v>
      </c>
      <c r="H979" s="24">
        <v>63</v>
      </c>
      <c r="I979" s="24">
        <v>0</v>
      </c>
      <c r="J979" s="24">
        <v>1</v>
      </c>
      <c r="K979" s="24">
        <v>5811317.39628</v>
      </c>
    </row>
    <row r="980" spans="1:11" x14ac:dyDescent="0.35">
      <c r="A980" s="27" t="s">
        <v>452</v>
      </c>
      <c r="B980" s="27" t="s">
        <v>193</v>
      </c>
      <c r="C980" s="27" t="s">
        <v>255</v>
      </c>
      <c r="D980" s="27" t="s">
        <v>424</v>
      </c>
      <c r="E980" s="24">
        <v>104826082188</v>
      </c>
      <c r="F980" s="24">
        <v>1048260.8218799999</v>
      </c>
      <c r="G980" s="51">
        <v>45146</v>
      </c>
      <c r="H980" s="24">
        <v>63</v>
      </c>
      <c r="I980" s="24">
        <v>64</v>
      </c>
      <c r="J980" s="24">
        <v>1</v>
      </c>
      <c r="K980" s="24">
        <v>1048260.8218799999</v>
      </c>
    </row>
    <row r="981" spans="1:11" x14ac:dyDescent="0.35">
      <c r="A981" s="27" t="s">
        <v>452</v>
      </c>
      <c r="B981" s="27" t="s">
        <v>193</v>
      </c>
      <c r="C981" s="27" t="s">
        <v>252</v>
      </c>
      <c r="D981" s="27" t="s">
        <v>424</v>
      </c>
      <c r="E981" s="24">
        <v>399089</v>
      </c>
      <c r="F981" s="24">
        <v>3.9908899999999998</v>
      </c>
      <c r="G981" s="51">
        <v>45146</v>
      </c>
      <c r="H981" s="24">
        <v>63</v>
      </c>
      <c r="I981" s="24">
        <v>64</v>
      </c>
      <c r="J981" s="24">
        <v>1</v>
      </c>
      <c r="K981" s="24">
        <v>3.9908899999999998</v>
      </c>
    </row>
    <row r="982" spans="1:11" x14ac:dyDescent="0.35">
      <c r="A982" s="27" t="s">
        <v>452</v>
      </c>
      <c r="B982" s="27" t="s">
        <v>193</v>
      </c>
      <c r="C982" s="27" t="s">
        <v>261</v>
      </c>
      <c r="D982" s="27" t="s">
        <v>424</v>
      </c>
      <c r="E982" s="24">
        <v>48293157503</v>
      </c>
      <c r="F982" s="24">
        <v>482931.57503000001</v>
      </c>
      <c r="G982" s="51">
        <v>45146</v>
      </c>
      <c r="H982" s="24">
        <v>63</v>
      </c>
      <c r="I982" s="24">
        <v>64</v>
      </c>
      <c r="J982" s="24">
        <v>1</v>
      </c>
      <c r="K982" s="24">
        <v>482931.57503000001</v>
      </c>
    </row>
    <row r="983" spans="1:11" x14ac:dyDescent="0.35">
      <c r="A983" s="27" t="s">
        <v>452</v>
      </c>
      <c r="B983" s="27" t="s">
        <v>215</v>
      </c>
      <c r="C983" s="27" t="s">
        <v>243</v>
      </c>
      <c r="D983" s="27" t="s">
        <v>423</v>
      </c>
      <c r="E983" s="24">
        <v>58214078</v>
      </c>
      <c r="F983" s="24">
        <v>582.14077999999995</v>
      </c>
      <c r="G983" s="51">
        <v>45146</v>
      </c>
      <c r="H983" s="24">
        <v>63</v>
      </c>
      <c r="I983" s="24">
        <v>0</v>
      </c>
      <c r="J983" s="24">
        <v>1</v>
      </c>
      <c r="K983" s="24">
        <v>582.14077999999995</v>
      </c>
    </row>
    <row r="984" spans="1:11" x14ac:dyDescent="0.35">
      <c r="A984" s="27" t="s">
        <v>452</v>
      </c>
      <c r="B984" s="27" t="s">
        <v>215</v>
      </c>
      <c r="C984" s="27" t="s">
        <v>261</v>
      </c>
      <c r="D984" s="27" t="s">
        <v>424</v>
      </c>
      <c r="E984" s="24">
        <v>156725706</v>
      </c>
      <c r="F984" s="24">
        <v>1567.2570599999999</v>
      </c>
      <c r="G984" s="51">
        <v>45146</v>
      </c>
      <c r="H984" s="24">
        <v>63</v>
      </c>
      <c r="I984" s="24">
        <v>64</v>
      </c>
      <c r="J984" s="24">
        <v>1</v>
      </c>
      <c r="K984" s="24">
        <v>1567.2570599999999</v>
      </c>
    </row>
    <row r="985" spans="1:11" x14ac:dyDescent="0.35">
      <c r="A985" s="27" t="s">
        <v>452</v>
      </c>
      <c r="B985" s="27" t="s">
        <v>217</v>
      </c>
      <c r="C985" s="27" t="s">
        <v>243</v>
      </c>
      <c r="D985" s="27" t="s">
        <v>423</v>
      </c>
      <c r="E985" s="24">
        <v>2171905440</v>
      </c>
      <c r="F985" s="24">
        <v>21719.054400000001</v>
      </c>
      <c r="G985" s="51">
        <v>45146</v>
      </c>
      <c r="H985" s="24">
        <v>63</v>
      </c>
      <c r="I985" s="24">
        <v>0</v>
      </c>
      <c r="J985" s="24">
        <v>1</v>
      </c>
      <c r="K985" s="24">
        <v>21719.054400000001</v>
      </c>
    </row>
    <row r="986" spans="1:11" x14ac:dyDescent="0.35">
      <c r="A986" s="27" t="s">
        <v>452</v>
      </c>
      <c r="B986" s="27" t="s">
        <v>219</v>
      </c>
      <c r="C986" s="27" t="s">
        <v>252</v>
      </c>
      <c r="D986" s="27" t="s">
        <v>424</v>
      </c>
      <c r="E986" s="24">
        <v>82310</v>
      </c>
      <c r="F986" s="24">
        <v>0.82310000000000005</v>
      </c>
      <c r="G986" s="51">
        <v>45146</v>
      </c>
      <c r="H986" s="24">
        <v>63</v>
      </c>
      <c r="I986" s="24">
        <v>64</v>
      </c>
      <c r="J986" s="24">
        <v>1</v>
      </c>
      <c r="K986" s="24">
        <v>0.82310000000000005</v>
      </c>
    </row>
    <row r="987" spans="1:11" x14ac:dyDescent="0.35">
      <c r="A987" s="27" t="s">
        <v>452</v>
      </c>
      <c r="B987" s="27" t="s">
        <v>219</v>
      </c>
      <c r="C987" s="27" t="s">
        <v>255</v>
      </c>
      <c r="D987" s="27" t="s">
        <v>424</v>
      </c>
      <c r="E987" s="24">
        <v>341103426</v>
      </c>
      <c r="F987" s="24">
        <v>3411.0342599999999</v>
      </c>
      <c r="G987" s="51">
        <v>45146</v>
      </c>
      <c r="H987" s="24">
        <v>63</v>
      </c>
      <c r="I987" s="24">
        <v>64</v>
      </c>
      <c r="J987" s="24">
        <v>1</v>
      </c>
      <c r="K987" s="24">
        <v>3411.0342599999999</v>
      </c>
    </row>
    <row r="988" spans="1:11" x14ac:dyDescent="0.35">
      <c r="A988" s="27" t="s">
        <v>452</v>
      </c>
      <c r="B988" s="27" t="s">
        <v>219</v>
      </c>
      <c r="C988" s="27" t="s">
        <v>243</v>
      </c>
      <c r="D988" s="27" t="s">
        <v>423</v>
      </c>
      <c r="E988" s="24">
        <v>7556130660</v>
      </c>
      <c r="F988" s="24">
        <v>75561.306599999996</v>
      </c>
      <c r="G988" s="51">
        <v>45146</v>
      </c>
      <c r="H988" s="24">
        <v>63</v>
      </c>
      <c r="I988" s="24">
        <v>0</v>
      </c>
      <c r="J988" s="24">
        <v>1</v>
      </c>
      <c r="K988" s="24">
        <v>75561.306599999996</v>
      </c>
    </row>
    <row r="989" spans="1:11" x14ac:dyDescent="0.35">
      <c r="A989" s="27" t="s">
        <v>452</v>
      </c>
      <c r="B989" s="27" t="s">
        <v>219</v>
      </c>
      <c r="C989" s="27" t="s">
        <v>261</v>
      </c>
      <c r="D989" s="27" t="s">
        <v>424</v>
      </c>
      <c r="E989" s="24">
        <v>323422242</v>
      </c>
      <c r="F989" s="24">
        <v>3234.2224200000001</v>
      </c>
      <c r="G989" s="51">
        <v>45146</v>
      </c>
      <c r="H989" s="24">
        <v>63</v>
      </c>
      <c r="I989" s="24">
        <v>64</v>
      </c>
      <c r="J989" s="24">
        <v>1</v>
      </c>
      <c r="K989" s="24">
        <v>3234.2224200000001</v>
      </c>
    </row>
    <row r="990" spans="1:11" x14ac:dyDescent="0.35">
      <c r="A990" s="27" t="s">
        <v>452</v>
      </c>
      <c r="B990" s="27" t="s">
        <v>196</v>
      </c>
      <c r="C990" s="27" t="s">
        <v>243</v>
      </c>
      <c r="D990" s="27" t="s">
        <v>423</v>
      </c>
      <c r="E990" s="24">
        <v>1846136373</v>
      </c>
      <c r="F990" s="24">
        <v>18461.363730000001</v>
      </c>
      <c r="G990" s="51">
        <v>45146</v>
      </c>
      <c r="H990" s="24">
        <v>69</v>
      </c>
      <c r="I990" s="24">
        <v>0</v>
      </c>
      <c r="J990" s="24">
        <v>1</v>
      </c>
      <c r="K990" s="24">
        <v>18461.363730000001</v>
      </c>
    </row>
    <row r="991" spans="1:11" x14ac:dyDescent="0.35">
      <c r="A991" s="27" t="s">
        <v>452</v>
      </c>
      <c r="B991" s="27" t="s">
        <v>197</v>
      </c>
      <c r="C991" s="27" t="s">
        <v>243</v>
      </c>
      <c r="D991" s="27" t="s">
        <v>423</v>
      </c>
      <c r="E991" s="24">
        <v>823143000</v>
      </c>
      <c r="F991" s="24">
        <v>8231.43</v>
      </c>
      <c r="G991" s="51">
        <v>45146</v>
      </c>
      <c r="H991" s="24">
        <v>69</v>
      </c>
      <c r="I991" s="24">
        <v>0</v>
      </c>
      <c r="J991" s="24">
        <v>1</v>
      </c>
      <c r="K991" s="24">
        <v>8231.43</v>
      </c>
    </row>
    <row r="992" spans="1:11" x14ac:dyDescent="0.35">
      <c r="A992" s="27" t="s">
        <v>452</v>
      </c>
      <c r="B992" s="27" t="s">
        <v>227</v>
      </c>
      <c r="C992" s="27" t="s">
        <v>243</v>
      </c>
      <c r="D992" s="27" t="s">
        <v>423</v>
      </c>
      <c r="E992" s="24">
        <v>25131796</v>
      </c>
      <c r="F992" s="24">
        <v>251.31796</v>
      </c>
      <c r="G992" s="51">
        <v>45146</v>
      </c>
      <c r="H992" s="24">
        <v>69</v>
      </c>
      <c r="I992" s="24">
        <v>0</v>
      </c>
      <c r="J992" s="24">
        <v>1</v>
      </c>
      <c r="K992" s="24">
        <v>251.31796</v>
      </c>
    </row>
    <row r="993" spans="1:11" x14ac:dyDescent="0.35">
      <c r="A993" s="27" t="s">
        <v>452</v>
      </c>
      <c r="B993" s="27" t="s">
        <v>235</v>
      </c>
      <c r="C993" s="27" t="s">
        <v>258</v>
      </c>
      <c r="D993" s="27" t="s">
        <v>424</v>
      </c>
      <c r="E993" s="24">
        <v>1281300000</v>
      </c>
      <c r="F993" s="24">
        <v>12813</v>
      </c>
      <c r="G993" s="51">
        <v>45146</v>
      </c>
      <c r="H993" s="24">
        <v>75</v>
      </c>
      <c r="I993" s="24">
        <v>76</v>
      </c>
      <c r="J993" s="24">
        <v>1</v>
      </c>
      <c r="K993" s="24">
        <v>12813</v>
      </c>
    </row>
    <row r="994" spans="1:11" x14ac:dyDescent="0.35">
      <c r="A994" s="27" t="s">
        <v>452</v>
      </c>
      <c r="B994" s="27" t="s">
        <v>235</v>
      </c>
      <c r="C994" s="27" t="s">
        <v>261</v>
      </c>
      <c r="D994" s="27" t="s">
        <v>424</v>
      </c>
      <c r="E994" s="24">
        <v>4879531141</v>
      </c>
      <c r="F994" s="24">
        <v>48795.311410000002</v>
      </c>
      <c r="G994" s="51">
        <v>45146</v>
      </c>
      <c r="H994" s="24">
        <v>75</v>
      </c>
      <c r="I994" s="24">
        <v>76</v>
      </c>
      <c r="J994" s="24">
        <v>1</v>
      </c>
      <c r="K994" s="24">
        <v>48795.311410000002</v>
      </c>
    </row>
    <row r="995" spans="1:11" x14ac:dyDescent="0.35">
      <c r="A995" s="27" t="s">
        <v>452</v>
      </c>
      <c r="B995" s="27" t="s">
        <v>199</v>
      </c>
      <c r="C995" s="27" t="s">
        <v>243</v>
      </c>
      <c r="D995" s="27" t="s">
        <v>423</v>
      </c>
      <c r="E995" s="24">
        <v>4255141</v>
      </c>
      <c r="F995" s="24">
        <v>42.551409999999997</v>
      </c>
      <c r="G995" s="51">
        <v>45146</v>
      </c>
      <c r="H995" s="24">
        <v>75</v>
      </c>
      <c r="I995" s="24">
        <v>0</v>
      </c>
      <c r="J995" s="24">
        <v>1</v>
      </c>
      <c r="K995" s="24">
        <v>42.551409999999997</v>
      </c>
    </row>
    <row r="996" spans="1:11" x14ac:dyDescent="0.35">
      <c r="A996" s="27" t="s">
        <v>452</v>
      </c>
      <c r="B996" s="27" t="s">
        <v>236</v>
      </c>
      <c r="C996" s="27" t="s">
        <v>262</v>
      </c>
      <c r="D996" s="27" t="s">
        <v>424</v>
      </c>
      <c r="E996" s="24">
        <v>323529491</v>
      </c>
      <c r="F996" s="24">
        <v>3235.2949100000001</v>
      </c>
      <c r="G996" s="51">
        <v>45146</v>
      </c>
      <c r="H996" s="24">
        <v>77</v>
      </c>
      <c r="I996" s="24">
        <v>78</v>
      </c>
      <c r="J996" s="24">
        <v>1</v>
      </c>
      <c r="K996" s="24">
        <v>3235.2949100000001</v>
      </c>
    </row>
    <row r="997" spans="1:11" x14ac:dyDescent="0.35">
      <c r="A997" s="27" t="s">
        <v>452</v>
      </c>
      <c r="B997" s="27" t="s">
        <v>236</v>
      </c>
      <c r="C997" s="27" t="s">
        <v>261</v>
      </c>
      <c r="D997" s="27" t="s">
        <v>424</v>
      </c>
      <c r="E997" s="24">
        <v>13704925292</v>
      </c>
      <c r="F997" s="24">
        <v>137049.25292</v>
      </c>
      <c r="G997" s="51">
        <v>45146</v>
      </c>
      <c r="H997" s="24">
        <v>77</v>
      </c>
      <c r="I997" s="24">
        <v>78</v>
      </c>
      <c r="J997" s="24">
        <v>1</v>
      </c>
      <c r="K997" s="24">
        <v>137049.25292</v>
      </c>
    </row>
    <row r="998" spans="1:11" x14ac:dyDescent="0.35">
      <c r="A998" s="27" t="s">
        <v>452</v>
      </c>
      <c r="B998" s="27" t="s">
        <v>236</v>
      </c>
      <c r="C998" s="27" t="s">
        <v>255</v>
      </c>
      <c r="D998" s="27" t="s">
        <v>424</v>
      </c>
      <c r="E998" s="24">
        <v>1784325288</v>
      </c>
      <c r="F998" s="24">
        <v>17843.25288</v>
      </c>
      <c r="G998" s="51">
        <v>45146</v>
      </c>
      <c r="H998" s="24">
        <v>77</v>
      </c>
      <c r="I998" s="24">
        <v>78</v>
      </c>
      <c r="J998" s="24">
        <v>1</v>
      </c>
      <c r="K998" s="24">
        <v>17843.25288</v>
      </c>
    </row>
    <row r="999" spans="1:11" x14ac:dyDescent="0.35">
      <c r="A999" s="27" t="s">
        <v>452</v>
      </c>
      <c r="B999" s="27" t="s">
        <v>236</v>
      </c>
      <c r="C999" s="27" t="s">
        <v>243</v>
      </c>
      <c r="D999" s="27" t="s">
        <v>423</v>
      </c>
      <c r="E999" s="24">
        <v>24120922246</v>
      </c>
      <c r="F999" s="24">
        <v>241209.22245999999</v>
      </c>
      <c r="G999" s="51">
        <v>45146</v>
      </c>
      <c r="H999" s="24">
        <v>77</v>
      </c>
      <c r="I999" s="24">
        <v>0</v>
      </c>
      <c r="J999" s="24">
        <v>1</v>
      </c>
      <c r="K999" s="24">
        <v>241209.22245999999</v>
      </c>
    </row>
    <row r="1000" spans="1:11" x14ac:dyDescent="0.35">
      <c r="A1000" s="27" t="s">
        <v>452</v>
      </c>
      <c r="B1000" s="27" t="s">
        <v>263</v>
      </c>
      <c r="C1000" s="27" t="s">
        <v>248</v>
      </c>
      <c r="D1000" s="27" t="s">
        <v>248</v>
      </c>
      <c r="E1000" s="24">
        <v>367.86779999999999</v>
      </c>
      <c r="F1000" s="24">
        <v>3.6786779999999999E-3</v>
      </c>
      <c r="G1000" s="51">
        <v>45146</v>
      </c>
      <c r="H1000" s="24" t="s">
        <v>202</v>
      </c>
      <c r="I1000" s="24" t="s">
        <v>202</v>
      </c>
      <c r="J1000" s="24">
        <v>1</v>
      </c>
      <c r="K1000" s="24">
        <v>3.6786779999999999E-3</v>
      </c>
    </row>
    <row r="1001" spans="1:11" x14ac:dyDescent="0.35">
      <c r="A1001" s="27" t="s">
        <v>452</v>
      </c>
      <c r="B1001" s="27" t="s">
        <v>264</v>
      </c>
      <c r="C1001" s="27" t="s">
        <v>248</v>
      </c>
      <c r="D1001" s="27" t="s">
        <v>248</v>
      </c>
      <c r="E1001" s="24">
        <v>396.73500000000001</v>
      </c>
      <c r="F1001" s="24">
        <v>3.9673500000000006E-3</v>
      </c>
      <c r="G1001" s="51">
        <v>45146</v>
      </c>
      <c r="H1001" s="24" t="s">
        <v>202</v>
      </c>
      <c r="I1001" s="24" t="s">
        <v>202</v>
      </c>
      <c r="J1001" s="24">
        <v>1</v>
      </c>
      <c r="K1001" s="24">
        <v>3.9673500000000006E-3</v>
      </c>
    </row>
    <row r="1002" spans="1:11" x14ac:dyDescent="0.35">
      <c r="A1002" s="27" t="s">
        <v>452</v>
      </c>
      <c r="B1002" s="27" t="s">
        <v>155</v>
      </c>
      <c r="C1002" s="27" t="s">
        <v>248</v>
      </c>
      <c r="D1002" s="27" t="s">
        <v>248</v>
      </c>
      <c r="E1002" s="24">
        <v>5757957208965</v>
      </c>
      <c r="F1002" s="24">
        <v>57579572.089649998</v>
      </c>
      <c r="G1002" s="51">
        <v>45146</v>
      </c>
      <c r="H1002" s="24" t="s">
        <v>202</v>
      </c>
      <c r="I1002" s="24">
        <v>24</v>
      </c>
      <c r="J1002" s="24">
        <v>1</v>
      </c>
      <c r="K1002" s="24">
        <v>57579572.089649998</v>
      </c>
    </row>
    <row r="1003" spans="1:11" x14ac:dyDescent="0.35">
      <c r="A1003" s="27" t="s">
        <v>452</v>
      </c>
      <c r="B1003" s="27" t="s">
        <v>156</v>
      </c>
      <c r="C1003" s="27" t="s">
        <v>248</v>
      </c>
      <c r="D1003" s="27" t="s">
        <v>248</v>
      </c>
      <c r="E1003" s="24">
        <v>2411900941484</v>
      </c>
      <c r="F1003" s="24">
        <v>24119009.414840002</v>
      </c>
      <c r="G1003" s="51">
        <v>45146</v>
      </c>
      <c r="H1003" s="24" t="s">
        <v>202</v>
      </c>
      <c r="I1003" s="24">
        <v>60</v>
      </c>
      <c r="J1003" s="24">
        <v>1</v>
      </c>
      <c r="K1003" s="24">
        <v>24119009.414840002</v>
      </c>
    </row>
    <row r="1004" spans="1:11" x14ac:dyDescent="0.35">
      <c r="A1004" s="27" t="s">
        <v>452</v>
      </c>
      <c r="B1004" s="27" t="s">
        <v>157</v>
      </c>
      <c r="C1004" s="27" t="s">
        <v>248</v>
      </c>
      <c r="D1004" s="27" t="s">
        <v>248</v>
      </c>
      <c r="E1004" s="24">
        <v>113180858293</v>
      </c>
      <c r="F1004" s="24">
        <v>1131808.58293</v>
      </c>
      <c r="G1004" s="51">
        <v>45146</v>
      </c>
      <c r="H1004" s="24" t="s">
        <v>202</v>
      </c>
      <c r="I1004" s="24">
        <v>80</v>
      </c>
      <c r="J1004" s="24">
        <v>1</v>
      </c>
      <c r="K1004" s="24">
        <v>1131808.58293</v>
      </c>
    </row>
    <row r="1005" spans="1:11" x14ac:dyDescent="0.35">
      <c r="A1005" s="27" t="s">
        <v>452</v>
      </c>
      <c r="B1005" s="27" t="s">
        <v>158</v>
      </c>
      <c r="C1005" s="27" t="s">
        <v>248</v>
      </c>
      <c r="D1005" s="27" t="s">
        <v>248</v>
      </c>
      <c r="E1005" s="24">
        <v>2298720083191</v>
      </c>
      <c r="F1005" s="24">
        <v>22987200.831909999</v>
      </c>
      <c r="G1005" s="51">
        <v>45146</v>
      </c>
      <c r="H1005" s="24" t="s">
        <v>202</v>
      </c>
      <c r="I1005" s="24">
        <v>82</v>
      </c>
      <c r="J1005" s="24">
        <v>1</v>
      </c>
      <c r="K1005" s="24">
        <v>22987200.831909999</v>
      </c>
    </row>
    <row r="1006" spans="1:11" x14ac:dyDescent="0.35">
      <c r="A1006" s="27" t="s">
        <v>452</v>
      </c>
      <c r="B1006" s="27" t="s">
        <v>265</v>
      </c>
      <c r="C1006" s="27" t="s">
        <v>248</v>
      </c>
      <c r="D1006" s="27" t="s">
        <v>248</v>
      </c>
      <c r="E1006" s="24">
        <v>250.4854</v>
      </c>
      <c r="F1006" s="24">
        <v>2.5048539999999999E-3</v>
      </c>
      <c r="G1006" s="51">
        <v>45146</v>
      </c>
      <c r="H1006" s="24" t="s">
        <v>202</v>
      </c>
      <c r="I1006" s="24">
        <v>84</v>
      </c>
      <c r="J1006" s="24">
        <v>1</v>
      </c>
      <c r="K1006" s="24">
        <v>2.5048539999999999E-3</v>
      </c>
    </row>
    <row r="1007" spans="1:11" x14ac:dyDescent="0.35">
      <c r="A1007" s="27" t="s">
        <v>452</v>
      </c>
      <c r="B1007" s="27" t="s">
        <v>228</v>
      </c>
      <c r="C1007" s="27" t="s">
        <v>243</v>
      </c>
      <c r="D1007" s="27" t="s">
        <v>423</v>
      </c>
      <c r="E1007" s="24">
        <v>2000000</v>
      </c>
      <c r="F1007" s="24">
        <v>20</v>
      </c>
      <c r="G1007" s="51">
        <v>45146</v>
      </c>
      <c r="H1007" s="24">
        <v>69</v>
      </c>
      <c r="I1007" s="24">
        <v>0</v>
      </c>
      <c r="J1007" s="24">
        <v>1</v>
      </c>
      <c r="K1007" s="24">
        <v>20</v>
      </c>
    </row>
    <row r="1008" spans="1:11" x14ac:dyDescent="0.35">
      <c r="A1008" s="27" t="s">
        <v>452</v>
      </c>
      <c r="B1008" s="27" t="s">
        <v>161</v>
      </c>
      <c r="C1008" s="27" t="s">
        <v>261</v>
      </c>
      <c r="D1008" s="27" t="s">
        <v>424</v>
      </c>
      <c r="E1008" s="24">
        <v>919506810680</v>
      </c>
      <c r="F1008" s="24">
        <v>9195068.1067999993</v>
      </c>
      <c r="G1008" s="51">
        <v>45146</v>
      </c>
      <c r="H1008" s="24">
        <v>15</v>
      </c>
      <c r="I1008" s="24">
        <v>16</v>
      </c>
      <c r="J1008" s="24">
        <v>1</v>
      </c>
      <c r="K1008" s="24">
        <v>9195068.1067999993</v>
      </c>
    </row>
    <row r="1009" spans="1:11" x14ac:dyDescent="0.35">
      <c r="A1009" s="27" t="s">
        <v>452</v>
      </c>
      <c r="B1009" s="27" t="s">
        <v>238</v>
      </c>
      <c r="C1009" s="27" t="s">
        <v>243</v>
      </c>
      <c r="D1009" s="27" t="s">
        <v>423</v>
      </c>
      <c r="E1009" s="24">
        <v>1027768</v>
      </c>
      <c r="F1009" s="24">
        <v>10.27768</v>
      </c>
      <c r="G1009" s="51">
        <v>45146</v>
      </c>
      <c r="H1009" s="24">
        <v>77</v>
      </c>
      <c r="I1009" s="24">
        <v>0</v>
      </c>
      <c r="J1009" s="24">
        <v>1</v>
      </c>
      <c r="K1009" s="24">
        <v>10.27768</v>
      </c>
    </row>
    <row r="1010" spans="1:11" x14ac:dyDescent="0.35">
      <c r="A1010" s="27" t="s">
        <v>452</v>
      </c>
      <c r="B1010" s="27" t="s">
        <v>113</v>
      </c>
      <c r="C1010" s="27" t="s">
        <v>256</v>
      </c>
      <c r="D1010" s="27" t="s">
        <v>424</v>
      </c>
      <c r="E1010" s="24">
        <v>966349349</v>
      </c>
      <c r="F1010" s="24">
        <v>9663.4934900000007</v>
      </c>
      <c r="G1010" s="51">
        <v>45146</v>
      </c>
      <c r="H1010" s="24">
        <v>3</v>
      </c>
      <c r="I1010" s="24">
        <v>4</v>
      </c>
      <c r="J1010" s="24">
        <v>1</v>
      </c>
      <c r="K1010" s="24">
        <v>9663.4934900000007</v>
      </c>
    </row>
    <row r="1011" spans="1:11" x14ac:dyDescent="0.35">
      <c r="A1011" s="27" t="s">
        <v>452</v>
      </c>
      <c r="B1011" s="27" t="s">
        <v>113</v>
      </c>
      <c r="C1011" s="27" t="s">
        <v>255</v>
      </c>
      <c r="D1011" s="27" t="s">
        <v>424</v>
      </c>
      <c r="E1011" s="24">
        <v>23222333259</v>
      </c>
      <c r="F1011" s="24">
        <v>232223.33259000001</v>
      </c>
      <c r="G1011" s="51">
        <v>45146</v>
      </c>
      <c r="H1011" s="24">
        <v>3</v>
      </c>
      <c r="I1011" s="24">
        <v>4</v>
      </c>
      <c r="J1011" s="24">
        <v>1</v>
      </c>
      <c r="K1011" s="24">
        <v>232223.33259000001</v>
      </c>
    </row>
    <row r="1012" spans="1:11" x14ac:dyDescent="0.35">
      <c r="A1012" s="27" t="s">
        <v>452</v>
      </c>
      <c r="B1012" s="27" t="s">
        <v>113</v>
      </c>
      <c r="C1012" s="27" t="s">
        <v>261</v>
      </c>
      <c r="D1012" s="27" t="s">
        <v>424</v>
      </c>
      <c r="E1012" s="24">
        <v>68675600424</v>
      </c>
      <c r="F1012" s="24">
        <v>686756.00424000004</v>
      </c>
      <c r="G1012" s="51">
        <v>45146</v>
      </c>
      <c r="H1012" s="24">
        <v>3</v>
      </c>
      <c r="I1012" s="24">
        <v>4</v>
      </c>
      <c r="J1012" s="24">
        <v>1</v>
      </c>
      <c r="K1012" s="24">
        <v>686756.00424000004</v>
      </c>
    </row>
    <row r="1013" spans="1:11" x14ac:dyDescent="0.35">
      <c r="A1013" s="27" t="s">
        <v>452</v>
      </c>
      <c r="B1013" s="27" t="s">
        <v>113</v>
      </c>
      <c r="C1013" s="27" t="s">
        <v>243</v>
      </c>
      <c r="D1013" s="27" t="s">
        <v>423</v>
      </c>
      <c r="E1013" s="24">
        <v>148522313720</v>
      </c>
      <c r="F1013" s="24">
        <v>1485223.1372</v>
      </c>
      <c r="G1013" s="51">
        <v>45146</v>
      </c>
      <c r="H1013" s="24">
        <v>3</v>
      </c>
      <c r="I1013" s="24">
        <v>0</v>
      </c>
      <c r="J1013" s="24">
        <v>1</v>
      </c>
      <c r="K1013" s="24">
        <v>1485223.1372</v>
      </c>
    </row>
    <row r="1014" spans="1:11" x14ac:dyDescent="0.35">
      <c r="A1014" s="27" t="s">
        <v>452</v>
      </c>
      <c r="B1014" s="27" t="s">
        <v>113</v>
      </c>
      <c r="C1014" s="27" t="s">
        <v>252</v>
      </c>
      <c r="D1014" s="27" t="s">
        <v>424</v>
      </c>
      <c r="E1014" s="24">
        <v>780924888</v>
      </c>
      <c r="F1014" s="24">
        <v>7809.2488800000001</v>
      </c>
      <c r="G1014" s="51">
        <v>45146</v>
      </c>
      <c r="H1014" s="24">
        <v>3</v>
      </c>
      <c r="I1014" s="24">
        <v>4</v>
      </c>
      <c r="J1014" s="24">
        <v>1</v>
      </c>
      <c r="K1014" s="24">
        <v>7809.2488800000001</v>
      </c>
    </row>
    <row r="1015" spans="1:11" x14ac:dyDescent="0.35">
      <c r="A1015" s="27" t="s">
        <v>452</v>
      </c>
      <c r="B1015" s="27" t="s">
        <v>113</v>
      </c>
      <c r="C1015" s="27" t="s">
        <v>262</v>
      </c>
      <c r="D1015" s="27" t="s">
        <v>424</v>
      </c>
      <c r="E1015" s="24">
        <v>3628736</v>
      </c>
      <c r="F1015" s="24">
        <v>36.28736</v>
      </c>
      <c r="G1015" s="51">
        <v>45146</v>
      </c>
      <c r="H1015" s="24">
        <v>3</v>
      </c>
      <c r="I1015" s="24">
        <v>4</v>
      </c>
      <c r="J1015" s="24">
        <v>1</v>
      </c>
      <c r="K1015" s="24">
        <v>36.28736</v>
      </c>
    </row>
    <row r="1016" spans="1:11" x14ac:dyDescent="0.35">
      <c r="A1016" s="27" t="s">
        <v>452</v>
      </c>
      <c r="B1016" s="27" t="s">
        <v>203</v>
      </c>
      <c r="C1016" s="27" t="s">
        <v>255</v>
      </c>
      <c r="D1016" s="27" t="s">
        <v>424</v>
      </c>
      <c r="E1016" s="24">
        <v>28241694</v>
      </c>
      <c r="F1016" s="24">
        <v>282.41694000000001</v>
      </c>
      <c r="G1016" s="51">
        <v>45146</v>
      </c>
      <c r="H1016" s="24">
        <v>3</v>
      </c>
      <c r="I1016" s="24">
        <v>4</v>
      </c>
      <c r="J1016" s="24">
        <v>-1</v>
      </c>
      <c r="K1016" s="24">
        <v>-282.41694000000001</v>
      </c>
    </row>
    <row r="1017" spans="1:11" x14ac:dyDescent="0.35">
      <c r="A1017" s="27" t="s">
        <v>452</v>
      </c>
      <c r="B1017" s="27" t="s">
        <v>203</v>
      </c>
      <c r="C1017" s="27" t="s">
        <v>243</v>
      </c>
      <c r="D1017" s="27" t="s">
        <v>423</v>
      </c>
      <c r="E1017" s="24">
        <v>273207720</v>
      </c>
      <c r="F1017" s="24">
        <v>2732.0772000000002</v>
      </c>
      <c r="G1017" s="51">
        <v>45146</v>
      </c>
      <c r="H1017" s="24">
        <v>3</v>
      </c>
      <c r="I1017" s="24">
        <v>0</v>
      </c>
      <c r="J1017" s="24">
        <v>-1</v>
      </c>
      <c r="K1017" s="24">
        <v>-2732.0772000000002</v>
      </c>
    </row>
    <row r="1018" spans="1:11" x14ac:dyDescent="0.35">
      <c r="A1018" s="27" t="s">
        <v>452</v>
      </c>
      <c r="B1018" s="27" t="s">
        <v>203</v>
      </c>
      <c r="C1018" s="27" t="s">
        <v>261</v>
      </c>
      <c r="D1018" s="27" t="s">
        <v>424</v>
      </c>
      <c r="E1018" s="24">
        <v>154443825</v>
      </c>
      <c r="F1018" s="24">
        <v>1544.4382499999999</v>
      </c>
      <c r="G1018" s="51">
        <v>45146</v>
      </c>
      <c r="H1018" s="24">
        <v>3</v>
      </c>
      <c r="I1018" s="24">
        <v>4</v>
      </c>
      <c r="J1018" s="24">
        <v>-1</v>
      </c>
      <c r="K1018" s="24">
        <v>-1544.4382499999999</v>
      </c>
    </row>
    <row r="1019" spans="1:11" x14ac:dyDescent="0.35">
      <c r="A1019" s="27" t="s">
        <v>452</v>
      </c>
      <c r="B1019" s="27" t="s">
        <v>203</v>
      </c>
      <c r="C1019" s="27" t="s">
        <v>262</v>
      </c>
      <c r="D1019" s="27" t="s">
        <v>424</v>
      </c>
      <c r="E1019" s="24">
        <v>3628736</v>
      </c>
      <c r="F1019" s="24">
        <v>36.28736</v>
      </c>
      <c r="G1019" s="51">
        <v>45146</v>
      </c>
      <c r="H1019" s="24">
        <v>3</v>
      </c>
      <c r="I1019" s="24">
        <v>4</v>
      </c>
      <c r="J1019" s="24">
        <v>-1</v>
      </c>
      <c r="K1019" s="24">
        <v>-36.28736</v>
      </c>
    </row>
    <row r="1020" spans="1:11" x14ac:dyDescent="0.35">
      <c r="A1020" s="27" t="s">
        <v>452</v>
      </c>
      <c r="B1020" s="27" t="s">
        <v>195</v>
      </c>
      <c r="C1020" s="27" t="s">
        <v>243</v>
      </c>
      <c r="D1020" s="27" t="s">
        <v>423</v>
      </c>
      <c r="E1020" s="24">
        <v>1016249222657</v>
      </c>
      <c r="F1020" s="24">
        <v>10162492.226570001</v>
      </c>
      <c r="G1020" s="51">
        <v>45146</v>
      </c>
      <c r="H1020" s="24">
        <v>5</v>
      </c>
      <c r="I1020" s="24">
        <v>0</v>
      </c>
      <c r="J1020" s="24">
        <v>1</v>
      </c>
      <c r="K1020" s="24">
        <v>10162492.226570001</v>
      </c>
    </row>
    <row r="1021" spans="1:11" x14ac:dyDescent="0.35">
      <c r="A1021" s="27" t="s">
        <v>452</v>
      </c>
      <c r="B1021" s="27" t="s">
        <v>167</v>
      </c>
      <c r="C1021" s="27" t="s">
        <v>261</v>
      </c>
      <c r="D1021" s="27" t="s">
        <v>424</v>
      </c>
      <c r="E1021" s="24">
        <v>991394573590</v>
      </c>
      <c r="F1021" s="24">
        <v>9913945.7358999997</v>
      </c>
      <c r="G1021" s="51">
        <v>45146</v>
      </c>
      <c r="H1021" s="24">
        <v>25</v>
      </c>
      <c r="I1021" s="24">
        <v>26</v>
      </c>
      <c r="J1021" s="24">
        <v>1</v>
      </c>
      <c r="K1021" s="24">
        <v>9913945.7358999997</v>
      </c>
    </row>
    <row r="1022" spans="1:11" x14ac:dyDescent="0.35">
      <c r="A1022" s="27" t="s">
        <v>452</v>
      </c>
      <c r="B1022" s="27" t="s">
        <v>167</v>
      </c>
      <c r="C1022" s="27" t="s">
        <v>255</v>
      </c>
      <c r="D1022" s="27" t="s">
        <v>424</v>
      </c>
      <c r="E1022" s="24">
        <v>251952335020</v>
      </c>
      <c r="F1022" s="24">
        <v>2519523.3502000002</v>
      </c>
      <c r="G1022" s="51">
        <v>45146</v>
      </c>
      <c r="H1022" s="24">
        <v>25</v>
      </c>
      <c r="I1022" s="24">
        <v>26</v>
      </c>
      <c r="J1022" s="24">
        <v>1</v>
      </c>
      <c r="K1022" s="24">
        <v>2519523.3502000002</v>
      </c>
    </row>
    <row r="1023" spans="1:11" x14ac:dyDescent="0.35">
      <c r="A1023" s="27" t="s">
        <v>452</v>
      </c>
      <c r="B1023" s="27" t="s">
        <v>167</v>
      </c>
      <c r="C1023" s="27" t="s">
        <v>243</v>
      </c>
      <c r="D1023" s="27" t="s">
        <v>423</v>
      </c>
      <c r="E1023" s="24">
        <v>1828793415341</v>
      </c>
      <c r="F1023" s="24">
        <v>18287934.153409999</v>
      </c>
      <c r="G1023" s="51">
        <v>45146</v>
      </c>
      <c r="H1023" s="24">
        <v>25</v>
      </c>
      <c r="I1023" s="24">
        <v>0</v>
      </c>
      <c r="J1023" s="24">
        <v>1</v>
      </c>
      <c r="K1023" s="24">
        <v>18287934.153409999</v>
      </c>
    </row>
    <row r="1024" spans="1:11" x14ac:dyDescent="0.35">
      <c r="A1024" s="27" t="s">
        <v>452</v>
      </c>
      <c r="B1024" s="27" t="s">
        <v>167</v>
      </c>
      <c r="C1024" s="27" t="s">
        <v>256</v>
      </c>
      <c r="D1024" s="27" t="s">
        <v>424</v>
      </c>
      <c r="E1024" s="24">
        <v>2487701834</v>
      </c>
      <c r="F1024" s="24">
        <v>24877.018339999999</v>
      </c>
      <c r="G1024" s="51">
        <v>45146</v>
      </c>
      <c r="H1024" s="24">
        <v>25</v>
      </c>
      <c r="I1024" s="24">
        <v>26</v>
      </c>
      <c r="J1024" s="24">
        <v>1</v>
      </c>
      <c r="K1024" s="24">
        <v>24877.018339999999</v>
      </c>
    </row>
    <row r="1025" spans="1:11" x14ac:dyDescent="0.35">
      <c r="A1025" s="27" t="s">
        <v>452</v>
      </c>
      <c r="B1025" s="27" t="s">
        <v>167</v>
      </c>
      <c r="C1025" s="27" t="s">
        <v>251</v>
      </c>
      <c r="D1025" s="27" t="s">
        <v>424</v>
      </c>
      <c r="E1025" s="24">
        <v>72935778</v>
      </c>
      <c r="F1025" s="24">
        <v>729.35778000000005</v>
      </c>
      <c r="G1025" s="51">
        <v>45146</v>
      </c>
      <c r="H1025" s="24">
        <v>25</v>
      </c>
      <c r="I1025" s="24">
        <v>26</v>
      </c>
      <c r="J1025" s="24">
        <v>1</v>
      </c>
      <c r="K1025" s="24">
        <v>729.35778000000005</v>
      </c>
    </row>
    <row r="1026" spans="1:11" x14ac:dyDescent="0.35">
      <c r="A1026" s="27" t="s">
        <v>452</v>
      </c>
      <c r="B1026" s="27" t="s">
        <v>167</v>
      </c>
      <c r="C1026" s="27" t="s">
        <v>262</v>
      </c>
      <c r="D1026" s="27" t="s">
        <v>424</v>
      </c>
      <c r="E1026" s="24">
        <v>55598798</v>
      </c>
      <c r="F1026" s="24">
        <v>555.98797999999999</v>
      </c>
      <c r="G1026" s="51">
        <v>45146</v>
      </c>
      <c r="H1026" s="24">
        <v>25</v>
      </c>
      <c r="I1026" s="24">
        <v>26</v>
      </c>
      <c r="J1026" s="24">
        <v>1</v>
      </c>
      <c r="K1026" s="24">
        <v>555.98797999999999</v>
      </c>
    </row>
    <row r="1027" spans="1:11" x14ac:dyDescent="0.35">
      <c r="A1027" s="27" t="s">
        <v>452</v>
      </c>
      <c r="B1027" s="27" t="s">
        <v>167</v>
      </c>
      <c r="C1027" s="27" t="s">
        <v>252</v>
      </c>
      <c r="D1027" s="27" t="s">
        <v>424</v>
      </c>
      <c r="E1027" s="24">
        <v>5877953745</v>
      </c>
      <c r="F1027" s="24">
        <v>58779.537450000003</v>
      </c>
      <c r="G1027" s="51">
        <v>45146</v>
      </c>
      <c r="H1027" s="24">
        <v>25</v>
      </c>
      <c r="I1027" s="24">
        <v>26</v>
      </c>
      <c r="J1027" s="24">
        <v>1</v>
      </c>
      <c r="K1027" s="24">
        <v>58779.537450000003</v>
      </c>
    </row>
    <row r="1028" spans="1:11" x14ac:dyDescent="0.35">
      <c r="A1028" s="27" t="s">
        <v>452</v>
      </c>
      <c r="B1028" s="27" t="s">
        <v>167</v>
      </c>
      <c r="C1028" s="27" t="s">
        <v>259</v>
      </c>
      <c r="D1028" s="27" t="s">
        <v>424</v>
      </c>
      <c r="E1028" s="24">
        <v>1388592047</v>
      </c>
      <c r="F1028" s="24">
        <v>13885.920469999999</v>
      </c>
      <c r="G1028" s="51">
        <v>45146</v>
      </c>
      <c r="H1028" s="24">
        <v>25</v>
      </c>
      <c r="I1028" s="24">
        <v>26</v>
      </c>
      <c r="J1028" s="24">
        <v>1</v>
      </c>
      <c r="K1028" s="24">
        <v>13885.920469999999</v>
      </c>
    </row>
    <row r="1029" spans="1:11" x14ac:dyDescent="0.35">
      <c r="A1029" s="27" t="s">
        <v>452</v>
      </c>
      <c r="B1029" s="27" t="s">
        <v>167</v>
      </c>
      <c r="C1029" s="27" t="s">
        <v>258</v>
      </c>
      <c r="D1029" s="27" t="s">
        <v>424</v>
      </c>
      <c r="E1029" s="24">
        <v>147939</v>
      </c>
      <c r="F1029" s="24">
        <v>1.47939</v>
      </c>
      <c r="G1029" s="51">
        <v>45146</v>
      </c>
      <c r="H1029" s="24">
        <v>25</v>
      </c>
      <c r="I1029" s="24">
        <v>26</v>
      </c>
      <c r="J1029" s="24">
        <v>1</v>
      </c>
      <c r="K1029" s="24">
        <v>1.47939</v>
      </c>
    </row>
    <row r="1030" spans="1:11" x14ac:dyDescent="0.35">
      <c r="A1030" s="27" t="s">
        <v>452</v>
      </c>
      <c r="B1030" s="27" t="s">
        <v>168</v>
      </c>
      <c r="C1030" s="27" t="s">
        <v>255</v>
      </c>
      <c r="D1030" s="27" t="s">
        <v>424</v>
      </c>
      <c r="E1030" s="24">
        <v>159868470</v>
      </c>
      <c r="F1030" s="24">
        <v>1598.6847</v>
      </c>
      <c r="G1030" s="51">
        <v>45146</v>
      </c>
      <c r="H1030" s="24">
        <v>25</v>
      </c>
      <c r="I1030" s="24">
        <v>26</v>
      </c>
      <c r="J1030" s="24">
        <v>1</v>
      </c>
      <c r="K1030" s="24">
        <v>1598.6847</v>
      </c>
    </row>
    <row r="1031" spans="1:11" x14ac:dyDescent="0.35">
      <c r="A1031" s="27" t="s">
        <v>452</v>
      </c>
      <c r="B1031" s="27" t="s">
        <v>168</v>
      </c>
      <c r="C1031" s="27" t="s">
        <v>261</v>
      </c>
      <c r="D1031" s="27" t="s">
        <v>424</v>
      </c>
      <c r="E1031" s="24">
        <v>1412186527</v>
      </c>
      <c r="F1031" s="24">
        <v>14121.86527</v>
      </c>
      <c r="G1031" s="51">
        <v>45146</v>
      </c>
      <c r="H1031" s="24">
        <v>25</v>
      </c>
      <c r="I1031" s="24">
        <v>26</v>
      </c>
      <c r="J1031" s="24">
        <v>1</v>
      </c>
      <c r="K1031" s="24">
        <v>14121.86527</v>
      </c>
    </row>
    <row r="1032" spans="1:11" x14ac:dyDescent="0.35">
      <c r="A1032" s="27" t="s">
        <v>452</v>
      </c>
      <c r="B1032" s="27" t="s">
        <v>168</v>
      </c>
      <c r="C1032" s="27" t="s">
        <v>243</v>
      </c>
      <c r="D1032" s="27" t="s">
        <v>423</v>
      </c>
      <c r="E1032" s="24">
        <v>2102953737</v>
      </c>
      <c r="F1032" s="24">
        <v>21029.537369999998</v>
      </c>
      <c r="G1032" s="51">
        <v>45146</v>
      </c>
      <c r="H1032" s="24">
        <v>25</v>
      </c>
      <c r="I1032" s="24">
        <v>0</v>
      </c>
      <c r="J1032" s="24">
        <v>1</v>
      </c>
      <c r="K1032" s="24">
        <v>21029.537369999998</v>
      </c>
    </row>
    <row r="1033" spans="1:11" x14ac:dyDescent="0.35">
      <c r="A1033" s="27" t="s">
        <v>452</v>
      </c>
      <c r="B1033" s="27" t="s">
        <v>169</v>
      </c>
      <c r="C1033" s="27" t="s">
        <v>261</v>
      </c>
      <c r="D1033" s="27" t="s">
        <v>424</v>
      </c>
      <c r="E1033" s="24">
        <v>1874923162419</v>
      </c>
      <c r="F1033" s="24">
        <v>18749231.624189999</v>
      </c>
      <c r="G1033" s="51">
        <v>45146</v>
      </c>
      <c r="H1033" s="24">
        <v>27</v>
      </c>
      <c r="I1033" s="24">
        <v>28</v>
      </c>
      <c r="J1033" s="24">
        <v>1</v>
      </c>
      <c r="K1033" s="24">
        <v>18749231.624189999</v>
      </c>
    </row>
    <row r="1034" spans="1:11" x14ac:dyDescent="0.35">
      <c r="A1034" s="27" t="s">
        <v>452</v>
      </c>
      <c r="B1034" s="27" t="s">
        <v>169</v>
      </c>
      <c r="C1034" s="27" t="s">
        <v>256</v>
      </c>
      <c r="D1034" s="27" t="s">
        <v>424</v>
      </c>
      <c r="E1034" s="24">
        <v>20855767922</v>
      </c>
      <c r="F1034" s="24">
        <v>208557.67921999999</v>
      </c>
      <c r="G1034" s="51">
        <v>45146</v>
      </c>
      <c r="H1034" s="24">
        <v>27</v>
      </c>
      <c r="I1034" s="24">
        <v>28</v>
      </c>
      <c r="J1034" s="24">
        <v>1</v>
      </c>
      <c r="K1034" s="24">
        <v>208557.67921999999</v>
      </c>
    </row>
    <row r="1035" spans="1:11" x14ac:dyDescent="0.35">
      <c r="A1035" s="27" t="s">
        <v>452</v>
      </c>
      <c r="B1035" s="27" t="s">
        <v>169</v>
      </c>
      <c r="C1035" s="27" t="s">
        <v>243</v>
      </c>
      <c r="D1035" s="27" t="s">
        <v>423</v>
      </c>
      <c r="E1035" s="24">
        <v>1706360061374</v>
      </c>
      <c r="F1035" s="24">
        <v>17063600.613740001</v>
      </c>
      <c r="G1035" s="51">
        <v>45146</v>
      </c>
      <c r="H1035" s="24">
        <v>27</v>
      </c>
      <c r="I1035" s="24">
        <v>0</v>
      </c>
      <c r="J1035" s="24">
        <v>1</v>
      </c>
      <c r="K1035" s="24">
        <v>17063600.613740001</v>
      </c>
    </row>
    <row r="1036" spans="1:11" x14ac:dyDescent="0.35">
      <c r="A1036" s="27" t="s">
        <v>452</v>
      </c>
      <c r="B1036" s="27" t="s">
        <v>169</v>
      </c>
      <c r="C1036" s="27" t="s">
        <v>252</v>
      </c>
      <c r="D1036" s="27" t="s">
        <v>424</v>
      </c>
      <c r="E1036" s="24">
        <v>5097777897</v>
      </c>
      <c r="F1036" s="24">
        <v>50977.778969999999</v>
      </c>
      <c r="G1036" s="51">
        <v>45146</v>
      </c>
      <c r="H1036" s="24">
        <v>27</v>
      </c>
      <c r="I1036" s="24">
        <v>28</v>
      </c>
      <c r="J1036" s="24">
        <v>1</v>
      </c>
      <c r="K1036" s="24">
        <v>50977.778969999999</v>
      </c>
    </row>
    <row r="1037" spans="1:11" x14ac:dyDescent="0.35">
      <c r="A1037" s="27" t="s">
        <v>452</v>
      </c>
      <c r="B1037" s="27" t="s">
        <v>169</v>
      </c>
      <c r="C1037" s="27" t="s">
        <v>255</v>
      </c>
      <c r="D1037" s="27" t="s">
        <v>424</v>
      </c>
      <c r="E1037" s="24">
        <v>690990765163</v>
      </c>
      <c r="F1037" s="24">
        <v>6909907.6516300002</v>
      </c>
      <c r="G1037" s="51">
        <v>45146</v>
      </c>
      <c r="H1037" s="24">
        <v>27</v>
      </c>
      <c r="I1037" s="24">
        <v>28</v>
      </c>
      <c r="J1037" s="24">
        <v>1</v>
      </c>
      <c r="K1037" s="24">
        <v>6909907.6516300002</v>
      </c>
    </row>
    <row r="1038" spans="1:11" x14ac:dyDescent="0.35">
      <c r="A1038" s="27" t="s">
        <v>452</v>
      </c>
      <c r="B1038" s="27" t="s">
        <v>169</v>
      </c>
      <c r="C1038" s="27" t="s">
        <v>262</v>
      </c>
      <c r="D1038" s="27" t="s">
        <v>424</v>
      </c>
      <c r="E1038" s="24">
        <v>5186874385</v>
      </c>
      <c r="F1038" s="24">
        <v>51868.743849999999</v>
      </c>
      <c r="G1038" s="51">
        <v>45146</v>
      </c>
      <c r="H1038" s="24">
        <v>27</v>
      </c>
      <c r="I1038" s="24">
        <v>28</v>
      </c>
      <c r="J1038" s="24">
        <v>1</v>
      </c>
      <c r="K1038" s="24">
        <v>51868.743849999999</v>
      </c>
    </row>
    <row r="1039" spans="1:11" x14ac:dyDescent="0.35">
      <c r="A1039" s="27" t="s">
        <v>452</v>
      </c>
      <c r="B1039" s="27" t="s">
        <v>169</v>
      </c>
      <c r="C1039" s="27" t="s">
        <v>258</v>
      </c>
      <c r="D1039" s="27" t="s">
        <v>424</v>
      </c>
      <c r="E1039" s="24">
        <v>55704389</v>
      </c>
      <c r="F1039" s="24">
        <v>557.04389000000003</v>
      </c>
      <c r="G1039" s="51">
        <v>45146</v>
      </c>
      <c r="H1039" s="24">
        <v>27</v>
      </c>
      <c r="I1039" s="24">
        <v>28</v>
      </c>
      <c r="J1039" s="24">
        <v>1</v>
      </c>
      <c r="K1039" s="24">
        <v>557.04389000000003</v>
      </c>
    </row>
    <row r="1040" spans="1:11" x14ac:dyDescent="0.35">
      <c r="A1040" s="27" t="s">
        <v>452</v>
      </c>
      <c r="B1040" s="27" t="s">
        <v>169</v>
      </c>
      <c r="C1040" s="27" t="s">
        <v>257</v>
      </c>
      <c r="D1040" s="27" t="s">
        <v>424</v>
      </c>
      <c r="E1040" s="24">
        <v>40854496</v>
      </c>
      <c r="F1040" s="24">
        <v>408.54496</v>
      </c>
      <c r="G1040" s="51">
        <v>45146</v>
      </c>
      <c r="H1040" s="24">
        <v>27</v>
      </c>
      <c r="I1040" s="24">
        <v>28</v>
      </c>
      <c r="J1040" s="24">
        <v>1</v>
      </c>
      <c r="K1040" s="24">
        <v>408.54496</v>
      </c>
    </row>
    <row r="1041" spans="1:11" x14ac:dyDescent="0.35">
      <c r="A1041" s="27" t="s">
        <v>452</v>
      </c>
      <c r="B1041" s="27" t="s">
        <v>169</v>
      </c>
      <c r="C1041" s="27" t="s">
        <v>259</v>
      </c>
      <c r="D1041" s="27" t="s">
        <v>424</v>
      </c>
      <c r="E1041" s="24">
        <v>3257287938</v>
      </c>
      <c r="F1041" s="24">
        <v>32572.879379999998</v>
      </c>
      <c r="G1041" s="51">
        <v>45146</v>
      </c>
      <c r="H1041" s="24">
        <v>27</v>
      </c>
      <c r="I1041" s="24">
        <v>28</v>
      </c>
      <c r="J1041" s="24">
        <v>1</v>
      </c>
      <c r="K1041" s="24">
        <v>32572.879379999998</v>
      </c>
    </row>
    <row r="1042" spans="1:11" x14ac:dyDescent="0.35">
      <c r="A1042" s="27" t="s">
        <v>452</v>
      </c>
      <c r="B1042" s="27" t="s">
        <v>169</v>
      </c>
      <c r="C1042" s="27" t="s">
        <v>260</v>
      </c>
      <c r="D1042" s="27" t="s">
        <v>424</v>
      </c>
      <c r="E1042" s="24">
        <v>81296550</v>
      </c>
      <c r="F1042" s="24">
        <v>812.96550000000002</v>
      </c>
      <c r="G1042" s="51">
        <v>45146</v>
      </c>
      <c r="H1042" s="24">
        <v>27</v>
      </c>
      <c r="I1042" s="24">
        <v>28</v>
      </c>
      <c r="J1042" s="24">
        <v>1</v>
      </c>
      <c r="K1042" s="24">
        <v>812.96550000000002</v>
      </c>
    </row>
    <row r="1043" spans="1:11" x14ac:dyDescent="0.35">
      <c r="A1043" s="27" t="s">
        <v>452</v>
      </c>
      <c r="B1043" s="27" t="s">
        <v>169</v>
      </c>
      <c r="C1043" s="27" t="s">
        <v>251</v>
      </c>
      <c r="D1043" s="27" t="s">
        <v>424</v>
      </c>
      <c r="E1043" s="24">
        <v>3022097677</v>
      </c>
      <c r="F1043" s="24">
        <v>30220.976770000001</v>
      </c>
      <c r="G1043" s="51">
        <v>45146</v>
      </c>
      <c r="H1043" s="24">
        <v>27</v>
      </c>
      <c r="I1043" s="24">
        <v>28</v>
      </c>
      <c r="J1043" s="24">
        <v>1</v>
      </c>
      <c r="K1043" s="24">
        <v>30220.976770000001</v>
      </c>
    </row>
    <row r="1044" spans="1:11" x14ac:dyDescent="0.35">
      <c r="A1044" s="27" t="s">
        <v>452</v>
      </c>
      <c r="B1044" s="27" t="s">
        <v>169</v>
      </c>
      <c r="C1044" s="27" t="s">
        <v>250</v>
      </c>
      <c r="D1044" s="27" t="s">
        <v>424</v>
      </c>
      <c r="E1044" s="24">
        <v>81004789</v>
      </c>
      <c r="F1044" s="24">
        <v>810.04789000000005</v>
      </c>
      <c r="G1044" s="51">
        <v>45146</v>
      </c>
      <c r="H1044" s="24">
        <v>27</v>
      </c>
      <c r="I1044" s="24">
        <v>28</v>
      </c>
      <c r="J1044" s="24">
        <v>1</v>
      </c>
      <c r="K1044" s="24">
        <v>810.04789000000005</v>
      </c>
    </row>
    <row r="1045" spans="1:11" x14ac:dyDescent="0.35">
      <c r="A1045" s="27" t="s">
        <v>452</v>
      </c>
      <c r="B1045" s="27" t="s">
        <v>169</v>
      </c>
      <c r="C1045" s="27" t="s">
        <v>254</v>
      </c>
      <c r="D1045" s="27" t="s">
        <v>424</v>
      </c>
      <c r="E1045" s="24">
        <v>148850662</v>
      </c>
      <c r="F1045" s="24">
        <v>1488.5066200000001</v>
      </c>
      <c r="G1045" s="51">
        <v>45146</v>
      </c>
      <c r="H1045" s="24">
        <v>27</v>
      </c>
      <c r="I1045" s="24">
        <v>28</v>
      </c>
      <c r="J1045" s="24">
        <v>1</v>
      </c>
      <c r="K1045" s="24">
        <v>1488.5066200000001</v>
      </c>
    </row>
    <row r="1046" spans="1:11" x14ac:dyDescent="0.35">
      <c r="A1046" s="27" t="s">
        <v>452</v>
      </c>
      <c r="B1046" s="27" t="s">
        <v>169</v>
      </c>
      <c r="C1046" s="27" t="s">
        <v>253</v>
      </c>
      <c r="D1046" s="27" t="s">
        <v>424</v>
      </c>
      <c r="E1046" s="24">
        <v>35786315</v>
      </c>
      <c r="F1046" s="24">
        <v>357.86315000000002</v>
      </c>
      <c r="G1046" s="51">
        <v>45146</v>
      </c>
      <c r="H1046" s="24">
        <v>27</v>
      </c>
      <c r="I1046" s="24">
        <v>28</v>
      </c>
      <c r="J1046" s="24">
        <v>1</v>
      </c>
      <c r="K1046" s="24">
        <v>357.86315000000002</v>
      </c>
    </row>
    <row r="1047" spans="1:11" x14ac:dyDescent="0.35">
      <c r="A1047" s="27" t="s">
        <v>452</v>
      </c>
      <c r="B1047" s="27" t="s">
        <v>172</v>
      </c>
      <c r="C1047" s="27" t="s">
        <v>255</v>
      </c>
      <c r="D1047" s="27" t="s">
        <v>424</v>
      </c>
      <c r="E1047" s="24">
        <v>300759483</v>
      </c>
      <c r="F1047" s="24">
        <v>3007.59483</v>
      </c>
      <c r="G1047" s="51">
        <v>45146</v>
      </c>
      <c r="H1047" s="24">
        <v>31</v>
      </c>
      <c r="I1047" s="24">
        <v>32</v>
      </c>
      <c r="J1047" s="24">
        <v>1</v>
      </c>
      <c r="K1047" s="24">
        <v>3007.59483</v>
      </c>
    </row>
    <row r="1048" spans="1:11" x14ac:dyDescent="0.35">
      <c r="A1048" s="27" t="s">
        <v>452</v>
      </c>
      <c r="B1048" s="27" t="s">
        <v>172</v>
      </c>
      <c r="C1048" s="27" t="s">
        <v>261</v>
      </c>
      <c r="D1048" s="27" t="s">
        <v>424</v>
      </c>
      <c r="E1048" s="24">
        <v>163383312</v>
      </c>
      <c r="F1048" s="24">
        <v>1633.83312</v>
      </c>
      <c r="G1048" s="51">
        <v>45146</v>
      </c>
      <c r="H1048" s="24">
        <v>31</v>
      </c>
      <c r="I1048" s="24">
        <v>32</v>
      </c>
      <c r="J1048" s="24">
        <v>1</v>
      </c>
      <c r="K1048" s="24">
        <v>1633.83312</v>
      </c>
    </row>
    <row r="1049" spans="1:11" x14ac:dyDescent="0.35">
      <c r="A1049" s="27" t="s">
        <v>452</v>
      </c>
      <c r="B1049" s="27" t="s">
        <v>172</v>
      </c>
      <c r="C1049" s="27" t="s">
        <v>243</v>
      </c>
      <c r="D1049" s="27" t="s">
        <v>423</v>
      </c>
      <c r="E1049" s="24">
        <v>173145266</v>
      </c>
      <c r="F1049" s="24">
        <v>1731.4526599999999</v>
      </c>
      <c r="G1049" s="51">
        <v>45146</v>
      </c>
      <c r="H1049" s="24">
        <v>31</v>
      </c>
      <c r="I1049" s="24">
        <v>0</v>
      </c>
      <c r="J1049" s="24">
        <v>1</v>
      </c>
      <c r="K1049" s="24">
        <v>1731.4526599999999</v>
      </c>
    </row>
    <row r="1050" spans="1:11" x14ac:dyDescent="0.35">
      <c r="A1050" s="27" t="s">
        <v>452</v>
      </c>
      <c r="B1050" s="27" t="s">
        <v>172</v>
      </c>
      <c r="C1050" s="27" t="s">
        <v>260</v>
      </c>
      <c r="D1050" s="27" t="s">
        <v>424</v>
      </c>
      <c r="E1050" s="24">
        <v>51255000</v>
      </c>
      <c r="F1050" s="24">
        <v>512.54999999999995</v>
      </c>
      <c r="G1050" s="51">
        <v>45146</v>
      </c>
      <c r="H1050" s="24">
        <v>31</v>
      </c>
      <c r="I1050" s="24">
        <v>32</v>
      </c>
      <c r="J1050" s="24">
        <v>1</v>
      </c>
      <c r="K1050" s="24">
        <v>512.54999999999995</v>
      </c>
    </row>
    <row r="1051" spans="1:11" x14ac:dyDescent="0.35">
      <c r="A1051" s="27" t="s">
        <v>452</v>
      </c>
      <c r="B1051" s="27" t="s">
        <v>175</v>
      </c>
      <c r="C1051" s="27" t="s">
        <v>262</v>
      </c>
      <c r="D1051" s="27" t="s">
        <v>424</v>
      </c>
      <c r="E1051" s="24">
        <v>282487</v>
      </c>
      <c r="F1051" s="24">
        <v>2.8248700000000002</v>
      </c>
      <c r="G1051" s="51">
        <v>45146</v>
      </c>
      <c r="H1051" s="24">
        <v>33</v>
      </c>
      <c r="I1051" s="24">
        <v>34</v>
      </c>
      <c r="J1051" s="24">
        <v>1</v>
      </c>
      <c r="K1051" s="24">
        <v>2.8248700000000002</v>
      </c>
    </row>
    <row r="1052" spans="1:11" x14ac:dyDescent="0.35">
      <c r="A1052" s="27" t="s">
        <v>452</v>
      </c>
      <c r="B1052" s="27" t="s">
        <v>175</v>
      </c>
      <c r="C1052" s="27" t="s">
        <v>255</v>
      </c>
      <c r="D1052" s="27" t="s">
        <v>424</v>
      </c>
      <c r="E1052" s="24">
        <v>2871409315</v>
      </c>
      <c r="F1052" s="24">
        <v>28714.093150000001</v>
      </c>
      <c r="G1052" s="51">
        <v>45146</v>
      </c>
      <c r="H1052" s="24">
        <v>33</v>
      </c>
      <c r="I1052" s="24">
        <v>34</v>
      </c>
      <c r="J1052" s="24">
        <v>1</v>
      </c>
      <c r="K1052" s="24">
        <v>28714.093150000001</v>
      </c>
    </row>
    <row r="1053" spans="1:11" x14ac:dyDescent="0.35">
      <c r="A1053" s="27" t="s">
        <v>452</v>
      </c>
      <c r="B1053" s="27" t="s">
        <v>175</v>
      </c>
      <c r="C1053" s="27" t="s">
        <v>261</v>
      </c>
      <c r="D1053" s="27" t="s">
        <v>424</v>
      </c>
      <c r="E1053" s="24">
        <v>22641296673</v>
      </c>
      <c r="F1053" s="24">
        <v>226412.96672999999</v>
      </c>
      <c r="G1053" s="51">
        <v>45146</v>
      </c>
      <c r="H1053" s="24">
        <v>33</v>
      </c>
      <c r="I1053" s="24">
        <v>34</v>
      </c>
      <c r="J1053" s="24">
        <v>1</v>
      </c>
      <c r="K1053" s="24">
        <v>226412.96672999999</v>
      </c>
    </row>
    <row r="1054" spans="1:11" x14ac:dyDescent="0.35">
      <c r="A1054" s="27" t="s">
        <v>452</v>
      </c>
      <c r="B1054" s="27" t="s">
        <v>175</v>
      </c>
      <c r="C1054" s="27" t="s">
        <v>243</v>
      </c>
      <c r="D1054" s="27" t="s">
        <v>423</v>
      </c>
      <c r="E1054" s="24">
        <v>26702829643</v>
      </c>
      <c r="F1054" s="24">
        <v>267028.29642999999</v>
      </c>
      <c r="G1054" s="51">
        <v>45146</v>
      </c>
      <c r="H1054" s="24">
        <v>33</v>
      </c>
      <c r="I1054" s="24">
        <v>0</v>
      </c>
      <c r="J1054" s="24">
        <v>1</v>
      </c>
      <c r="K1054" s="24">
        <v>267028.29642999999</v>
      </c>
    </row>
    <row r="1055" spans="1:11" x14ac:dyDescent="0.35">
      <c r="A1055" s="27" t="s">
        <v>452</v>
      </c>
      <c r="B1055" s="27" t="s">
        <v>175</v>
      </c>
      <c r="C1055" s="27" t="s">
        <v>259</v>
      </c>
      <c r="D1055" s="27" t="s">
        <v>424</v>
      </c>
      <c r="E1055" s="24">
        <v>1373218551</v>
      </c>
      <c r="F1055" s="24">
        <v>13732.185509999999</v>
      </c>
      <c r="G1055" s="51">
        <v>45146</v>
      </c>
      <c r="H1055" s="24">
        <v>33</v>
      </c>
      <c r="I1055" s="24">
        <v>34</v>
      </c>
      <c r="J1055" s="24">
        <v>1</v>
      </c>
      <c r="K1055" s="24">
        <v>13732.185509999999</v>
      </c>
    </row>
    <row r="1056" spans="1:11" x14ac:dyDescent="0.35">
      <c r="A1056" s="27" t="s">
        <v>452</v>
      </c>
      <c r="B1056" s="27" t="s">
        <v>176</v>
      </c>
      <c r="C1056" s="27" t="s">
        <v>243</v>
      </c>
      <c r="D1056" s="27" t="s">
        <v>423</v>
      </c>
      <c r="E1056" s="24">
        <v>113399591</v>
      </c>
      <c r="F1056" s="24">
        <v>1133.9959100000001</v>
      </c>
      <c r="G1056" s="51">
        <v>45146</v>
      </c>
      <c r="H1056" s="24">
        <v>33</v>
      </c>
      <c r="I1056" s="24">
        <v>0</v>
      </c>
      <c r="J1056" s="24">
        <v>1</v>
      </c>
      <c r="K1056" s="24">
        <v>1133.9959100000001</v>
      </c>
    </row>
    <row r="1057" spans="1:11" x14ac:dyDescent="0.35">
      <c r="A1057" s="27" t="s">
        <v>452</v>
      </c>
      <c r="B1057" s="27" t="s">
        <v>183</v>
      </c>
      <c r="C1057" s="27" t="s">
        <v>243</v>
      </c>
      <c r="D1057" s="27" t="s">
        <v>423</v>
      </c>
      <c r="E1057" s="24">
        <v>55948204818</v>
      </c>
      <c r="F1057" s="24">
        <v>559482.04818000004</v>
      </c>
      <c r="G1057" s="51">
        <v>45146</v>
      </c>
      <c r="H1057" s="24">
        <v>47</v>
      </c>
      <c r="I1057" s="24">
        <v>0</v>
      </c>
      <c r="J1057" s="24">
        <v>1</v>
      </c>
      <c r="K1057" s="24">
        <v>559482.04818000004</v>
      </c>
    </row>
    <row r="1058" spans="1:11" x14ac:dyDescent="0.35">
      <c r="A1058" s="27" t="s">
        <v>452</v>
      </c>
      <c r="B1058" s="27" t="s">
        <v>183</v>
      </c>
      <c r="C1058" s="27" t="s">
        <v>255</v>
      </c>
      <c r="D1058" s="27" t="s">
        <v>424</v>
      </c>
      <c r="E1058" s="24">
        <v>3154442135</v>
      </c>
      <c r="F1058" s="24">
        <v>31544.421350000001</v>
      </c>
      <c r="G1058" s="51">
        <v>45146</v>
      </c>
      <c r="H1058" s="24">
        <v>47</v>
      </c>
      <c r="I1058" s="24">
        <v>48</v>
      </c>
      <c r="J1058" s="24">
        <v>1</v>
      </c>
      <c r="K1058" s="24">
        <v>31544.421350000001</v>
      </c>
    </row>
    <row r="1059" spans="1:11" x14ac:dyDescent="0.35">
      <c r="A1059" s="27" t="s">
        <v>452</v>
      </c>
      <c r="B1059" s="27" t="s">
        <v>183</v>
      </c>
      <c r="C1059" s="27" t="s">
        <v>261</v>
      </c>
      <c r="D1059" s="27" t="s">
        <v>424</v>
      </c>
      <c r="E1059" s="24">
        <v>5704491586</v>
      </c>
      <c r="F1059" s="24">
        <v>57044.915860000001</v>
      </c>
      <c r="G1059" s="51">
        <v>45146</v>
      </c>
      <c r="H1059" s="24">
        <v>47</v>
      </c>
      <c r="I1059" s="24">
        <v>48</v>
      </c>
      <c r="J1059" s="24">
        <v>1</v>
      </c>
      <c r="K1059" s="24">
        <v>57044.915860000001</v>
      </c>
    </row>
    <row r="1060" spans="1:11" x14ac:dyDescent="0.35">
      <c r="A1060" s="27" t="s">
        <v>452</v>
      </c>
      <c r="B1060" s="27" t="s">
        <v>200</v>
      </c>
      <c r="C1060" s="27" t="s">
        <v>261</v>
      </c>
      <c r="D1060" s="27" t="s">
        <v>424</v>
      </c>
      <c r="E1060" s="24">
        <v>8718526210</v>
      </c>
      <c r="F1060" s="24">
        <v>87185.262100000007</v>
      </c>
      <c r="G1060" s="51">
        <v>45146</v>
      </c>
      <c r="H1060" s="24">
        <v>77</v>
      </c>
      <c r="I1060" s="24">
        <v>78</v>
      </c>
      <c r="J1060" s="24">
        <v>1</v>
      </c>
      <c r="K1060" s="24">
        <v>87185.262100000007</v>
      </c>
    </row>
    <row r="1061" spans="1:11" x14ac:dyDescent="0.35">
      <c r="A1061" s="27" t="s">
        <v>452</v>
      </c>
      <c r="B1061" s="27" t="s">
        <v>200</v>
      </c>
      <c r="C1061" s="27" t="s">
        <v>243</v>
      </c>
      <c r="D1061" s="27" t="s">
        <v>423</v>
      </c>
      <c r="E1061" s="24">
        <v>59782928263</v>
      </c>
      <c r="F1061" s="24">
        <v>597829.28263000003</v>
      </c>
      <c r="G1061" s="51">
        <v>45146</v>
      </c>
      <c r="H1061" s="24">
        <v>77</v>
      </c>
      <c r="I1061" s="24">
        <v>0</v>
      </c>
      <c r="J1061" s="24">
        <v>1</v>
      </c>
      <c r="K1061" s="24">
        <v>597829.28263000003</v>
      </c>
    </row>
    <row r="1062" spans="1:11" x14ac:dyDescent="0.35">
      <c r="A1062" s="27" t="s">
        <v>452</v>
      </c>
      <c r="B1062" s="27" t="s">
        <v>200</v>
      </c>
      <c r="C1062" s="27" t="s">
        <v>255</v>
      </c>
      <c r="D1062" s="27" t="s">
        <v>424</v>
      </c>
      <c r="E1062" s="24">
        <v>4991221175</v>
      </c>
      <c r="F1062" s="24">
        <v>49912.211750000002</v>
      </c>
      <c r="G1062" s="51">
        <v>45146</v>
      </c>
      <c r="H1062" s="24">
        <v>77</v>
      </c>
      <c r="I1062" s="24">
        <v>78</v>
      </c>
      <c r="J1062" s="24">
        <v>1</v>
      </c>
      <c r="K1062" s="24">
        <v>49912.211750000002</v>
      </c>
    </row>
    <row r="1063" spans="1:11" x14ac:dyDescent="0.35">
      <c r="A1063" s="27" t="s">
        <v>452</v>
      </c>
      <c r="B1063" s="27" t="s">
        <v>184</v>
      </c>
      <c r="C1063" s="27" t="s">
        <v>255</v>
      </c>
      <c r="D1063" s="27" t="s">
        <v>424</v>
      </c>
      <c r="E1063" s="24">
        <v>114042318</v>
      </c>
      <c r="F1063" s="24">
        <v>1140.42318</v>
      </c>
      <c r="G1063" s="51">
        <v>45146</v>
      </c>
      <c r="H1063" s="24">
        <v>27</v>
      </c>
      <c r="I1063" s="24">
        <v>28</v>
      </c>
      <c r="J1063" s="24">
        <v>1</v>
      </c>
      <c r="K1063" s="24">
        <v>1140.42318</v>
      </c>
    </row>
    <row r="1064" spans="1:11" x14ac:dyDescent="0.35">
      <c r="A1064" s="27" t="s">
        <v>452</v>
      </c>
      <c r="B1064" s="27" t="s">
        <v>184</v>
      </c>
      <c r="C1064" s="27" t="s">
        <v>261</v>
      </c>
      <c r="D1064" s="27" t="s">
        <v>424</v>
      </c>
      <c r="E1064" s="24">
        <v>406787417</v>
      </c>
      <c r="F1064" s="24">
        <v>4067.87417</v>
      </c>
      <c r="G1064" s="51">
        <v>45146</v>
      </c>
      <c r="H1064" s="24">
        <v>27</v>
      </c>
      <c r="I1064" s="24">
        <v>28</v>
      </c>
      <c r="J1064" s="24">
        <v>1</v>
      </c>
      <c r="K1064" s="24">
        <v>4067.87417</v>
      </c>
    </row>
    <row r="1065" spans="1:11" x14ac:dyDescent="0.35">
      <c r="A1065" s="27" t="s">
        <v>452</v>
      </c>
      <c r="B1065" s="27" t="s">
        <v>184</v>
      </c>
      <c r="C1065" s="27" t="s">
        <v>243</v>
      </c>
      <c r="D1065" s="27" t="s">
        <v>423</v>
      </c>
      <c r="E1065" s="24">
        <v>1988449216</v>
      </c>
      <c r="F1065" s="24">
        <v>19884.492160000002</v>
      </c>
      <c r="G1065" s="51">
        <v>45146</v>
      </c>
      <c r="H1065" s="24">
        <v>27</v>
      </c>
      <c r="I1065" s="24">
        <v>0</v>
      </c>
      <c r="J1065" s="24">
        <v>1</v>
      </c>
      <c r="K1065" s="24">
        <v>19884.492160000002</v>
      </c>
    </row>
    <row r="1066" spans="1:11" x14ac:dyDescent="0.35">
      <c r="A1066" s="27" t="s">
        <v>452</v>
      </c>
      <c r="B1066" s="27" t="s">
        <v>185</v>
      </c>
      <c r="C1066" s="27" t="s">
        <v>261</v>
      </c>
      <c r="D1066" s="27" t="s">
        <v>424</v>
      </c>
      <c r="E1066" s="24">
        <v>487882262438</v>
      </c>
      <c r="F1066" s="24">
        <v>4878822.6243799999</v>
      </c>
      <c r="G1066" s="51">
        <v>45146</v>
      </c>
      <c r="H1066" s="24">
        <v>17</v>
      </c>
      <c r="I1066" s="24">
        <v>18</v>
      </c>
      <c r="J1066" s="24">
        <v>1</v>
      </c>
      <c r="K1066" s="24">
        <v>4878822.6243799999</v>
      </c>
    </row>
    <row r="1067" spans="1:11" x14ac:dyDescent="0.35">
      <c r="A1067" s="27" t="s">
        <v>452</v>
      </c>
      <c r="B1067" s="27" t="s">
        <v>186</v>
      </c>
      <c r="C1067" s="27" t="s">
        <v>243</v>
      </c>
      <c r="D1067" s="27" t="s">
        <v>423</v>
      </c>
      <c r="E1067" s="24">
        <v>3071300000000</v>
      </c>
      <c r="F1067" s="24">
        <v>30713000</v>
      </c>
      <c r="G1067" s="51">
        <v>45146</v>
      </c>
      <c r="H1067" s="24">
        <v>11</v>
      </c>
      <c r="I1067" s="24">
        <v>0</v>
      </c>
      <c r="J1067" s="24">
        <v>1</v>
      </c>
      <c r="K1067" s="24">
        <v>30713000</v>
      </c>
    </row>
    <row r="1068" spans="1:11" x14ac:dyDescent="0.35">
      <c r="A1068" s="27" t="s">
        <v>453</v>
      </c>
      <c r="B1068" s="27" t="s">
        <v>242</v>
      </c>
      <c r="C1068" s="27" t="s">
        <v>243</v>
      </c>
      <c r="D1068" s="27" t="s">
        <v>423</v>
      </c>
      <c r="E1068" s="24">
        <v>3914862017322</v>
      </c>
      <c r="F1068" s="24">
        <v>39148620.173220001</v>
      </c>
      <c r="G1068" s="51">
        <v>45147</v>
      </c>
      <c r="H1068" s="24" t="s">
        <v>202</v>
      </c>
      <c r="I1068" s="24">
        <v>0</v>
      </c>
      <c r="J1068" s="24">
        <v>0</v>
      </c>
      <c r="K1068" s="24">
        <v>0</v>
      </c>
    </row>
    <row r="1069" spans="1:11" x14ac:dyDescent="0.35">
      <c r="A1069" s="27" t="s">
        <v>453</v>
      </c>
      <c r="B1069" s="27" t="s">
        <v>244</v>
      </c>
      <c r="C1069" s="27" t="s">
        <v>243</v>
      </c>
      <c r="D1069" s="27" t="s">
        <v>423</v>
      </c>
      <c r="E1069" s="24">
        <v>1629945913325</v>
      </c>
      <c r="F1069" s="24">
        <v>16299459.13325</v>
      </c>
      <c r="G1069" s="51">
        <v>45147</v>
      </c>
      <c r="H1069" s="24" t="s">
        <v>202</v>
      </c>
      <c r="I1069" s="24">
        <v>0</v>
      </c>
      <c r="J1069" s="24">
        <v>0</v>
      </c>
      <c r="K1069" s="24">
        <v>0</v>
      </c>
    </row>
    <row r="1070" spans="1:11" x14ac:dyDescent="0.35">
      <c r="A1070" s="27" t="s">
        <v>453</v>
      </c>
      <c r="B1070" s="27" t="s">
        <v>245</v>
      </c>
      <c r="C1070" s="27" t="s">
        <v>243</v>
      </c>
      <c r="D1070" s="27" t="s">
        <v>423</v>
      </c>
      <c r="E1070" s="24">
        <v>363954518671</v>
      </c>
      <c r="F1070" s="24">
        <v>3639545.18671</v>
      </c>
      <c r="G1070" s="51">
        <v>45147</v>
      </c>
      <c r="H1070" s="24" t="s">
        <v>202</v>
      </c>
      <c r="I1070" s="24">
        <v>0</v>
      </c>
      <c r="J1070" s="24">
        <v>0</v>
      </c>
      <c r="K1070" s="24">
        <v>0</v>
      </c>
    </row>
    <row r="1071" spans="1:11" x14ac:dyDescent="0.35">
      <c r="A1071" s="27" t="s">
        <v>453</v>
      </c>
      <c r="B1071" s="27" t="s">
        <v>246</v>
      </c>
      <c r="C1071" s="27" t="s">
        <v>243</v>
      </c>
      <c r="D1071" s="27" t="s">
        <v>423</v>
      </c>
      <c r="E1071" s="24">
        <v>1265991394655</v>
      </c>
      <c r="F1071" s="24">
        <v>12659913.94655</v>
      </c>
      <c r="G1071" s="51">
        <v>45147</v>
      </c>
      <c r="H1071" s="24" t="s">
        <v>202</v>
      </c>
      <c r="I1071" s="24">
        <v>0</v>
      </c>
      <c r="J1071" s="24">
        <v>0</v>
      </c>
      <c r="K1071" s="24">
        <v>0</v>
      </c>
    </row>
    <row r="1072" spans="1:11" x14ac:dyDescent="0.35">
      <c r="A1072" s="27" t="s">
        <v>453</v>
      </c>
      <c r="B1072" s="27" t="s">
        <v>247</v>
      </c>
      <c r="C1072" s="27" t="s">
        <v>243</v>
      </c>
      <c r="D1072" s="27" t="s">
        <v>423</v>
      </c>
      <c r="E1072" s="24">
        <v>309.23289999999997</v>
      </c>
      <c r="F1072" s="24">
        <v>3.0923289999999996E-3</v>
      </c>
      <c r="G1072" s="51">
        <v>45147</v>
      </c>
      <c r="H1072" s="24" t="s">
        <v>202</v>
      </c>
      <c r="I1072" s="24">
        <v>0</v>
      </c>
      <c r="J1072" s="24">
        <v>0</v>
      </c>
      <c r="K1072" s="24">
        <v>0</v>
      </c>
    </row>
    <row r="1073" spans="1:11" x14ac:dyDescent="0.35">
      <c r="A1073" s="27" t="s">
        <v>453</v>
      </c>
      <c r="B1073" s="27" t="s">
        <v>115</v>
      </c>
      <c r="C1073" s="27" t="s">
        <v>248</v>
      </c>
      <c r="D1073" s="27" t="s">
        <v>248</v>
      </c>
      <c r="E1073" s="24">
        <v>9602879540719</v>
      </c>
      <c r="F1073" s="24">
        <v>96028795.407189995</v>
      </c>
      <c r="G1073" s="51">
        <v>45147</v>
      </c>
      <c r="H1073" s="24">
        <v>23</v>
      </c>
      <c r="I1073" s="24" t="s">
        <v>202</v>
      </c>
      <c r="J1073" s="24">
        <v>1</v>
      </c>
      <c r="K1073" s="24">
        <v>96028795.407189995</v>
      </c>
    </row>
    <row r="1074" spans="1:11" x14ac:dyDescent="0.35">
      <c r="A1074" s="27" t="s">
        <v>453</v>
      </c>
      <c r="B1074" s="27" t="s">
        <v>116</v>
      </c>
      <c r="C1074" s="27" t="s">
        <v>248</v>
      </c>
      <c r="D1074" s="27" t="s">
        <v>248</v>
      </c>
      <c r="E1074" s="24">
        <v>3907050821663</v>
      </c>
      <c r="F1074" s="24">
        <v>39070508.216629997</v>
      </c>
      <c r="G1074" s="51">
        <v>45147</v>
      </c>
      <c r="H1074" s="24">
        <v>59</v>
      </c>
      <c r="I1074" s="24" t="s">
        <v>202</v>
      </c>
      <c r="J1074" s="24">
        <v>1</v>
      </c>
      <c r="K1074" s="24">
        <v>39070508.216629997</v>
      </c>
    </row>
    <row r="1075" spans="1:11" x14ac:dyDescent="0.35">
      <c r="A1075" s="27" t="s">
        <v>453</v>
      </c>
      <c r="B1075" s="27" t="s">
        <v>117</v>
      </c>
      <c r="C1075" s="27" t="s">
        <v>248</v>
      </c>
      <c r="D1075" s="27" t="s">
        <v>248</v>
      </c>
      <c r="E1075" s="24">
        <v>466471633315</v>
      </c>
      <c r="F1075" s="24">
        <v>4664716.3331500003</v>
      </c>
      <c r="G1075" s="51">
        <v>45147</v>
      </c>
      <c r="H1075" s="24">
        <v>79</v>
      </c>
      <c r="I1075" s="24" t="s">
        <v>202</v>
      </c>
      <c r="J1075" s="24">
        <v>1</v>
      </c>
      <c r="K1075" s="24">
        <v>4664716.3331500003</v>
      </c>
    </row>
    <row r="1076" spans="1:11" x14ac:dyDescent="0.35">
      <c r="A1076" s="27" t="s">
        <v>453</v>
      </c>
      <c r="B1076" s="27" t="s">
        <v>118</v>
      </c>
      <c r="C1076" s="27" t="s">
        <v>248</v>
      </c>
      <c r="D1076" s="27" t="s">
        <v>248</v>
      </c>
      <c r="E1076" s="24">
        <v>3440579188348</v>
      </c>
      <c r="F1076" s="24">
        <v>34405791.883479998</v>
      </c>
      <c r="G1076" s="51">
        <v>45147</v>
      </c>
      <c r="H1076" s="24">
        <v>81</v>
      </c>
      <c r="I1076" s="24" t="s">
        <v>202</v>
      </c>
      <c r="J1076" s="24">
        <v>1</v>
      </c>
      <c r="K1076" s="24">
        <v>34405791.883479998</v>
      </c>
    </row>
    <row r="1077" spans="1:11" x14ac:dyDescent="0.35">
      <c r="A1077" s="27" t="s">
        <v>453</v>
      </c>
      <c r="B1077" s="27" t="s">
        <v>249</v>
      </c>
      <c r="C1077" s="27" t="s">
        <v>248</v>
      </c>
      <c r="D1077" s="27" t="s">
        <v>248</v>
      </c>
      <c r="E1077" s="24">
        <v>279.10649999999998</v>
      </c>
      <c r="F1077" s="24">
        <v>2.7910649999999997E-3</v>
      </c>
      <c r="G1077" s="51">
        <v>45147</v>
      </c>
      <c r="H1077" s="24">
        <v>83</v>
      </c>
      <c r="I1077" s="24" t="s">
        <v>202</v>
      </c>
      <c r="J1077" s="24">
        <v>1</v>
      </c>
      <c r="K1077" s="24">
        <v>2.7910649999999997E-3</v>
      </c>
    </row>
    <row r="1078" spans="1:11" x14ac:dyDescent="0.35">
      <c r="A1078" s="27" t="s">
        <v>453</v>
      </c>
      <c r="B1078" s="27" t="s">
        <v>114</v>
      </c>
      <c r="C1078" s="27" t="s">
        <v>243</v>
      </c>
      <c r="D1078" s="27" t="s">
        <v>423</v>
      </c>
      <c r="E1078" s="24">
        <v>1435916625130</v>
      </c>
      <c r="F1078" s="24">
        <v>14359166.2513</v>
      </c>
      <c r="G1078" s="51">
        <v>45147</v>
      </c>
      <c r="H1078" s="24">
        <v>7</v>
      </c>
      <c r="I1078" s="24">
        <v>0</v>
      </c>
      <c r="J1078" s="24">
        <v>1</v>
      </c>
      <c r="K1078" s="24">
        <v>14359166.2513</v>
      </c>
    </row>
    <row r="1079" spans="1:11" x14ac:dyDescent="0.35">
      <c r="A1079" s="27" t="s">
        <v>453</v>
      </c>
      <c r="B1079" s="27" t="s">
        <v>119</v>
      </c>
      <c r="C1079" s="27" t="s">
        <v>243</v>
      </c>
      <c r="D1079" s="27" t="s">
        <v>423</v>
      </c>
      <c r="E1079" s="24">
        <v>31038500000</v>
      </c>
      <c r="F1079" s="24">
        <v>310385</v>
      </c>
      <c r="G1079" s="51">
        <v>45147</v>
      </c>
      <c r="H1079" s="24">
        <v>7</v>
      </c>
      <c r="I1079" s="24">
        <v>0</v>
      </c>
      <c r="J1079" s="24">
        <v>1</v>
      </c>
      <c r="K1079" s="24">
        <v>310385</v>
      </c>
    </row>
    <row r="1080" spans="1:11" x14ac:dyDescent="0.35">
      <c r="A1080" s="27" t="s">
        <v>453</v>
      </c>
      <c r="B1080" s="27" t="s">
        <v>122</v>
      </c>
      <c r="C1080" s="27" t="s">
        <v>261</v>
      </c>
      <c r="D1080" s="27" t="s">
        <v>424</v>
      </c>
      <c r="E1080" s="24">
        <v>35927461021</v>
      </c>
      <c r="F1080" s="24">
        <v>359274.61021000001</v>
      </c>
      <c r="G1080" s="51">
        <v>45147</v>
      </c>
      <c r="H1080" s="24">
        <v>15</v>
      </c>
      <c r="I1080" s="24">
        <v>16</v>
      </c>
      <c r="J1080" s="24">
        <v>1</v>
      </c>
      <c r="K1080" s="24">
        <v>359274.61021000001</v>
      </c>
    </row>
    <row r="1081" spans="1:11" x14ac:dyDescent="0.35">
      <c r="A1081" s="27" t="s">
        <v>453</v>
      </c>
      <c r="B1081" s="27" t="s">
        <v>123</v>
      </c>
      <c r="C1081" s="27" t="s">
        <v>258</v>
      </c>
      <c r="D1081" s="27" t="s">
        <v>424</v>
      </c>
      <c r="E1081" s="24">
        <v>36667404</v>
      </c>
      <c r="F1081" s="24">
        <v>366.67403999999999</v>
      </c>
      <c r="G1081" s="51">
        <v>45147</v>
      </c>
      <c r="H1081" s="24">
        <v>19</v>
      </c>
      <c r="I1081" s="24">
        <v>20</v>
      </c>
      <c r="J1081" s="24">
        <v>1</v>
      </c>
      <c r="K1081" s="24">
        <v>366.67403999999999</v>
      </c>
    </row>
    <row r="1082" spans="1:11" x14ac:dyDescent="0.35">
      <c r="A1082" s="27" t="s">
        <v>453</v>
      </c>
      <c r="B1082" s="27" t="s">
        <v>123</v>
      </c>
      <c r="C1082" s="27" t="s">
        <v>257</v>
      </c>
      <c r="D1082" s="27" t="s">
        <v>424</v>
      </c>
      <c r="E1082" s="24">
        <v>489047940</v>
      </c>
      <c r="F1082" s="24">
        <v>4890.4794000000002</v>
      </c>
      <c r="G1082" s="51">
        <v>45147</v>
      </c>
      <c r="H1082" s="24">
        <v>19</v>
      </c>
      <c r="I1082" s="24">
        <v>20</v>
      </c>
      <c r="J1082" s="24">
        <v>1</v>
      </c>
      <c r="K1082" s="24">
        <v>4890.4794000000002</v>
      </c>
    </row>
    <row r="1083" spans="1:11" x14ac:dyDescent="0.35">
      <c r="A1083" s="27" t="s">
        <v>453</v>
      </c>
      <c r="B1083" s="27" t="s">
        <v>123</v>
      </c>
      <c r="C1083" s="27" t="s">
        <v>259</v>
      </c>
      <c r="D1083" s="27" t="s">
        <v>424</v>
      </c>
      <c r="E1083" s="24">
        <v>6476899822</v>
      </c>
      <c r="F1083" s="24">
        <v>64768.998220000001</v>
      </c>
      <c r="G1083" s="51">
        <v>45147</v>
      </c>
      <c r="H1083" s="24">
        <v>19</v>
      </c>
      <c r="I1083" s="24">
        <v>20</v>
      </c>
      <c r="J1083" s="24">
        <v>1</v>
      </c>
      <c r="K1083" s="24">
        <v>64768.998220000001</v>
      </c>
    </row>
    <row r="1084" spans="1:11" x14ac:dyDescent="0.35">
      <c r="A1084" s="27" t="s">
        <v>453</v>
      </c>
      <c r="B1084" s="27" t="s">
        <v>123</v>
      </c>
      <c r="C1084" s="27" t="s">
        <v>261</v>
      </c>
      <c r="D1084" s="27" t="s">
        <v>424</v>
      </c>
      <c r="E1084" s="24">
        <v>2964947140266</v>
      </c>
      <c r="F1084" s="24">
        <v>29649471.402660001</v>
      </c>
      <c r="G1084" s="51">
        <v>45147</v>
      </c>
      <c r="H1084" s="24">
        <v>19</v>
      </c>
      <c r="I1084" s="24">
        <v>20</v>
      </c>
      <c r="J1084" s="24">
        <v>1</v>
      </c>
      <c r="K1084" s="24">
        <v>29649471.402660001</v>
      </c>
    </row>
    <row r="1085" spans="1:11" x14ac:dyDescent="0.35">
      <c r="A1085" s="27" t="s">
        <v>453</v>
      </c>
      <c r="B1085" s="27" t="s">
        <v>123</v>
      </c>
      <c r="C1085" s="27" t="s">
        <v>260</v>
      </c>
      <c r="D1085" s="27" t="s">
        <v>424</v>
      </c>
      <c r="E1085" s="24">
        <v>63611729</v>
      </c>
      <c r="F1085" s="24">
        <v>636.11729000000003</v>
      </c>
      <c r="G1085" s="51">
        <v>45147</v>
      </c>
      <c r="H1085" s="24">
        <v>19</v>
      </c>
      <c r="I1085" s="24">
        <v>20</v>
      </c>
      <c r="J1085" s="24">
        <v>1</v>
      </c>
      <c r="K1085" s="24">
        <v>636.11729000000003</v>
      </c>
    </row>
    <row r="1086" spans="1:11" x14ac:dyDescent="0.35">
      <c r="A1086" s="27" t="s">
        <v>453</v>
      </c>
      <c r="B1086" s="27" t="s">
        <v>123</v>
      </c>
      <c r="C1086" s="27" t="s">
        <v>256</v>
      </c>
      <c r="D1086" s="27" t="s">
        <v>424</v>
      </c>
      <c r="E1086" s="24">
        <v>27716584468</v>
      </c>
      <c r="F1086" s="24">
        <v>277165.84467999998</v>
      </c>
      <c r="G1086" s="51">
        <v>45147</v>
      </c>
      <c r="H1086" s="24">
        <v>19</v>
      </c>
      <c r="I1086" s="24">
        <v>20</v>
      </c>
      <c r="J1086" s="24">
        <v>1</v>
      </c>
      <c r="K1086" s="24">
        <v>277165.84467999998</v>
      </c>
    </row>
    <row r="1087" spans="1:11" x14ac:dyDescent="0.35">
      <c r="A1087" s="27" t="s">
        <v>453</v>
      </c>
      <c r="B1087" s="27" t="s">
        <v>123</v>
      </c>
      <c r="C1087" s="27" t="s">
        <v>252</v>
      </c>
      <c r="D1087" s="27" t="s">
        <v>424</v>
      </c>
      <c r="E1087" s="24">
        <v>9816558952</v>
      </c>
      <c r="F1087" s="24">
        <v>98165.589519999994</v>
      </c>
      <c r="G1087" s="51">
        <v>45147</v>
      </c>
      <c r="H1087" s="24">
        <v>19</v>
      </c>
      <c r="I1087" s="24">
        <v>20</v>
      </c>
      <c r="J1087" s="24">
        <v>1</v>
      </c>
      <c r="K1087" s="24">
        <v>98165.589519999994</v>
      </c>
    </row>
    <row r="1088" spans="1:11" x14ac:dyDescent="0.35">
      <c r="A1088" s="27" t="s">
        <v>453</v>
      </c>
      <c r="B1088" s="27" t="s">
        <v>123</v>
      </c>
      <c r="C1088" s="27" t="s">
        <v>251</v>
      </c>
      <c r="D1088" s="27" t="s">
        <v>424</v>
      </c>
      <c r="E1088" s="24">
        <v>3328442513</v>
      </c>
      <c r="F1088" s="24">
        <v>33284.425130000003</v>
      </c>
      <c r="G1088" s="51">
        <v>45147</v>
      </c>
      <c r="H1088" s="24">
        <v>19</v>
      </c>
      <c r="I1088" s="24">
        <v>20</v>
      </c>
      <c r="J1088" s="24">
        <v>1</v>
      </c>
      <c r="K1088" s="24">
        <v>33284.425130000003</v>
      </c>
    </row>
    <row r="1089" spans="1:11" x14ac:dyDescent="0.35">
      <c r="A1089" s="27" t="s">
        <v>453</v>
      </c>
      <c r="B1089" s="27" t="s">
        <v>123</v>
      </c>
      <c r="C1089" s="27" t="s">
        <v>250</v>
      </c>
      <c r="D1089" s="27" t="s">
        <v>424</v>
      </c>
      <c r="E1089" s="24">
        <v>122468029</v>
      </c>
      <c r="F1089" s="24">
        <v>1224.68029</v>
      </c>
      <c r="G1089" s="51">
        <v>45147</v>
      </c>
      <c r="H1089" s="24">
        <v>19</v>
      </c>
      <c r="I1089" s="24">
        <v>20</v>
      </c>
      <c r="J1089" s="24">
        <v>1</v>
      </c>
      <c r="K1089" s="24">
        <v>1224.68029</v>
      </c>
    </row>
    <row r="1090" spans="1:11" x14ac:dyDescent="0.35">
      <c r="A1090" s="27" t="s">
        <v>453</v>
      </c>
      <c r="B1090" s="27" t="s">
        <v>123</v>
      </c>
      <c r="C1090" s="27" t="s">
        <v>255</v>
      </c>
      <c r="D1090" s="27" t="s">
        <v>424</v>
      </c>
      <c r="E1090" s="24">
        <v>1078094018263</v>
      </c>
      <c r="F1090" s="24">
        <v>10780940.182630001</v>
      </c>
      <c r="G1090" s="51">
        <v>45147</v>
      </c>
      <c r="H1090" s="24">
        <v>19</v>
      </c>
      <c r="I1090" s="24">
        <v>20</v>
      </c>
      <c r="J1090" s="24">
        <v>1</v>
      </c>
      <c r="K1090" s="24">
        <v>10780940.182630001</v>
      </c>
    </row>
    <row r="1091" spans="1:11" x14ac:dyDescent="0.35">
      <c r="A1091" s="27" t="s">
        <v>453</v>
      </c>
      <c r="B1091" s="27" t="s">
        <v>123</v>
      </c>
      <c r="C1091" s="27" t="s">
        <v>254</v>
      </c>
      <c r="D1091" s="27" t="s">
        <v>424</v>
      </c>
      <c r="E1091" s="24">
        <v>554226064</v>
      </c>
      <c r="F1091" s="24">
        <v>5542.2606400000004</v>
      </c>
      <c r="G1091" s="51">
        <v>45147</v>
      </c>
      <c r="H1091" s="24">
        <v>19</v>
      </c>
      <c r="I1091" s="24">
        <v>20</v>
      </c>
      <c r="J1091" s="24">
        <v>1</v>
      </c>
      <c r="K1091" s="24">
        <v>5542.2606400000004</v>
      </c>
    </row>
    <row r="1092" spans="1:11" x14ac:dyDescent="0.35">
      <c r="A1092" s="27" t="s">
        <v>453</v>
      </c>
      <c r="B1092" s="27" t="s">
        <v>123</v>
      </c>
      <c r="C1092" s="27" t="s">
        <v>253</v>
      </c>
      <c r="D1092" s="27" t="s">
        <v>424</v>
      </c>
      <c r="E1092" s="24">
        <v>117191327</v>
      </c>
      <c r="F1092" s="24">
        <v>1171.91327</v>
      </c>
      <c r="G1092" s="51">
        <v>45147</v>
      </c>
      <c r="H1092" s="24">
        <v>19</v>
      </c>
      <c r="I1092" s="24">
        <v>20</v>
      </c>
      <c r="J1092" s="24">
        <v>1</v>
      </c>
      <c r="K1092" s="24">
        <v>1171.91327</v>
      </c>
    </row>
    <row r="1093" spans="1:11" x14ac:dyDescent="0.35">
      <c r="A1093" s="27" t="s">
        <v>453</v>
      </c>
      <c r="B1093" s="27" t="s">
        <v>124</v>
      </c>
      <c r="C1093" s="27" t="s">
        <v>243</v>
      </c>
      <c r="D1093" s="27" t="s">
        <v>423</v>
      </c>
      <c r="E1093" s="24">
        <v>120100752950</v>
      </c>
      <c r="F1093" s="24">
        <v>1201007.5294999999</v>
      </c>
      <c r="G1093" s="51">
        <v>45147</v>
      </c>
      <c r="H1093" s="24">
        <v>25</v>
      </c>
      <c r="I1093" s="24">
        <v>0</v>
      </c>
      <c r="J1093" s="24">
        <v>1</v>
      </c>
      <c r="K1093" s="24">
        <v>1201007.5294999999</v>
      </c>
    </row>
    <row r="1094" spans="1:11" x14ac:dyDescent="0.35">
      <c r="A1094" s="27" t="s">
        <v>453</v>
      </c>
      <c r="B1094" s="27" t="s">
        <v>124</v>
      </c>
      <c r="C1094" s="27" t="s">
        <v>261</v>
      </c>
      <c r="D1094" s="27" t="s">
        <v>424</v>
      </c>
      <c r="E1094" s="24">
        <v>336986812604</v>
      </c>
      <c r="F1094" s="24">
        <v>3369868.12604</v>
      </c>
      <c r="G1094" s="51">
        <v>45147</v>
      </c>
      <c r="H1094" s="24">
        <v>25</v>
      </c>
      <c r="I1094" s="24">
        <v>26</v>
      </c>
      <c r="J1094" s="24">
        <v>1</v>
      </c>
      <c r="K1094" s="24">
        <v>3369868.12604</v>
      </c>
    </row>
    <row r="1095" spans="1:11" x14ac:dyDescent="0.35">
      <c r="A1095" s="27" t="s">
        <v>453</v>
      </c>
      <c r="B1095" s="27" t="s">
        <v>124</v>
      </c>
      <c r="C1095" s="27" t="s">
        <v>255</v>
      </c>
      <c r="D1095" s="27" t="s">
        <v>424</v>
      </c>
      <c r="E1095" s="24">
        <v>48248249753</v>
      </c>
      <c r="F1095" s="24">
        <v>482482.49752999999</v>
      </c>
      <c r="G1095" s="51">
        <v>45147</v>
      </c>
      <c r="H1095" s="24">
        <v>25</v>
      </c>
      <c r="I1095" s="24">
        <v>26</v>
      </c>
      <c r="J1095" s="24">
        <v>1</v>
      </c>
      <c r="K1095" s="24">
        <v>482482.49752999999</v>
      </c>
    </row>
    <row r="1096" spans="1:11" x14ac:dyDescent="0.35">
      <c r="A1096" s="27" t="s">
        <v>453</v>
      </c>
      <c r="B1096" s="27" t="s">
        <v>127</v>
      </c>
      <c r="C1096" s="27" t="s">
        <v>243</v>
      </c>
      <c r="D1096" s="27" t="s">
        <v>423</v>
      </c>
      <c r="E1096" s="24">
        <v>20932669951</v>
      </c>
      <c r="F1096" s="24">
        <v>209326.69951000001</v>
      </c>
      <c r="G1096" s="51">
        <v>45147</v>
      </c>
      <c r="H1096" s="24">
        <v>25</v>
      </c>
      <c r="I1096" s="24">
        <v>0</v>
      </c>
      <c r="J1096" s="24">
        <v>1</v>
      </c>
      <c r="K1096" s="24">
        <v>209326.69951000001</v>
      </c>
    </row>
    <row r="1097" spans="1:11" x14ac:dyDescent="0.35">
      <c r="A1097" s="27" t="s">
        <v>453</v>
      </c>
      <c r="B1097" s="27" t="s">
        <v>127</v>
      </c>
      <c r="C1097" s="27" t="s">
        <v>261</v>
      </c>
      <c r="D1097" s="27" t="s">
        <v>424</v>
      </c>
      <c r="E1097" s="24">
        <v>113048614209</v>
      </c>
      <c r="F1097" s="24">
        <v>1130486.14209</v>
      </c>
      <c r="G1097" s="51">
        <v>45147</v>
      </c>
      <c r="H1097" s="24">
        <v>25</v>
      </c>
      <c r="I1097" s="24">
        <v>26</v>
      </c>
      <c r="J1097" s="24">
        <v>1</v>
      </c>
      <c r="K1097" s="24">
        <v>1130486.14209</v>
      </c>
    </row>
    <row r="1098" spans="1:11" x14ac:dyDescent="0.35">
      <c r="A1098" s="27" t="s">
        <v>453</v>
      </c>
      <c r="B1098" s="27" t="s">
        <v>127</v>
      </c>
      <c r="C1098" s="27" t="s">
        <v>255</v>
      </c>
      <c r="D1098" s="27" t="s">
        <v>424</v>
      </c>
      <c r="E1098" s="24">
        <v>22217224372</v>
      </c>
      <c r="F1098" s="24">
        <v>222172.24372</v>
      </c>
      <c r="G1098" s="51">
        <v>45147</v>
      </c>
      <c r="H1098" s="24">
        <v>25</v>
      </c>
      <c r="I1098" s="24">
        <v>26</v>
      </c>
      <c r="J1098" s="24">
        <v>1</v>
      </c>
      <c r="K1098" s="24">
        <v>222172.24372</v>
      </c>
    </row>
    <row r="1099" spans="1:11" x14ac:dyDescent="0.35">
      <c r="A1099" s="27" t="s">
        <v>453</v>
      </c>
      <c r="B1099" s="27" t="s">
        <v>128</v>
      </c>
      <c r="C1099" s="27" t="s">
        <v>261</v>
      </c>
      <c r="D1099" s="27" t="s">
        <v>424</v>
      </c>
      <c r="E1099" s="24">
        <v>169810340453</v>
      </c>
      <c r="F1099" s="24">
        <v>1698103.4045299999</v>
      </c>
      <c r="G1099" s="51">
        <v>45147</v>
      </c>
      <c r="H1099" s="24">
        <v>27</v>
      </c>
      <c r="I1099" s="24">
        <v>28</v>
      </c>
      <c r="J1099" s="24">
        <v>1</v>
      </c>
      <c r="K1099" s="24">
        <v>1698103.4045299999</v>
      </c>
    </row>
    <row r="1100" spans="1:11" x14ac:dyDescent="0.35">
      <c r="A1100" s="27" t="s">
        <v>453</v>
      </c>
      <c r="B1100" s="27" t="s">
        <v>128</v>
      </c>
      <c r="C1100" s="27" t="s">
        <v>243</v>
      </c>
      <c r="D1100" s="27" t="s">
        <v>423</v>
      </c>
      <c r="E1100" s="24">
        <v>130834021108</v>
      </c>
      <c r="F1100" s="24">
        <v>1308340.21108</v>
      </c>
      <c r="G1100" s="51">
        <v>45147</v>
      </c>
      <c r="H1100" s="24">
        <v>27</v>
      </c>
      <c r="I1100" s="24">
        <v>0</v>
      </c>
      <c r="J1100" s="24">
        <v>1</v>
      </c>
      <c r="K1100" s="24">
        <v>1308340.21108</v>
      </c>
    </row>
    <row r="1101" spans="1:11" x14ac:dyDescent="0.35">
      <c r="A1101" s="27" t="s">
        <v>453</v>
      </c>
      <c r="B1101" s="27" t="s">
        <v>128</v>
      </c>
      <c r="C1101" s="27" t="s">
        <v>255</v>
      </c>
      <c r="D1101" s="27" t="s">
        <v>424</v>
      </c>
      <c r="E1101" s="24">
        <v>85516972379</v>
      </c>
      <c r="F1101" s="24">
        <v>855169.72378999996</v>
      </c>
      <c r="G1101" s="51">
        <v>45147</v>
      </c>
      <c r="H1101" s="24">
        <v>27</v>
      </c>
      <c r="I1101" s="24">
        <v>28</v>
      </c>
      <c r="J1101" s="24">
        <v>1</v>
      </c>
      <c r="K1101" s="24">
        <v>855169.72378999996</v>
      </c>
    </row>
    <row r="1102" spans="1:11" x14ac:dyDescent="0.35">
      <c r="A1102" s="27" t="s">
        <v>453</v>
      </c>
      <c r="B1102" s="27" t="s">
        <v>131</v>
      </c>
      <c r="C1102" s="27" t="s">
        <v>255</v>
      </c>
      <c r="D1102" s="27" t="s">
        <v>424</v>
      </c>
      <c r="E1102" s="24">
        <v>362169128582</v>
      </c>
      <c r="F1102" s="24">
        <v>3621691.2858199999</v>
      </c>
      <c r="G1102" s="51">
        <v>45147</v>
      </c>
      <c r="H1102" s="24">
        <v>27</v>
      </c>
      <c r="I1102" s="24">
        <v>28</v>
      </c>
      <c r="J1102" s="24">
        <v>1</v>
      </c>
      <c r="K1102" s="24">
        <v>3621691.2858199999</v>
      </c>
    </row>
    <row r="1103" spans="1:11" x14ac:dyDescent="0.35">
      <c r="A1103" s="27" t="s">
        <v>453</v>
      </c>
      <c r="B1103" s="27" t="s">
        <v>131</v>
      </c>
      <c r="C1103" s="27" t="s">
        <v>243</v>
      </c>
      <c r="D1103" s="27" t="s">
        <v>423</v>
      </c>
      <c r="E1103" s="24">
        <v>1148146036436</v>
      </c>
      <c r="F1103" s="24">
        <v>11481460.364359999</v>
      </c>
      <c r="G1103" s="51">
        <v>45147</v>
      </c>
      <c r="H1103" s="24">
        <v>27</v>
      </c>
      <c r="I1103" s="24">
        <v>0</v>
      </c>
      <c r="J1103" s="24">
        <v>1</v>
      </c>
      <c r="K1103" s="24">
        <v>11481460.364359999</v>
      </c>
    </row>
    <row r="1104" spans="1:11" x14ac:dyDescent="0.35">
      <c r="A1104" s="27" t="s">
        <v>453</v>
      </c>
      <c r="B1104" s="27" t="s">
        <v>131</v>
      </c>
      <c r="C1104" s="27" t="s">
        <v>261</v>
      </c>
      <c r="D1104" s="27" t="s">
        <v>424</v>
      </c>
      <c r="E1104" s="24">
        <v>1505106930162</v>
      </c>
      <c r="F1104" s="24">
        <v>15051069.301619999</v>
      </c>
      <c r="G1104" s="51">
        <v>45147</v>
      </c>
      <c r="H1104" s="24">
        <v>27</v>
      </c>
      <c r="I1104" s="24">
        <v>28</v>
      </c>
      <c r="J1104" s="24">
        <v>1</v>
      </c>
      <c r="K1104" s="24">
        <v>15051069.301619999</v>
      </c>
    </row>
    <row r="1105" spans="1:11" x14ac:dyDescent="0.35">
      <c r="A1105" s="27" t="s">
        <v>453</v>
      </c>
      <c r="B1105" s="27" t="s">
        <v>135</v>
      </c>
      <c r="C1105" s="27" t="s">
        <v>261</v>
      </c>
      <c r="D1105" s="27" t="s">
        <v>424</v>
      </c>
      <c r="E1105" s="24">
        <v>3207959481</v>
      </c>
      <c r="F1105" s="24">
        <v>32079.594809999999</v>
      </c>
      <c r="G1105" s="51">
        <v>45147</v>
      </c>
      <c r="H1105" s="24">
        <v>33</v>
      </c>
      <c r="I1105" s="24">
        <v>34</v>
      </c>
      <c r="J1105" s="24">
        <v>1</v>
      </c>
      <c r="K1105" s="24">
        <v>32079.594809999999</v>
      </c>
    </row>
    <row r="1106" spans="1:11" x14ac:dyDescent="0.35">
      <c r="A1106" s="27" t="s">
        <v>453</v>
      </c>
      <c r="B1106" s="27" t="s">
        <v>135</v>
      </c>
      <c r="C1106" s="27" t="s">
        <v>243</v>
      </c>
      <c r="D1106" s="27" t="s">
        <v>423</v>
      </c>
      <c r="E1106" s="24">
        <v>32355105799</v>
      </c>
      <c r="F1106" s="24">
        <v>323551.05799</v>
      </c>
      <c r="G1106" s="51">
        <v>45147</v>
      </c>
      <c r="H1106" s="24">
        <v>33</v>
      </c>
      <c r="I1106" s="24">
        <v>0</v>
      </c>
      <c r="J1106" s="24">
        <v>1</v>
      </c>
      <c r="K1106" s="24">
        <v>323551.05799</v>
      </c>
    </row>
    <row r="1107" spans="1:11" x14ac:dyDescent="0.35">
      <c r="A1107" s="27" t="s">
        <v>453</v>
      </c>
      <c r="B1107" s="27" t="s">
        <v>135</v>
      </c>
      <c r="C1107" s="27" t="s">
        <v>255</v>
      </c>
      <c r="D1107" s="27" t="s">
        <v>424</v>
      </c>
      <c r="E1107" s="24">
        <v>4016330000</v>
      </c>
      <c r="F1107" s="24">
        <v>40163.300000000003</v>
      </c>
      <c r="G1107" s="51">
        <v>45147</v>
      </c>
      <c r="H1107" s="24">
        <v>33</v>
      </c>
      <c r="I1107" s="24">
        <v>34</v>
      </c>
      <c r="J1107" s="24">
        <v>1</v>
      </c>
      <c r="K1107" s="24">
        <v>40163.300000000003</v>
      </c>
    </row>
    <row r="1108" spans="1:11" x14ac:dyDescent="0.35">
      <c r="A1108" s="27" t="s">
        <v>453</v>
      </c>
      <c r="B1108" s="27" t="s">
        <v>144</v>
      </c>
      <c r="C1108" s="27" t="s">
        <v>261</v>
      </c>
      <c r="D1108" s="27" t="s">
        <v>424</v>
      </c>
      <c r="E1108" s="24">
        <v>1310730780</v>
      </c>
      <c r="F1108" s="24">
        <v>13107.3078</v>
      </c>
      <c r="G1108" s="51">
        <v>45147</v>
      </c>
      <c r="H1108" s="24">
        <v>43</v>
      </c>
      <c r="I1108" s="24">
        <v>44</v>
      </c>
      <c r="J1108" s="24">
        <v>1</v>
      </c>
      <c r="K1108" s="24">
        <v>13107.3078</v>
      </c>
    </row>
    <row r="1109" spans="1:11" x14ac:dyDescent="0.35">
      <c r="A1109" s="27" t="s">
        <v>453</v>
      </c>
      <c r="B1109" s="27" t="s">
        <v>146</v>
      </c>
      <c r="C1109" s="27" t="s">
        <v>243</v>
      </c>
      <c r="D1109" s="27" t="s">
        <v>423</v>
      </c>
      <c r="E1109" s="24">
        <v>2349964390</v>
      </c>
      <c r="F1109" s="24">
        <v>23499.643899999999</v>
      </c>
      <c r="G1109" s="51">
        <v>45147</v>
      </c>
      <c r="H1109" s="24">
        <v>45</v>
      </c>
      <c r="I1109" s="24">
        <v>0</v>
      </c>
      <c r="J1109" s="24">
        <v>1</v>
      </c>
      <c r="K1109" s="24">
        <v>23499.643899999999</v>
      </c>
    </row>
    <row r="1110" spans="1:11" x14ac:dyDescent="0.35">
      <c r="A1110" s="27" t="s">
        <v>453</v>
      </c>
      <c r="B1110" s="27" t="s">
        <v>146</v>
      </c>
      <c r="C1110" s="27" t="s">
        <v>255</v>
      </c>
      <c r="D1110" s="27" t="s">
        <v>424</v>
      </c>
      <c r="E1110" s="24">
        <v>1083493377</v>
      </c>
      <c r="F1110" s="24">
        <v>10834.93377</v>
      </c>
      <c r="G1110" s="51">
        <v>45147</v>
      </c>
      <c r="H1110" s="24">
        <v>45</v>
      </c>
      <c r="I1110" s="24">
        <v>46</v>
      </c>
      <c r="J1110" s="24">
        <v>1</v>
      </c>
      <c r="K1110" s="24">
        <v>10834.93377</v>
      </c>
    </row>
    <row r="1111" spans="1:11" x14ac:dyDescent="0.35">
      <c r="A1111" s="27" t="s">
        <v>453</v>
      </c>
      <c r="B1111" s="27" t="s">
        <v>148</v>
      </c>
      <c r="C1111" s="27" t="s">
        <v>256</v>
      </c>
      <c r="D1111" s="27" t="s">
        <v>424</v>
      </c>
      <c r="E1111" s="24">
        <v>932024000</v>
      </c>
      <c r="F1111" s="24">
        <v>9320.24</v>
      </c>
      <c r="G1111" s="51">
        <v>45147</v>
      </c>
      <c r="H1111" s="24">
        <v>49</v>
      </c>
      <c r="I1111" s="24">
        <v>50</v>
      </c>
      <c r="J1111" s="24">
        <v>1</v>
      </c>
      <c r="K1111" s="24">
        <v>9320.24</v>
      </c>
    </row>
    <row r="1112" spans="1:11" x14ac:dyDescent="0.35">
      <c r="A1112" s="27" t="s">
        <v>453</v>
      </c>
      <c r="B1112" s="27" t="s">
        <v>148</v>
      </c>
      <c r="C1112" s="27" t="s">
        <v>255</v>
      </c>
      <c r="D1112" s="27" t="s">
        <v>424</v>
      </c>
      <c r="E1112" s="24">
        <v>1278760192</v>
      </c>
      <c r="F1112" s="24">
        <v>12787.601919999999</v>
      </c>
      <c r="G1112" s="51">
        <v>45147</v>
      </c>
      <c r="H1112" s="24">
        <v>49</v>
      </c>
      <c r="I1112" s="24">
        <v>50</v>
      </c>
      <c r="J1112" s="24">
        <v>1</v>
      </c>
      <c r="K1112" s="24">
        <v>12787.601919999999</v>
      </c>
    </row>
    <row r="1113" spans="1:11" x14ac:dyDescent="0.35">
      <c r="A1113" s="27" t="s">
        <v>453</v>
      </c>
      <c r="B1113" s="27" t="s">
        <v>148</v>
      </c>
      <c r="C1113" s="27" t="s">
        <v>261</v>
      </c>
      <c r="D1113" s="27" t="s">
        <v>424</v>
      </c>
      <c r="E1113" s="24">
        <v>6157857131</v>
      </c>
      <c r="F1113" s="24">
        <v>61578.571309999999</v>
      </c>
      <c r="G1113" s="51">
        <v>45147</v>
      </c>
      <c r="H1113" s="24">
        <v>49</v>
      </c>
      <c r="I1113" s="24">
        <v>50</v>
      </c>
      <c r="J1113" s="24">
        <v>1</v>
      </c>
      <c r="K1113" s="24">
        <v>61578.571309999999</v>
      </c>
    </row>
    <row r="1114" spans="1:11" x14ac:dyDescent="0.35">
      <c r="A1114" s="27" t="s">
        <v>453</v>
      </c>
      <c r="B1114" s="27" t="s">
        <v>149</v>
      </c>
      <c r="C1114" s="27" t="s">
        <v>243</v>
      </c>
      <c r="D1114" s="27" t="s">
        <v>423</v>
      </c>
      <c r="E1114" s="24">
        <v>694895</v>
      </c>
      <c r="F1114" s="24">
        <v>6.94895</v>
      </c>
      <c r="G1114" s="51">
        <v>45147</v>
      </c>
      <c r="H1114" s="24">
        <v>49</v>
      </c>
      <c r="I1114" s="24">
        <v>0</v>
      </c>
      <c r="J1114" s="24">
        <v>1</v>
      </c>
      <c r="K1114" s="24">
        <v>6.94895</v>
      </c>
    </row>
    <row r="1115" spans="1:11" x14ac:dyDescent="0.35">
      <c r="A1115" s="27" t="s">
        <v>453</v>
      </c>
      <c r="B1115" s="27" t="s">
        <v>150</v>
      </c>
      <c r="C1115" s="27" t="s">
        <v>254</v>
      </c>
      <c r="D1115" s="27" t="s">
        <v>424</v>
      </c>
      <c r="E1115" s="24">
        <v>14526525</v>
      </c>
      <c r="F1115" s="24">
        <v>145.26525000000001</v>
      </c>
      <c r="G1115" s="51">
        <v>45147</v>
      </c>
      <c r="H1115" s="24">
        <v>51</v>
      </c>
      <c r="I1115" s="24">
        <v>52</v>
      </c>
      <c r="J1115" s="24">
        <v>1</v>
      </c>
      <c r="K1115" s="24">
        <v>145.26525000000001</v>
      </c>
    </row>
    <row r="1116" spans="1:11" x14ac:dyDescent="0.35">
      <c r="A1116" s="27" t="s">
        <v>453</v>
      </c>
      <c r="B1116" s="27" t="s">
        <v>150</v>
      </c>
      <c r="C1116" s="27" t="s">
        <v>253</v>
      </c>
      <c r="D1116" s="27" t="s">
        <v>424</v>
      </c>
      <c r="E1116" s="24">
        <v>157297205</v>
      </c>
      <c r="F1116" s="24">
        <v>1572.9720500000001</v>
      </c>
      <c r="G1116" s="51">
        <v>45147</v>
      </c>
      <c r="H1116" s="24">
        <v>51</v>
      </c>
      <c r="I1116" s="24">
        <v>52</v>
      </c>
      <c r="J1116" s="24">
        <v>1</v>
      </c>
      <c r="K1116" s="24">
        <v>1572.9720500000001</v>
      </c>
    </row>
    <row r="1117" spans="1:11" x14ac:dyDescent="0.35">
      <c r="A1117" s="27" t="s">
        <v>453</v>
      </c>
      <c r="B1117" s="27" t="s">
        <v>150</v>
      </c>
      <c r="C1117" s="27" t="s">
        <v>257</v>
      </c>
      <c r="D1117" s="27" t="s">
        <v>424</v>
      </c>
      <c r="E1117" s="24">
        <v>100583579</v>
      </c>
      <c r="F1117" s="24">
        <v>1005.83579</v>
      </c>
      <c r="G1117" s="51">
        <v>45147</v>
      </c>
      <c r="H1117" s="24">
        <v>51</v>
      </c>
      <c r="I1117" s="24">
        <v>52</v>
      </c>
      <c r="J1117" s="24">
        <v>1</v>
      </c>
      <c r="K1117" s="24">
        <v>1005.83579</v>
      </c>
    </row>
    <row r="1118" spans="1:11" x14ac:dyDescent="0.35">
      <c r="A1118" s="27" t="s">
        <v>453</v>
      </c>
      <c r="B1118" s="27" t="s">
        <v>150</v>
      </c>
      <c r="C1118" s="27" t="s">
        <v>259</v>
      </c>
      <c r="D1118" s="27" t="s">
        <v>424</v>
      </c>
      <c r="E1118" s="24">
        <v>234525125</v>
      </c>
      <c r="F1118" s="24">
        <v>2345.2512499999998</v>
      </c>
      <c r="G1118" s="51">
        <v>45147</v>
      </c>
      <c r="H1118" s="24">
        <v>51</v>
      </c>
      <c r="I1118" s="24">
        <v>52</v>
      </c>
      <c r="J1118" s="24">
        <v>1</v>
      </c>
      <c r="K1118" s="24">
        <v>2345.2512499999998</v>
      </c>
    </row>
    <row r="1119" spans="1:11" x14ac:dyDescent="0.35">
      <c r="A1119" s="27" t="s">
        <v>453</v>
      </c>
      <c r="B1119" s="27" t="s">
        <v>150</v>
      </c>
      <c r="C1119" s="27" t="s">
        <v>260</v>
      </c>
      <c r="D1119" s="27" t="s">
        <v>424</v>
      </c>
      <c r="E1119" s="24">
        <v>2818061</v>
      </c>
      <c r="F1119" s="24">
        <v>28.180610000000001</v>
      </c>
      <c r="G1119" s="51">
        <v>45147</v>
      </c>
      <c r="H1119" s="24">
        <v>51</v>
      </c>
      <c r="I1119" s="24">
        <v>52</v>
      </c>
      <c r="J1119" s="24">
        <v>1</v>
      </c>
      <c r="K1119" s="24">
        <v>28.180610000000001</v>
      </c>
    </row>
    <row r="1120" spans="1:11" x14ac:dyDescent="0.35">
      <c r="A1120" s="27" t="s">
        <v>453</v>
      </c>
      <c r="B1120" s="27" t="s">
        <v>150</v>
      </c>
      <c r="C1120" s="27" t="s">
        <v>251</v>
      </c>
      <c r="D1120" s="27" t="s">
        <v>424</v>
      </c>
      <c r="E1120" s="24">
        <v>95726</v>
      </c>
      <c r="F1120" s="24">
        <v>0.95726</v>
      </c>
      <c r="G1120" s="51">
        <v>45147</v>
      </c>
      <c r="H1120" s="24">
        <v>51</v>
      </c>
      <c r="I1120" s="24">
        <v>52</v>
      </c>
      <c r="J1120" s="24">
        <v>1</v>
      </c>
      <c r="K1120" s="24">
        <v>0.95726</v>
      </c>
    </row>
    <row r="1121" spans="1:11" x14ac:dyDescent="0.35">
      <c r="A1121" s="27" t="s">
        <v>453</v>
      </c>
      <c r="B1121" s="27" t="s">
        <v>150</v>
      </c>
      <c r="C1121" s="27" t="s">
        <v>256</v>
      </c>
      <c r="D1121" s="27" t="s">
        <v>424</v>
      </c>
      <c r="E1121" s="24">
        <v>4304668322</v>
      </c>
      <c r="F1121" s="24">
        <v>43046.683219999999</v>
      </c>
      <c r="G1121" s="51">
        <v>45147</v>
      </c>
      <c r="H1121" s="24">
        <v>51</v>
      </c>
      <c r="I1121" s="24">
        <v>52</v>
      </c>
      <c r="J1121" s="24">
        <v>1</v>
      </c>
      <c r="K1121" s="24">
        <v>43046.683219999999</v>
      </c>
    </row>
    <row r="1122" spans="1:11" x14ac:dyDescent="0.35">
      <c r="A1122" s="27" t="s">
        <v>453</v>
      </c>
      <c r="B1122" s="27" t="s">
        <v>150</v>
      </c>
      <c r="C1122" s="27" t="s">
        <v>252</v>
      </c>
      <c r="D1122" s="27" t="s">
        <v>424</v>
      </c>
      <c r="E1122" s="24">
        <v>14137155</v>
      </c>
      <c r="F1122" s="24">
        <v>141.37155000000001</v>
      </c>
      <c r="G1122" s="51">
        <v>45147</v>
      </c>
      <c r="H1122" s="24">
        <v>51</v>
      </c>
      <c r="I1122" s="24">
        <v>52</v>
      </c>
      <c r="J1122" s="24">
        <v>1</v>
      </c>
      <c r="K1122" s="24">
        <v>141.37155000000001</v>
      </c>
    </row>
    <row r="1123" spans="1:11" x14ac:dyDescent="0.35">
      <c r="A1123" s="27" t="s">
        <v>453</v>
      </c>
      <c r="B1123" s="27" t="s">
        <v>150</v>
      </c>
      <c r="C1123" s="27" t="s">
        <v>262</v>
      </c>
      <c r="D1123" s="27" t="s">
        <v>424</v>
      </c>
      <c r="E1123" s="24">
        <v>1810740791</v>
      </c>
      <c r="F1123" s="24">
        <v>18107.407910000002</v>
      </c>
      <c r="G1123" s="51">
        <v>45147</v>
      </c>
      <c r="H1123" s="24">
        <v>51</v>
      </c>
      <c r="I1123" s="24">
        <v>52</v>
      </c>
      <c r="J1123" s="24">
        <v>1</v>
      </c>
      <c r="K1123" s="24">
        <v>18107.407910000002</v>
      </c>
    </row>
    <row r="1124" spans="1:11" x14ac:dyDescent="0.35">
      <c r="A1124" s="27" t="s">
        <v>453</v>
      </c>
      <c r="B1124" s="27" t="s">
        <v>150</v>
      </c>
      <c r="C1124" s="27" t="s">
        <v>243</v>
      </c>
      <c r="D1124" s="27" t="s">
        <v>423</v>
      </c>
      <c r="E1124" s="24">
        <v>35750372350</v>
      </c>
      <c r="F1124" s="24">
        <v>357503.72350000002</v>
      </c>
      <c r="G1124" s="51">
        <v>45147</v>
      </c>
      <c r="H1124" s="24">
        <v>51</v>
      </c>
      <c r="I1124" s="24">
        <v>0</v>
      </c>
      <c r="J1124" s="24">
        <v>1</v>
      </c>
      <c r="K1124" s="24">
        <v>357503.72350000002</v>
      </c>
    </row>
    <row r="1125" spans="1:11" x14ac:dyDescent="0.35">
      <c r="A1125" s="27" t="s">
        <v>453</v>
      </c>
      <c r="B1125" s="27" t="s">
        <v>150</v>
      </c>
      <c r="C1125" s="27" t="s">
        <v>255</v>
      </c>
      <c r="D1125" s="27" t="s">
        <v>424</v>
      </c>
      <c r="E1125" s="24">
        <v>64058276529</v>
      </c>
      <c r="F1125" s="24">
        <v>640582.76529000001</v>
      </c>
      <c r="G1125" s="51">
        <v>45147</v>
      </c>
      <c r="H1125" s="24">
        <v>51</v>
      </c>
      <c r="I1125" s="24">
        <v>52</v>
      </c>
      <c r="J1125" s="24">
        <v>1</v>
      </c>
      <c r="K1125" s="24">
        <v>640582.76529000001</v>
      </c>
    </row>
    <row r="1126" spans="1:11" x14ac:dyDescent="0.35">
      <c r="A1126" s="27" t="s">
        <v>453</v>
      </c>
      <c r="B1126" s="27" t="s">
        <v>150</v>
      </c>
      <c r="C1126" s="27" t="s">
        <v>261</v>
      </c>
      <c r="D1126" s="27" t="s">
        <v>424</v>
      </c>
      <c r="E1126" s="24">
        <v>101307032004</v>
      </c>
      <c r="F1126" s="24">
        <v>1013070.32004</v>
      </c>
      <c r="G1126" s="51">
        <v>45147</v>
      </c>
      <c r="H1126" s="24">
        <v>51</v>
      </c>
      <c r="I1126" s="24">
        <v>52</v>
      </c>
      <c r="J1126" s="24">
        <v>1</v>
      </c>
      <c r="K1126" s="24">
        <v>1013070.32004</v>
      </c>
    </row>
    <row r="1127" spans="1:11" x14ac:dyDescent="0.35">
      <c r="A1127" s="27" t="s">
        <v>453</v>
      </c>
      <c r="B1127" s="27" t="s">
        <v>192</v>
      </c>
      <c r="C1127" s="27" t="s">
        <v>243</v>
      </c>
      <c r="D1127" s="27" t="s">
        <v>423</v>
      </c>
      <c r="E1127" s="24">
        <v>8682171016</v>
      </c>
      <c r="F1127" s="24">
        <v>86821.710160000002</v>
      </c>
      <c r="G1127" s="51">
        <v>45147</v>
      </c>
      <c r="H1127" s="24">
        <v>61</v>
      </c>
      <c r="I1127" s="24">
        <v>0</v>
      </c>
      <c r="J1127" s="24">
        <v>1</v>
      </c>
      <c r="K1127" s="24">
        <v>86821.710160000002</v>
      </c>
    </row>
    <row r="1128" spans="1:11" x14ac:dyDescent="0.35">
      <c r="A1128" s="27" t="s">
        <v>453</v>
      </c>
      <c r="B1128" s="27" t="s">
        <v>192</v>
      </c>
      <c r="C1128" s="27" t="s">
        <v>252</v>
      </c>
      <c r="D1128" s="27" t="s">
        <v>424</v>
      </c>
      <c r="E1128" s="24">
        <v>375411</v>
      </c>
      <c r="F1128" s="24">
        <v>3.7541099999999998</v>
      </c>
      <c r="G1128" s="51">
        <v>45147</v>
      </c>
      <c r="H1128" s="24">
        <v>61</v>
      </c>
      <c r="I1128" s="24">
        <v>62</v>
      </c>
      <c r="J1128" s="24">
        <v>1</v>
      </c>
      <c r="K1128" s="24">
        <v>3.7541099999999998</v>
      </c>
    </row>
    <row r="1129" spans="1:11" x14ac:dyDescent="0.35">
      <c r="A1129" s="27" t="s">
        <v>453</v>
      </c>
      <c r="B1129" s="27" t="s">
        <v>192</v>
      </c>
      <c r="C1129" s="27" t="s">
        <v>261</v>
      </c>
      <c r="D1129" s="27" t="s">
        <v>424</v>
      </c>
      <c r="E1129" s="24">
        <v>15875562</v>
      </c>
      <c r="F1129" s="24">
        <v>158.75561999999999</v>
      </c>
      <c r="G1129" s="51">
        <v>45147</v>
      </c>
      <c r="H1129" s="24">
        <v>61</v>
      </c>
      <c r="I1129" s="24">
        <v>62</v>
      </c>
      <c r="J1129" s="24">
        <v>1</v>
      </c>
      <c r="K1129" s="24">
        <v>158.75561999999999</v>
      </c>
    </row>
    <row r="1130" spans="1:11" x14ac:dyDescent="0.35">
      <c r="A1130" s="27" t="s">
        <v>453</v>
      </c>
      <c r="B1130" s="27" t="s">
        <v>211</v>
      </c>
      <c r="C1130" s="27" t="s">
        <v>243</v>
      </c>
      <c r="D1130" s="27" t="s">
        <v>423</v>
      </c>
      <c r="E1130" s="24">
        <v>309464582</v>
      </c>
      <c r="F1130" s="24">
        <v>3094.6458200000002</v>
      </c>
      <c r="G1130" s="51">
        <v>45147</v>
      </c>
      <c r="H1130" s="24">
        <v>61</v>
      </c>
      <c r="I1130" s="24">
        <v>0</v>
      </c>
      <c r="J1130" s="24">
        <v>1</v>
      </c>
      <c r="K1130" s="24">
        <v>3094.6458200000002</v>
      </c>
    </row>
    <row r="1131" spans="1:11" x14ac:dyDescent="0.35">
      <c r="A1131" s="27" t="s">
        <v>453</v>
      </c>
      <c r="B1131" s="27" t="s">
        <v>211</v>
      </c>
      <c r="C1131" s="27" t="s">
        <v>255</v>
      </c>
      <c r="D1131" s="27" t="s">
        <v>424</v>
      </c>
      <c r="E1131" s="24">
        <v>1284905</v>
      </c>
      <c r="F1131" s="24">
        <v>12.84905</v>
      </c>
      <c r="G1131" s="51">
        <v>45147</v>
      </c>
      <c r="H1131" s="24">
        <v>61</v>
      </c>
      <c r="I1131" s="24">
        <v>62</v>
      </c>
      <c r="J1131" s="24">
        <v>1</v>
      </c>
      <c r="K1131" s="24">
        <v>12.84905</v>
      </c>
    </row>
    <row r="1132" spans="1:11" x14ac:dyDescent="0.35">
      <c r="A1132" s="27" t="s">
        <v>453</v>
      </c>
      <c r="B1132" s="27" t="s">
        <v>211</v>
      </c>
      <c r="C1132" s="27" t="s">
        <v>252</v>
      </c>
      <c r="D1132" s="27" t="s">
        <v>424</v>
      </c>
      <c r="E1132" s="24">
        <v>27513387</v>
      </c>
      <c r="F1132" s="24">
        <v>275.13387</v>
      </c>
      <c r="G1132" s="51">
        <v>45147</v>
      </c>
      <c r="H1132" s="24">
        <v>61</v>
      </c>
      <c r="I1132" s="24">
        <v>62</v>
      </c>
      <c r="J1132" s="24">
        <v>1</v>
      </c>
      <c r="K1132" s="24">
        <v>275.13387</v>
      </c>
    </row>
    <row r="1133" spans="1:11" x14ac:dyDescent="0.35">
      <c r="A1133" s="27" t="s">
        <v>453</v>
      </c>
      <c r="B1133" s="27" t="s">
        <v>211</v>
      </c>
      <c r="C1133" s="27" t="s">
        <v>261</v>
      </c>
      <c r="D1133" s="27" t="s">
        <v>424</v>
      </c>
      <c r="E1133" s="24">
        <v>282831831</v>
      </c>
      <c r="F1133" s="24">
        <v>2828.3183100000001</v>
      </c>
      <c r="G1133" s="51">
        <v>45147</v>
      </c>
      <c r="H1133" s="24">
        <v>61</v>
      </c>
      <c r="I1133" s="24">
        <v>62</v>
      </c>
      <c r="J1133" s="24">
        <v>1</v>
      </c>
      <c r="K1133" s="24">
        <v>2828.3183100000001</v>
      </c>
    </row>
    <row r="1134" spans="1:11" x14ac:dyDescent="0.35">
      <c r="A1134" s="27" t="s">
        <v>453</v>
      </c>
      <c r="B1134" s="27" t="s">
        <v>214</v>
      </c>
      <c r="C1134" s="27" t="s">
        <v>243</v>
      </c>
      <c r="D1134" s="27" t="s">
        <v>423</v>
      </c>
      <c r="E1134" s="24">
        <v>3669775875</v>
      </c>
      <c r="F1134" s="24">
        <v>36697.758750000001</v>
      </c>
      <c r="G1134" s="51">
        <v>45147</v>
      </c>
      <c r="H1134" s="24">
        <v>61</v>
      </c>
      <c r="I1134" s="24">
        <v>0</v>
      </c>
      <c r="J1134" s="24">
        <v>1</v>
      </c>
      <c r="K1134" s="24">
        <v>36697.758750000001</v>
      </c>
    </row>
    <row r="1135" spans="1:11" x14ac:dyDescent="0.35">
      <c r="A1135" s="27" t="s">
        <v>453</v>
      </c>
      <c r="B1135" s="27" t="s">
        <v>214</v>
      </c>
      <c r="C1135" s="27" t="s">
        <v>255</v>
      </c>
      <c r="D1135" s="27" t="s">
        <v>424</v>
      </c>
      <c r="E1135" s="24">
        <v>704224</v>
      </c>
      <c r="F1135" s="24">
        <v>7.0422399999999996</v>
      </c>
      <c r="G1135" s="51">
        <v>45147</v>
      </c>
      <c r="H1135" s="24">
        <v>61</v>
      </c>
      <c r="I1135" s="24">
        <v>62</v>
      </c>
      <c r="J1135" s="24">
        <v>1</v>
      </c>
      <c r="K1135" s="24">
        <v>7.0422399999999996</v>
      </c>
    </row>
    <row r="1136" spans="1:11" x14ac:dyDescent="0.35">
      <c r="A1136" s="27" t="s">
        <v>453</v>
      </c>
      <c r="B1136" s="27" t="s">
        <v>214</v>
      </c>
      <c r="C1136" s="27" t="s">
        <v>252</v>
      </c>
      <c r="D1136" s="27" t="s">
        <v>424</v>
      </c>
      <c r="E1136" s="24">
        <v>9417087</v>
      </c>
      <c r="F1136" s="24">
        <v>94.170869999999994</v>
      </c>
      <c r="G1136" s="51">
        <v>45147</v>
      </c>
      <c r="H1136" s="24">
        <v>61</v>
      </c>
      <c r="I1136" s="24">
        <v>62</v>
      </c>
      <c r="J1136" s="24">
        <v>1</v>
      </c>
      <c r="K1136" s="24">
        <v>94.170869999999994</v>
      </c>
    </row>
    <row r="1137" spans="1:11" x14ac:dyDescent="0.35">
      <c r="A1137" s="27" t="s">
        <v>453</v>
      </c>
      <c r="B1137" s="27" t="s">
        <v>214</v>
      </c>
      <c r="C1137" s="27" t="s">
        <v>261</v>
      </c>
      <c r="D1137" s="27" t="s">
        <v>424</v>
      </c>
      <c r="E1137" s="24">
        <v>179250812</v>
      </c>
      <c r="F1137" s="24">
        <v>1792.50812</v>
      </c>
      <c r="G1137" s="51">
        <v>45147</v>
      </c>
      <c r="H1137" s="24">
        <v>61</v>
      </c>
      <c r="I1137" s="24">
        <v>62</v>
      </c>
      <c r="J1137" s="24">
        <v>1</v>
      </c>
      <c r="K1137" s="24">
        <v>1792.50812</v>
      </c>
    </row>
    <row r="1138" spans="1:11" x14ac:dyDescent="0.35">
      <c r="A1138" s="27" t="s">
        <v>453</v>
      </c>
      <c r="B1138" s="27" t="s">
        <v>193</v>
      </c>
      <c r="C1138" s="27" t="s">
        <v>243</v>
      </c>
      <c r="D1138" s="27" t="s">
        <v>423</v>
      </c>
      <c r="E1138" s="24">
        <v>614000751201</v>
      </c>
      <c r="F1138" s="24">
        <v>6140007.5120099997</v>
      </c>
      <c r="G1138" s="51">
        <v>45147</v>
      </c>
      <c r="H1138" s="24">
        <v>63</v>
      </c>
      <c r="I1138" s="24">
        <v>0</v>
      </c>
      <c r="J1138" s="24">
        <v>1</v>
      </c>
      <c r="K1138" s="24">
        <v>6140007.5120099997</v>
      </c>
    </row>
    <row r="1139" spans="1:11" x14ac:dyDescent="0.35">
      <c r="A1139" s="27" t="s">
        <v>453</v>
      </c>
      <c r="B1139" s="27" t="s">
        <v>193</v>
      </c>
      <c r="C1139" s="27" t="s">
        <v>255</v>
      </c>
      <c r="D1139" s="27" t="s">
        <v>424</v>
      </c>
      <c r="E1139" s="24">
        <v>105247719805</v>
      </c>
      <c r="F1139" s="24">
        <v>1052477.19805</v>
      </c>
      <c r="G1139" s="51">
        <v>45147</v>
      </c>
      <c r="H1139" s="24">
        <v>63</v>
      </c>
      <c r="I1139" s="24">
        <v>64</v>
      </c>
      <c r="J1139" s="24">
        <v>1</v>
      </c>
      <c r="K1139" s="24">
        <v>1052477.19805</v>
      </c>
    </row>
    <row r="1140" spans="1:11" x14ac:dyDescent="0.35">
      <c r="A1140" s="27" t="s">
        <v>453</v>
      </c>
      <c r="B1140" s="27" t="s">
        <v>193</v>
      </c>
      <c r="C1140" s="27" t="s">
        <v>252</v>
      </c>
      <c r="D1140" s="27" t="s">
        <v>424</v>
      </c>
      <c r="E1140" s="24">
        <v>399704</v>
      </c>
      <c r="F1140" s="24">
        <v>3.9970400000000001</v>
      </c>
      <c r="G1140" s="51">
        <v>45147</v>
      </c>
      <c r="H1140" s="24">
        <v>63</v>
      </c>
      <c r="I1140" s="24">
        <v>64</v>
      </c>
      <c r="J1140" s="24">
        <v>1</v>
      </c>
      <c r="K1140" s="24">
        <v>3.9970400000000001</v>
      </c>
    </row>
    <row r="1141" spans="1:11" x14ac:dyDescent="0.35">
      <c r="A1141" s="27" t="s">
        <v>453</v>
      </c>
      <c r="B1141" s="27" t="s">
        <v>193</v>
      </c>
      <c r="C1141" s="27" t="s">
        <v>261</v>
      </c>
      <c r="D1141" s="27" t="s">
        <v>424</v>
      </c>
      <c r="E1141" s="24">
        <v>48293157503</v>
      </c>
      <c r="F1141" s="24">
        <v>482931.57503000001</v>
      </c>
      <c r="G1141" s="51">
        <v>45147</v>
      </c>
      <c r="H1141" s="24">
        <v>63</v>
      </c>
      <c r="I1141" s="24">
        <v>64</v>
      </c>
      <c r="J1141" s="24">
        <v>1</v>
      </c>
      <c r="K1141" s="24">
        <v>482931.57503000001</v>
      </c>
    </row>
    <row r="1142" spans="1:11" x14ac:dyDescent="0.35">
      <c r="A1142" s="27" t="s">
        <v>453</v>
      </c>
      <c r="B1142" s="27" t="s">
        <v>215</v>
      </c>
      <c r="C1142" s="27" t="s">
        <v>243</v>
      </c>
      <c r="D1142" s="27" t="s">
        <v>423</v>
      </c>
      <c r="E1142" s="24">
        <v>58214078</v>
      </c>
      <c r="F1142" s="24">
        <v>582.14077999999995</v>
      </c>
      <c r="G1142" s="51">
        <v>45147</v>
      </c>
      <c r="H1142" s="24">
        <v>63</v>
      </c>
      <c r="I1142" s="24">
        <v>0</v>
      </c>
      <c r="J1142" s="24">
        <v>1</v>
      </c>
      <c r="K1142" s="24">
        <v>582.14077999999995</v>
      </c>
    </row>
    <row r="1143" spans="1:11" x14ac:dyDescent="0.35">
      <c r="A1143" s="27" t="s">
        <v>453</v>
      </c>
      <c r="B1143" s="27" t="s">
        <v>215</v>
      </c>
      <c r="C1143" s="27" t="s">
        <v>261</v>
      </c>
      <c r="D1143" s="27" t="s">
        <v>424</v>
      </c>
      <c r="E1143" s="24">
        <v>156725706</v>
      </c>
      <c r="F1143" s="24">
        <v>1567.2570599999999</v>
      </c>
      <c r="G1143" s="51">
        <v>45147</v>
      </c>
      <c r="H1143" s="24">
        <v>63</v>
      </c>
      <c r="I1143" s="24">
        <v>64</v>
      </c>
      <c r="J1143" s="24">
        <v>1</v>
      </c>
      <c r="K1143" s="24">
        <v>1567.2570599999999</v>
      </c>
    </row>
    <row r="1144" spans="1:11" x14ac:dyDescent="0.35">
      <c r="A1144" s="27" t="s">
        <v>453</v>
      </c>
      <c r="B1144" s="27" t="s">
        <v>217</v>
      </c>
      <c r="C1144" s="27" t="s">
        <v>243</v>
      </c>
      <c r="D1144" s="27" t="s">
        <v>423</v>
      </c>
      <c r="E1144" s="24">
        <v>2171905440</v>
      </c>
      <c r="F1144" s="24">
        <v>21719.054400000001</v>
      </c>
      <c r="G1144" s="51">
        <v>45147</v>
      </c>
      <c r="H1144" s="24">
        <v>63</v>
      </c>
      <c r="I1144" s="24">
        <v>0</v>
      </c>
      <c r="J1144" s="24">
        <v>1</v>
      </c>
      <c r="K1144" s="24">
        <v>21719.054400000001</v>
      </c>
    </row>
    <row r="1145" spans="1:11" x14ac:dyDescent="0.35">
      <c r="A1145" s="27" t="s">
        <v>453</v>
      </c>
      <c r="B1145" s="27" t="s">
        <v>219</v>
      </c>
      <c r="C1145" s="27" t="s">
        <v>252</v>
      </c>
      <c r="D1145" s="27" t="s">
        <v>424</v>
      </c>
      <c r="E1145" s="24">
        <v>82437</v>
      </c>
      <c r="F1145" s="24">
        <v>0.82437000000000005</v>
      </c>
      <c r="G1145" s="51">
        <v>45147</v>
      </c>
      <c r="H1145" s="24">
        <v>63</v>
      </c>
      <c r="I1145" s="24">
        <v>64</v>
      </c>
      <c r="J1145" s="24">
        <v>1</v>
      </c>
      <c r="K1145" s="24">
        <v>0.82437000000000005</v>
      </c>
    </row>
    <row r="1146" spans="1:11" x14ac:dyDescent="0.35">
      <c r="A1146" s="27" t="s">
        <v>453</v>
      </c>
      <c r="B1146" s="27" t="s">
        <v>219</v>
      </c>
      <c r="C1146" s="27" t="s">
        <v>255</v>
      </c>
      <c r="D1146" s="27" t="s">
        <v>424</v>
      </c>
      <c r="E1146" s="24">
        <v>342475436</v>
      </c>
      <c r="F1146" s="24">
        <v>3424.7543599999999</v>
      </c>
      <c r="G1146" s="51">
        <v>45147</v>
      </c>
      <c r="H1146" s="24">
        <v>63</v>
      </c>
      <c r="I1146" s="24">
        <v>64</v>
      </c>
      <c r="J1146" s="24">
        <v>1</v>
      </c>
      <c r="K1146" s="24">
        <v>3424.7543599999999</v>
      </c>
    </row>
    <row r="1147" spans="1:11" x14ac:dyDescent="0.35">
      <c r="A1147" s="27" t="s">
        <v>453</v>
      </c>
      <c r="B1147" s="27" t="s">
        <v>219</v>
      </c>
      <c r="C1147" s="27" t="s">
        <v>243</v>
      </c>
      <c r="D1147" s="27" t="s">
        <v>423</v>
      </c>
      <c r="E1147" s="24">
        <v>7432060151</v>
      </c>
      <c r="F1147" s="24">
        <v>74320.601509999993</v>
      </c>
      <c r="G1147" s="51">
        <v>45147</v>
      </c>
      <c r="H1147" s="24">
        <v>63</v>
      </c>
      <c r="I1147" s="24">
        <v>0</v>
      </c>
      <c r="J1147" s="24">
        <v>1</v>
      </c>
      <c r="K1147" s="24">
        <v>74320.601509999993</v>
      </c>
    </row>
    <row r="1148" spans="1:11" x14ac:dyDescent="0.35">
      <c r="A1148" s="27" t="s">
        <v>453</v>
      </c>
      <c r="B1148" s="27" t="s">
        <v>219</v>
      </c>
      <c r="C1148" s="27" t="s">
        <v>261</v>
      </c>
      <c r="D1148" s="27" t="s">
        <v>424</v>
      </c>
      <c r="E1148" s="24">
        <v>212688902</v>
      </c>
      <c r="F1148" s="24">
        <v>2126.8890200000001</v>
      </c>
      <c r="G1148" s="51">
        <v>45147</v>
      </c>
      <c r="H1148" s="24">
        <v>63</v>
      </c>
      <c r="I1148" s="24">
        <v>64</v>
      </c>
      <c r="J1148" s="24">
        <v>1</v>
      </c>
      <c r="K1148" s="24">
        <v>2126.8890200000001</v>
      </c>
    </row>
    <row r="1149" spans="1:11" x14ac:dyDescent="0.35">
      <c r="A1149" s="27" t="s">
        <v>453</v>
      </c>
      <c r="B1149" s="27" t="s">
        <v>196</v>
      </c>
      <c r="C1149" s="27" t="s">
        <v>243</v>
      </c>
      <c r="D1149" s="27" t="s">
        <v>423</v>
      </c>
      <c r="E1149" s="24">
        <v>20450900</v>
      </c>
      <c r="F1149" s="24">
        <v>204.50899999999999</v>
      </c>
      <c r="G1149" s="51">
        <v>45147</v>
      </c>
      <c r="H1149" s="24">
        <v>69</v>
      </c>
      <c r="I1149" s="24">
        <v>0</v>
      </c>
      <c r="J1149" s="24">
        <v>1</v>
      </c>
      <c r="K1149" s="24">
        <v>204.50899999999999</v>
      </c>
    </row>
    <row r="1150" spans="1:11" x14ac:dyDescent="0.35">
      <c r="A1150" s="27" t="s">
        <v>453</v>
      </c>
      <c r="B1150" s="27" t="s">
        <v>197</v>
      </c>
      <c r="C1150" s="27" t="s">
        <v>243</v>
      </c>
      <c r="D1150" s="27" t="s">
        <v>423</v>
      </c>
      <c r="E1150" s="24">
        <v>823143000</v>
      </c>
      <c r="F1150" s="24">
        <v>8231.43</v>
      </c>
      <c r="G1150" s="51">
        <v>45147</v>
      </c>
      <c r="H1150" s="24">
        <v>69</v>
      </c>
      <c r="I1150" s="24">
        <v>0</v>
      </c>
      <c r="J1150" s="24">
        <v>1</v>
      </c>
      <c r="K1150" s="24">
        <v>8231.43</v>
      </c>
    </row>
    <row r="1151" spans="1:11" x14ac:dyDescent="0.35">
      <c r="A1151" s="27" t="s">
        <v>453</v>
      </c>
      <c r="B1151" s="27" t="s">
        <v>227</v>
      </c>
      <c r="C1151" s="27" t="s">
        <v>243</v>
      </c>
      <c r="D1151" s="27" t="s">
        <v>423</v>
      </c>
      <c r="E1151" s="24">
        <v>25131796</v>
      </c>
      <c r="F1151" s="24">
        <v>251.31796</v>
      </c>
      <c r="G1151" s="51">
        <v>45147</v>
      </c>
      <c r="H1151" s="24">
        <v>69</v>
      </c>
      <c r="I1151" s="24">
        <v>0</v>
      </c>
      <c r="J1151" s="24">
        <v>1</v>
      </c>
      <c r="K1151" s="24">
        <v>251.31796</v>
      </c>
    </row>
    <row r="1152" spans="1:11" x14ac:dyDescent="0.35">
      <c r="A1152" s="27" t="s">
        <v>453</v>
      </c>
      <c r="B1152" s="27" t="s">
        <v>235</v>
      </c>
      <c r="C1152" s="27" t="s">
        <v>253</v>
      </c>
      <c r="D1152" s="27" t="s">
        <v>424</v>
      </c>
      <c r="E1152" s="24">
        <v>152592000</v>
      </c>
      <c r="F1152" s="24">
        <v>1525.92</v>
      </c>
      <c r="G1152" s="51">
        <v>45147</v>
      </c>
      <c r="H1152" s="24">
        <v>75</v>
      </c>
      <c r="I1152" s="24">
        <v>76</v>
      </c>
      <c r="J1152" s="24">
        <v>1</v>
      </c>
      <c r="K1152" s="24">
        <v>1525.92</v>
      </c>
    </row>
    <row r="1153" spans="1:11" x14ac:dyDescent="0.35">
      <c r="A1153" s="27" t="s">
        <v>453</v>
      </c>
      <c r="B1153" s="27" t="s">
        <v>235</v>
      </c>
      <c r="C1153" s="27" t="s">
        <v>261</v>
      </c>
      <c r="D1153" s="27" t="s">
        <v>424</v>
      </c>
      <c r="E1153" s="24">
        <v>931329105</v>
      </c>
      <c r="F1153" s="24">
        <v>9313.2910499999998</v>
      </c>
      <c r="G1153" s="51">
        <v>45147</v>
      </c>
      <c r="H1153" s="24">
        <v>75</v>
      </c>
      <c r="I1153" s="24">
        <v>76</v>
      </c>
      <c r="J1153" s="24">
        <v>1</v>
      </c>
      <c r="K1153" s="24">
        <v>9313.2910499999998</v>
      </c>
    </row>
    <row r="1154" spans="1:11" x14ac:dyDescent="0.35">
      <c r="A1154" s="27" t="s">
        <v>453</v>
      </c>
      <c r="B1154" s="27" t="s">
        <v>235</v>
      </c>
      <c r="C1154" s="27" t="s">
        <v>258</v>
      </c>
      <c r="D1154" s="27" t="s">
        <v>424</v>
      </c>
      <c r="E1154" s="24">
        <v>1285750000</v>
      </c>
      <c r="F1154" s="24">
        <v>12857.5</v>
      </c>
      <c r="G1154" s="51">
        <v>45147</v>
      </c>
      <c r="H1154" s="24">
        <v>75</v>
      </c>
      <c r="I1154" s="24">
        <v>76</v>
      </c>
      <c r="J1154" s="24">
        <v>1</v>
      </c>
      <c r="K1154" s="24">
        <v>12857.5</v>
      </c>
    </row>
    <row r="1155" spans="1:11" x14ac:dyDescent="0.35">
      <c r="A1155" s="27" t="s">
        <v>453</v>
      </c>
      <c r="B1155" s="27" t="s">
        <v>235</v>
      </c>
      <c r="C1155" s="27" t="s">
        <v>255</v>
      </c>
      <c r="D1155" s="27" t="s">
        <v>424</v>
      </c>
      <c r="E1155" s="24">
        <v>6024495000</v>
      </c>
      <c r="F1155" s="24">
        <v>60244.95</v>
      </c>
      <c r="G1155" s="51">
        <v>45147</v>
      </c>
      <c r="H1155" s="24">
        <v>75</v>
      </c>
      <c r="I1155" s="24">
        <v>76</v>
      </c>
      <c r="J1155" s="24">
        <v>1</v>
      </c>
      <c r="K1155" s="24">
        <v>60244.95</v>
      </c>
    </row>
    <row r="1156" spans="1:11" x14ac:dyDescent="0.35">
      <c r="A1156" s="27" t="s">
        <v>453</v>
      </c>
      <c r="B1156" s="27" t="s">
        <v>199</v>
      </c>
      <c r="C1156" s="27" t="s">
        <v>243</v>
      </c>
      <c r="D1156" s="27" t="s">
        <v>423</v>
      </c>
      <c r="E1156" s="24">
        <v>26219677</v>
      </c>
      <c r="F1156" s="24">
        <v>262.19677000000001</v>
      </c>
      <c r="G1156" s="51">
        <v>45147</v>
      </c>
      <c r="H1156" s="24">
        <v>75</v>
      </c>
      <c r="I1156" s="24">
        <v>0</v>
      </c>
      <c r="J1156" s="24">
        <v>1</v>
      </c>
      <c r="K1156" s="24">
        <v>262.19677000000001</v>
      </c>
    </row>
    <row r="1157" spans="1:11" x14ac:dyDescent="0.35">
      <c r="A1157" s="27" t="s">
        <v>453</v>
      </c>
      <c r="B1157" s="27" t="s">
        <v>236</v>
      </c>
      <c r="C1157" s="27" t="s">
        <v>262</v>
      </c>
      <c r="D1157" s="27" t="s">
        <v>424</v>
      </c>
      <c r="E1157" s="24">
        <v>320676304</v>
      </c>
      <c r="F1157" s="24">
        <v>3206.7630399999998</v>
      </c>
      <c r="G1157" s="51">
        <v>45147</v>
      </c>
      <c r="H1157" s="24">
        <v>77</v>
      </c>
      <c r="I1157" s="24">
        <v>78</v>
      </c>
      <c r="J1157" s="24">
        <v>1</v>
      </c>
      <c r="K1157" s="24">
        <v>3206.7630399999998</v>
      </c>
    </row>
    <row r="1158" spans="1:11" x14ac:dyDescent="0.35">
      <c r="A1158" s="27" t="s">
        <v>453</v>
      </c>
      <c r="B1158" s="27" t="s">
        <v>236</v>
      </c>
      <c r="C1158" s="27" t="s">
        <v>261</v>
      </c>
      <c r="D1158" s="27" t="s">
        <v>424</v>
      </c>
      <c r="E1158" s="24">
        <v>8589343838</v>
      </c>
      <c r="F1158" s="24">
        <v>85893.438380000007</v>
      </c>
      <c r="G1158" s="51">
        <v>45147</v>
      </c>
      <c r="H1158" s="24">
        <v>77</v>
      </c>
      <c r="I1158" s="24">
        <v>78</v>
      </c>
      <c r="J1158" s="24">
        <v>1</v>
      </c>
      <c r="K1158" s="24">
        <v>85893.438380000007</v>
      </c>
    </row>
    <row r="1159" spans="1:11" x14ac:dyDescent="0.35">
      <c r="A1159" s="27" t="s">
        <v>453</v>
      </c>
      <c r="B1159" s="27" t="s">
        <v>236</v>
      </c>
      <c r="C1159" s="27" t="s">
        <v>255</v>
      </c>
      <c r="D1159" s="27" t="s">
        <v>424</v>
      </c>
      <c r="E1159" s="24">
        <v>1086639873</v>
      </c>
      <c r="F1159" s="24">
        <v>10866.398730000001</v>
      </c>
      <c r="G1159" s="51">
        <v>45147</v>
      </c>
      <c r="H1159" s="24">
        <v>77</v>
      </c>
      <c r="I1159" s="24">
        <v>78</v>
      </c>
      <c r="J1159" s="24">
        <v>1</v>
      </c>
      <c r="K1159" s="24">
        <v>10866.398730000001</v>
      </c>
    </row>
    <row r="1160" spans="1:11" x14ac:dyDescent="0.35">
      <c r="A1160" s="27" t="s">
        <v>453</v>
      </c>
      <c r="B1160" s="27" t="s">
        <v>236</v>
      </c>
      <c r="C1160" s="27" t="s">
        <v>243</v>
      </c>
      <c r="D1160" s="27" t="s">
        <v>423</v>
      </c>
      <c r="E1160" s="24">
        <v>24738634312</v>
      </c>
      <c r="F1160" s="24">
        <v>247386.34312000001</v>
      </c>
      <c r="G1160" s="51">
        <v>45147</v>
      </c>
      <c r="H1160" s="24">
        <v>77</v>
      </c>
      <c r="I1160" s="24">
        <v>0</v>
      </c>
      <c r="J1160" s="24">
        <v>1</v>
      </c>
      <c r="K1160" s="24">
        <v>247386.34312000001</v>
      </c>
    </row>
    <row r="1161" spans="1:11" x14ac:dyDescent="0.35">
      <c r="A1161" s="27" t="s">
        <v>453</v>
      </c>
      <c r="B1161" s="27" t="s">
        <v>263</v>
      </c>
      <c r="C1161" s="27" t="s">
        <v>248</v>
      </c>
      <c r="D1161" s="27" t="s">
        <v>248</v>
      </c>
      <c r="E1161" s="24">
        <v>363.2876</v>
      </c>
      <c r="F1161" s="24">
        <v>3.6328760000000002E-3</v>
      </c>
      <c r="G1161" s="51">
        <v>45147</v>
      </c>
      <c r="H1161" s="24" t="s">
        <v>202</v>
      </c>
      <c r="I1161" s="24" t="s">
        <v>202</v>
      </c>
      <c r="J1161" s="24">
        <v>1</v>
      </c>
      <c r="K1161" s="24">
        <v>3.6328760000000002E-3</v>
      </c>
    </row>
    <row r="1162" spans="1:11" x14ac:dyDescent="0.35">
      <c r="A1162" s="27" t="s">
        <v>453</v>
      </c>
      <c r="B1162" s="27" t="s">
        <v>264</v>
      </c>
      <c r="C1162" s="27" t="s">
        <v>248</v>
      </c>
      <c r="D1162" s="27" t="s">
        <v>248</v>
      </c>
      <c r="E1162" s="24">
        <v>389.77069999999998</v>
      </c>
      <c r="F1162" s="24">
        <v>3.8977069999999998E-3</v>
      </c>
      <c r="G1162" s="51">
        <v>45147</v>
      </c>
      <c r="H1162" s="24" t="s">
        <v>202</v>
      </c>
      <c r="I1162" s="24" t="s">
        <v>202</v>
      </c>
      <c r="J1162" s="24">
        <v>1</v>
      </c>
      <c r="K1162" s="24">
        <v>3.8977069999999998E-3</v>
      </c>
    </row>
    <row r="1163" spans="1:11" x14ac:dyDescent="0.35">
      <c r="A1163" s="27" t="s">
        <v>453</v>
      </c>
      <c r="B1163" s="27" t="s">
        <v>155</v>
      </c>
      <c r="C1163" s="27" t="s">
        <v>248</v>
      </c>
      <c r="D1163" s="27" t="s">
        <v>248</v>
      </c>
      <c r="E1163" s="24">
        <v>5688017523397</v>
      </c>
      <c r="F1163" s="24">
        <v>56880175.233970001</v>
      </c>
      <c r="G1163" s="51">
        <v>45147</v>
      </c>
      <c r="H1163" s="24" t="s">
        <v>202</v>
      </c>
      <c r="I1163" s="24">
        <v>24</v>
      </c>
      <c r="J1163" s="24">
        <v>1</v>
      </c>
      <c r="K1163" s="24">
        <v>56880175.233970001</v>
      </c>
    </row>
    <row r="1164" spans="1:11" x14ac:dyDescent="0.35">
      <c r="A1164" s="27" t="s">
        <v>453</v>
      </c>
      <c r="B1164" s="27" t="s">
        <v>156</v>
      </c>
      <c r="C1164" s="27" t="s">
        <v>248</v>
      </c>
      <c r="D1164" s="27" t="s">
        <v>248</v>
      </c>
      <c r="E1164" s="24">
        <v>2277104908338</v>
      </c>
      <c r="F1164" s="24">
        <v>22771049.083379999</v>
      </c>
      <c r="G1164" s="51">
        <v>45147</v>
      </c>
      <c r="H1164" s="24" t="s">
        <v>202</v>
      </c>
      <c r="I1164" s="24">
        <v>60</v>
      </c>
      <c r="J1164" s="24">
        <v>1</v>
      </c>
      <c r="K1164" s="24">
        <v>22771049.083379999</v>
      </c>
    </row>
    <row r="1165" spans="1:11" x14ac:dyDescent="0.35">
      <c r="A1165" s="27" t="s">
        <v>453</v>
      </c>
      <c r="B1165" s="27" t="s">
        <v>157</v>
      </c>
      <c r="C1165" s="27" t="s">
        <v>248</v>
      </c>
      <c r="D1165" s="27" t="s">
        <v>248</v>
      </c>
      <c r="E1165" s="24">
        <v>102517114645</v>
      </c>
      <c r="F1165" s="24">
        <v>1025171.14645</v>
      </c>
      <c r="G1165" s="51">
        <v>45147</v>
      </c>
      <c r="H1165" s="24" t="s">
        <v>202</v>
      </c>
      <c r="I1165" s="24">
        <v>80</v>
      </c>
      <c r="J1165" s="24">
        <v>1</v>
      </c>
      <c r="K1165" s="24">
        <v>1025171.14645</v>
      </c>
    </row>
    <row r="1166" spans="1:11" x14ac:dyDescent="0.35">
      <c r="A1166" s="27" t="s">
        <v>453</v>
      </c>
      <c r="B1166" s="27" t="s">
        <v>158</v>
      </c>
      <c r="C1166" s="27" t="s">
        <v>248</v>
      </c>
      <c r="D1166" s="27" t="s">
        <v>248</v>
      </c>
      <c r="E1166" s="24">
        <v>2174587793694</v>
      </c>
      <c r="F1166" s="24">
        <v>21745877.936939999</v>
      </c>
      <c r="G1166" s="51">
        <v>45147</v>
      </c>
      <c r="H1166" s="24" t="s">
        <v>202</v>
      </c>
      <c r="I1166" s="24">
        <v>82</v>
      </c>
      <c r="J1166" s="24">
        <v>1</v>
      </c>
      <c r="K1166" s="24">
        <v>21745877.936939999</v>
      </c>
    </row>
    <row r="1167" spans="1:11" x14ac:dyDescent="0.35">
      <c r="A1167" s="27" t="s">
        <v>453</v>
      </c>
      <c r="B1167" s="27" t="s">
        <v>265</v>
      </c>
      <c r="C1167" s="27" t="s">
        <v>248</v>
      </c>
      <c r="D1167" s="27" t="s">
        <v>248</v>
      </c>
      <c r="E1167" s="24">
        <v>261.56760000000003</v>
      </c>
      <c r="F1167" s="24">
        <v>2.6156760000000004E-3</v>
      </c>
      <c r="G1167" s="51">
        <v>45147</v>
      </c>
      <c r="H1167" s="24" t="s">
        <v>202</v>
      </c>
      <c r="I1167" s="24">
        <v>84</v>
      </c>
      <c r="J1167" s="24">
        <v>1</v>
      </c>
      <c r="K1167" s="24">
        <v>2.6156760000000004E-3</v>
      </c>
    </row>
    <row r="1168" spans="1:11" x14ac:dyDescent="0.35">
      <c r="A1168" s="27" t="s">
        <v>453</v>
      </c>
      <c r="B1168" s="27" t="s">
        <v>228</v>
      </c>
      <c r="C1168" s="27" t="s">
        <v>243</v>
      </c>
      <c r="D1168" s="27" t="s">
        <v>423</v>
      </c>
      <c r="E1168" s="24">
        <v>2000000</v>
      </c>
      <c r="F1168" s="24">
        <v>20</v>
      </c>
      <c r="G1168" s="51">
        <v>45147</v>
      </c>
      <c r="H1168" s="24">
        <v>69</v>
      </c>
      <c r="I1168" s="24">
        <v>0</v>
      </c>
      <c r="J1168" s="24">
        <v>1</v>
      </c>
      <c r="K1168" s="24">
        <v>20</v>
      </c>
    </row>
    <row r="1169" spans="1:11" x14ac:dyDescent="0.35">
      <c r="A1169" s="27" t="s">
        <v>453</v>
      </c>
      <c r="B1169" s="27" t="s">
        <v>161</v>
      </c>
      <c r="C1169" s="27" t="s">
        <v>261</v>
      </c>
      <c r="D1169" s="27" t="s">
        <v>424</v>
      </c>
      <c r="E1169" s="24">
        <v>974359710680</v>
      </c>
      <c r="F1169" s="24">
        <v>9743597.1067999993</v>
      </c>
      <c r="G1169" s="51">
        <v>45147</v>
      </c>
      <c r="H1169" s="24">
        <v>15</v>
      </c>
      <c r="I1169" s="24">
        <v>16</v>
      </c>
      <c r="J1169" s="24">
        <v>1</v>
      </c>
      <c r="K1169" s="24">
        <v>9743597.1067999993</v>
      </c>
    </row>
    <row r="1170" spans="1:11" x14ac:dyDescent="0.35">
      <c r="A1170" s="27" t="s">
        <v>453</v>
      </c>
      <c r="B1170" s="27" t="s">
        <v>238</v>
      </c>
      <c r="C1170" s="27" t="s">
        <v>243</v>
      </c>
      <c r="D1170" s="27" t="s">
        <v>423</v>
      </c>
      <c r="E1170" s="24">
        <v>908332</v>
      </c>
      <c r="F1170" s="24">
        <v>9.0833200000000005</v>
      </c>
      <c r="G1170" s="51">
        <v>45147</v>
      </c>
      <c r="H1170" s="24">
        <v>77</v>
      </c>
      <c r="I1170" s="24">
        <v>0</v>
      </c>
      <c r="J1170" s="24">
        <v>1</v>
      </c>
      <c r="K1170" s="24">
        <v>9.0833200000000005</v>
      </c>
    </row>
    <row r="1171" spans="1:11" x14ac:dyDescent="0.35">
      <c r="A1171" s="27" t="s">
        <v>453</v>
      </c>
      <c r="B1171" s="27" t="s">
        <v>113</v>
      </c>
      <c r="C1171" s="27" t="s">
        <v>262</v>
      </c>
      <c r="D1171" s="27" t="s">
        <v>424</v>
      </c>
      <c r="E1171" s="24">
        <v>3596734</v>
      </c>
      <c r="F1171" s="24">
        <v>35.96734</v>
      </c>
      <c r="G1171" s="51">
        <v>45147</v>
      </c>
      <c r="H1171" s="24">
        <v>3</v>
      </c>
      <c r="I1171" s="24">
        <v>4</v>
      </c>
      <c r="J1171" s="24">
        <v>1</v>
      </c>
      <c r="K1171" s="24">
        <v>35.96734</v>
      </c>
    </row>
    <row r="1172" spans="1:11" x14ac:dyDescent="0.35">
      <c r="A1172" s="27" t="s">
        <v>453</v>
      </c>
      <c r="B1172" s="27" t="s">
        <v>113</v>
      </c>
      <c r="C1172" s="27" t="s">
        <v>252</v>
      </c>
      <c r="D1172" s="27" t="s">
        <v>424</v>
      </c>
      <c r="E1172" s="24">
        <v>771943258</v>
      </c>
      <c r="F1172" s="24">
        <v>7719.4325799999997</v>
      </c>
      <c r="G1172" s="51">
        <v>45147</v>
      </c>
      <c r="H1172" s="24">
        <v>3</v>
      </c>
      <c r="I1172" s="24">
        <v>4</v>
      </c>
      <c r="J1172" s="24">
        <v>1</v>
      </c>
      <c r="K1172" s="24">
        <v>7719.4325799999997</v>
      </c>
    </row>
    <row r="1173" spans="1:11" x14ac:dyDescent="0.35">
      <c r="A1173" s="27" t="s">
        <v>453</v>
      </c>
      <c r="B1173" s="27" t="s">
        <v>113</v>
      </c>
      <c r="C1173" s="27" t="s">
        <v>243</v>
      </c>
      <c r="D1173" s="27" t="s">
        <v>423</v>
      </c>
      <c r="E1173" s="24">
        <v>147742131330</v>
      </c>
      <c r="F1173" s="24">
        <v>1477421.3133</v>
      </c>
      <c r="G1173" s="51">
        <v>45147</v>
      </c>
      <c r="H1173" s="24">
        <v>3</v>
      </c>
      <c r="I1173" s="24">
        <v>0</v>
      </c>
      <c r="J1173" s="24">
        <v>1</v>
      </c>
      <c r="K1173" s="24">
        <v>1477421.3133</v>
      </c>
    </row>
    <row r="1174" spans="1:11" x14ac:dyDescent="0.35">
      <c r="A1174" s="27" t="s">
        <v>453</v>
      </c>
      <c r="B1174" s="27" t="s">
        <v>113</v>
      </c>
      <c r="C1174" s="27" t="s">
        <v>255</v>
      </c>
      <c r="D1174" s="27" t="s">
        <v>424</v>
      </c>
      <c r="E1174" s="24">
        <v>23700985869</v>
      </c>
      <c r="F1174" s="24">
        <v>237009.85868999999</v>
      </c>
      <c r="G1174" s="51">
        <v>45147</v>
      </c>
      <c r="H1174" s="24">
        <v>3</v>
      </c>
      <c r="I1174" s="24">
        <v>4</v>
      </c>
      <c r="J1174" s="24">
        <v>1</v>
      </c>
      <c r="K1174" s="24">
        <v>237009.85868999999</v>
      </c>
    </row>
    <row r="1175" spans="1:11" x14ac:dyDescent="0.35">
      <c r="A1175" s="27" t="s">
        <v>453</v>
      </c>
      <c r="B1175" s="27" t="s">
        <v>113</v>
      </c>
      <c r="C1175" s="27" t="s">
        <v>256</v>
      </c>
      <c r="D1175" s="27" t="s">
        <v>424</v>
      </c>
      <c r="E1175" s="24">
        <v>969887474</v>
      </c>
      <c r="F1175" s="24">
        <v>9698.8747399999993</v>
      </c>
      <c r="G1175" s="51">
        <v>45147</v>
      </c>
      <c r="H1175" s="24">
        <v>3</v>
      </c>
      <c r="I1175" s="24">
        <v>4</v>
      </c>
      <c r="J1175" s="24">
        <v>1</v>
      </c>
      <c r="K1175" s="24">
        <v>9698.8747399999993</v>
      </c>
    </row>
    <row r="1176" spans="1:11" x14ac:dyDescent="0.35">
      <c r="A1176" s="27" t="s">
        <v>453</v>
      </c>
      <c r="B1176" s="27" t="s">
        <v>113</v>
      </c>
      <c r="C1176" s="27" t="s">
        <v>261</v>
      </c>
      <c r="D1176" s="27" t="s">
        <v>424</v>
      </c>
      <c r="E1176" s="24">
        <v>72825214995</v>
      </c>
      <c r="F1176" s="24">
        <v>728252.14994999999</v>
      </c>
      <c r="G1176" s="51">
        <v>45147</v>
      </c>
      <c r="H1176" s="24">
        <v>3</v>
      </c>
      <c r="I1176" s="24">
        <v>4</v>
      </c>
      <c r="J1176" s="24">
        <v>1</v>
      </c>
      <c r="K1176" s="24">
        <v>728252.14994999999</v>
      </c>
    </row>
    <row r="1177" spans="1:11" x14ac:dyDescent="0.35">
      <c r="A1177" s="27" t="s">
        <v>453</v>
      </c>
      <c r="B1177" s="27" t="s">
        <v>203</v>
      </c>
      <c r="C1177" s="27" t="s">
        <v>243</v>
      </c>
      <c r="D1177" s="27" t="s">
        <v>423</v>
      </c>
      <c r="E1177" s="24">
        <v>273207720</v>
      </c>
      <c r="F1177" s="24">
        <v>2732.0772000000002</v>
      </c>
      <c r="G1177" s="51">
        <v>45147</v>
      </c>
      <c r="H1177" s="24">
        <v>3</v>
      </c>
      <c r="I1177" s="24">
        <v>0</v>
      </c>
      <c r="J1177" s="24">
        <v>-1</v>
      </c>
      <c r="K1177" s="24">
        <v>-2732.0772000000002</v>
      </c>
    </row>
    <row r="1178" spans="1:11" x14ac:dyDescent="0.35">
      <c r="A1178" s="27" t="s">
        <v>453</v>
      </c>
      <c r="B1178" s="27" t="s">
        <v>203</v>
      </c>
      <c r="C1178" s="27" t="s">
        <v>262</v>
      </c>
      <c r="D1178" s="27" t="s">
        <v>424</v>
      </c>
      <c r="E1178" s="24">
        <v>3596734</v>
      </c>
      <c r="F1178" s="24">
        <v>35.96734</v>
      </c>
      <c r="G1178" s="51">
        <v>45147</v>
      </c>
      <c r="H1178" s="24">
        <v>3</v>
      </c>
      <c r="I1178" s="24">
        <v>4</v>
      </c>
      <c r="J1178" s="24">
        <v>-1</v>
      </c>
      <c r="K1178" s="24">
        <v>-35.96734</v>
      </c>
    </row>
    <row r="1179" spans="1:11" x14ac:dyDescent="0.35">
      <c r="A1179" s="27" t="s">
        <v>453</v>
      </c>
      <c r="B1179" s="27" t="s">
        <v>203</v>
      </c>
      <c r="C1179" s="27" t="s">
        <v>261</v>
      </c>
      <c r="D1179" s="27" t="s">
        <v>424</v>
      </c>
      <c r="E1179" s="24">
        <v>154443825</v>
      </c>
      <c r="F1179" s="24">
        <v>1544.4382499999999</v>
      </c>
      <c r="G1179" s="51">
        <v>45147</v>
      </c>
      <c r="H1179" s="24">
        <v>3</v>
      </c>
      <c r="I1179" s="24">
        <v>4</v>
      </c>
      <c r="J1179" s="24">
        <v>-1</v>
      </c>
      <c r="K1179" s="24">
        <v>-1544.4382499999999</v>
      </c>
    </row>
    <row r="1180" spans="1:11" x14ac:dyDescent="0.35">
      <c r="A1180" s="27" t="s">
        <v>453</v>
      </c>
      <c r="B1180" s="27" t="s">
        <v>203</v>
      </c>
      <c r="C1180" s="27" t="s">
        <v>255</v>
      </c>
      <c r="D1180" s="27" t="s">
        <v>424</v>
      </c>
      <c r="E1180" s="24">
        <v>28355290</v>
      </c>
      <c r="F1180" s="24">
        <v>283.55290000000002</v>
      </c>
      <c r="G1180" s="51">
        <v>45147</v>
      </c>
      <c r="H1180" s="24">
        <v>3</v>
      </c>
      <c r="I1180" s="24">
        <v>4</v>
      </c>
      <c r="J1180" s="24">
        <v>-1</v>
      </c>
      <c r="K1180" s="24">
        <v>-283.55290000000002</v>
      </c>
    </row>
    <row r="1181" spans="1:11" x14ac:dyDescent="0.35">
      <c r="A1181" s="27" t="s">
        <v>453</v>
      </c>
      <c r="B1181" s="27" t="s">
        <v>195</v>
      </c>
      <c r="C1181" s="27" t="s">
        <v>243</v>
      </c>
      <c r="D1181" s="27" t="s">
        <v>423</v>
      </c>
      <c r="E1181" s="24">
        <v>1083369246775</v>
      </c>
      <c r="F1181" s="24">
        <v>10833692.46775</v>
      </c>
      <c r="G1181" s="51">
        <v>45147</v>
      </c>
      <c r="H1181" s="24">
        <v>5</v>
      </c>
      <c r="I1181" s="24">
        <v>0</v>
      </c>
      <c r="J1181" s="24">
        <v>1</v>
      </c>
      <c r="K1181" s="24">
        <v>10833692.46775</v>
      </c>
    </row>
    <row r="1182" spans="1:11" x14ac:dyDescent="0.35">
      <c r="A1182" s="27" t="s">
        <v>453</v>
      </c>
      <c r="B1182" s="27" t="s">
        <v>167</v>
      </c>
      <c r="C1182" s="27" t="s">
        <v>256</v>
      </c>
      <c r="D1182" s="27" t="s">
        <v>424</v>
      </c>
      <c r="E1182" s="24">
        <v>2498767378</v>
      </c>
      <c r="F1182" s="24">
        <v>24987.673780000001</v>
      </c>
      <c r="G1182" s="51">
        <v>45147</v>
      </c>
      <c r="H1182" s="24">
        <v>25</v>
      </c>
      <c r="I1182" s="24">
        <v>26</v>
      </c>
      <c r="J1182" s="24">
        <v>1</v>
      </c>
      <c r="K1182" s="24">
        <v>24987.673780000001</v>
      </c>
    </row>
    <row r="1183" spans="1:11" x14ac:dyDescent="0.35">
      <c r="A1183" s="27" t="s">
        <v>453</v>
      </c>
      <c r="B1183" s="27" t="s">
        <v>167</v>
      </c>
      <c r="C1183" s="27" t="s">
        <v>261</v>
      </c>
      <c r="D1183" s="27" t="s">
        <v>424</v>
      </c>
      <c r="E1183" s="24">
        <v>990481227612</v>
      </c>
      <c r="F1183" s="24">
        <v>9904812.2761199996</v>
      </c>
      <c r="G1183" s="51">
        <v>45147</v>
      </c>
      <c r="H1183" s="24">
        <v>25</v>
      </c>
      <c r="I1183" s="24">
        <v>26</v>
      </c>
      <c r="J1183" s="24">
        <v>1</v>
      </c>
      <c r="K1183" s="24">
        <v>9904812.2761199996</v>
      </c>
    </row>
    <row r="1184" spans="1:11" x14ac:dyDescent="0.35">
      <c r="A1184" s="27" t="s">
        <v>453</v>
      </c>
      <c r="B1184" s="27" t="s">
        <v>167</v>
      </c>
      <c r="C1184" s="27" t="s">
        <v>262</v>
      </c>
      <c r="D1184" s="27" t="s">
        <v>424</v>
      </c>
      <c r="E1184" s="24">
        <v>55108470</v>
      </c>
      <c r="F1184" s="24">
        <v>551.0847</v>
      </c>
      <c r="G1184" s="51">
        <v>45147</v>
      </c>
      <c r="H1184" s="24">
        <v>25</v>
      </c>
      <c r="I1184" s="24">
        <v>26</v>
      </c>
      <c r="J1184" s="24">
        <v>1</v>
      </c>
      <c r="K1184" s="24">
        <v>551.0847</v>
      </c>
    </row>
    <row r="1185" spans="1:11" x14ac:dyDescent="0.35">
      <c r="A1185" s="27" t="s">
        <v>453</v>
      </c>
      <c r="B1185" s="27" t="s">
        <v>167</v>
      </c>
      <c r="C1185" s="27" t="s">
        <v>252</v>
      </c>
      <c r="D1185" s="27" t="s">
        <v>424</v>
      </c>
      <c r="E1185" s="24">
        <v>5887008466</v>
      </c>
      <c r="F1185" s="24">
        <v>58870.08466</v>
      </c>
      <c r="G1185" s="51">
        <v>45147</v>
      </c>
      <c r="H1185" s="24">
        <v>25</v>
      </c>
      <c r="I1185" s="24">
        <v>26</v>
      </c>
      <c r="J1185" s="24">
        <v>1</v>
      </c>
      <c r="K1185" s="24">
        <v>58870.08466</v>
      </c>
    </row>
    <row r="1186" spans="1:11" x14ac:dyDescent="0.35">
      <c r="A1186" s="27" t="s">
        <v>453</v>
      </c>
      <c r="B1186" s="27" t="s">
        <v>167</v>
      </c>
      <c r="C1186" s="27" t="s">
        <v>243</v>
      </c>
      <c r="D1186" s="27" t="s">
        <v>423</v>
      </c>
      <c r="E1186" s="24">
        <v>1808927573575</v>
      </c>
      <c r="F1186" s="24">
        <v>18089275.735750001</v>
      </c>
      <c r="G1186" s="51">
        <v>45147</v>
      </c>
      <c r="H1186" s="24">
        <v>25</v>
      </c>
      <c r="I1186" s="24">
        <v>0</v>
      </c>
      <c r="J1186" s="24">
        <v>1</v>
      </c>
      <c r="K1186" s="24">
        <v>18089275.735750001</v>
      </c>
    </row>
    <row r="1187" spans="1:11" x14ac:dyDescent="0.35">
      <c r="A1187" s="27" t="s">
        <v>453</v>
      </c>
      <c r="B1187" s="27" t="s">
        <v>167</v>
      </c>
      <c r="C1187" s="27" t="s">
        <v>255</v>
      </c>
      <c r="D1187" s="27" t="s">
        <v>424</v>
      </c>
      <c r="E1187" s="24">
        <v>253582287188</v>
      </c>
      <c r="F1187" s="24">
        <v>2535822.87188</v>
      </c>
      <c r="G1187" s="51">
        <v>45147</v>
      </c>
      <c r="H1187" s="24">
        <v>25</v>
      </c>
      <c r="I1187" s="24">
        <v>26</v>
      </c>
      <c r="J1187" s="24">
        <v>1</v>
      </c>
      <c r="K1187" s="24">
        <v>2535822.87188</v>
      </c>
    </row>
    <row r="1188" spans="1:11" x14ac:dyDescent="0.35">
      <c r="A1188" s="27" t="s">
        <v>453</v>
      </c>
      <c r="B1188" s="27" t="s">
        <v>167</v>
      </c>
      <c r="C1188" s="27" t="s">
        <v>259</v>
      </c>
      <c r="D1188" s="27" t="s">
        <v>424</v>
      </c>
      <c r="E1188" s="24">
        <v>1408012295</v>
      </c>
      <c r="F1188" s="24">
        <v>14080.122950000001</v>
      </c>
      <c r="G1188" s="51">
        <v>45147</v>
      </c>
      <c r="H1188" s="24">
        <v>25</v>
      </c>
      <c r="I1188" s="24">
        <v>26</v>
      </c>
      <c r="J1188" s="24">
        <v>1</v>
      </c>
      <c r="K1188" s="24">
        <v>14080.122950000001</v>
      </c>
    </row>
    <row r="1189" spans="1:11" x14ac:dyDescent="0.35">
      <c r="A1189" s="27" t="s">
        <v>453</v>
      </c>
      <c r="B1189" s="27" t="s">
        <v>167</v>
      </c>
      <c r="C1189" s="27" t="s">
        <v>258</v>
      </c>
      <c r="D1189" s="27" t="s">
        <v>424</v>
      </c>
      <c r="E1189" s="24">
        <v>148453</v>
      </c>
      <c r="F1189" s="24">
        <v>1.4845299999999999</v>
      </c>
      <c r="G1189" s="51">
        <v>45147</v>
      </c>
      <c r="H1189" s="24">
        <v>25</v>
      </c>
      <c r="I1189" s="24">
        <v>26</v>
      </c>
      <c r="J1189" s="24">
        <v>1</v>
      </c>
      <c r="K1189" s="24">
        <v>1.4845299999999999</v>
      </c>
    </row>
    <row r="1190" spans="1:11" x14ac:dyDescent="0.35">
      <c r="A1190" s="27" t="s">
        <v>453</v>
      </c>
      <c r="B1190" s="27" t="s">
        <v>167</v>
      </c>
      <c r="C1190" s="27" t="s">
        <v>251</v>
      </c>
      <c r="D1190" s="27" t="s">
        <v>424</v>
      </c>
      <c r="E1190" s="24">
        <v>72965657</v>
      </c>
      <c r="F1190" s="24">
        <v>729.65656999999999</v>
      </c>
      <c r="G1190" s="51">
        <v>45147</v>
      </c>
      <c r="H1190" s="24">
        <v>25</v>
      </c>
      <c r="I1190" s="24">
        <v>26</v>
      </c>
      <c r="J1190" s="24">
        <v>1</v>
      </c>
      <c r="K1190" s="24">
        <v>729.65656999999999</v>
      </c>
    </row>
    <row r="1191" spans="1:11" x14ac:dyDescent="0.35">
      <c r="A1191" s="27" t="s">
        <v>453</v>
      </c>
      <c r="B1191" s="27" t="s">
        <v>168</v>
      </c>
      <c r="C1191" s="27" t="s">
        <v>255</v>
      </c>
      <c r="D1191" s="27" t="s">
        <v>424</v>
      </c>
      <c r="E1191" s="24">
        <v>160055207</v>
      </c>
      <c r="F1191" s="24">
        <v>1600.55207</v>
      </c>
      <c r="G1191" s="51">
        <v>45147</v>
      </c>
      <c r="H1191" s="24">
        <v>25</v>
      </c>
      <c r="I1191" s="24">
        <v>26</v>
      </c>
      <c r="J1191" s="24">
        <v>1</v>
      </c>
      <c r="K1191" s="24">
        <v>1600.55207</v>
      </c>
    </row>
    <row r="1192" spans="1:11" x14ac:dyDescent="0.35">
      <c r="A1192" s="27" t="s">
        <v>453</v>
      </c>
      <c r="B1192" s="27" t="s">
        <v>168</v>
      </c>
      <c r="C1192" s="27" t="s">
        <v>261</v>
      </c>
      <c r="D1192" s="27" t="s">
        <v>424</v>
      </c>
      <c r="E1192" s="24">
        <v>1407400025</v>
      </c>
      <c r="F1192" s="24">
        <v>14074.000249999999</v>
      </c>
      <c r="G1192" s="51">
        <v>45147</v>
      </c>
      <c r="H1192" s="24">
        <v>25</v>
      </c>
      <c r="I1192" s="24">
        <v>26</v>
      </c>
      <c r="J1192" s="24">
        <v>1</v>
      </c>
      <c r="K1192" s="24">
        <v>14074.000249999999</v>
      </c>
    </row>
    <row r="1193" spans="1:11" x14ac:dyDescent="0.35">
      <c r="A1193" s="27" t="s">
        <v>453</v>
      </c>
      <c r="B1193" s="27" t="s">
        <v>168</v>
      </c>
      <c r="C1193" s="27" t="s">
        <v>243</v>
      </c>
      <c r="D1193" s="27" t="s">
        <v>423</v>
      </c>
      <c r="E1193" s="24">
        <v>2099468182</v>
      </c>
      <c r="F1193" s="24">
        <v>20994.681820000002</v>
      </c>
      <c r="G1193" s="51">
        <v>45147</v>
      </c>
      <c r="H1193" s="24">
        <v>25</v>
      </c>
      <c r="I1193" s="24">
        <v>0</v>
      </c>
      <c r="J1193" s="24">
        <v>1</v>
      </c>
      <c r="K1193" s="24">
        <v>20994.681820000002</v>
      </c>
    </row>
    <row r="1194" spans="1:11" x14ac:dyDescent="0.35">
      <c r="A1194" s="27" t="s">
        <v>453</v>
      </c>
      <c r="B1194" s="27" t="s">
        <v>169</v>
      </c>
      <c r="C1194" s="27" t="s">
        <v>255</v>
      </c>
      <c r="D1194" s="27" t="s">
        <v>424</v>
      </c>
      <c r="E1194" s="24">
        <v>692365234720</v>
      </c>
      <c r="F1194" s="24">
        <v>6923652.3471999997</v>
      </c>
      <c r="G1194" s="51">
        <v>45147</v>
      </c>
      <c r="H1194" s="24">
        <v>27</v>
      </c>
      <c r="I1194" s="24">
        <v>28</v>
      </c>
      <c r="J1194" s="24">
        <v>1</v>
      </c>
      <c r="K1194" s="24">
        <v>6923652.3471999997</v>
      </c>
    </row>
    <row r="1195" spans="1:11" x14ac:dyDescent="0.35">
      <c r="A1195" s="27" t="s">
        <v>453</v>
      </c>
      <c r="B1195" s="27" t="s">
        <v>169</v>
      </c>
      <c r="C1195" s="27" t="s">
        <v>261</v>
      </c>
      <c r="D1195" s="27" t="s">
        <v>424</v>
      </c>
      <c r="E1195" s="24">
        <v>1889077846276</v>
      </c>
      <c r="F1195" s="24">
        <v>18890778.462760001</v>
      </c>
      <c r="G1195" s="51">
        <v>45147</v>
      </c>
      <c r="H1195" s="24">
        <v>27</v>
      </c>
      <c r="I1195" s="24">
        <v>28</v>
      </c>
      <c r="J1195" s="24">
        <v>1</v>
      </c>
      <c r="K1195" s="24">
        <v>18890778.462760001</v>
      </c>
    </row>
    <row r="1196" spans="1:11" x14ac:dyDescent="0.35">
      <c r="A1196" s="27" t="s">
        <v>453</v>
      </c>
      <c r="B1196" s="27" t="s">
        <v>169</v>
      </c>
      <c r="C1196" s="27" t="s">
        <v>250</v>
      </c>
      <c r="D1196" s="27" t="s">
        <v>424</v>
      </c>
      <c r="E1196" s="24">
        <v>81301811</v>
      </c>
      <c r="F1196" s="24">
        <v>813.01810999999998</v>
      </c>
      <c r="G1196" s="51">
        <v>45147</v>
      </c>
      <c r="H1196" s="24">
        <v>27</v>
      </c>
      <c r="I1196" s="24">
        <v>28</v>
      </c>
      <c r="J1196" s="24">
        <v>1</v>
      </c>
      <c r="K1196" s="24">
        <v>813.01810999999998</v>
      </c>
    </row>
    <row r="1197" spans="1:11" x14ac:dyDescent="0.35">
      <c r="A1197" s="27" t="s">
        <v>453</v>
      </c>
      <c r="B1197" s="27" t="s">
        <v>169</v>
      </c>
      <c r="C1197" s="27" t="s">
        <v>243</v>
      </c>
      <c r="D1197" s="27" t="s">
        <v>423</v>
      </c>
      <c r="E1197" s="24">
        <v>1724359533299</v>
      </c>
      <c r="F1197" s="24">
        <v>17243595.332989998</v>
      </c>
      <c r="G1197" s="51">
        <v>45147</v>
      </c>
      <c r="H1197" s="24">
        <v>27</v>
      </c>
      <c r="I1197" s="24">
        <v>0</v>
      </c>
      <c r="J1197" s="24">
        <v>1</v>
      </c>
      <c r="K1197" s="24">
        <v>17243595.332989998</v>
      </c>
    </row>
    <row r="1198" spans="1:11" x14ac:dyDescent="0.35">
      <c r="A1198" s="27" t="s">
        <v>453</v>
      </c>
      <c r="B1198" s="27" t="s">
        <v>169</v>
      </c>
      <c r="C1198" s="27" t="s">
        <v>262</v>
      </c>
      <c r="D1198" s="27" t="s">
        <v>424</v>
      </c>
      <c r="E1198" s="24">
        <v>5141131659</v>
      </c>
      <c r="F1198" s="24">
        <v>51411.316590000002</v>
      </c>
      <c r="G1198" s="51">
        <v>45147</v>
      </c>
      <c r="H1198" s="24">
        <v>27</v>
      </c>
      <c r="I1198" s="24">
        <v>28</v>
      </c>
      <c r="J1198" s="24">
        <v>1</v>
      </c>
      <c r="K1198" s="24">
        <v>51411.316590000002</v>
      </c>
    </row>
    <row r="1199" spans="1:11" x14ac:dyDescent="0.35">
      <c r="A1199" s="27" t="s">
        <v>453</v>
      </c>
      <c r="B1199" s="27" t="s">
        <v>169</v>
      </c>
      <c r="C1199" s="27" t="s">
        <v>259</v>
      </c>
      <c r="D1199" s="27" t="s">
        <v>424</v>
      </c>
      <c r="E1199" s="24">
        <v>3685139914</v>
      </c>
      <c r="F1199" s="24">
        <v>36851.399140000001</v>
      </c>
      <c r="G1199" s="51">
        <v>45147</v>
      </c>
      <c r="H1199" s="24">
        <v>27</v>
      </c>
      <c r="I1199" s="24">
        <v>28</v>
      </c>
      <c r="J1199" s="24">
        <v>1</v>
      </c>
      <c r="K1199" s="24">
        <v>36851.399140000001</v>
      </c>
    </row>
    <row r="1200" spans="1:11" x14ac:dyDescent="0.35">
      <c r="A1200" s="27" t="s">
        <v>453</v>
      </c>
      <c r="B1200" s="27" t="s">
        <v>169</v>
      </c>
      <c r="C1200" s="27" t="s">
        <v>256</v>
      </c>
      <c r="D1200" s="27" t="s">
        <v>424</v>
      </c>
      <c r="E1200" s="24">
        <v>20888312741</v>
      </c>
      <c r="F1200" s="24">
        <v>208883.12740999999</v>
      </c>
      <c r="G1200" s="51">
        <v>45147</v>
      </c>
      <c r="H1200" s="24">
        <v>27</v>
      </c>
      <c r="I1200" s="24">
        <v>28</v>
      </c>
      <c r="J1200" s="24">
        <v>1</v>
      </c>
      <c r="K1200" s="24">
        <v>208883.12740999999</v>
      </c>
    </row>
    <row r="1201" spans="1:11" x14ac:dyDescent="0.35">
      <c r="A1201" s="27" t="s">
        <v>453</v>
      </c>
      <c r="B1201" s="27" t="s">
        <v>169</v>
      </c>
      <c r="C1201" s="27" t="s">
        <v>252</v>
      </c>
      <c r="D1201" s="27" t="s">
        <v>424</v>
      </c>
      <c r="E1201" s="24">
        <v>5028220715</v>
      </c>
      <c r="F1201" s="24">
        <v>50282.207150000002</v>
      </c>
      <c r="G1201" s="51">
        <v>45147</v>
      </c>
      <c r="H1201" s="24">
        <v>27</v>
      </c>
      <c r="I1201" s="24">
        <v>28</v>
      </c>
      <c r="J1201" s="24">
        <v>1</v>
      </c>
      <c r="K1201" s="24">
        <v>50282.207150000002</v>
      </c>
    </row>
    <row r="1202" spans="1:11" x14ac:dyDescent="0.35">
      <c r="A1202" s="27" t="s">
        <v>453</v>
      </c>
      <c r="B1202" s="27" t="s">
        <v>169</v>
      </c>
      <c r="C1202" s="27" t="s">
        <v>251</v>
      </c>
      <c r="D1202" s="27" t="s">
        <v>424</v>
      </c>
      <c r="E1202" s="24">
        <v>3023335743</v>
      </c>
      <c r="F1202" s="24">
        <v>30233.35743</v>
      </c>
      <c r="G1202" s="51">
        <v>45147</v>
      </c>
      <c r="H1202" s="24">
        <v>27</v>
      </c>
      <c r="I1202" s="24">
        <v>28</v>
      </c>
      <c r="J1202" s="24">
        <v>1</v>
      </c>
      <c r="K1202" s="24">
        <v>30233.35743</v>
      </c>
    </row>
    <row r="1203" spans="1:11" x14ac:dyDescent="0.35">
      <c r="A1203" s="27" t="s">
        <v>453</v>
      </c>
      <c r="B1203" s="27" t="s">
        <v>169</v>
      </c>
      <c r="C1203" s="27" t="s">
        <v>254</v>
      </c>
      <c r="D1203" s="27" t="s">
        <v>424</v>
      </c>
      <c r="E1203" s="24">
        <v>167099099</v>
      </c>
      <c r="F1203" s="24">
        <v>1670.99099</v>
      </c>
      <c r="G1203" s="51">
        <v>45147</v>
      </c>
      <c r="H1203" s="24">
        <v>27</v>
      </c>
      <c r="I1203" s="24">
        <v>28</v>
      </c>
      <c r="J1203" s="24">
        <v>1</v>
      </c>
      <c r="K1203" s="24">
        <v>1670.99099</v>
      </c>
    </row>
    <row r="1204" spans="1:11" x14ac:dyDescent="0.35">
      <c r="A1204" s="27" t="s">
        <v>453</v>
      </c>
      <c r="B1204" s="27" t="s">
        <v>169</v>
      </c>
      <c r="C1204" s="27" t="s">
        <v>257</v>
      </c>
      <c r="D1204" s="27" t="s">
        <v>424</v>
      </c>
      <c r="E1204" s="24">
        <v>41234320</v>
      </c>
      <c r="F1204" s="24">
        <v>412.34320000000002</v>
      </c>
      <c r="G1204" s="51">
        <v>45147</v>
      </c>
      <c r="H1204" s="24">
        <v>27</v>
      </c>
      <c r="I1204" s="24">
        <v>28</v>
      </c>
      <c r="J1204" s="24">
        <v>1</v>
      </c>
      <c r="K1204" s="24">
        <v>412.34320000000002</v>
      </c>
    </row>
    <row r="1205" spans="1:11" x14ac:dyDescent="0.35">
      <c r="A1205" s="27" t="s">
        <v>453</v>
      </c>
      <c r="B1205" s="27" t="s">
        <v>169</v>
      </c>
      <c r="C1205" s="27" t="s">
        <v>258</v>
      </c>
      <c r="D1205" s="27" t="s">
        <v>424</v>
      </c>
      <c r="E1205" s="24">
        <v>1323510241</v>
      </c>
      <c r="F1205" s="24">
        <v>13235.10241</v>
      </c>
      <c r="G1205" s="51">
        <v>45147</v>
      </c>
      <c r="H1205" s="24">
        <v>27</v>
      </c>
      <c r="I1205" s="24">
        <v>28</v>
      </c>
      <c r="J1205" s="24">
        <v>1</v>
      </c>
      <c r="K1205" s="24">
        <v>13235.10241</v>
      </c>
    </row>
    <row r="1206" spans="1:11" x14ac:dyDescent="0.35">
      <c r="A1206" s="27" t="s">
        <v>453</v>
      </c>
      <c r="B1206" s="27" t="s">
        <v>169</v>
      </c>
      <c r="C1206" s="27" t="s">
        <v>260</v>
      </c>
      <c r="D1206" s="27" t="s">
        <v>424</v>
      </c>
      <c r="E1206" s="24">
        <v>84702427</v>
      </c>
      <c r="F1206" s="24">
        <v>847.02427</v>
      </c>
      <c r="G1206" s="51">
        <v>45147</v>
      </c>
      <c r="H1206" s="24">
        <v>27</v>
      </c>
      <c r="I1206" s="24">
        <v>28</v>
      </c>
      <c r="J1206" s="24">
        <v>1</v>
      </c>
      <c r="K1206" s="24">
        <v>847.02427</v>
      </c>
    </row>
    <row r="1207" spans="1:11" x14ac:dyDescent="0.35">
      <c r="A1207" s="27" t="s">
        <v>453</v>
      </c>
      <c r="B1207" s="27" t="s">
        <v>169</v>
      </c>
      <c r="C1207" s="27" t="s">
        <v>253</v>
      </c>
      <c r="D1207" s="27" t="s">
        <v>424</v>
      </c>
      <c r="E1207" s="24">
        <v>35768735</v>
      </c>
      <c r="F1207" s="24">
        <v>357.68734999999998</v>
      </c>
      <c r="G1207" s="51">
        <v>45147</v>
      </c>
      <c r="H1207" s="24">
        <v>27</v>
      </c>
      <c r="I1207" s="24">
        <v>28</v>
      </c>
      <c r="J1207" s="24">
        <v>1</v>
      </c>
      <c r="K1207" s="24">
        <v>357.68734999999998</v>
      </c>
    </row>
    <row r="1208" spans="1:11" x14ac:dyDescent="0.35">
      <c r="A1208" s="27" t="s">
        <v>453</v>
      </c>
      <c r="B1208" s="27" t="s">
        <v>172</v>
      </c>
      <c r="C1208" s="27" t="s">
        <v>261</v>
      </c>
      <c r="D1208" s="27" t="s">
        <v>424</v>
      </c>
      <c r="E1208" s="24">
        <v>163383312</v>
      </c>
      <c r="F1208" s="24">
        <v>1633.83312</v>
      </c>
      <c r="G1208" s="51">
        <v>45147</v>
      </c>
      <c r="H1208" s="24">
        <v>31</v>
      </c>
      <c r="I1208" s="24">
        <v>32</v>
      </c>
      <c r="J1208" s="24">
        <v>1</v>
      </c>
      <c r="K1208" s="24">
        <v>1633.83312</v>
      </c>
    </row>
    <row r="1209" spans="1:11" x14ac:dyDescent="0.35">
      <c r="A1209" s="27" t="s">
        <v>453</v>
      </c>
      <c r="B1209" s="27" t="s">
        <v>172</v>
      </c>
      <c r="C1209" s="27" t="s">
        <v>243</v>
      </c>
      <c r="D1209" s="27" t="s">
        <v>423</v>
      </c>
      <c r="E1209" s="24">
        <v>9636159</v>
      </c>
      <c r="F1209" s="24">
        <v>96.361590000000007</v>
      </c>
      <c r="G1209" s="51">
        <v>45147</v>
      </c>
      <c r="H1209" s="24">
        <v>31</v>
      </c>
      <c r="I1209" s="24">
        <v>0</v>
      </c>
      <c r="J1209" s="24">
        <v>1</v>
      </c>
      <c r="K1209" s="24">
        <v>96.361590000000007</v>
      </c>
    </row>
    <row r="1210" spans="1:11" x14ac:dyDescent="0.35">
      <c r="A1210" s="27" t="s">
        <v>453</v>
      </c>
      <c r="B1210" s="27" t="s">
        <v>172</v>
      </c>
      <c r="C1210" s="27" t="s">
        <v>255</v>
      </c>
      <c r="D1210" s="27" t="s">
        <v>424</v>
      </c>
      <c r="E1210" s="24">
        <v>301969216</v>
      </c>
      <c r="F1210" s="24">
        <v>3019.6921600000001</v>
      </c>
      <c r="G1210" s="51">
        <v>45147</v>
      </c>
      <c r="H1210" s="24">
        <v>31</v>
      </c>
      <c r="I1210" s="24">
        <v>32</v>
      </c>
      <c r="J1210" s="24">
        <v>1</v>
      </c>
      <c r="K1210" s="24">
        <v>3019.6921600000001</v>
      </c>
    </row>
    <row r="1211" spans="1:11" x14ac:dyDescent="0.35">
      <c r="A1211" s="27" t="s">
        <v>453</v>
      </c>
      <c r="B1211" s="27" t="s">
        <v>172</v>
      </c>
      <c r="C1211" s="27" t="s">
        <v>260</v>
      </c>
      <c r="D1211" s="27" t="s">
        <v>424</v>
      </c>
      <c r="E1211" s="24">
        <v>51651000</v>
      </c>
      <c r="F1211" s="24">
        <v>516.51</v>
      </c>
      <c r="G1211" s="51">
        <v>45147</v>
      </c>
      <c r="H1211" s="24">
        <v>31</v>
      </c>
      <c r="I1211" s="24">
        <v>32</v>
      </c>
      <c r="J1211" s="24">
        <v>1</v>
      </c>
      <c r="K1211" s="24">
        <v>516.51</v>
      </c>
    </row>
    <row r="1212" spans="1:11" x14ac:dyDescent="0.35">
      <c r="A1212" s="27" t="s">
        <v>453</v>
      </c>
      <c r="B1212" s="27" t="s">
        <v>175</v>
      </c>
      <c r="C1212" s="27" t="s">
        <v>262</v>
      </c>
      <c r="D1212" s="27" t="s">
        <v>424</v>
      </c>
      <c r="E1212" s="24">
        <v>279995</v>
      </c>
      <c r="F1212" s="24">
        <v>2.7999499999999999</v>
      </c>
      <c r="G1212" s="51">
        <v>45147</v>
      </c>
      <c r="H1212" s="24">
        <v>33</v>
      </c>
      <c r="I1212" s="24">
        <v>34</v>
      </c>
      <c r="J1212" s="24">
        <v>1</v>
      </c>
      <c r="K1212" s="24">
        <v>2.7999499999999999</v>
      </c>
    </row>
    <row r="1213" spans="1:11" x14ac:dyDescent="0.35">
      <c r="A1213" s="27" t="s">
        <v>453</v>
      </c>
      <c r="B1213" s="27" t="s">
        <v>175</v>
      </c>
      <c r="C1213" s="27" t="s">
        <v>259</v>
      </c>
      <c r="D1213" s="27" t="s">
        <v>424</v>
      </c>
      <c r="E1213" s="24">
        <v>1388929840</v>
      </c>
      <c r="F1213" s="24">
        <v>13889.2984</v>
      </c>
      <c r="G1213" s="51">
        <v>45147</v>
      </c>
      <c r="H1213" s="24">
        <v>33</v>
      </c>
      <c r="I1213" s="24">
        <v>34</v>
      </c>
      <c r="J1213" s="24">
        <v>1</v>
      </c>
      <c r="K1213" s="24">
        <v>13889.2984</v>
      </c>
    </row>
    <row r="1214" spans="1:11" x14ac:dyDescent="0.35">
      <c r="A1214" s="27" t="s">
        <v>453</v>
      </c>
      <c r="B1214" s="27" t="s">
        <v>175</v>
      </c>
      <c r="C1214" s="27" t="s">
        <v>255</v>
      </c>
      <c r="D1214" s="27" t="s">
        <v>424</v>
      </c>
      <c r="E1214" s="24">
        <v>2881753967</v>
      </c>
      <c r="F1214" s="24">
        <v>28817.539669999998</v>
      </c>
      <c r="G1214" s="51">
        <v>45147</v>
      </c>
      <c r="H1214" s="24">
        <v>33</v>
      </c>
      <c r="I1214" s="24">
        <v>34</v>
      </c>
      <c r="J1214" s="24">
        <v>1</v>
      </c>
      <c r="K1214" s="24">
        <v>28817.539669999998</v>
      </c>
    </row>
    <row r="1215" spans="1:11" x14ac:dyDescent="0.35">
      <c r="A1215" s="27" t="s">
        <v>453</v>
      </c>
      <c r="B1215" s="27" t="s">
        <v>175</v>
      </c>
      <c r="C1215" s="27" t="s">
        <v>243</v>
      </c>
      <c r="D1215" s="27" t="s">
        <v>423</v>
      </c>
      <c r="E1215" s="24">
        <v>28569553729</v>
      </c>
      <c r="F1215" s="24">
        <v>285695.53729000001</v>
      </c>
      <c r="G1215" s="51">
        <v>45147</v>
      </c>
      <c r="H1215" s="24">
        <v>33</v>
      </c>
      <c r="I1215" s="24">
        <v>0</v>
      </c>
      <c r="J1215" s="24">
        <v>1</v>
      </c>
      <c r="K1215" s="24">
        <v>285695.53729000001</v>
      </c>
    </row>
    <row r="1216" spans="1:11" x14ac:dyDescent="0.35">
      <c r="A1216" s="27" t="s">
        <v>453</v>
      </c>
      <c r="B1216" s="27" t="s">
        <v>175</v>
      </c>
      <c r="C1216" s="27" t="s">
        <v>261</v>
      </c>
      <c r="D1216" s="27" t="s">
        <v>424</v>
      </c>
      <c r="E1216" s="24">
        <v>22703155825</v>
      </c>
      <c r="F1216" s="24">
        <v>227031.55825</v>
      </c>
      <c r="G1216" s="51">
        <v>45147</v>
      </c>
      <c r="H1216" s="24">
        <v>33</v>
      </c>
      <c r="I1216" s="24">
        <v>34</v>
      </c>
      <c r="J1216" s="24">
        <v>1</v>
      </c>
      <c r="K1216" s="24">
        <v>227031.55825</v>
      </c>
    </row>
    <row r="1217" spans="1:11" x14ac:dyDescent="0.35">
      <c r="A1217" s="27" t="s">
        <v>453</v>
      </c>
      <c r="B1217" s="27" t="s">
        <v>176</v>
      </c>
      <c r="C1217" s="27" t="s">
        <v>243</v>
      </c>
      <c r="D1217" s="27" t="s">
        <v>423</v>
      </c>
      <c r="E1217" s="24">
        <v>81333837</v>
      </c>
      <c r="F1217" s="24">
        <v>813.33837000000005</v>
      </c>
      <c r="G1217" s="51">
        <v>45147</v>
      </c>
      <c r="H1217" s="24">
        <v>33</v>
      </c>
      <c r="I1217" s="24">
        <v>0</v>
      </c>
      <c r="J1217" s="24">
        <v>1</v>
      </c>
      <c r="K1217" s="24">
        <v>813.33837000000005</v>
      </c>
    </row>
    <row r="1218" spans="1:11" x14ac:dyDescent="0.35">
      <c r="A1218" s="27" t="s">
        <v>453</v>
      </c>
      <c r="B1218" s="27" t="s">
        <v>183</v>
      </c>
      <c r="C1218" s="27" t="s">
        <v>255</v>
      </c>
      <c r="D1218" s="27" t="s">
        <v>424</v>
      </c>
      <c r="E1218" s="24">
        <v>115363577</v>
      </c>
      <c r="F1218" s="24">
        <v>1153.6357700000001</v>
      </c>
      <c r="G1218" s="51">
        <v>45147</v>
      </c>
      <c r="H1218" s="24">
        <v>47</v>
      </c>
      <c r="I1218" s="24">
        <v>48</v>
      </c>
      <c r="J1218" s="24">
        <v>1</v>
      </c>
      <c r="K1218" s="24">
        <v>1153.6357700000001</v>
      </c>
    </row>
    <row r="1219" spans="1:11" x14ac:dyDescent="0.35">
      <c r="A1219" s="27" t="s">
        <v>453</v>
      </c>
      <c r="B1219" s="27" t="s">
        <v>183</v>
      </c>
      <c r="C1219" s="27" t="s">
        <v>261</v>
      </c>
      <c r="D1219" s="27" t="s">
        <v>424</v>
      </c>
      <c r="E1219" s="24">
        <v>64125673</v>
      </c>
      <c r="F1219" s="24">
        <v>641.25672999999995</v>
      </c>
      <c r="G1219" s="51">
        <v>45147</v>
      </c>
      <c r="H1219" s="24">
        <v>47</v>
      </c>
      <c r="I1219" s="24">
        <v>48</v>
      </c>
      <c r="J1219" s="24">
        <v>1</v>
      </c>
      <c r="K1219" s="24">
        <v>641.25672999999995</v>
      </c>
    </row>
    <row r="1220" spans="1:11" x14ac:dyDescent="0.35">
      <c r="A1220" s="27" t="s">
        <v>453</v>
      </c>
      <c r="B1220" s="27" t="s">
        <v>183</v>
      </c>
      <c r="C1220" s="27" t="s">
        <v>243</v>
      </c>
      <c r="D1220" s="27" t="s">
        <v>423</v>
      </c>
      <c r="E1220" s="24">
        <v>15514272840</v>
      </c>
      <c r="F1220" s="24">
        <v>155142.72839999999</v>
      </c>
      <c r="G1220" s="51">
        <v>45147</v>
      </c>
      <c r="H1220" s="24">
        <v>47</v>
      </c>
      <c r="I1220" s="24">
        <v>0</v>
      </c>
      <c r="J1220" s="24">
        <v>1</v>
      </c>
      <c r="K1220" s="24">
        <v>155142.72839999999</v>
      </c>
    </row>
    <row r="1221" spans="1:11" x14ac:dyDescent="0.35">
      <c r="A1221" s="27" t="s">
        <v>453</v>
      </c>
      <c r="B1221" s="27" t="s">
        <v>200</v>
      </c>
      <c r="C1221" s="27" t="s">
        <v>255</v>
      </c>
      <c r="D1221" s="27" t="s">
        <v>424</v>
      </c>
      <c r="E1221" s="24">
        <v>2241339786</v>
      </c>
      <c r="F1221" s="24">
        <v>22413.397860000001</v>
      </c>
      <c r="G1221" s="51">
        <v>45147</v>
      </c>
      <c r="H1221" s="24">
        <v>77</v>
      </c>
      <c r="I1221" s="24">
        <v>78</v>
      </c>
      <c r="J1221" s="24">
        <v>1</v>
      </c>
      <c r="K1221" s="24">
        <v>22413.397860000001</v>
      </c>
    </row>
    <row r="1222" spans="1:11" x14ac:dyDescent="0.35">
      <c r="A1222" s="27" t="s">
        <v>453</v>
      </c>
      <c r="B1222" s="27" t="s">
        <v>200</v>
      </c>
      <c r="C1222" s="27" t="s">
        <v>261</v>
      </c>
      <c r="D1222" s="27" t="s">
        <v>424</v>
      </c>
      <c r="E1222" s="24">
        <v>4241070773</v>
      </c>
      <c r="F1222" s="24">
        <v>42410.707730000002</v>
      </c>
      <c r="G1222" s="51">
        <v>45147</v>
      </c>
      <c r="H1222" s="24">
        <v>77</v>
      </c>
      <c r="I1222" s="24">
        <v>78</v>
      </c>
      <c r="J1222" s="24">
        <v>1</v>
      </c>
      <c r="K1222" s="24">
        <v>42410.707730000002</v>
      </c>
    </row>
    <row r="1223" spans="1:11" x14ac:dyDescent="0.35">
      <c r="A1223" s="27" t="s">
        <v>453</v>
      </c>
      <c r="B1223" s="27" t="s">
        <v>200</v>
      </c>
      <c r="C1223" s="27" t="s">
        <v>243</v>
      </c>
      <c r="D1223" s="27" t="s">
        <v>423</v>
      </c>
      <c r="E1223" s="24">
        <v>20155859482</v>
      </c>
      <c r="F1223" s="24">
        <v>201558.59482</v>
      </c>
      <c r="G1223" s="51">
        <v>45147</v>
      </c>
      <c r="H1223" s="24">
        <v>77</v>
      </c>
      <c r="I1223" s="24">
        <v>0</v>
      </c>
      <c r="J1223" s="24">
        <v>1</v>
      </c>
      <c r="K1223" s="24">
        <v>201558.59482</v>
      </c>
    </row>
    <row r="1224" spans="1:11" x14ac:dyDescent="0.35">
      <c r="A1224" s="27" t="s">
        <v>453</v>
      </c>
      <c r="B1224" s="27" t="s">
        <v>184</v>
      </c>
      <c r="C1224" s="27" t="s">
        <v>243</v>
      </c>
      <c r="D1224" s="27" t="s">
        <v>423</v>
      </c>
      <c r="E1224" s="24">
        <v>1979476613</v>
      </c>
      <c r="F1224" s="24">
        <v>19794.76613</v>
      </c>
      <c r="G1224" s="51">
        <v>45147</v>
      </c>
      <c r="H1224" s="24">
        <v>27</v>
      </c>
      <c r="I1224" s="24">
        <v>0</v>
      </c>
      <c r="J1224" s="24">
        <v>1</v>
      </c>
      <c r="K1224" s="24">
        <v>19794.76613</v>
      </c>
    </row>
    <row r="1225" spans="1:11" x14ac:dyDescent="0.35">
      <c r="A1225" s="27" t="s">
        <v>453</v>
      </c>
      <c r="B1225" s="27" t="s">
        <v>184</v>
      </c>
      <c r="C1225" s="27" t="s">
        <v>255</v>
      </c>
      <c r="D1225" s="27" t="s">
        <v>424</v>
      </c>
      <c r="E1225" s="24">
        <v>109828958</v>
      </c>
      <c r="F1225" s="24">
        <v>1098.2895799999999</v>
      </c>
      <c r="G1225" s="51">
        <v>45147</v>
      </c>
      <c r="H1225" s="24">
        <v>27</v>
      </c>
      <c r="I1225" s="24">
        <v>28</v>
      </c>
      <c r="J1225" s="24">
        <v>1</v>
      </c>
      <c r="K1225" s="24">
        <v>1098.2895799999999</v>
      </c>
    </row>
    <row r="1226" spans="1:11" x14ac:dyDescent="0.35">
      <c r="A1226" s="27" t="s">
        <v>453</v>
      </c>
      <c r="B1226" s="27" t="s">
        <v>184</v>
      </c>
      <c r="C1226" s="27" t="s">
        <v>261</v>
      </c>
      <c r="D1226" s="27" t="s">
        <v>424</v>
      </c>
      <c r="E1226" s="24">
        <v>402213123</v>
      </c>
      <c r="F1226" s="24">
        <v>4022.13123</v>
      </c>
      <c r="G1226" s="51">
        <v>45147</v>
      </c>
      <c r="H1226" s="24">
        <v>27</v>
      </c>
      <c r="I1226" s="24">
        <v>28</v>
      </c>
      <c r="J1226" s="24">
        <v>1</v>
      </c>
      <c r="K1226" s="24">
        <v>4022.13123</v>
      </c>
    </row>
    <row r="1227" spans="1:11" x14ac:dyDescent="0.35">
      <c r="A1227" s="27" t="s">
        <v>453</v>
      </c>
      <c r="B1227" s="27" t="s">
        <v>185</v>
      </c>
      <c r="C1227" s="27" t="s">
        <v>261</v>
      </c>
      <c r="D1227" s="27" t="s">
        <v>424</v>
      </c>
      <c r="E1227" s="24">
        <v>487882262438</v>
      </c>
      <c r="F1227" s="24">
        <v>4878822.6243799999</v>
      </c>
      <c r="G1227" s="51">
        <v>45147</v>
      </c>
      <c r="H1227" s="24">
        <v>17</v>
      </c>
      <c r="I1227" s="24">
        <v>18</v>
      </c>
      <c r="J1227" s="24">
        <v>1</v>
      </c>
      <c r="K1227" s="24">
        <v>4878822.6243799999</v>
      </c>
    </row>
    <row r="1228" spans="1:11" x14ac:dyDescent="0.35">
      <c r="A1228" s="27" t="s">
        <v>453</v>
      </c>
      <c r="B1228" s="27" t="s">
        <v>186</v>
      </c>
      <c r="C1228" s="27" t="s">
        <v>243</v>
      </c>
      <c r="D1228" s="27" t="s">
        <v>423</v>
      </c>
      <c r="E1228" s="24">
        <v>3021300000000</v>
      </c>
      <c r="F1228" s="24">
        <v>30213000</v>
      </c>
      <c r="G1228" s="51">
        <v>45147</v>
      </c>
      <c r="H1228" s="24">
        <v>11</v>
      </c>
      <c r="I1228" s="24">
        <v>0</v>
      </c>
      <c r="J1228" s="24">
        <v>1</v>
      </c>
      <c r="K1228" s="24">
        <v>30213000</v>
      </c>
    </row>
    <row r="1229" spans="1:11" x14ac:dyDescent="0.35">
      <c r="A1229" s="27" t="s">
        <v>454</v>
      </c>
      <c r="B1229" s="27" t="s">
        <v>242</v>
      </c>
      <c r="C1229" s="27" t="s">
        <v>243</v>
      </c>
      <c r="D1229" s="27" t="s">
        <v>423</v>
      </c>
      <c r="E1229" s="24">
        <v>3874150720267</v>
      </c>
      <c r="F1229" s="24">
        <v>38741507.20267</v>
      </c>
      <c r="G1229" s="51">
        <v>45148</v>
      </c>
      <c r="H1229" s="24" t="s">
        <v>202</v>
      </c>
      <c r="I1229" s="24">
        <v>0</v>
      </c>
      <c r="J1229" s="24">
        <v>0</v>
      </c>
      <c r="K1229" s="24">
        <v>0</v>
      </c>
    </row>
    <row r="1230" spans="1:11" x14ac:dyDescent="0.35">
      <c r="A1230" s="27" t="s">
        <v>454</v>
      </c>
      <c r="B1230" s="27" t="s">
        <v>244</v>
      </c>
      <c r="C1230" s="27" t="s">
        <v>243</v>
      </c>
      <c r="D1230" s="27" t="s">
        <v>423</v>
      </c>
      <c r="E1230" s="24">
        <v>1606285358128</v>
      </c>
      <c r="F1230" s="24">
        <v>16062853.581280001</v>
      </c>
      <c r="G1230" s="51">
        <v>45148</v>
      </c>
      <c r="H1230" s="24" t="s">
        <v>202</v>
      </c>
      <c r="I1230" s="24">
        <v>0</v>
      </c>
      <c r="J1230" s="24">
        <v>0</v>
      </c>
      <c r="K1230" s="24">
        <v>0</v>
      </c>
    </row>
    <row r="1231" spans="1:11" x14ac:dyDescent="0.35">
      <c r="A1231" s="27" t="s">
        <v>454</v>
      </c>
      <c r="B1231" s="27" t="s">
        <v>245</v>
      </c>
      <c r="C1231" s="27" t="s">
        <v>243</v>
      </c>
      <c r="D1231" s="27" t="s">
        <v>423</v>
      </c>
      <c r="E1231" s="24">
        <v>361627355709</v>
      </c>
      <c r="F1231" s="24">
        <v>3616273.5570899998</v>
      </c>
      <c r="G1231" s="51">
        <v>45148</v>
      </c>
      <c r="H1231" s="24" t="s">
        <v>202</v>
      </c>
      <c r="I1231" s="24">
        <v>0</v>
      </c>
      <c r="J1231" s="24">
        <v>0</v>
      </c>
      <c r="K1231" s="24">
        <v>0</v>
      </c>
    </row>
    <row r="1232" spans="1:11" x14ac:dyDescent="0.35">
      <c r="A1232" s="27" t="s">
        <v>454</v>
      </c>
      <c r="B1232" s="27" t="s">
        <v>246</v>
      </c>
      <c r="C1232" s="27" t="s">
        <v>243</v>
      </c>
      <c r="D1232" s="27" t="s">
        <v>423</v>
      </c>
      <c r="E1232" s="24">
        <v>1244658002420</v>
      </c>
      <c r="F1232" s="24">
        <v>12446580.0242</v>
      </c>
      <c r="G1232" s="51">
        <v>45148</v>
      </c>
      <c r="H1232" s="24" t="s">
        <v>202</v>
      </c>
      <c r="I1232" s="24">
        <v>0</v>
      </c>
      <c r="J1232" s="24">
        <v>0</v>
      </c>
      <c r="K1232" s="24">
        <v>0</v>
      </c>
    </row>
    <row r="1233" spans="1:11" x14ac:dyDescent="0.35">
      <c r="A1233" s="27" t="s">
        <v>454</v>
      </c>
      <c r="B1233" s="27" t="s">
        <v>247</v>
      </c>
      <c r="C1233" s="27" t="s">
        <v>243</v>
      </c>
      <c r="D1233" s="27" t="s">
        <v>423</v>
      </c>
      <c r="E1233" s="24">
        <v>311.26229999999998</v>
      </c>
      <c r="F1233" s="24">
        <v>3.1126229999999997E-3</v>
      </c>
      <c r="G1233" s="51">
        <v>45148</v>
      </c>
      <c r="H1233" s="24" t="s">
        <v>202</v>
      </c>
      <c r="I1233" s="24">
        <v>0</v>
      </c>
      <c r="J1233" s="24">
        <v>0</v>
      </c>
      <c r="K1233" s="24">
        <v>0</v>
      </c>
    </row>
    <row r="1234" spans="1:11" x14ac:dyDescent="0.35">
      <c r="A1234" s="27" t="s">
        <v>454</v>
      </c>
      <c r="B1234" s="27" t="s">
        <v>115</v>
      </c>
      <c r="C1234" s="27" t="s">
        <v>248</v>
      </c>
      <c r="D1234" s="27" t="s">
        <v>248</v>
      </c>
      <c r="E1234" s="24">
        <v>9509519878008</v>
      </c>
      <c r="F1234" s="24">
        <v>95095198.780080006</v>
      </c>
      <c r="G1234" s="51">
        <v>45148</v>
      </c>
      <c r="H1234" s="24">
        <v>23</v>
      </c>
      <c r="I1234" s="24" t="s">
        <v>202</v>
      </c>
      <c r="J1234" s="24">
        <v>1</v>
      </c>
      <c r="K1234" s="24">
        <v>95095198.780080006</v>
      </c>
    </row>
    <row r="1235" spans="1:11" x14ac:dyDescent="0.35">
      <c r="A1235" s="27" t="s">
        <v>454</v>
      </c>
      <c r="B1235" s="27" t="s">
        <v>116</v>
      </c>
      <c r="C1235" s="27" t="s">
        <v>248</v>
      </c>
      <c r="D1235" s="27" t="s">
        <v>248</v>
      </c>
      <c r="E1235" s="24">
        <v>3833674653276</v>
      </c>
      <c r="F1235" s="24">
        <v>38336746.532760002</v>
      </c>
      <c r="G1235" s="51">
        <v>45148</v>
      </c>
      <c r="H1235" s="24">
        <v>59</v>
      </c>
      <c r="I1235" s="24" t="s">
        <v>202</v>
      </c>
      <c r="J1235" s="24">
        <v>1</v>
      </c>
      <c r="K1235" s="24">
        <v>38336746.532760002</v>
      </c>
    </row>
    <row r="1236" spans="1:11" x14ac:dyDescent="0.35">
      <c r="A1236" s="27" t="s">
        <v>454</v>
      </c>
      <c r="B1236" s="27" t="s">
        <v>117</v>
      </c>
      <c r="C1236" s="27" t="s">
        <v>248</v>
      </c>
      <c r="D1236" s="27" t="s">
        <v>248</v>
      </c>
      <c r="E1236" s="24">
        <v>464632568025</v>
      </c>
      <c r="F1236" s="24">
        <v>4646325.6802500002</v>
      </c>
      <c r="G1236" s="51">
        <v>45148</v>
      </c>
      <c r="H1236" s="24">
        <v>79</v>
      </c>
      <c r="I1236" s="24" t="s">
        <v>202</v>
      </c>
      <c r="J1236" s="24">
        <v>1</v>
      </c>
      <c r="K1236" s="24">
        <v>4646325.6802500002</v>
      </c>
    </row>
    <row r="1237" spans="1:11" x14ac:dyDescent="0.35">
      <c r="A1237" s="27" t="s">
        <v>454</v>
      </c>
      <c r="B1237" s="27" t="s">
        <v>118</v>
      </c>
      <c r="C1237" s="27" t="s">
        <v>248</v>
      </c>
      <c r="D1237" s="27" t="s">
        <v>248</v>
      </c>
      <c r="E1237" s="24">
        <v>3369042085251</v>
      </c>
      <c r="F1237" s="24">
        <v>33690420.852509998</v>
      </c>
      <c r="G1237" s="51">
        <v>45148</v>
      </c>
      <c r="H1237" s="24">
        <v>81</v>
      </c>
      <c r="I1237" s="24" t="s">
        <v>202</v>
      </c>
      <c r="J1237" s="24">
        <v>1</v>
      </c>
      <c r="K1237" s="24">
        <v>33690420.852509998</v>
      </c>
    </row>
    <row r="1238" spans="1:11" x14ac:dyDescent="0.35">
      <c r="A1238" s="27" t="s">
        <v>454</v>
      </c>
      <c r="B1238" s="27" t="s">
        <v>249</v>
      </c>
      <c r="C1238" s="27" t="s">
        <v>248</v>
      </c>
      <c r="D1238" s="27" t="s">
        <v>248</v>
      </c>
      <c r="E1238" s="24">
        <v>282.26179999999999</v>
      </c>
      <c r="F1238" s="24">
        <v>2.8226179999999998E-3</v>
      </c>
      <c r="G1238" s="51">
        <v>45148</v>
      </c>
      <c r="H1238" s="24">
        <v>83</v>
      </c>
      <c r="I1238" s="24" t="s">
        <v>202</v>
      </c>
      <c r="J1238" s="24">
        <v>1</v>
      </c>
      <c r="K1238" s="24">
        <v>2.8226179999999998E-3</v>
      </c>
    </row>
    <row r="1239" spans="1:11" x14ac:dyDescent="0.35">
      <c r="A1239" s="27" t="s">
        <v>454</v>
      </c>
      <c r="B1239" s="27" t="s">
        <v>114</v>
      </c>
      <c r="C1239" s="27" t="s">
        <v>243</v>
      </c>
      <c r="D1239" s="27" t="s">
        <v>423</v>
      </c>
      <c r="E1239" s="24">
        <v>1437339554012</v>
      </c>
      <c r="F1239" s="24">
        <v>14373395.54012</v>
      </c>
      <c r="G1239" s="51">
        <v>45148</v>
      </c>
      <c r="H1239" s="24">
        <v>7</v>
      </c>
      <c r="I1239" s="24">
        <v>0</v>
      </c>
      <c r="J1239" s="24">
        <v>1</v>
      </c>
      <c r="K1239" s="24">
        <v>14373395.54012</v>
      </c>
    </row>
    <row r="1240" spans="1:11" x14ac:dyDescent="0.35">
      <c r="A1240" s="27" t="s">
        <v>454</v>
      </c>
      <c r="B1240" s="27" t="s">
        <v>119</v>
      </c>
      <c r="C1240" s="27" t="s">
        <v>243</v>
      </c>
      <c r="D1240" s="27" t="s">
        <v>423</v>
      </c>
      <c r="E1240" s="24">
        <v>31038500000</v>
      </c>
      <c r="F1240" s="24">
        <v>310385</v>
      </c>
      <c r="G1240" s="51">
        <v>45148</v>
      </c>
      <c r="H1240" s="24">
        <v>7</v>
      </c>
      <c r="I1240" s="24">
        <v>0</v>
      </c>
      <c r="J1240" s="24">
        <v>1</v>
      </c>
      <c r="K1240" s="24">
        <v>310385</v>
      </c>
    </row>
    <row r="1241" spans="1:11" x14ac:dyDescent="0.35">
      <c r="A1241" s="27" t="s">
        <v>454</v>
      </c>
      <c r="B1241" s="27" t="s">
        <v>122</v>
      </c>
      <c r="C1241" s="27" t="s">
        <v>261</v>
      </c>
      <c r="D1241" s="27" t="s">
        <v>424</v>
      </c>
      <c r="E1241" s="24">
        <v>35927461021</v>
      </c>
      <c r="F1241" s="24">
        <v>359274.61021000001</v>
      </c>
      <c r="G1241" s="51">
        <v>45148</v>
      </c>
      <c r="H1241" s="24">
        <v>15</v>
      </c>
      <c r="I1241" s="24">
        <v>16</v>
      </c>
      <c r="J1241" s="24">
        <v>1</v>
      </c>
      <c r="K1241" s="24">
        <v>359274.61021000001</v>
      </c>
    </row>
    <row r="1242" spans="1:11" x14ac:dyDescent="0.35">
      <c r="A1242" s="27" t="s">
        <v>454</v>
      </c>
      <c r="B1242" s="27" t="s">
        <v>123</v>
      </c>
      <c r="C1242" s="27" t="s">
        <v>258</v>
      </c>
      <c r="D1242" s="27" t="s">
        <v>424</v>
      </c>
      <c r="E1242" s="24">
        <v>1313932128</v>
      </c>
      <c r="F1242" s="24">
        <v>13139.32128</v>
      </c>
      <c r="G1242" s="51">
        <v>45148</v>
      </c>
      <c r="H1242" s="24">
        <v>19</v>
      </c>
      <c r="I1242" s="24">
        <v>20</v>
      </c>
      <c r="J1242" s="24">
        <v>1</v>
      </c>
      <c r="K1242" s="24">
        <v>13139.32128</v>
      </c>
    </row>
    <row r="1243" spans="1:11" x14ac:dyDescent="0.35">
      <c r="A1243" s="27" t="s">
        <v>454</v>
      </c>
      <c r="B1243" s="27" t="s">
        <v>123</v>
      </c>
      <c r="C1243" s="27" t="s">
        <v>257</v>
      </c>
      <c r="D1243" s="27" t="s">
        <v>424</v>
      </c>
      <c r="E1243" s="24">
        <v>488923715</v>
      </c>
      <c r="F1243" s="24">
        <v>4889.2371499999999</v>
      </c>
      <c r="G1243" s="51">
        <v>45148</v>
      </c>
      <c r="H1243" s="24">
        <v>19</v>
      </c>
      <c r="I1243" s="24">
        <v>20</v>
      </c>
      <c r="J1243" s="24">
        <v>1</v>
      </c>
      <c r="K1243" s="24">
        <v>4889.2371499999999</v>
      </c>
    </row>
    <row r="1244" spans="1:11" x14ac:dyDescent="0.35">
      <c r="A1244" s="27" t="s">
        <v>454</v>
      </c>
      <c r="B1244" s="27" t="s">
        <v>123</v>
      </c>
      <c r="C1244" s="27" t="s">
        <v>259</v>
      </c>
      <c r="D1244" s="27" t="s">
        <v>424</v>
      </c>
      <c r="E1244" s="24">
        <v>6474813503</v>
      </c>
      <c r="F1244" s="24">
        <v>64748.135029999998</v>
      </c>
      <c r="G1244" s="51">
        <v>45148</v>
      </c>
      <c r="H1244" s="24">
        <v>19</v>
      </c>
      <c r="I1244" s="24">
        <v>20</v>
      </c>
      <c r="J1244" s="24">
        <v>1</v>
      </c>
      <c r="K1244" s="24">
        <v>64748.135029999998</v>
      </c>
    </row>
    <row r="1245" spans="1:11" x14ac:dyDescent="0.35">
      <c r="A1245" s="27" t="s">
        <v>454</v>
      </c>
      <c r="B1245" s="27" t="s">
        <v>123</v>
      </c>
      <c r="C1245" s="27" t="s">
        <v>261</v>
      </c>
      <c r="D1245" s="27" t="s">
        <v>424</v>
      </c>
      <c r="E1245" s="24">
        <v>2928358568948</v>
      </c>
      <c r="F1245" s="24">
        <v>29283585.689479999</v>
      </c>
      <c r="G1245" s="51">
        <v>45148</v>
      </c>
      <c r="H1245" s="24">
        <v>19</v>
      </c>
      <c r="I1245" s="24">
        <v>20</v>
      </c>
      <c r="J1245" s="24">
        <v>1</v>
      </c>
      <c r="K1245" s="24">
        <v>29283585.689479999</v>
      </c>
    </row>
    <row r="1246" spans="1:11" x14ac:dyDescent="0.35">
      <c r="A1246" s="27" t="s">
        <v>454</v>
      </c>
      <c r="B1246" s="27" t="s">
        <v>123</v>
      </c>
      <c r="C1246" s="27" t="s">
        <v>260</v>
      </c>
      <c r="D1246" s="27" t="s">
        <v>424</v>
      </c>
      <c r="E1246" s="24">
        <v>62987324</v>
      </c>
      <c r="F1246" s="24">
        <v>629.87324000000001</v>
      </c>
      <c r="G1246" s="51">
        <v>45148</v>
      </c>
      <c r="H1246" s="24">
        <v>19</v>
      </c>
      <c r="I1246" s="24">
        <v>20</v>
      </c>
      <c r="J1246" s="24">
        <v>1</v>
      </c>
      <c r="K1246" s="24">
        <v>629.87324000000001</v>
      </c>
    </row>
    <row r="1247" spans="1:11" x14ac:dyDescent="0.35">
      <c r="A1247" s="27" t="s">
        <v>454</v>
      </c>
      <c r="B1247" s="27" t="s">
        <v>123</v>
      </c>
      <c r="C1247" s="27" t="s">
        <v>256</v>
      </c>
      <c r="D1247" s="27" t="s">
        <v>424</v>
      </c>
      <c r="E1247" s="24">
        <v>24724189157</v>
      </c>
      <c r="F1247" s="24">
        <v>247241.89157000001</v>
      </c>
      <c r="G1247" s="51">
        <v>45148</v>
      </c>
      <c r="H1247" s="24">
        <v>19</v>
      </c>
      <c r="I1247" s="24">
        <v>20</v>
      </c>
      <c r="J1247" s="24">
        <v>1</v>
      </c>
      <c r="K1247" s="24">
        <v>247241.89157000001</v>
      </c>
    </row>
    <row r="1248" spans="1:11" x14ac:dyDescent="0.35">
      <c r="A1248" s="27" t="s">
        <v>454</v>
      </c>
      <c r="B1248" s="27" t="s">
        <v>123</v>
      </c>
      <c r="C1248" s="27" t="s">
        <v>252</v>
      </c>
      <c r="D1248" s="27" t="s">
        <v>424</v>
      </c>
      <c r="E1248" s="24">
        <v>9825885565</v>
      </c>
      <c r="F1248" s="24">
        <v>98258.855649999998</v>
      </c>
      <c r="G1248" s="51">
        <v>45148</v>
      </c>
      <c r="H1248" s="24">
        <v>19</v>
      </c>
      <c r="I1248" s="24">
        <v>20</v>
      </c>
      <c r="J1248" s="24">
        <v>1</v>
      </c>
      <c r="K1248" s="24">
        <v>98258.855649999998</v>
      </c>
    </row>
    <row r="1249" spans="1:11" x14ac:dyDescent="0.35">
      <c r="A1249" s="27" t="s">
        <v>454</v>
      </c>
      <c r="B1249" s="27" t="s">
        <v>123</v>
      </c>
      <c r="C1249" s="27" t="s">
        <v>251</v>
      </c>
      <c r="D1249" s="27" t="s">
        <v>424</v>
      </c>
      <c r="E1249" s="24">
        <v>3302265448</v>
      </c>
      <c r="F1249" s="24">
        <v>33022.654479999997</v>
      </c>
      <c r="G1249" s="51">
        <v>45148</v>
      </c>
      <c r="H1249" s="24">
        <v>19</v>
      </c>
      <c r="I1249" s="24">
        <v>20</v>
      </c>
      <c r="J1249" s="24">
        <v>1</v>
      </c>
      <c r="K1249" s="24">
        <v>33022.654479999997</v>
      </c>
    </row>
    <row r="1250" spans="1:11" x14ac:dyDescent="0.35">
      <c r="A1250" s="27" t="s">
        <v>454</v>
      </c>
      <c r="B1250" s="27" t="s">
        <v>123</v>
      </c>
      <c r="C1250" s="27" t="s">
        <v>250</v>
      </c>
      <c r="D1250" s="27" t="s">
        <v>424</v>
      </c>
      <c r="E1250" s="24">
        <v>124701614</v>
      </c>
      <c r="F1250" s="24">
        <v>1247.01614</v>
      </c>
      <c r="G1250" s="51">
        <v>45148</v>
      </c>
      <c r="H1250" s="24">
        <v>19</v>
      </c>
      <c r="I1250" s="24">
        <v>20</v>
      </c>
      <c r="J1250" s="24">
        <v>1</v>
      </c>
      <c r="K1250" s="24">
        <v>1247.01614</v>
      </c>
    </row>
    <row r="1251" spans="1:11" x14ac:dyDescent="0.35">
      <c r="A1251" s="27" t="s">
        <v>454</v>
      </c>
      <c r="B1251" s="27" t="s">
        <v>123</v>
      </c>
      <c r="C1251" s="27" t="s">
        <v>255</v>
      </c>
      <c r="D1251" s="27" t="s">
        <v>424</v>
      </c>
      <c r="E1251" s="24">
        <v>1064478601510</v>
      </c>
      <c r="F1251" s="24">
        <v>10644786.0151</v>
      </c>
      <c r="G1251" s="51">
        <v>45148</v>
      </c>
      <c r="H1251" s="24">
        <v>19</v>
      </c>
      <c r="I1251" s="24">
        <v>20</v>
      </c>
      <c r="J1251" s="24">
        <v>1</v>
      </c>
      <c r="K1251" s="24">
        <v>10644786.0151</v>
      </c>
    </row>
    <row r="1252" spans="1:11" x14ac:dyDescent="0.35">
      <c r="A1252" s="27" t="s">
        <v>454</v>
      </c>
      <c r="B1252" s="27" t="s">
        <v>123</v>
      </c>
      <c r="C1252" s="27" t="s">
        <v>254</v>
      </c>
      <c r="D1252" s="27" t="s">
        <v>424</v>
      </c>
      <c r="E1252" s="24">
        <v>577284376</v>
      </c>
      <c r="F1252" s="24">
        <v>5772.8437599999997</v>
      </c>
      <c r="G1252" s="51">
        <v>45148</v>
      </c>
      <c r="H1252" s="24">
        <v>19</v>
      </c>
      <c r="I1252" s="24">
        <v>20</v>
      </c>
      <c r="J1252" s="24">
        <v>1</v>
      </c>
      <c r="K1252" s="24">
        <v>5772.8437599999997</v>
      </c>
    </row>
    <row r="1253" spans="1:11" x14ac:dyDescent="0.35">
      <c r="A1253" s="27" t="s">
        <v>454</v>
      </c>
      <c r="B1253" s="27" t="s">
        <v>123</v>
      </c>
      <c r="C1253" s="27" t="s">
        <v>253</v>
      </c>
      <c r="D1253" s="27" t="s">
        <v>424</v>
      </c>
      <c r="E1253" s="24">
        <v>116732829</v>
      </c>
      <c r="F1253" s="24">
        <v>1167.3282899999999</v>
      </c>
      <c r="G1253" s="51">
        <v>45148</v>
      </c>
      <c r="H1253" s="24">
        <v>19</v>
      </c>
      <c r="I1253" s="24">
        <v>20</v>
      </c>
      <c r="J1253" s="24">
        <v>1</v>
      </c>
      <c r="K1253" s="24">
        <v>1167.3282899999999</v>
      </c>
    </row>
    <row r="1254" spans="1:11" x14ac:dyDescent="0.35">
      <c r="A1254" s="27" t="s">
        <v>454</v>
      </c>
      <c r="B1254" s="27" t="s">
        <v>124</v>
      </c>
      <c r="C1254" s="27" t="s">
        <v>243</v>
      </c>
      <c r="D1254" s="27" t="s">
        <v>423</v>
      </c>
      <c r="E1254" s="24">
        <v>119638127943</v>
      </c>
      <c r="F1254" s="24">
        <v>1196381.2794300001</v>
      </c>
      <c r="G1254" s="51">
        <v>45148</v>
      </c>
      <c r="H1254" s="24">
        <v>25</v>
      </c>
      <c r="I1254" s="24">
        <v>0</v>
      </c>
      <c r="J1254" s="24">
        <v>1</v>
      </c>
      <c r="K1254" s="24">
        <v>1196381.2794300001</v>
      </c>
    </row>
    <row r="1255" spans="1:11" x14ac:dyDescent="0.35">
      <c r="A1255" s="27" t="s">
        <v>454</v>
      </c>
      <c r="B1255" s="27" t="s">
        <v>124</v>
      </c>
      <c r="C1255" s="27" t="s">
        <v>261</v>
      </c>
      <c r="D1255" s="27" t="s">
        <v>424</v>
      </c>
      <c r="E1255" s="24">
        <v>330302335309</v>
      </c>
      <c r="F1255" s="24">
        <v>3303023.3530899999</v>
      </c>
      <c r="G1255" s="51">
        <v>45148</v>
      </c>
      <c r="H1255" s="24">
        <v>25</v>
      </c>
      <c r="I1255" s="24">
        <v>26</v>
      </c>
      <c r="J1255" s="24">
        <v>1</v>
      </c>
      <c r="K1255" s="24">
        <v>3303023.3530899999</v>
      </c>
    </row>
    <row r="1256" spans="1:11" x14ac:dyDescent="0.35">
      <c r="A1256" s="27" t="s">
        <v>454</v>
      </c>
      <c r="B1256" s="27" t="s">
        <v>124</v>
      </c>
      <c r="C1256" s="27" t="s">
        <v>255</v>
      </c>
      <c r="D1256" s="27" t="s">
        <v>424</v>
      </c>
      <c r="E1256" s="24">
        <v>47883069577</v>
      </c>
      <c r="F1256" s="24">
        <v>478830.69576999999</v>
      </c>
      <c r="G1256" s="51">
        <v>45148</v>
      </c>
      <c r="H1256" s="24">
        <v>25</v>
      </c>
      <c r="I1256" s="24">
        <v>26</v>
      </c>
      <c r="J1256" s="24">
        <v>1</v>
      </c>
      <c r="K1256" s="24">
        <v>478830.69576999999</v>
      </c>
    </row>
    <row r="1257" spans="1:11" x14ac:dyDescent="0.35">
      <c r="A1257" s="27" t="s">
        <v>454</v>
      </c>
      <c r="B1257" s="27" t="s">
        <v>127</v>
      </c>
      <c r="C1257" s="27" t="s">
        <v>243</v>
      </c>
      <c r="D1257" s="27" t="s">
        <v>423</v>
      </c>
      <c r="E1257" s="24">
        <v>22289252460</v>
      </c>
      <c r="F1257" s="24">
        <v>222892.5246</v>
      </c>
      <c r="G1257" s="51">
        <v>45148</v>
      </c>
      <c r="H1257" s="24">
        <v>25</v>
      </c>
      <c r="I1257" s="24">
        <v>0</v>
      </c>
      <c r="J1257" s="24">
        <v>1</v>
      </c>
      <c r="K1257" s="24">
        <v>222892.5246</v>
      </c>
    </row>
    <row r="1258" spans="1:11" x14ac:dyDescent="0.35">
      <c r="A1258" s="27" t="s">
        <v>454</v>
      </c>
      <c r="B1258" s="27" t="s">
        <v>127</v>
      </c>
      <c r="C1258" s="27" t="s">
        <v>261</v>
      </c>
      <c r="D1258" s="27" t="s">
        <v>424</v>
      </c>
      <c r="E1258" s="24">
        <v>122166626004</v>
      </c>
      <c r="F1258" s="24">
        <v>1221666.2600400001</v>
      </c>
      <c r="G1258" s="51">
        <v>45148</v>
      </c>
      <c r="H1258" s="24">
        <v>25</v>
      </c>
      <c r="I1258" s="24">
        <v>26</v>
      </c>
      <c r="J1258" s="24">
        <v>1</v>
      </c>
      <c r="K1258" s="24">
        <v>1221666.2600400001</v>
      </c>
    </row>
    <row r="1259" spans="1:11" x14ac:dyDescent="0.35">
      <c r="A1259" s="27" t="s">
        <v>454</v>
      </c>
      <c r="B1259" s="27" t="s">
        <v>127</v>
      </c>
      <c r="C1259" s="27" t="s">
        <v>255</v>
      </c>
      <c r="D1259" s="27" t="s">
        <v>424</v>
      </c>
      <c r="E1259" s="24">
        <v>22702885740</v>
      </c>
      <c r="F1259" s="24">
        <v>227028.85740000001</v>
      </c>
      <c r="G1259" s="51">
        <v>45148</v>
      </c>
      <c r="H1259" s="24">
        <v>25</v>
      </c>
      <c r="I1259" s="24">
        <v>26</v>
      </c>
      <c r="J1259" s="24">
        <v>1</v>
      </c>
      <c r="K1259" s="24">
        <v>227028.85740000001</v>
      </c>
    </row>
    <row r="1260" spans="1:11" x14ac:dyDescent="0.35">
      <c r="A1260" s="27" t="s">
        <v>454</v>
      </c>
      <c r="B1260" s="27" t="s">
        <v>128</v>
      </c>
      <c r="C1260" s="27" t="s">
        <v>243</v>
      </c>
      <c r="D1260" s="27" t="s">
        <v>423</v>
      </c>
      <c r="E1260" s="24">
        <v>129547021108</v>
      </c>
      <c r="F1260" s="24">
        <v>1295470.21108</v>
      </c>
      <c r="G1260" s="51">
        <v>45148</v>
      </c>
      <c r="H1260" s="24">
        <v>27</v>
      </c>
      <c r="I1260" s="24">
        <v>0</v>
      </c>
      <c r="J1260" s="24">
        <v>1</v>
      </c>
      <c r="K1260" s="24">
        <v>1295470.21108</v>
      </c>
    </row>
    <row r="1261" spans="1:11" x14ac:dyDescent="0.35">
      <c r="A1261" s="27" t="s">
        <v>454</v>
      </c>
      <c r="B1261" s="27" t="s">
        <v>128</v>
      </c>
      <c r="C1261" s="27" t="s">
        <v>261</v>
      </c>
      <c r="D1261" s="27" t="s">
        <v>424</v>
      </c>
      <c r="E1261" s="24">
        <v>172091441999</v>
      </c>
      <c r="F1261" s="24">
        <v>1720914.4199900001</v>
      </c>
      <c r="G1261" s="51">
        <v>45148</v>
      </c>
      <c r="H1261" s="24">
        <v>27</v>
      </c>
      <c r="I1261" s="24">
        <v>28</v>
      </c>
      <c r="J1261" s="24">
        <v>1</v>
      </c>
      <c r="K1261" s="24">
        <v>1720914.4199900001</v>
      </c>
    </row>
    <row r="1262" spans="1:11" x14ac:dyDescent="0.35">
      <c r="A1262" s="27" t="s">
        <v>454</v>
      </c>
      <c r="B1262" s="27" t="s">
        <v>128</v>
      </c>
      <c r="C1262" s="27" t="s">
        <v>255</v>
      </c>
      <c r="D1262" s="27" t="s">
        <v>424</v>
      </c>
      <c r="E1262" s="24">
        <v>70996456569</v>
      </c>
      <c r="F1262" s="24">
        <v>709964.56568999996</v>
      </c>
      <c r="G1262" s="51">
        <v>45148</v>
      </c>
      <c r="H1262" s="24">
        <v>27</v>
      </c>
      <c r="I1262" s="24">
        <v>28</v>
      </c>
      <c r="J1262" s="24">
        <v>1</v>
      </c>
      <c r="K1262" s="24">
        <v>709964.56568999996</v>
      </c>
    </row>
    <row r="1263" spans="1:11" x14ac:dyDescent="0.35">
      <c r="A1263" s="27" t="s">
        <v>454</v>
      </c>
      <c r="B1263" s="27" t="s">
        <v>131</v>
      </c>
      <c r="C1263" s="27" t="s">
        <v>243</v>
      </c>
      <c r="D1263" s="27" t="s">
        <v>423</v>
      </c>
      <c r="E1263" s="24">
        <v>1116718144256</v>
      </c>
      <c r="F1263" s="24">
        <v>11167181.44256</v>
      </c>
      <c r="G1263" s="51">
        <v>45148</v>
      </c>
      <c r="H1263" s="24">
        <v>27</v>
      </c>
      <c r="I1263" s="24">
        <v>0</v>
      </c>
      <c r="J1263" s="24">
        <v>1</v>
      </c>
      <c r="K1263" s="24">
        <v>11167181.44256</v>
      </c>
    </row>
    <row r="1264" spans="1:11" x14ac:dyDescent="0.35">
      <c r="A1264" s="27" t="s">
        <v>454</v>
      </c>
      <c r="B1264" s="27" t="s">
        <v>131</v>
      </c>
      <c r="C1264" s="27" t="s">
        <v>261</v>
      </c>
      <c r="D1264" s="27" t="s">
        <v>424</v>
      </c>
      <c r="E1264" s="24">
        <v>1597975310850</v>
      </c>
      <c r="F1264" s="24">
        <v>15979753.1085</v>
      </c>
      <c r="G1264" s="51">
        <v>45148</v>
      </c>
      <c r="H1264" s="24">
        <v>27</v>
      </c>
      <c r="I1264" s="24">
        <v>28</v>
      </c>
      <c r="J1264" s="24">
        <v>1</v>
      </c>
      <c r="K1264" s="24">
        <v>15979753.1085</v>
      </c>
    </row>
    <row r="1265" spans="1:11" x14ac:dyDescent="0.35">
      <c r="A1265" s="27" t="s">
        <v>454</v>
      </c>
      <c r="B1265" s="27" t="s">
        <v>131</v>
      </c>
      <c r="C1265" s="27" t="s">
        <v>255</v>
      </c>
      <c r="D1265" s="27" t="s">
        <v>424</v>
      </c>
      <c r="E1265" s="24">
        <v>384311608483</v>
      </c>
      <c r="F1265" s="24">
        <v>3843116.0848300001</v>
      </c>
      <c r="G1265" s="51">
        <v>45148</v>
      </c>
      <c r="H1265" s="24">
        <v>27</v>
      </c>
      <c r="I1265" s="24">
        <v>28</v>
      </c>
      <c r="J1265" s="24">
        <v>1</v>
      </c>
      <c r="K1265" s="24">
        <v>3843116.0848300001</v>
      </c>
    </row>
    <row r="1266" spans="1:11" x14ac:dyDescent="0.35">
      <c r="A1266" s="27" t="s">
        <v>454</v>
      </c>
      <c r="B1266" s="27" t="s">
        <v>135</v>
      </c>
      <c r="C1266" s="27" t="s">
        <v>243</v>
      </c>
      <c r="D1266" s="27" t="s">
        <v>423</v>
      </c>
      <c r="E1266" s="24">
        <v>32355105799</v>
      </c>
      <c r="F1266" s="24">
        <v>323551.05799</v>
      </c>
      <c r="G1266" s="51">
        <v>45148</v>
      </c>
      <c r="H1266" s="24">
        <v>33</v>
      </c>
      <c r="I1266" s="24">
        <v>0</v>
      </c>
      <c r="J1266" s="24">
        <v>1</v>
      </c>
      <c r="K1266" s="24">
        <v>323551.05799</v>
      </c>
    </row>
    <row r="1267" spans="1:11" x14ac:dyDescent="0.35">
      <c r="A1267" s="27" t="s">
        <v>454</v>
      </c>
      <c r="B1267" s="27" t="s">
        <v>135</v>
      </c>
      <c r="C1267" s="27" t="s">
        <v>261</v>
      </c>
      <c r="D1267" s="27" t="s">
        <v>424</v>
      </c>
      <c r="E1267" s="24">
        <v>3207959481</v>
      </c>
      <c r="F1267" s="24">
        <v>32079.594809999999</v>
      </c>
      <c r="G1267" s="51">
        <v>45148</v>
      </c>
      <c r="H1267" s="24">
        <v>33</v>
      </c>
      <c r="I1267" s="24">
        <v>34</v>
      </c>
      <c r="J1267" s="24">
        <v>1</v>
      </c>
      <c r="K1267" s="24">
        <v>32079.594809999999</v>
      </c>
    </row>
    <row r="1268" spans="1:11" x14ac:dyDescent="0.35">
      <c r="A1268" s="27" t="s">
        <v>454</v>
      </c>
      <c r="B1268" s="27" t="s">
        <v>135</v>
      </c>
      <c r="C1268" s="27" t="s">
        <v>255</v>
      </c>
      <c r="D1268" s="27" t="s">
        <v>424</v>
      </c>
      <c r="E1268" s="24">
        <v>4001340000</v>
      </c>
      <c r="F1268" s="24">
        <v>40013.4</v>
      </c>
      <c r="G1268" s="51">
        <v>45148</v>
      </c>
      <c r="H1268" s="24">
        <v>33</v>
      </c>
      <c r="I1268" s="24">
        <v>34</v>
      </c>
      <c r="J1268" s="24">
        <v>1</v>
      </c>
      <c r="K1268" s="24">
        <v>40013.4</v>
      </c>
    </row>
    <row r="1269" spans="1:11" x14ac:dyDescent="0.35">
      <c r="A1269" s="27" t="s">
        <v>454</v>
      </c>
      <c r="B1269" s="27" t="s">
        <v>144</v>
      </c>
      <c r="C1269" s="27" t="s">
        <v>261</v>
      </c>
      <c r="D1269" s="27" t="s">
        <v>424</v>
      </c>
      <c r="E1269" s="24">
        <v>1310730780</v>
      </c>
      <c r="F1269" s="24">
        <v>13107.3078</v>
      </c>
      <c r="G1269" s="51">
        <v>45148</v>
      </c>
      <c r="H1269" s="24">
        <v>43</v>
      </c>
      <c r="I1269" s="24">
        <v>44</v>
      </c>
      <c r="J1269" s="24">
        <v>1</v>
      </c>
      <c r="K1269" s="24">
        <v>13107.3078</v>
      </c>
    </row>
    <row r="1270" spans="1:11" x14ac:dyDescent="0.35">
      <c r="A1270" s="27" t="s">
        <v>454</v>
      </c>
      <c r="B1270" s="27" t="s">
        <v>146</v>
      </c>
      <c r="C1270" s="27" t="s">
        <v>243</v>
      </c>
      <c r="D1270" s="27" t="s">
        <v>423</v>
      </c>
      <c r="E1270" s="24">
        <v>2349964390</v>
      </c>
      <c r="F1270" s="24">
        <v>23499.643899999999</v>
      </c>
      <c r="G1270" s="51">
        <v>45148</v>
      </c>
      <c r="H1270" s="24">
        <v>45</v>
      </c>
      <c r="I1270" s="24">
        <v>0</v>
      </c>
      <c r="J1270" s="24">
        <v>1</v>
      </c>
      <c r="K1270" s="24">
        <v>23499.643899999999</v>
      </c>
    </row>
    <row r="1271" spans="1:11" x14ac:dyDescent="0.35">
      <c r="A1271" s="27" t="s">
        <v>454</v>
      </c>
      <c r="B1271" s="27" t="s">
        <v>146</v>
      </c>
      <c r="C1271" s="27" t="s">
        <v>255</v>
      </c>
      <c r="D1271" s="27" t="s">
        <v>424</v>
      </c>
      <c r="E1271" s="24">
        <v>1079449494</v>
      </c>
      <c r="F1271" s="24">
        <v>10794.49494</v>
      </c>
      <c r="G1271" s="51">
        <v>45148</v>
      </c>
      <c r="H1271" s="24">
        <v>45</v>
      </c>
      <c r="I1271" s="24">
        <v>46</v>
      </c>
      <c r="J1271" s="24">
        <v>1</v>
      </c>
      <c r="K1271" s="24">
        <v>10794.49494</v>
      </c>
    </row>
    <row r="1272" spans="1:11" x14ac:dyDescent="0.35">
      <c r="A1272" s="27" t="s">
        <v>454</v>
      </c>
      <c r="B1272" s="27" t="s">
        <v>148</v>
      </c>
      <c r="C1272" s="27" t="s">
        <v>261</v>
      </c>
      <c r="D1272" s="27" t="s">
        <v>424</v>
      </c>
      <c r="E1272" s="24">
        <v>7778167293</v>
      </c>
      <c r="F1272" s="24">
        <v>77781.672930000001</v>
      </c>
      <c r="G1272" s="51">
        <v>45148</v>
      </c>
      <c r="H1272" s="24">
        <v>49</v>
      </c>
      <c r="I1272" s="24">
        <v>50</v>
      </c>
      <c r="J1272" s="24">
        <v>1</v>
      </c>
      <c r="K1272" s="24">
        <v>77781.672930000001</v>
      </c>
    </row>
    <row r="1273" spans="1:11" x14ac:dyDescent="0.35">
      <c r="A1273" s="27" t="s">
        <v>454</v>
      </c>
      <c r="B1273" s="27" t="s">
        <v>148</v>
      </c>
      <c r="C1273" s="27" t="s">
        <v>251</v>
      </c>
      <c r="D1273" s="27" t="s">
        <v>424</v>
      </c>
      <c r="E1273" s="24">
        <v>2198350127</v>
      </c>
      <c r="F1273" s="24">
        <v>21983.501270000001</v>
      </c>
      <c r="G1273" s="51">
        <v>45148</v>
      </c>
      <c r="H1273" s="24">
        <v>49</v>
      </c>
      <c r="I1273" s="24">
        <v>50</v>
      </c>
      <c r="J1273" s="24">
        <v>1</v>
      </c>
      <c r="K1273" s="24">
        <v>21983.501270000001</v>
      </c>
    </row>
    <row r="1274" spans="1:11" x14ac:dyDescent="0.35">
      <c r="A1274" s="27" t="s">
        <v>454</v>
      </c>
      <c r="B1274" s="27" t="s">
        <v>149</v>
      </c>
      <c r="C1274" s="27" t="s">
        <v>243</v>
      </c>
      <c r="D1274" s="27" t="s">
        <v>423</v>
      </c>
      <c r="E1274" s="24">
        <v>4382550</v>
      </c>
      <c r="F1274" s="24">
        <v>43.825499999999998</v>
      </c>
      <c r="G1274" s="51">
        <v>45148</v>
      </c>
      <c r="H1274" s="24">
        <v>49</v>
      </c>
      <c r="I1274" s="24">
        <v>0</v>
      </c>
      <c r="J1274" s="24">
        <v>1</v>
      </c>
      <c r="K1274" s="24">
        <v>43.825499999999998</v>
      </c>
    </row>
    <row r="1275" spans="1:11" x14ac:dyDescent="0.35">
      <c r="A1275" s="27" t="s">
        <v>454</v>
      </c>
      <c r="B1275" s="27" t="s">
        <v>150</v>
      </c>
      <c r="C1275" s="27" t="s">
        <v>254</v>
      </c>
      <c r="D1275" s="27" t="s">
        <v>424</v>
      </c>
      <c r="E1275" s="24">
        <v>21634924</v>
      </c>
      <c r="F1275" s="24">
        <v>216.34924000000001</v>
      </c>
      <c r="G1275" s="51">
        <v>45148</v>
      </c>
      <c r="H1275" s="24">
        <v>51</v>
      </c>
      <c r="I1275" s="24">
        <v>52</v>
      </c>
      <c r="J1275" s="24">
        <v>1</v>
      </c>
      <c r="K1275" s="24">
        <v>216.34924000000001</v>
      </c>
    </row>
    <row r="1276" spans="1:11" x14ac:dyDescent="0.35">
      <c r="A1276" s="27" t="s">
        <v>454</v>
      </c>
      <c r="B1276" s="27" t="s">
        <v>150</v>
      </c>
      <c r="C1276" s="27" t="s">
        <v>253</v>
      </c>
      <c r="D1276" s="27" t="s">
        <v>424</v>
      </c>
      <c r="E1276" s="24">
        <v>156681796</v>
      </c>
      <c r="F1276" s="24">
        <v>1566.8179600000001</v>
      </c>
      <c r="G1276" s="51">
        <v>45148</v>
      </c>
      <c r="H1276" s="24">
        <v>51</v>
      </c>
      <c r="I1276" s="24">
        <v>52</v>
      </c>
      <c r="J1276" s="24">
        <v>1</v>
      </c>
      <c r="K1276" s="24">
        <v>1566.8179600000001</v>
      </c>
    </row>
    <row r="1277" spans="1:11" x14ac:dyDescent="0.35">
      <c r="A1277" s="27" t="s">
        <v>454</v>
      </c>
      <c r="B1277" s="27" t="s">
        <v>150</v>
      </c>
      <c r="C1277" s="27" t="s">
        <v>257</v>
      </c>
      <c r="D1277" s="27" t="s">
        <v>424</v>
      </c>
      <c r="E1277" s="24">
        <v>100549847</v>
      </c>
      <c r="F1277" s="24">
        <v>1005.49847</v>
      </c>
      <c r="G1277" s="51">
        <v>45148</v>
      </c>
      <c r="H1277" s="24">
        <v>51</v>
      </c>
      <c r="I1277" s="24">
        <v>52</v>
      </c>
      <c r="J1277" s="24">
        <v>1</v>
      </c>
      <c r="K1277" s="24">
        <v>1005.49847</v>
      </c>
    </row>
    <row r="1278" spans="1:11" x14ac:dyDescent="0.35">
      <c r="A1278" s="27" t="s">
        <v>454</v>
      </c>
      <c r="B1278" s="27" t="s">
        <v>150</v>
      </c>
      <c r="C1278" s="27" t="s">
        <v>259</v>
      </c>
      <c r="D1278" s="27" t="s">
        <v>424</v>
      </c>
      <c r="E1278" s="24">
        <v>1553139373</v>
      </c>
      <c r="F1278" s="24">
        <v>15531.39373</v>
      </c>
      <c r="G1278" s="51">
        <v>45148</v>
      </c>
      <c r="H1278" s="24">
        <v>51</v>
      </c>
      <c r="I1278" s="24">
        <v>52</v>
      </c>
      <c r="J1278" s="24">
        <v>1</v>
      </c>
      <c r="K1278" s="24">
        <v>15531.39373</v>
      </c>
    </row>
    <row r="1279" spans="1:11" x14ac:dyDescent="0.35">
      <c r="A1279" s="27" t="s">
        <v>454</v>
      </c>
      <c r="B1279" s="27" t="s">
        <v>150</v>
      </c>
      <c r="C1279" s="27" t="s">
        <v>260</v>
      </c>
      <c r="D1279" s="27" t="s">
        <v>424</v>
      </c>
      <c r="E1279" s="24">
        <v>2790400</v>
      </c>
      <c r="F1279" s="24">
        <v>27.904</v>
      </c>
      <c r="G1279" s="51">
        <v>45148</v>
      </c>
      <c r="H1279" s="24">
        <v>51</v>
      </c>
      <c r="I1279" s="24">
        <v>52</v>
      </c>
      <c r="J1279" s="24">
        <v>1</v>
      </c>
      <c r="K1279" s="24">
        <v>27.904</v>
      </c>
    </row>
    <row r="1280" spans="1:11" x14ac:dyDescent="0.35">
      <c r="A1280" s="27" t="s">
        <v>454</v>
      </c>
      <c r="B1280" s="27" t="s">
        <v>150</v>
      </c>
      <c r="C1280" s="27" t="s">
        <v>251</v>
      </c>
      <c r="D1280" s="27" t="s">
        <v>424</v>
      </c>
      <c r="E1280" s="24">
        <v>94973</v>
      </c>
      <c r="F1280" s="24">
        <v>0.94972999999999996</v>
      </c>
      <c r="G1280" s="51">
        <v>45148</v>
      </c>
      <c r="H1280" s="24">
        <v>51</v>
      </c>
      <c r="I1280" s="24">
        <v>52</v>
      </c>
      <c r="J1280" s="24">
        <v>1</v>
      </c>
      <c r="K1280" s="24">
        <v>0.94972999999999996</v>
      </c>
    </row>
    <row r="1281" spans="1:11" x14ac:dyDescent="0.35">
      <c r="A1281" s="27" t="s">
        <v>454</v>
      </c>
      <c r="B1281" s="27" t="s">
        <v>150</v>
      </c>
      <c r="C1281" s="27" t="s">
        <v>256</v>
      </c>
      <c r="D1281" s="27" t="s">
        <v>424</v>
      </c>
      <c r="E1281" s="24">
        <v>1134336850</v>
      </c>
      <c r="F1281" s="24">
        <v>11343.3685</v>
      </c>
      <c r="G1281" s="51">
        <v>45148</v>
      </c>
      <c r="H1281" s="24">
        <v>51</v>
      </c>
      <c r="I1281" s="24">
        <v>52</v>
      </c>
      <c r="J1281" s="24">
        <v>1</v>
      </c>
      <c r="K1281" s="24">
        <v>11343.3685</v>
      </c>
    </row>
    <row r="1282" spans="1:11" x14ac:dyDescent="0.35">
      <c r="A1282" s="27" t="s">
        <v>454</v>
      </c>
      <c r="B1282" s="27" t="s">
        <v>150</v>
      </c>
      <c r="C1282" s="27" t="s">
        <v>252</v>
      </c>
      <c r="D1282" s="27" t="s">
        <v>424</v>
      </c>
      <c r="E1282" s="24">
        <v>150134516</v>
      </c>
      <c r="F1282" s="24">
        <v>1501.3451600000001</v>
      </c>
      <c r="G1282" s="51">
        <v>45148</v>
      </c>
      <c r="H1282" s="24">
        <v>51</v>
      </c>
      <c r="I1282" s="24">
        <v>52</v>
      </c>
      <c r="J1282" s="24">
        <v>1</v>
      </c>
      <c r="K1282" s="24">
        <v>1501.3451600000001</v>
      </c>
    </row>
    <row r="1283" spans="1:11" x14ac:dyDescent="0.35">
      <c r="A1283" s="27" t="s">
        <v>454</v>
      </c>
      <c r="B1283" s="27" t="s">
        <v>150</v>
      </c>
      <c r="C1283" s="27" t="s">
        <v>262</v>
      </c>
      <c r="D1283" s="27" t="s">
        <v>424</v>
      </c>
      <c r="E1283" s="24">
        <v>1803612080</v>
      </c>
      <c r="F1283" s="24">
        <v>18036.120800000001</v>
      </c>
      <c r="G1283" s="51">
        <v>45148</v>
      </c>
      <c r="H1283" s="24">
        <v>51</v>
      </c>
      <c r="I1283" s="24">
        <v>52</v>
      </c>
      <c r="J1283" s="24">
        <v>1</v>
      </c>
      <c r="K1283" s="24">
        <v>18036.120800000001</v>
      </c>
    </row>
    <row r="1284" spans="1:11" x14ac:dyDescent="0.35">
      <c r="A1284" s="27" t="s">
        <v>454</v>
      </c>
      <c r="B1284" s="27" t="s">
        <v>150</v>
      </c>
      <c r="C1284" s="27" t="s">
        <v>243</v>
      </c>
      <c r="D1284" s="27" t="s">
        <v>423</v>
      </c>
      <c r="E1284" s="24">
        <v>35963729215</v>
      </c>
      <c r="F1284" s="24">
        <v>359637.29214999999</v>
      </c>
      <c r="G1284" s="51">
        <v>45148</v>
      </c>
      <c r="H1284" s="24">
        <v>51</v>
      </c>
      <c r="I1284" s="24">
        <v>0</v>
      </c>
      <c r="J1284" s="24">
        <v>1</v>
      </c>
      <c r="K1284" s="24">
        <v>359637.29214999999</v>
      </c>
    </row>
    <row r="1285" spans="1:11" x14ac:dyDescent="0.35">
      <c r="A1285" s="27" t="s">
        <v>454</v>
      </c>
      <c r="B1285" s="27" t="s">
        <v>150</v>
      </c>
      <c r="C1285" s="27" t="s">
        <v>255</v>
      </c>
      <c r="D1285" s="27" t="s">
        <v>424</v>
      </c>
      <c r="E1285" s="24">
        <v>61550078652</v>
      </c>
      <c r="F1285" s="24">
        <v>615500.78651999997</v>
      </c>
      <c r="G1285" s="51">
        <v>45148</v>
      </c>
      <c r="H1285" s="24">
        <v>51</v>
      </c>
      <c r="I1285" s="24">
        <v>52</v>
      </c>
      <c r="J1285" s="24">
        <v>1</v>
      </c>
      <c r="K1285" s="24">
        <v>615500.78651999997</v>
      </c>
    </row>
    <row r="1286" spans="1:11" x14ac:dyDescent="0.35">
      <c r="A1286" s="27" t="s">
        <v>454</v>
      </c>
      <c r="B1286" s="27" t="s">
        <v>150</v>
      </c>
      <c r="C1286" s="27" t="s">
        <v>261</v>
      </c>
      <c r="D1286" s="27" t="s">
        <v>424</v>
      </c>
      <c r="E1286" s="24">
        <v>54327384897</v>
      </c>
      <c r="F1286" s="24">
        <v>543273.84897000005</v>
      </c>
      <c r="G1286" s="51">
        <v>45148</v>
      </c>
      <c r="H1286" s="24">
        <v>51</v>
      </c>
      <c r="I1286" s="24">
        <v>52</v>
      </c>
      <c r="J1286" s="24">
        <v>1</v>
      </c>
      <c r="K1286" s="24">
        <v>543273.84897000005</v>
      </c>
    </row>
    <row r="1287" spans="1:11" x14ac:dyDescent="0.35">
      <c r="A1287" s="27" t="s">
        <v>454</v>
      </c>
      <c r="B1287" s="27" t="s">
        <v>192</v>
      </c>
      <c r="C1287" s="27" t="s">
        <v>243</v>
      </c>
      <c r="D1287" s="27" t="s">
        <v>423</v>
      </c>
      <c r="E1287" s="24">
        <v>8511021921</v>
      </c>
      <c r="F1287" s="24">
        <v>85110.219209999996</v>
      </c>
      <c r="G1287" s="51">
        <v>45148</v>
      </c>
      <c r="H1287" s="24">
        <v>61</v>
      </c>
      <c r="I1287" s="24">
        <v>0</v>
      </c>
      <c r="J1287" s="24">
        <v>1</v>
      </c>
      <c r="K1287" s="24">
        <v>85110.219209999996</v>
      </c>
    </row>
    <row r="1288" spans="1:11" x14ac:dyDescent="0.35">
      <c r="A1288" s="27" t="s">
        <v>454</v>
      </c>
      <c r="B1288" s="27" t="s">
        <v>192</v>
      </c>
      <c r="C1288" s="27" t="s">
        <v>252</v>
      </c>
      <c r="D1288" s="27" t="s">
        <v>424</v>
      </c>
      <c r="E1288" s="24">
        <v>374856</v>
      </c>
      <c r="F1288" s="24">
        <v>3.7485599999999999</v>
      </c>
      <c r="G1288" s="51">
        <v>45148</v>
      </c>
      <c r="H1288" s="24">
        <v>61</v>
      </c>
      <c r="I1288" s="24">
        <v>62</v>
      </c>
      <c r="J1288" s="24">
        <v>1</v>
      </c>
      <c r="K1288" s="24">
        <v>3.7485599999999999</v>
      </c>
    </row>
    <row r="1289" spans="1:11" x14ac:dyDescent="0.35">
      <c r="A1289" s="27" t="s">
        <v>454</v>
      </c>
      <c r="B1289" s="27" t="s">
        <v>192</v>
      </c>
      <c r="C1289" s="27" t="s">
        <v>261</v>
      </c>
      <c r="D1289" s="27" t="s">
        <v>424</v>
      </c>
      <c r="E1289" s="24">
        <v>15896224</v>
      </c>
      <c r="F1289" s="24">
        <v>158.96224000000001</v>
      </c>
      <c r="G1289" s="51">
        <v>45148</v>
      </c>
      <c r="H1289" s="24">
        <v>61</v>
      </c>
      <c r="I1289" s="24">
        <v>62</v>
      </c>
      <c r="J1289" s="24">
        <v>1</v>
      </c>
      <c r="K1289" s="24">
        <v>158.96224000000001</v>
      </c>
    </row>
    <row r="1290" spans="1:11" x14ac:dyDescent="0.35">
      <c r="A1290" s="27" t="s">
        <v>454</v>
      </c>
      <c r="B1290" s="27" t="s">
        <v>211</v>
      </c>
      <c r="C1290" s="27" t="s">
        <v>243</v>
      </c>
      <c r="D1290" s="27" t="s">
        <v>423</v>
      </c>
      <c r="E1290" s="24">
        <v>304593775</v>
      </c>
      <c r="F1290" s="24">
        <v>3045.9377500000001</v>
      </c>
      <c r="G1290" s="51">
        <v>45148</v>
      </c>
      <c r="H1290" s="24">
        <v>61</v>
      </c>
      <c r="I1290" s="24">
        <v>0</v>
      </c>
      <c r="J1290" s="24">
        <v>1</v>
      </c>
      <c r="K1290" s="24">
        <v>3045.9377500000001</v>
      </c>
    </row>
    <row r="1291" spans="1:11" x14ac:dyDescent="0.35">
      <c r="A1291" s="27" t="s">
        <v>454</v>
      </c>
      <c r="B1291" s="27" t="s">
        <v>211</v>
      </c>
      <c r="C1291" s="27" t="s">
        <v>252</v>
      </c>
      <c r="D1291" s="27" t="s">
        <v>424</v>
      </c>
      <c r="E1291" s="24">
        <v>26518215</v>
      </c>
      <c r="F1291" s="24">
        <v>265.18214999999998</v>
      </c>
      <c r="G1291" s="51">
        <v>45148</v>
      </c>
      <c r="H1291" s="24">
        <v>61</v>
      </c>
      <c r="I1291" s="24">
        <v>62</v>
      </c>
      <c r="J1291" s="24">
        <v>1</v>
      </c>
      <c r="K1291" s="24">
        <v>265.18214999999998</v>
      </c>
    </row>
    <row r="1292" spans="1:11" x14ac:dyDescent="0.35">
      <c r="A1292" s="27" t="s">
        <v>454</v>
      </c>
      <c r="B1292" s="27" t="s">
        <v>211</v>
      </c>
      <c r="C1292" s="27" t="s">
        <v>261</v>
      </c>
      <c r="D1292" s="27" t="s">
        <v>424</v>
      </c>
      <c r="E1292" s="24">
        <v>278754872</v>
      </c>
      <c r="F1292" s="24">
        <v>2787.5487199999998</v>
      </c>
      <c r="G1292" s="51">
        <v>45148</v>
      </c>
      <c r="H1292" s="24">
        <v>61</v>
      </c>
      <c r="I1292" s="24">
        <v>62</v>
      </c>
      <c r="J1292" s="24">
        <v>1</v>
      </c>
      <c r="K1292" s="24">
        <v>2787.5487199999998</v>
      </c>
    </row>
    <row r="1293" spans="1:11" x14ac:dyDescent="0.35">
      <c r="A1293" s="27" t="s">
        <v>454</v>
      </c>
      <c r="B1293" s="27" t="s">
        <v>211</v>
      </c>
      <c r="C1293" s="27" t="s">
        <v>255</v>
      </c>
      <c r="D1293" s="27" t="s">
        <v>424</v>
      </c>
      <c r="E1293" s="24">
        <v>1280108</v>
      </c>
      <c r="F1293" s="24">
        <v>12.801080000000001</v>
      </c>
      <c r="G1293" s="51">
        <v>45148</v>
      </c>
      <c r="H1293" s="24">
        <v>61</v>
      </c>
      <c r="I1293" s="24">
        <v>62</v>
      </c>
      <c r="J1293" s="24">
        <v>1</v>
      </c>
      <c r="K1293" s="24">
        <v>12.801080000000001</v>
      </c>
    </row>
    <row r="1294" spans="1:11" x14ac:dyDescent="0.35">
      <c r="A1294" s="27" t="s">
        <v>454</v>
      </c>
      <c r="B1294" s="27" t="s">
        <v>214</v>
      </c>
      <c r="C1294" s="27" t="s">
        <v>255</v>
      </c>
      <c r="D1294" s="27" t="s">
        <v>424</v>
      </c>
      <c r="E1294" s="24">
        <v>701594</v>
      </c>
      <c r="F1294" s="24">
        <v>7.0159399999999996</v>
      </c>
      <c r="G1294" s="51">
        <v>45148</v>
      </c>
      <c r="H1294" s="24">
        <v>61</v>
      </c>
      <c r="I1294" s="24">
        <v>62</v>
      </c>
      <c r="J1294" s="24">
        <v>1</v>
      </c>
      <c r="K1294" s="24">
        <v>7.0159399999999996</v>
      </c>
    </row>
    <row r="1295" spans="1:11" x14ac:dyDescent="0.35">
      <c r="A1295" s="27" t="s">
        <v>454</v>
      </c>
      <c r="B1295" s="27" t="s">
        <v>214</v>
      </c>
      <c r="C1295" s="27" t="s">
        <v>243</v>
      </c>
      <c r="D1295" s="27" t="s">
        <v>423</v>
      </c>
      <c r="E1295" s="24">
        <v>3548912625</v>
      </c>
      <c r="F1295" s="24">
        <v>35489.126250000001</v>
      </c>
      <c r="G1295" s="51">
        <v>45148</v>
      </c>
      <c r="H1295" s="24">
        <v>61</v>
      </c>
      <c r="I1295" s="24">
        <v>0</v>
      </c>
      <c r="J1295" s="24">
        <v>1</v>
      </c>
      <c r="K1295" s="24">
        <v>35489.126250000001</v>
      </c>
    </row>
    <row r="1296" spans="1:11" x14ac:dyDescent="0.35">
      <c r="A1296" s="27" t="s">
        <v>454</v>
      </c>
      <c r="B1296" s="27" t="s">
        <v>214</v>
      </c>
      <c r="C1296" s="27" t="s">
        <v>252</v>
      </c>
      <c r="D1296" s="27" t="s">
        <v>424</v>
      </c>
      <c r="E1296" s="24">
        <v>8010212</v>
      </c>
      <c r="F1296" s="24">
        <v>80.102119999999999</v>
      </c>
      <c r="G1296" s="51">
        <v>45148</v>
      </c>
      <c r="H1296" s="24">
        <v>61</v>
      </c>
      <c r="I1296" s="24">
        <v>62</v>
      </c>
      <c r="J1296" s="24">
        <v>1</v>
      </c>
      <c r="K1296" s="24">
        <v>80.102119999999999</v>
      </c>
    </row>
    <row r="1297" spans="1:11" x14ac:dyDescent="0.35">
      <c r="A1297" s="27" t="s">
        <v>454</v>
      </c>
      <c r="B1297" s="27" t="s">
        <v>214</v>
      </c>
      <c r="C1297" s="27" t="s">
        <v>261</v>
      </c>
      <c r="D1297" s="27" t="s">
        <v>424</v>
      </c>
      <c r="E1297" s="24">
        <v>175810728</v>
      </c>
      <c r="F1297" s="24">
        <v>1758.1072799999999</v>
      </c>
      <c r="G1297" s="51">
        <v>45148</v>
      </c>
      <c r="H1297" s="24">
        <v>61</v>
      </c>
      <c r="I1297" s="24">
        <v>62</v>
      </c>
      <c r="J1297" s="24">
        <v>1</v>
      </c>
      <c r="K1297" s="24">
        <v>1758.1072799999999</v>
      </c>
    </row>
    <row r="1298" spans="1:11" x14ac:dyDescent="0.35">
      <c r="A1298" s="27" t="s">
        <v>454</v>
      </c>
      <c r="B1298" s="27" t="s">
        <v>193</v>
      </c>
      <c r="C1298" s="27" t="s">
        <v>243</v>
      </c>
      <c r="D1298" s="27" t="s">
        <v>423</v>
      </c>
      <c r="E1298" s="24">
        <v>616032403201</v>
      </c>
      <c r="F1298" s="24">
        <v>6160324.0320100002</v>
      </c>
      <c r="G1298" s="51">
        <v>45148</v>
      </c>
      <c r="H1298" s="24">
        <v>63</v>
      </c>
      <c r="I1298" s="24">
        <v>0</v>
      </c>
      <c r="J1298" s="24">
        <v>1</v>
      </c>
      <c r="K1298" s="24">
        <v>6160324.0320100002</v>
      </c>
    </row>
    <row r="1299" spans="1:11" x14ac:dyDescent="0.35">
      <c r="A1299" s="27" t="s">
        <v>454</v>
      </c>
      <c r="B1299" s="27" t="s">
        <v>193</v>
      </c>
      <c r="C1299" s="27" t="s">
        <v>252</v>
      </c>
      <c r="D1299" s="27" t="s">
        <v>424</v>
      </c>
      <c r="E1299" s="24">
        <v>399112</v>
      </c>
      <c r="F1299" s="24">
        <v>3.99112</v>
      </c>
      <c r="G1299" s="51">
        <v>45148</v>
      </c>
      <c r="H1299" s="24">
        <v>63</v>
      </c>
      <c r="I1299" s="24">
        <v>64</v>
      </c>
      <c r="J1299" s="24">
        <v>1</v>
      </c>
      <c r="K1299" s="24">
        <v>3.99112</v>
      </c>
    </row>
    <row r="1300" spans="1:11" x14ac:dyDescent="0.35">
      <c r="A1300" s="27" t="s">
        <v>454</v>
      </c>
      <c r="B1300" s="27" t="s">
        <v>193</v>
      </c>
      <c r="C1300" s="27" t="s">
        <v>261</v>
      </c>
      <c r="D1300" s="27" t="s">
        <v>424</v>
      </c>
      <c r="E1300" s="24">
        <v>48293157503</v>
      </c>
      <c r="F1300" s="24">
        <v>482931.57503000001</v>
      </c>
      <c r="G1300" s="51">
        <v>45148</v>
      </c>
      <c r="H1300" s="24">
        <v>63</v>
      </c>
      <c r="I1300" s="24">
        <v>64</v>
      </c>
      <c r="J1300" s="24">
        <v>1</v>
      </c>
      <c r="K1300" s="24">
        <v>482931.57503000001</v>
      </c>
    </row>
    <row r="1301" spans="1:11" x14ac:dyDescent="0.35">
      <c r="A1301" s="27" t="s">
        <v>454</v>
      </c>
      <c r="B1301" s="27" t="s">
        <v>193</v>
      </c>
      <c r="C1301" s="27" t="s">
        <v>255</v>
      </c>
      <c r="D1301" s="27" t="s">
        <v>424</v>
      </c>
      <c r="E1301" s="24">
        <v>104854907630</v>
      </c>
      <c r="F1301" s="24">
        <v>1048549.0763</v>
      </c>
      <c r="G1301" s="51">
        <v>45148</v>
      </c>
      <c r="H1301" s="24">
        <v>63</v>
      </c>
      <c r="I1301" s="24">
        <v>64</v>
      </c>
      <c r="J1301" s="24">
        <v>1</v>
      </c>
      <c r="K1301" s="24">
        <v>1048549.0763</v>
      </c>
    </row>
    <row r="1302" spans="1:11" x14ac:dyDescent="0.35">
      <c r="A1302" s="27" t="s">
        <v>454</v>
      </c>
      <c r="B1302" s="27" t="s">
        <v>215</v>
      </c>
      <c r="C1302" s="27" t="s">
        <v>243</v>
      </c>
      <c r="D1302" s="27" t="s">
        <v>423</v>
      </c>
      <c r="E1302" s="24">
        <v>58214078</v>
      </c>
      <c r="F1302" s="24">
        <v>582.14077999999995</v>
      </c>
      <c r="G1302" s="51">
        <v>45148</v>
      </c>
      <c r="H1302" s="24">
        <v>63</v>
      </c>
      <c r="I1302" s="24">
        <v>0</v>
      </c>
      <c r="J1302" s="24">
        <v>1</v>
      </c>
      <c r="K1302" s="24">
        <v>582.14077999999995</v>
      </c>
    </row>
    <row r="1303" spans="1:11" x14ac:dyDescent="0.35">
      <c r="A1303" s="27" t="s">
        <v>454</v>
      </c>
      <c r="B1303" s="27" t="s">
        <v>215</v>
      </c>
      <c r="C1303" s="27" t="s">
        <v>261</v>
      </c>
      <c r="D1303" s="27" t="s">
        <v>424</v>
      </c>
      <c r="E1303" s="24">
        <v>156725706</v>
      </c>
      <c r="F1303" s="24">
        <v>1567.2570599999999</v>
      </c>
      <c r="G1303" s="51">
        <v>45148</v>
      </c>
      <c r="H1303" s="24">
        <v>63</v>
      </c>
      <c r="I1303" s="24">
        <v>64</v>
      </c>
      <c r="J1303" s="24">
        <v>1</v>
      </c>
      <c r="K1303" s="24">
        <v>1567.2570599999999</v>
      </c>
    </row>
    <row r="1304" spans="1:11" x14ac:dyDescent="0.35">
      <c r="A1304" s="27" t="s">
        <v>454</v>
      </c>
      <c r="B1304" s="27" t="s">
        <v>217</v>
      </c>
      <c r="C1304" s="27" t="s">
        <v>243</v>
      </c>
      <c r="D1304" s="27" t="s">
        <v>423</v>
      </c>
      <c r="E1304" s="24">
        <v>2171905440</v>
      </c>
      <c r="F1304" s="24">
        <v>21719.054400000001</v>
      </c>
      <c r="G1304" s="51">
        <v>45148</v>
      </c>
      <c r="H1304" s="24">
        <v>63</v>
      </c>
      <c r="I1304" s="24">
        <v>0</v>
      </c>
      <c r="J1304" s="24">
        <v>1</v>
      </c>
      <c r="K1304" s="24">
        <v>21719.054400000001</v>
      </c>
    </row>
    <row r="1305" spans="1:11" x14ac:dyDescent="0.35">
      <c r="A1305" s="27" t="s">
        <v>454</v>
      </c>
      <c r="B1305" s="27" t="s">
        <v>219</v>
      </c>
      <c r="C1305" s="27" t="s">
        <v>252</v>
      </c>
      <c r="D1305" s="27" t="s">
        <v>424</v>
      </c>
      <c r="E1305" s="24">
        <v>82315</v>
      </c>
      <c r="F1305" s="24">
        <v>0.82315000000000005</v>
      </c>
      <c r="G1305" s="51">
        <v>45148</v>
      </c>
      <c r="H1305" s="24">
        <v>63</v>
      </c>
      <c r="I1305" s="24">
        <v>64</v>
      </c>
      <c r="J1305" s="24">
        <v>1</v>
      </c>
      <c r="K1305" s="24">
        <v>0.82315000000000005</v>
      </c>
    </row>
    <row r="1306" spans="1:11" x14ac:dyDescent="0.35">
      <c r="A1306" s="27" t="s">
        <v>454</v>
      </c>
      <c r="B1306" s="27" t="s">
        <v>219</v>
      </c>
      <c r="C1306" s="27" t="s">
        <v>261</v>
      </c>
      <c r="D1306" s="27" t="s">
        <v>424</v>
      </c>
      <c r="E1306" s="24">
        <v>212688902</v>
      </c>
      <c r="F1306" s="24">
        <v>2126.8890200000001</v>
      </c>
      <c r="G1306" s="51">
        <v>45148</v>
      </c>
      <c r="H1306" s="24">
        <v>63</v>
      </c>
      <c r="I1306" s="24">
        <v>64</v>
      </c>
      <c r="J1306" s="24">
        <v>1</v>
      </c>
      <c r="K1306" s="24">
        <v>2126.8890200000001</v>
      </c>
    </row>
    <row r="1307" spans="1:11" x14ac:dyDescent="0.35">
      <c r="A1307" s="27" t="s">
        <v>454</v>
      </c>
      <c r="B1307" s="27" t="s">
        <v>219</v>
      </c>
      <c r="C1307" s="27" t="s">
        <v>243</v>
      </c>
      <c r="D1307" s="27" t="s">
        <v>423</v>
      </c>
      <c r="E1307" s="24">
        <v>6486588367</v>
      </c>
      <c r="F1307" s="24">
        <v>64865.883670000003</v>
      </c>
      <c r="G1307" s="51">
        <v>45148</v>
      </c>
      <c r="H1307" s="24">
        <v>63</v>
      </c>
      <c r="I1307" s="24">
        <v>0</v>
      </c>
      <c r="J1307" s="24">
        <v>1</v>
      </c>
      <c r="K1307" s="24">
        <v>64865.883670000003</v>
      </c>
    </row>
    <row r="1308" spans="1:11" x14ac:dyDescent="0.35">
      <c r="A1308" s="27" t="s">
        <v>454</v>
      </c>
      <c r="B1308" s="27" t="s">
        <v>219</v>
      </c>
      <c r="C1308" s="27" t="s">
        <v>255</v>
      </c>
      <c r="D1308" s="27" t="s">
        <v>424</v>
      </c>
      <c r="E1308" s="24">
        <v>293196585</v>
      </c>
      <c r="F1308" s="24">
        <v>2931.96585</v>
      </c>
      <c r="G1308" s="51">
        <v>45148</v>
      </c>
      <c r="H1308" s="24">
        <v>63</v>
      </c>
      <c r="I1308" s="24">
        <v>64</v>
      </c>
      <c r="J1308" s="24">
        <v>1</v>
      </c>
      <c r="K1308" s="24">
        <v>2931.96585</v>
      </c>
    </row>
    <row r="1309" spans="1:11" x14ac:dyDescent="0.35">
      <c r="A1309" s="27" t="s">
        <v>454</v>
      </c>
      <c r="B1309" s="27" t="s">
        <v>196</v>
      </c>
      <c r="C1309" s="27" t="s">
        <v>243</v>
      </c>
      <c r="D1309" s="27" t="s">
        <v>423</v>
      </c>
      <c r="E1309" s="24">
        <v>2846899423</v>
      </c>
      <c r="F1309" s="24">
        <v>28468.99423</v>
      </c>
      <c r="G1309" s="51">
        <v>45148</v>
      </c>
      <c r="H1309" s="24">
        <v>69</v>
      </c>
      <c r="I1309" s="24">
        <v>0</v>
      </c>
      <c r="J1309" s="24">
        <v>1</v>
      </c>
      <c r="K1309" s="24">
        <v>28468.99423</v>
      </c>
    </row>
    <row r="1310" spans="1:11" x14ac:dyDescent="0.35">
      <c r="A1310" s="27" t="s">
        <v>454</v>
      </c>
      <c r="B1310" s="27" t="s">
        <v>197</v>
      </c>
      <c r="C1310" s="27" t="s">
        <v>243</v>
      </c>
      <c r="D1310" s="27" t="s">
        <v>423</v>
      </c>
      <c r="E1310" s="24">
        <v>823143000</v>
      </c>
      <c r="F1310" s="24">
        <v>8231.43</v>
      </c>
      <c r="G1310" s="51">
        <v>45148</v>
      </c>
      <c r="H1310" s="24">
        <v>69</v>
      </c>
      <c r="I1310" s="24">
        <v>0</v>
      </c>
      <c r="J1310" s="24">
        <v>1</v>
      </c>
      <c r="K1310" s="24">
        <v>8231.43</v>
      </c>
    </row>
    <row r="1311" spans="1:11" x14ac:dyDescent="0.35">
      <c r="A1311" s="27" t="s">
        <v>454</v>
      </c>
      <c r="B1311" s="27" t="s">
        <v>227</v>
      </c>
      <c r="C1311" s="27" t="s">
        <v>243</v>
      </c>
      <c r="D1311" s="27" t="s">
        <v>423</v>
      </c>
      <c r="E1311" s="24">
        <v>25131796</v>
      </c>
      <c r="F1311" s="24">
        <v>251.31796</v>
      </c>
      <c r="G1311" s="51">
        <v>45148</v>
      </c>
      <c r="H1311" s="24">
        <v>69</v>
      </c>
      <c r="I1311" s="24">
        <v>0</v>
      </c>
      <c r="J1311" s="24">
        <v>1</v>
      </c>
      <c r="K1311" s="24">
        <v>251.31796</v>
      </c>
    </row>
    <row r="1312" spans="1:11" x14ac:dyDescent="0.35">
      <c r="A1312" s="27" t="s">
        <v>454</v>
      </c>
      <c r="B1312" s="27" t="s">
        <v>235</v>
      </c>
      <c r="C1312" s="27" t="s">
        <v>253</v>
      </c>
      <c r="D1312" s="27" t="s">
        <v>424</v>
      </c>
      <c r="E1312" s="24">
        <v>151995000</v>
      </c>
      <c r="F1312" s="24">
        <v>1519.95</v>
      </c>
      <c r="G1312" s="51">
        <v>45148</v>
      </c>
      <c r="H1312" s="24">
        <v>75</v>
      </c>
      <c r="I1312" s="24">
        <v>76</v>
      </c>
      <c r="J1312" s="24">
        <v>1</v>
      </c>
      <c r="K1312" s="24">
        <v>1519.95</v>
      </c>
    </row>
    <row r="1313" spans="1:11" x14ac:dyDescent="0.35">
      <c r="A1313" s="27" t="s">
        <v>454</v>
      </c>
      <c r="B1313" s="27" t="s">
        <v>235</v>
      </c>
      <c r="C1313" s="27" t="s">
        <v>259</v>
      </c>
      <c r="D1313" s="27" t="s">
        <v>424</v>
      </c>
      <c r="E1313" s="24">
        <v>1621782000</v>
      </c>
      <c r="F1313" s="24">
        <v>16217.82</v>
      </c>
      <c r="G1313" s="51">
        <v>45148</v>
      </c>
      <c r="H1313" s="24">
        <v>75</v>
      </c>
      <c r="I1313" s="24">
        <v>76</v>
      </c>
      <c r="J1313" s="24">
        <v>1</v>
      </c>
      <c r="K1313" s="24">
        <v>16217.82</v>
      </c>
    </row>
    <row r="1314" spans="1:11" x14ac:dyDescent="0.35">
      <c r="A1314" s="27" t="s">
        <v>454</v>
      </c>
      <c r="B1314" s="27" t="s">
        <v>235</v>
      </c>
      <c r="C1314" s="27" t="s">
        <v>255</v>
      </c>
      <c r="D1314" s="27" t="s">
        <v>424</v>
      </c>
      <c r="E1314" s="24">
        <v>8202747000</v>
      </c>
      <c r="F1314" s="24">
        <v>82027.47</v>
      </c>
      <c r="G1314" s="51">
        <v>45148</v>
      </c>
      <c r="H1314" s="24">
        <v>75</v>
      </c>
      <c r="I1314" s="24">
        <v>76</v>
      </c>
      <c r="J1314" s="24">
        <v>1</v>
      </c>
      <c r="K1314" s="24">
        <v>82027.47</v>
      </c>
    </row>
    <row r="1315" spans="1:11" x14ac:dyDescent="0.35">
      <c r="A1315" s="27" t="s">
        <v>454</v>
      </c>
      <c r="B1315" s="27" t="s">
        <v>199</v>
      </c>
      <c r="C1315" s="27" t="s">
        <v>243</v>
      </c>
      <c r="D1315" s="27" t="s">
        <v>423</v>
      </c>
      <c r="E1315" s="24">
        <v>4389130</v>
      </c>
      <c r="F1315" s="24">
        <v>43.891300000000001</v>
      </c>
      <c r="G1315" s="51">
        <v>45148</v>
      </c>
      <c r="H1315" s="24">
        <v>75</v>
      </c>
      <c r="I1315" s="24">
        <v>0</v>
      </c>
      <c r="J1315" s="24">
        <v>1</v>
      </c>
      <c r="K1315" s="24">
        <v>43.891300000000001</v>
      </c>
    </row>
    <row r="1316" spans="1:11" x14ac:dyDescent="0.35">
      <c r="A1316" s="27" t="s">
        <v>454</v>
      </c>
      <c r="B1316" s="27" t="s">
        <v>236</v>
      </c>
      <c r="C1316" s="27" t="s">
        <v>262</v>
      </c>
      <c r="D1316" s="27" t="s">
        <v>424</v>
      </c>
      <c r="E1316" s="24">
        <v>319413832</v>
      </c>
      <c r="F1316" s="24">
        <v>3194.13832</v>
      </c>
      <c r="G1316" s="51">
        <v>45148</v>
      </c>
      <c r="H1316" s="24">
        <v>77</v>
      </c>
      <c r="I1316" s="24">
        <v>78</v>
      </c>
      <c r="J1316" s="24">
        <v>1</v>
      </c>
      <c r="K1316" s="24">
        <v>3194.13832</v>
      </c>
    </row>
    <row r="1317" spans="1:11" x14ac:dyDescent="0.35">
      <c r="A1317" s="27" t="s">
        <v>454</v>
      </c>
      <c r="B1317" s="27" t="s">
        <v>236</v>
      </c>
      <c r="C1317" s="27" t="s">
        <v>261</v>
      </c>
      <c r="D1317" s="27" t="s">
        <v>424</v>
      </c>
      <c r="E1317" s="24">
        <v>8578207310</v>
      </c>
      <c r="F1317" s="24">
        <v>85782.073099999994</v>
      </c>
      <c r="G1317" s="51">
        <v>45148</v>
      </c>
      <c r="H1317" s="24">
        <v>77</v>
      </c>
      <c r="I1317" s="24">
        <v>78</v>
      </c>
      <c r="J1317" s="24">
        <v>1</v>
      </c>
      <c r="K1317" s="24">
        <v>85782.073099999994</v>
      </c>
    </row>
    <row r="1318" spans="1:11" x14ac:dyDescent="0.35">
      <c r="A1318" s="27" t="s">
        <v>454</v>
      </c>
      <c r="B1318" s="27" t="s">
        <v>236</v>
      </c>
      <c r="C1318" s="27" t="s">
        <v>255</v>
      </c>
      <c r="D1318" s="27" t="s">
        <v>424</v>
      </c>
      <c r="E1318" s="24">
        <v>924531406</v>
      </c>
      <c r="F1318" s="24">
        <v>9245.3140600000006</v>
      </c>
      <c r="G1318" s="51">
        <v>45148</v>
      </c>
      <c r="H1318" s="24">
        <v>77</v>
      </c>
      <c r="I1318" s="24">
        <v>78</v>
      </c>
      <c r="J1318" s="24">
        <v>1</v>
      </c>
      <c r="K1318" s="24">
        <v>9245.3140600000006</v>
      </c>
    </row>
    <row r="1319" spans="1:11" x14ac:dyDescent="0.35">
      <c r="A1319" s="27" t="s">
        <v>454</v>
      </c>
      <c r="B1319" s="27" t="s">
        <v>236</v>
      </c>
      <c r="C1319" s="27" t="s">
        <v>243</v>
      </c>
      <c r="D1319" s="27" t="s">
        <v>423</v>
      </c>
      <c r="E1319" s="24">
        <v>24157871183</v>
      </c>
      <c r="F1319" s="24">
        <v>241578.71182999999</v>
      </c>
      <c r="G1319" s="51">
        <v>45148</v>
      </c>
      <c r="H1319" s="24">
        <v>77</v>
      </c>
      <c r="I1319" s="24">
        <v>0</v>
      </c>
      <c r="J1319" s="24">
        <v>1</v>
      </c>
      <c r="K1319" s="24">
        <v>241578.71182999999</v>
      </c>
    </row>
    <row r="1320" spans="1:11" x14ac:dyDescent="0.35">
      <c r="A1320" s="27" t="s">
        <v>454</v>
      </c>
      <c r="B1320" s="27" t="s">
        <v>263</v>
      </c>
      <c r="C1320" s="27" t="s">
        <v>248</v>
      </c>
      <c r="D1320" s="27" t="s">
        <v>248</v>
      </c>
      <c r="E1320" s="24">
        <v>359.46120000000002</v>
      </c>
      <c r="F1320" s="24">
        <v>3.5946120000000001E-3</v>
      </c>
      <c r="G1320" s="51">
        <v>45148</v>
      </c>
      <c r="H1320" s="24" t="s">
        <v>202</v>
      </c>
      <c r="I1320" s="24" t="s">
        <v>202</v>
      </c>
      <c r="J1320" s="24">
        <v>1</v>
      </c>
      <c r="K1320" s="24">
        <v>3.5946120000000001E-3</v>
      </c>
    </row>
    <row r="1321" spans="1:11" x14ac:dyDescent="0.35">
      <c r="A1321" s="27" t="s">
        <v>454</v>
      </c>
      <c r="B1321" s="27" t="s">
        <v>264</v>
      </c>
      <c r="C1321" s="27" t="s">
        <v>248</v>
      </c>
      <c r="D1321" s="27" t="s">
        <v>248</v>
      </c>
      <c r="E1321" s="24">
        <v>383.94330000000002</v>
      </c>
      <c r="F1321" s="24">
        <v>3.8394330000000002E-3</v>
      </c>
      <c r="G1321" s="51">
        <v>45148</v>
      </c>
      <c r="H1321" s="24" t="s">
        <v>202</v>
      </c>
      <c r="I1321" s="24" t="s">
        <v>202</v>
      </c>
      <c r="J1321" s="24">
        <v>1</v>
      </c>
      <c r="K1321" s="24">
        <v>3.8394330000000002E-3</v>
      </c>
    </row>
    <row r="1322" spans="1:11" x14ac:dyDescent="0.35">
      <c r="A1322" s="27" t="s">
        <v>454</v>
      </c>
      <c r="B1322" s="27" t="s">
        <v>155</v>
      </c>
      <c r="C1322" s="27" t="s">
        <v>248</v>
      </c>
      <c r="D1322" s="27" t="s">
        <v>248</v>
      </c>
      <c r="E1322" s="24">
        <v>5635369157741</v>
      </c>
      <c r="F1322" s="24">
        <v>56353691.577409998</v>
      </c>
      <c r="G1322" s="51">
        <v>45148</v>
      </c>
      <c r="H1322" s="24" t="s">
        <v>202</v>
      </c>
      <c r="I1322" s="24">
        <v>24</v>
      </c>
      <c r="J1322" s="24">
        <v>1</v>
      </c>
      <c r="K1322" s="24">
        <v>56353691.577409998</v>
      </c>
    </row>
    <row r="1323" spans="1:11" x14ac:dyDescent="0.35">
      <c r="A1323" s="27" t="s">
        <v>454</v>
      </c>
      <c r="B1323" s="27" t="s">
        <v>156</v>
      </c>
      <c r="C1323" s="27" t="s">
        <v>248</v>
      </c>
      <c r="D1323" s="27" t="s">
        <v>248</v>
      </c>
      <c r="E1323" s="24">
        <v>2227389295148</v>
      </c>
      <c r="F1323" s="24">
        <v>22273892.951480001</v>
      </c>
      <c r="G1323" s="51">
        <v>45148</v>
      </c>
      <c r="H1323" s="24" t="s">
        <v>202</v>
      </c>
      <c r="I1323" s="24">
        <v>60</v>
      </c>
      <c r="J1323" s="24">
        <v>1</v>
      </c>
      <c r="K1323" s="24">
        <v>22273892.951480001</v>
      </c>
    </row>
    <row r="1324" spans="1:11" x14ac:dyDescent="0.35">
      <c r="A1324" s="27" t="s">
        <v>454</v>
      </c>
      <c r="B1324" s="27" t="s">
        <v>157</v>
      </c>
      <c r="C1324" s="27" t="s">
        <v>248</v>
      </c>
      <c r="D1324" s="27" t="s">
        <v>248</v>
      </c>
      <c r="E1324" s="24">
        <v>103005212317</v>
      </c>
      <c r="F1324" s="24">
        <v>1030052.12317</v>
      </c>
      <c r="G1324" s="51">
        <v>45148</v>
      </c>
      <c r="H1324" s="24" t="s">
        <v>202</v>
      </c>
      <c r="I1324" s="24">
        <v>80</v>
      </c>
      <c r="J1324" s="24">
        <v>1</v>
      </c>
      <c r="K1324" s="24">
        <v>1030052.12317</v>
      </c>
    </row>
    <row r="1325" spans="1:11" x14ac:dyDescent="0.35">
      <c r="A1325" s="27" t="s">
        <v>454</v>
      </c>
      <c r="B1325" s="27" t="s">
        <v>158</v>
      </c>
      <c r="C1325" s="27" t="s">
        <v>248</v>
      </c>
      <c r="D1325" s="27" t="s">
        <v>248</v>
      </c>
      <c r="E1325" s="24">
        <v>2124384082831</v>
      </c>
      <c r="F1325" s="24">
        <v>21243840.828310002</v>
      </c>
      <c r="G1325" s="51">
        <v>45148</v>
      </c>
      <c r="H1325" s="24" t="s">
        <v>202</v>
      </c>
      <c r="I1325" s="24">
        <v>82</v>
      </c>
      <c r="J1325" s="24">
        <v>1</v>
      </c>
      <c r="K1325" s="24">
        <v>21243840.828310002</v>
      </c>
    </row>
    <row r="1326" spans="1:11" x14ac:dyDescent="0.35">
      <c r="A1326" s="27" t="s">
        <v>454</v>
      </c>
      <c r="B1326" s="27" t="s">
        <v>265</v>
      </c>
      <c r="C1326" s="27" t="s">
        <v>248</v>
      </c>
      <c r="D1326" s="27" t="s">
        <v>248</v>
      </c>
      <c r="E1326" s="24">
        <v>265.27069999999998</v>
      </c>
      <c r="F1326" s="24">
        <v>2.6527069999999998E-3</v>
      </c>
      <c r="G1326" s="51">
        <v>45148</v>
      </c>
      <c r="H1326" s="24" t="s">
        <v>202</v>
      </c>
      <c r="I1326" s="24">
        <v>84</v>
      </c>
      <c r="J1326" s="24">
        <v>1</v>
      </c>
      <c r="K1326" s="24">
        <v>2.6527069999999998E-3</v>
      </c>
    </row>
    <row r="1327" spans="1:11" x14ac:dyDescent="0.35">
      <c r="A1327" s="27" t="s">
        <v>454</v>
      </c>
      <c r="B1327" s="27" t="s">
        <v>228</v>
      </c>
      <c r="C1327" s="27" t="s">
        <v>243</v>
      </c>
      <c r="D1327" s="27" t="s">
        <v>423</v>
      </c>
      <c r="E1327" s="24">
        <v>2000000</v>
      </c>
      <c r="F1327" s="24">
        <v>20</v>
      </c>
      <c r="G1327" s="51">
        <v>45148</v>
      </c>
      <c r="H1327" s="24">
        <v>69</v>
      </c>
      <c r="I1327" s="24">
        <v>0</v>
      </c>
      <c r="J1327" s="24">
        <v>1</v>
      </c>
      <c r="K1327" s="24">
        <v>20</v>
      </c>
    </row>
    <row r="1328" spans="1:11" x14ac:dyDescent="0.35">
      <c r="A1328" s="27" t="s">
        <v>454</v>
      </c>
      <c r="B1328" s="27" t="s">
        <v>161</v>
      </c>
      <c r="C1328" s="27" t="s">
        <v>261</v>
      </c>
      <c r="D1328" s="27" t="s">
        <v>424</v>
      </c>
      <c r="E1328" s="24">
        <v>974359710680</v>
      </c>
      <c r="F1328" s="24">
        <v>9743597.1067999993</v>
      </c>
      <c r="G1328" s="51">
        <v>45148</v>
      </c>
      <c r="H1328" s="24">
        <v>15</v>
      </c>
      <c r="I1328" s="24">
        <v>16</v>
      </c>
      <c r="J1328" s="24">
        <v>1</v>
      </c>
      <c r="K1328" s="24">
        <v>9743597.1067999993</v>
      </c>
    </row>
    <row r="1329" spans="1:11" x14ac:dyDescent="0.35">
      <c r="A1329" s="27" t="s">
        <v>454</v>
      </c>
      <c r="B1329" s="27" t="s">
        <v>238</v>
      </c>
      <c r="C1329" s="27" t="s">
        <v>243</v>
      </c>
      <c r="D1329" s="27" t="s">
        <v>423</v>
      </c>
      <c r="E1329" s="24">
        <v>903521</v>
      </c>
      <c r="F1329" s="24">
        <v>9.0352099999999993</v>
      </c>
      <c r="G1329" s="51">
        <v>45148</v>
      </c>
      <c r="H1329" s="24">
        <v>77</v>
      </c>
      <c r="I1329" s="24">
        <v>0</v>
      </c>
      <c r="J1329" s="24">
        <v>1</v>
      </c>
      <c r="K1329" s="24">
        <v>9.0352099999999993</v>
      </c>
    </row>
    <row r="1330" spans="1:11" x14ac:dyDescent="0.35">
      <c r="A1330" s="27" t="s">
        <v>454</v>
      </c>
      <c r="B1330" s="27" t="s">
        <v>113</v>
      </c>
      <c r="C1330" s="27" t="s">
        <v>262</v>
      </c>
      <c r="D1330" s="27" t="s">
        <v>424</v>
      </c>
      <c r="E1330" s="24">
        <v>3582574</v>
      </c>
      <c r="F1330" s="24">
        <v>35.825740000000003</v>
      </c>
      <c r="G1330" s="51">
        <v>45148</v>
      </c>
      <c r="H1330" s="24">
        <v>3</v>
      </c>
      <c r="I1330" s="24">
        <v>4</v>
      </c>
      <c r="J1330" s="24">
        <v>1</v>
      </c>
      <c r="K1330" s="24">
        <v>35.825740000000003</v>
      </c>
    </row>
    <row r="1331" spans="1:11" x14ac:dyDescent="0.35">
      <c r="A1331" s="27" t="s">
        <v>454</v>
      </c>
      <c r="B1331" s="27" t="s">
        <v>113</v>
      </c>
      <c r="C1331" s="27" t="s">
        <v>255</v>
      </c>
      <c r="D1331" s="27" t="s">
        <v>424</v>
      </c>
      <c r="E1331" s="24">
        <v>23570293412</v>
      </c>
      <c r="F1331" s="24">
        <v>235702.93411999999</v>
      </c>
      <c r="G1331" s="51">
        <v>45148</v>
      </c>
      <c r="H1331" s="24">
        <v>3</v>
      </c>
      <c r="I1331" s="24">
        <v>4</v>
      </c>
      <c r="J1331" s="24">
        <v>1</v>
      </c>
      <c r="K1331" s="24">
        <v>235702.93411999999</v>
      </c>
    </row>
    <row r="1332" spans="1:11" x14ac:dyDescent="0.35">
      <c r="A1332" s="27" t="s">
        <v>454</v>
      </c>
      <c r="B1332" s="27" t="s">
        <v>113</v>
      </c>
      <c r="C1332" s="27" t="s">
        <v>243</v>
      </c>
      <c r="D1332" s="27" t="s">
        <v>423</v>
      </c>
      <c r="E1332" s="24">
        <v>143923652640</v>
      </c>
      <c r="F1332" s="24">
        <v>1439236.5264000001</v>
      </c>
      <c r="G1332" s="51">
        <v>45148</v>
      </c>
      <c r="H1332" s="24">
        <v>3</v>
      </c>
      <c r="I1332" s="24">
        <v>0</v>
      </c>
      <c r="J1332" s="24">
        <v>1</v>
      </c>
      <c r="K1332" s="24">
        <v>1439236.5264000001</v>
      </c>
    </row>
    <row r="1333" spans="1:11" x14ac:dyDescent="0.35">
      <c r="A1333" s="27" t="s">
        <v>454</v>
      </c>
      <c r="B1333" s="27" t="s">
        <v>113</v>
      </c>
      <c r="C1333" s="27" t="s">
        <v>261</v>
      </c>
      <c r="D1333" s="27" t="s">
        <v>424</v>
      </c>
      <c r="E1333" s="24">
        <v>72230858227</v>
      </c>
      <c r="F1333" s="24">
        <v>722308.58227000001</v>
      </c>
      <c r="G1333" s="51">
        <v>45148</v>
      </c>
      <c r="H1333" s="24">
        <v>3</v>
      </c>
      <c r="I1333" s="24">
        <v>4</v>
      </c>
      <c r="J1333" s="24">
        <v>1</v>
      </c>
      <c r="K1333" s="24">
        <v>722308.58227000001</v>
      </c>
    </row>
    <row r="1334" spans="1:11" x14ac:dyDescent="0.35">
      <c r="A1334" s="27" t="s">
        <v>454</v>
      </c>
      <c r="B1334" s="27" t="s">
        <v>113</v>
      </c>
      <c r="C1334" s="27" t="s">
        <v>252</v>
      </c>
      <c r="D1334" s="27" t="s">
        <v>424</v>
      </c>
      <c r="E1334" s="24">
        <v>770800329</v>
      </c>
      <c r="F1334" s="24">
        <v>7708.0032899999997</v>
      </c>
      <c r="G1334" s="51">
        <v>45148</v>
      </c>
      <c r="H1334" s="24">
        <v>3</v>
      </c>
      <c r="I1334" s="24">
        <v>4</v>
      </c>
      <c r="J1334" s="24">
        <v>1</v>
      </c>
      <c r="K1334" s="24">
        <v>7708.0032899999997</v>
      </c>
    </row>
    <row r="1335" spans="1:11" x14ac:dyDescent="0.35">
      <c r="A1335" s="27" t="s">
        <v>454</v>
      </c>
      <c r="B1335" s="27" t="s">
        <v>113</v>
      </c>
      <c r="C1335" s="27" t="s">
        <v>256</v>
      </c>
      <c r="D1335" s="27" t="s">
        <v>424</v>
      </c>
      <c r="E1335" s="24">
        <v>961578802</v>
      </c>
      <c r="F1335" s="24">
        <v>9615.78802</v>
      </c>
      <c r="G1335" s="51">
        <v>45148</v>
      </c>
      <c r="H1335" s="24">
        <v>3</v>
      </c>
      <c r="I1335" s="24">
        <v>4</v>
      </c>
      <c r="J1335" s="24">
        <v>1</v>
      </c>
      <c r="K1335" s="24">
        <v>9615.78802</v>
      </c>
    </row>
    <row r="1336" spans="1:11" x14ac:dyDescent="0.35">
      <c r="A1336" s="27" t="s">
        <v>454</v>
      </c>
      <c r="B1336" s="27" t="s">
        <v>203</v>
      </c>
      <c r="C1336" s="27" t="s">
        <v>255</v>
      </c>
      <c r="D1336" s="27" t="s">
        <v>424</v>
      </c>
      <c r="E1336" s="24">
        <v>28249460</v>
      </c>
      <c r="F1336" s="24">
        <v>282.49459999999999</v>
      </c>
      <c r="G1336" s="51">
        <v>45148</v>
      </c>
      <c r="H1336" s="24">
        <v>3</v>
      </c>
      <c r="I1336" s="24">
        <v>4</v>
      </c>
      <c r="J1336" s="24">
        <v>-1</v>
      </c>
      <c r="K1336" s="24">
        <v>-282.49459999999999</v>
      </c>
    </row>
    <row r="1337" spans="1:11" x14ac:dyDescent="0.35">
      <c r="A1337" s="27" t="s">
        <v>454</v>
      </c>
      <c r="B1337" s="27" t="s">
        <v>203</v>
      </c>
      <c r="C1337" s="27" t="s">
        <v>243</v>
      </c>
      <c r="D1337" s="27" t="s">
        <v>423</v>
      </c>
      <c r="E1337" s="24">
        <v>273207720</v>
      </c>
      <c r="F1337" s="24">
        <v>2732.0772000000002</v>
      </c>
      <c r="G1337" s="51">
        <v>45148</v>
      </c>
      <c r="H1337" s="24">
        <v>3</v>
      </c>
      <c r="I1337" s="24">
        <v>0</v>
      </c>
      <c r="J1337" s="24">
        <v>-1</v>
      </c>
      <c r="K1337" s="24">
        <v>-2732.0772000000002</v>
      </c>
    </row>
    <row r="1338" spans="1:11" x14ac:dyDescent="0.35">
      <c r="A1338" s="27" t="s">
        <v>454</v>
      </c>
      <c r="B1338" s="27" t="s">
        <v>203</v>
      </c>
      <c r="C1338" s="27" t="s">
        <v>262</v>
      </c>
      <c r="D1338" s="27" t="s">
        <v>424</v>
      </c>
      <c r="E1338" s="24">
        <v>3582574</v>
      </c>
      <c r="F1338" s="24">
        <v>35.825740000000003</v>
      </c>
      <c r="G1338" s="51">
        <v>45148</v>
      </c>
      <c r="H1338" s="24">
        <v>3</v>
      </c>
      <c r="I1338" s="24">
        <v>4</v>
      </c>
      <c r="J1338" s="24">
        <v>-1</v>
      </c>
      <c r="K1338" s="24">
        <v>-35.825740000000003</v>
      </c>
    </row>
    <row r="1339" spans="1:11" x14ac:dyDescent="0.35">
      <c r="A1339" s="27" t="s">
        <v>454</v>
      </c>
      <c r="B1339" s="27" t="s">
        <v>203</v>
      </c>
      <c r="C1339" s="27" t="s">
        <v>261</v>
      </c>
      <c r="D1339" s="27" t="s">
        <v>424</v>
      </c>
      <c r="E1339" s="24">
        <v>154443825</v>
      </c>
      <c r="F1339" s="24">
        <v>1544.4382499999999</v>
      </c>
      <c r="G1339" s="51">
        <v>45148</v>
      </c>
      <c r="H1339" s="24">
        <v>3</v>
      </c>
      <c r="I1339" s="24">
        <v>4</v>
      </c>
      <c r="J1339" s="24">
        <v>-1</v>
      </c>
      <c r="K1339" s="24">
        <v>-1544.4382499999999</v>
      </c>
    </row>
    <row r="1340" spans="1:11" x14ac:dyDescent="0.35">
      <c r="A1340" s="27" t="s">
        <v>454</v>
      </c>
      <c r="B1340" s="27" t="s">
        <v>195</v>
      </c>
      <c r="C1340" s="27" t="s">
        <v>243</v>
      </c>
      <c r="D1340" s="27" t="s">
        <v>423</v>
      </c>
      <c r="E1340" s="24">
        <v>1075053499528</v>
      </c>
      <c r="F1340" s="24">
        <v>10750534.995279999</v>
      </c>
      <c r="G1340" s="51">
        <v>45148</v>
      </c>
      <c r="H1340" s="24">
        <v>5</v>
      </c>
      <c r="I1340" s="24">
        <v>0</v>
      </c>
      <c r="J1340" s="24">
        <v>1</v>
      </c>
      <c r="K1340" s="24">
        <v>10750534.995279999</v>
      </c>
    </row>
    <row r="1341" spans="1:11" x14ac:dyDescent="0.35">
      <c r="A1341" s="27" t="s">
        <v>454</v>
      </c>
      <c r="B1341" s="27" t="s">
        <v>167</v>
      </c>
      <c r="C1341" s="27" t="s">
        <v>256</v>
      </c>
      <c r="D1341" s="27" t="s">
        <v>424</v>
      </c>
      <c r="E1341" s="24">
        <v>2481452269</v>
      </c>
      <c r="F1341" s="24">
        <v>24814.522690000002</v>
      </c>
      <c r="G1341" s="51">
        <v>45148</v>
      </c>
      <c r="H1341" s="24">
        <v>25</v>
      </c>
      <c r="I1341" s="24">
        <v>26</v>
      </c>
      <c r="J1341" s="24">
        <v>1</v>
      </c>
      <c r="K1341" s="24">
        <v>24814.522690000002</v>
      </c>
    </row>
    <row r="1342" spans="1:11" x14ac:dyDescent="0.35">
      <c r="A1342" s="27" t="s">
        <v>454</v>
      </c>
      <c r="B1342" s="27" t="s">
        <v>167</v>
      </c>
      <c r="C1342" s="27" t="s">
        <v>261</v>
      </c>
      <c r="D1342" s="27" t="s">
        <v>424</v>
      </c>
      <c r="E1342" s="24">
        <v>988517563197</v>
      </c>
      <c r="F1342" s="24">
        <v>9885175.6319699995</v>
      </c>
      <c r="G1342" s="51">
        <v>45148</v>
      </c>
      <c r="H1342" s="24">
        <v>25</v>
      </c>
      <c r="I1342" s="24">
        <v>26</v>
      </c>
      <c r="J1342" s="24">
        <v>1</v>
      </c>
      <c r="K1342" s="24">
        <v>9885175.6319699995</v>
      </c>
    </row>
    <row r="1343" spans="1:11" x14ac:dyDescent="0.35">
      <c r="A1343" s="27" t="s">
        <v>454</v>
      </c>
      <c r="B1343" s="27" t="s">
        <v>167</v>
      </c>
      <c r="C1343" s="27" t="s">
        <v>262</v>
      </c>
      <c r="D1343" s="27" t="s">
        <v>424</v>
      </c>
      <c r="E1343" s="24">
        <v>54891513</v>
      </c>
      <c r="F1343" s="24">
        <v>548.91512999999998</v>
      </c>
      <c r="G1343" s="51">
        <v>45148</v>
      </c>
      <c r="H1343" s="24">
        <v>25</v>
      </c>
      <c r="I1343" s="24">
        <v>26</v>
      </c>
      <c r="J1343" s="24">
        <v>1</v>
      </c>
      <c r="K1343" s="24">
        <v>548.91512999999998</v>
      </c>
    </row>
    <row r="1344" spans="1:11" x14ac:dyDescent="0.35">
      <c r="A1344" s="27" t="s">
        <v>454</v>
      </c>
      <c r="B1344" s="27" t="s">
        <v>167</v>
      </c>
      <c r="C1344" s="27" t="s">
        <v>252</v>
      </c>
      <c r="D1344" s="27" t="s">
        <v>424</v>
      </c>
      <c r="E1344" s="24">
        <v>5877875450</v>
      </c>
      <c r="F1344" s="24">
        <v>58778.754500000003</v>
      </c>
      <c r="G1344" s="51">
        <v>45148</v>
      </c>
      <c r="H1344" s="24">
        <v>25</v>
      </c>
      <c r="I1344" s="24">
        <v>26</v>
      </c>
      <c r="J1344" s="24">
        <v>1</v>
      </c>
      <c r="K1344" s="24">
        <v>58778.754500000003</v>
      </c>
    </row>
    <row r="1345" spans="1:11" x14ac:dyDescent="0.35">
      <c r="A1345" s="27" t="s">
        <v>454</v>
      </c>
      <c r="B1345" s="27" t="s">
        <v>167</v>
      </c>
      <c r="C1345" s="27" t="s">
        <v>243</v>
      </c>
      <c r="D1345" s="27" t="s">
        <v>423</v>
      </c>
      <c r="E1345" s="24">
        <v>1798688825819</v>
      </c>
      <c r="F1345" s="24">
        <v>17986888.258189999</v>
      </c>
      <c r="G1345" s="51">
        <v>45148</v>
      </c>
      <c r="H1345" s="24">
        <v>25</v>
      </c>
      <c r="I1345" s="24">
        <v>0</v>
      </c>
      <c r="J1345" s="24">
        <v>1</v>
      </c>
      <c r="K1345" s="24">
        <v>17986888.258189999</v>
      </c>
    </row>
    <row r="1346" spans="1:11" x14ac:dyDescent="0.35">
      <c r="A1346" s="27" t="s">
        <v>454</v>
      </c>
      <c r="B1346" s="27" t="s">
        <v>167</v>
      </c>
      <c r="C1346" s="27" t="s">
        <v>255</v>
      </c>
      <c r="D1346" s="27" t="s">
        <v>424</v>
      </c>
      <c r="E1346" s="24">
        <v>252258555867</v>
      </c>
      <c r="F1346" s="24">
        <v>2522585.5586700002</v>
      </c>
      <c r="G1346" s="51">
        <v>45148</v>
      </c>
      <c r="H1346" s="24">
        <v>25</v>
      </c>
      <c r="I1346" s="24">
        <v>26</v>
      </c>
      <c r="J1346" s="24">
        <v>1</v>
      </c>
      <c r="K1346" s="24">
        <v>2522585.5586700002</v>
      </c>
    </row>
    <row r="1347" spans="1:11" x14ac:dyDescent="0.35">
      <c r="A1347" s="27" t="s">
        <v>454</v>
      </c>
      <c r="B1347" s="27" t="s">
        <v>167</v>
      </c>
      <c r="C1347" s="27" t="s">
        <v>259</v>
      </c>
      <c r="D1347" s="27" t="s">
        <v>424</v>
      </c>
      <c r="E1347" s="24">
        <v>1395243426</v>
      </c>
      <c r="F1347" s="24">
        <v>13952.43426</v>
      </c>
      <c r="G1347" s="51">
        <v>45148</v>
      </c>
      <c r="H1347" s="24">
        <v>25</v>
      </c>
      <c r="I1347" s="24">
        <v>26</v>
      </c>
      <c r="J1347" s="24">
        <v>1</v>
      </c>
      <c r="K1347" s="24">
        <v>13952.43426</v>
      </c>
    </row>
    <row r="1348" spans="1:11" x14ac:dyDescent="0.35">
      <c r="A1348" s="27" t="s">
        <v>454</v>
      </c>
      <c r="B1348" s="27" t="s">
        <v>167</v>
      </c>
      <c r="C1348" s="27" t="s">
        <v>258</v>
      </c>
      <c r="D1348" s="27" t="s">
        <v>424</v>
      </c>
      <c r="E1348" s="24">
        <v>147500</v>
      </c>
      <c r="F1348" s="24">
        <v>1.4750000000000001</v>
      </c>
      <c r="G1348" s="51">
        <v>45148</v>
      </c>
      <c r="H1348" s="24">
        <v>25</v>
      </c>
      <c r="I1348" s="24">
        <v>26</v>
      </c>
      <c r="J1348" s="24">
        <v>1</v>
      </c>
      <c r="K1348" s="24">
        <v>1.4750000000000001</v>
      </c>
    </row>
    <row r="1349" spans="1:11" x14ac:dyDescent="0.35">
      <c r="A1349" s="27" t="s">
        <v>454</v>
      </c>
      <c r="B1349" s="27" t="s">
        <v>167</v>
      </c>
      <c r="C1349" s="27" t="s">
        <v>251</v>
      </c>
      <c r="D1349" s="27" t="s">
        <v>424</v>
      </c>
      <c r="E1349" s="24">
        <v>72391807</v>
      </c>
      <c r="F1349" s="24">
        <v>723.91806999999994</v>
      </c>
      <c r="G1349" s="51">
        <v>45148</v>
      </c>
      <c r="H1349" s="24">
        <v>25</v>
      </c>
      <c r="I1349" s="24">
        <v>26</v>
      </c>
      <c r="J1349" s="24">
        <v>1</v>
      </c>
      <c r="K1349" s="24">
        <v>723.91806999999994</v>
      </c>
    </row>
    <row r="1350" spans="1:11" x14ac:dyDescent="0.35">
      <c r="A1350" s="27" t="s">
        <v>454</v>
      </c>
      <c r="B1350" s="27" t="s">
        <v>168</v>
      </c>
      <c r="C1350" s="27" t="s">
        <v>255</v>
      </c>
      <c r="D1350" s="27" t="s">
        <v>424</v>
      </c>
      <c r="E1350" s="24">
        <v>159275275</v>
      </c>
      <c r="F1350" s="24">
        <v>1592.7527500000001</v>
      </c>
      <c r="G1350" s="51">
        <v>45148</v>
      </c>
      <c r="H1350" s="24">
        <v>25</v>
      </c>
      <c r="I1350" s="24">
        <v>26</v>
      </c>
      <c r="J1350" s="24">
        <v>1</v>
      </c>
      <c r="K1350" s="24">
        <v>1592.7527500000001</v>
      </c>
    </row>
    <row r="1351" spans="1:11" x14ac:dyDescent="0.35">
      <c r="A1351" s="27" t="s">
        <v>454</v>
      </c>
      <c r="B1351" s="27" t="s">
        <v>168</v>
      </c>
      <c r="C1351" s="27" t="s">
        <v>261</v>
      </c>
      <c r="D1351" s="27" t="s">
        <v>424</v>
      </c>
      <c r="E1351" s="24">
        <v>1402042213</v>
      </c>
      <c r="F1351" s="24">
        <v>14020.422130000001</v>
      </c>
      <c r="G1351" s="51">
        <v>45148</v>
      </c>
      <c r="H1351" s="24">
        <v>25</v>
      </c>
      <c r="I1351" s="24">
        <v>26</v>
      </c>
      <c r="J1351" s="24">
        <v>1</v>
      </c>
      <c r="K1351" s="24">
        <v>14020.422130000001</v>
      </c>
    </row>
    <row r="1352" spans="1:11" x14ac:dyDescent="0.35">
      <c r="A1352" s="27" t="s">
        <v>454</v>
      </c>
      <c r="B1352" s="27" t="s">
        <v>168</v>
      </c>
      <c r="C1352" s="27" t="s">
        <v>243</v>
      </c>
      <c r="D1352" s="27" t="s">
        <v>423</v>
      </c>
      <c r="E1352" s="24">
        <v>2097250105</v>
      </c>
      <c r="F1352" s="24">
        <v>20972.501049999999</v>
      </c>
      <c r="G1352" s="51">
        <v>45148</v>
      </c>
      <c r="H1352" s="24">
        <v>25</v>
      </c>
      <c r="I1352" s="24">
        <v>0</v>
      </c>
      <c r="J1352" s="24">
        <v>1</v>
      </c>
      <c r="K1352" s="24">
        <v>20972.501049999999</v>
      </c>
    </row>
    <row r="1353" spans="1:11" x14ac:dyDescent="0.35">
      <c r="A1353" s="27" t="s">
        <v>454</v>
      </c>
      <c r="B1353" s="27" t="s">
        <v>169</v>
      </c>
      <c r="C1353" s="27" t="s">
        <v>256</v>
      </c>
      <c r="D1353" s="27" t="s">
        <v>424</v>
      </c>
      <c r="E1353" s="24">
        <v>21898028797</v>
      </c>
      <c r="F1353" s="24">
        <v>218980.28797</v>
      </c>
      <c r="G1353" s="51">
        <v>45148</v>
      </c>
      <c r="H1353" s="24">
        <v>27</v>
      </c>
      <c r="I1353" s="24">
        <v>28</v>
      </c>
      <c r="J1353" s="24">
        <v>1</v>
      </c>
      <c r="K1353" s="24">
        <v>218980.28797</v>
      </c>
    </row>
    <row r="1354" spans="1:11" x14ac:dyDescent="0.35">
      <c r="A1354" s="27" t="s">
        <v>454</v>
      </c>
      <c r="B1354" s="27" t="s">
        <v>169</v>
      </c>
      <c r="C1354" s="27" t="s">
        <v>255</v>
      </c>
      <c r="D1354" s="27" t="s">
        <v>424</v>
      </c>
      <c r="E1354" s="24">
        <v>681678513463</v>
      </c>
      <c r="F1354" s="24">
        <v>6816785.1346300002</v>
      </c>
      <c r="G1354" s="51">
        <v>45148</v>
      </c>
      <c r="H1354" s="24">
        <v>27</v>
      </c>
      <c r="I1354" s="24">
        <v>28</v>
      </c>
      <c r="J1354" s="24">
        <v>1</v>
      </c>
      <c r="K1354" s="24">
        <v>6816785.1346300002</v>
      </c>
    </row>
    <row r="1355" spans="1:11" x14ac:dyDescent="0.35">
      <c r="A1355" s="27" t="s">
        <v>454</v>
      </c>
      <c r="B1355" s="27" t="s">
        <v>169</v>
      </c>
      <c r="C1355" s="27" t="s">
        <v>261</v>
      </c>
      <c r="D1355" s="27" t="s">
        <v>424</v>
      </c>
      <c r="E1355" s="24">
        <v>1785229229597</v>
      </c>
      <c r="F1355" s="24">
        <v>17852292.29597</v>
      </c>
      <c r="G1355" s="51">
        <v>45148</v>
      </c>
      <c r="H1355" s="24">
        <v>27</v>
      </c>
      <c r="I1355" s="24">
        <v>28</v>
      </c>
      <c r="J1355" s="24">
        <v>1</v>
      </c>
      <c r="K1355" s="24">
        <v>17852292.29597</v>
      </c>
    </row>
    <row r="1356" spans="1:11" x14ac:dyDescent="0.35">
      <c r="A1356" s="27" t="s">
        <v>454</v>
      </c>
      <c r="B1356" s="27" t="s">
        <v>169</v>
      </c>
      <c r="C1356" s="27" t="s">
        <v>251</v>
      </c>
      <c r="D1356" s="27" t="s">
        <v>424</v>
      </c>
      <c r="E1356" s="24">
        <v>1050661955</v>
      </c>
      <c r="F1356" s="24">
        <v>10506.619549999999</v>
      </c>
      <c r="G1356" s="51">
        <v>45148</v>
      </c>
      <c r="H1356" s="24">
        <v>27</v>
      </c>
      <c r="I1356" s="24">
        <v>28</v>
      </c>
      <c r="J1356" s="24">
        <v>1</v>
      </c>
      <c r="K1356" s="24">
        <v>10506.619549999999</v>
      </c>
    </row>
    <row r="1357" spans="1:11" x14ac:dyDescent="0.35">
      <c r="A1357" s="27" t="s">
        <v>454</v>
      </c>
      <c r="B1357" s="27" t="s">
        <v>169</v>
      </c>
      <c r="C1357" s="27" t="s">
        <v>253</v>
      </c>
      <c r="D1357" s="27" t="s">
        <v>424</v>
      </c>
      <c r="E1357" s="24">
        <v>35628793</v>
      </c>
      <c r="F1357" s="24">
        <v>356.28793000000002</v>
      </c>
      <c r="G1357" s="51">
        <v>45148</v>
      </c>
      <c r="H1357" s="24">
        <v>27</v>
      </c>
      <c r="I1357" s="24">
        <v>28</v>
      </c>
      <c r="J1357" s="24">
        <v>1</v>
      </c>
      <c r="K1357" s="24">
        <v>356.28793000000002</v>
      </c>
    </row>
    <row r="1358" spans="1:11" x14ac:dyDescent="0.35">
      <c r="A1358" s="27" t="s">
        <v>454</v>
      </c>
      <c r="B1358" s="27" t="s">
        <v>169</v>
      </c>
      <c r="C1358" s="27" t="s">
        <v>243</v>
      </c>
      <c r="D1358" s="27" t="s">
        <v>423</v>
      </c>
      <c r="E1358" s="24">
        <v>1711099445045</v>
      </c>
      <c r="F1358" s="24">
        <v>17110994.450449999</v>
      </c>
      <c r="G1358" s="51">
        <v>45148</v>
      </c>
      <c r="H1358" s="24">
        <v>27</v>
      </c>
      <c r="I1358" s="24">
        <v>0</v>
      </c>
      <c r="J1358" s="24">
        <v>1</v>
      </c>
      <c r="K1358" s="24">
        <v>17110994.450449999</v>
      </c>
    </row>
    <row r="1359" spans="1:11" x14ac:dyDescent="0.35">
      <c r="A1359" s="27" t="s">
        <v>454</v>
      </c>
      <c r="B1359" s="27" t="s">
        <v>169</v>
      </c>
      <c r="C1359" s="27" t="s">
        <v>250</v>
      </c>
      <c r="D1359" s="27" t="s">
        <v>424</v>
      </c>
      <c r="E1359" s="24">
        <v>81596210</v>
      </c>
      <c r="F1359" s="24">
        <v>815.96209999999996</v>
      </c>
      <c r="G1359" s="51">
        <v>45148</v>
      </c>
      <c r="H1359" s="24">
        <v>27</v>
      </c>
      <c r="I1359" s="24">
        <v>28</v>
      </c>
      <c r="J1359" s="24">
        <v>1</v>
      </c>
      <c r="K1359" s="24">
        <v>815.96209999999996</v>
      </c>
    </row>
    <row r="1360" spans="1:11" x14ac:dyDescent="0.35">
      <c r="A1360" s="27" t="s">
        <v>454</v>
      </c>
      <c r="B1360" s="27" t="s">
        <v>169</v>
      </c>
      <c r="C1360" s="27" t="s">
        <v>260</v>
      </c>
      <c r="D1360" s="27" t="s">
        <v>424</v>
      </c>
      <c r="E1360" s="24">
        <v>83870997</v>
      </c>
      <c r="F1360" s="24">
        <v>838.70997</v>
      </c>
      <c r="G1360" s="51">
        <v>45148</v>
      </c>
      <c r="H1360" s="24">
        <v>27</v>
      </c>
      <c r="I1360" s="24">
        <v>28</v>
      </c>
      <c r="J1360" s="24">
        <v>1</v>
      </c>
      <c r="K1360" s="24">
        <v>838.70997</v>
      </c>
    </row>
    <row r="1361" spans="1:11" x14ac:dyDescent="0.35">
      <c r="A1361" s="27" t="s">
        <v>454</v>
      </c>
      <c r="B1361" s="27" t="s">
        <v>169</v>
      </c>
      <c r="C1361" s="27" t="s">
        <v>258</v>
      </c>
      <c r="D1361" s="27" t="s">
        <v>424</v>
      </c>
      <c r="E1361" s="24">
        <v>1315017952</v>
      </c>
      <c r="F1361" s="24">
        <v>13150.17952</v>
      </c>
      <c r="G1361" s="51">
        <v>45148</v>
      </c>
      <c r="H1361" s="24">
        <v>27</v>
      </c>
      <c r="I1361" s="24">
        <v>28</v>
      </c>
      <c r="J1361" s="24">
        <v>1</v>
      </c>
      <c r="K1361" s="24">
        <v>13150.17952</v>
      </c>
    </row>
    <row r="1362" spans="1:11" x14ac:dyDescent="0.35">
      <c r="A1362" s="27" t="s">
        <v>454</v>
      </c>
      <c r="B1362" s="27" t="s">
        <v>169</v>
      </c>
      <c r="C1362" s="27" t="s">
        <v>257</v>
      </c>
      <c r="D1362" s="27" t="s">
        <v>424</v>
      </c>
      <c r="E1362" s="24">
        <v>41224714</v>
      </c>
      <c r="F1362" s="24">
        <v>412.24714</v>
      </c>
      <c r="G1362" s="51">
        <v>45148</v>
      </c>
      <c r="H1362" s="24">
        <v>27</v>
      </c>
      <c r="I1362" s="24">
        <v>28</v>
      </c>
      <c r="J1362" s="24">
        <v>1</v>
      </c>
      <c r="K1362" s="24">
        <v>412.24714</v>
      </c>
    </row>
    <row r="1363" spans="1:11" x14ac:dyDescent="0.35">
      <c r="A1363" s="27" t="s">
        <v>454</v>
      </c>
      <c r="B1363" s="27" t="s">
        <v>169</v>
      </c>
      <c r="C1363" s="27" t="s">
        <v>259</v>
      </c>
      <c r="D1363" s="27" t="s">
        <v>424</v>
      </c>
      <c r="E1363" s="24">
        <v>3377764175</v>
      </c>
      <c r="F1363" s="24">
        <v>33777.641750000003</v>
      </c>
      <c r="G1363" s="51">
        <v>45148</v>
      </c>
      <c r="H1363" s="24">
        <v>27</v>
      </c>
      <c r="I1363" s="24">
        <v>28</v>
      </c>
      <c r="J1363" s="24">
        <v>1</v>
      </c>
      <c r="K1363" s="24">
        <v>33777.641750000003</v>
      </c>
    </row>
    <row r="1364" spans="1:11" x14ac:dyDescent="0.35">
      <c r="A1364" s="27" t="s">
        <v>454</v>
      </c>
      <c r="B1364" s="27" t="s">
        <v>169</v>
      </c>
      <c r="C1364" s="27" t="s">
        <v>252</v>
      </c>
      <c r="D1364" s="27" t="s">
        <v>424</v>
      </c>
      <c r="E1364" s="24">
        <v>5020775994</v>
      </c>
      <c r="F1364" s="24">
        <v>50207.759940000004</v>
      </c>
      <c r="G1364" s="51">
        <v>45148</v>
      </c>
      <c r="H1364" s="24">
        <v>27</v>
      </c>
      <c r="I1364" s="24">
        <v>28</v>
      </c>
      <c r="J1364" s="24">
        <v>1</v>
      </c>
      <c r="K1364" s="24">
        <v>50207.759940000004</v>
      </c>
    </row>
    <row r="1365" spans="1:11" x14ac:dyDescent="0.35">
      <c r="A1365" s="27" t="s">
        <v>454</v>
      </c>
      <c r="B1365" s="27" t="s">
        <v>169</v>
      </c>
      <c r="C1365" s="27" t="s">
        <v>254</v>
      </c>
      <c r="D1365" s="27" t="s">
        <v>424</v>
      </c>
      <c r="E1365" s="24">
        <v>184452286</v>
      </c>
      <c r="F1365" s="24">
        <v>1844.52286</v>
      </c>
      <c r="G1365" s="51">
        <v>45148</v>
      </c>
      <c r="H1365" s="24">
        <v>27</v>
      </c>
      <c r="I1365" s="24">
        <v>28</v>
      </c>
      <c r="J1365" s="24">
        <v>1</v>
      </c>
      <c r="K1365" s="24">
        <v>1844.52286</v>
      </c>
    </row>
    <row r="1366" spans="1:11" x14ac:dyDescent="0.35">
      <c r="A1366" s="27" t="s">
        <v>454</v>
      </c>
      <c r="B1366" s="27" t="s">
        <v>169</v>
      </c>
      <c r="C1366" s="27" t="s">
        <v>262</v>
      </c>
      <c r="D1366" s="27" t="s">
        <v>424</v>
      </c>
      <c r="E1366" s="24">
        <v>5120891517</v>
      </c>
      <c r="F1366" s="24">
        <v>51208.91517</v>
      </c>
      <c r="G1366" s="51">
        <v>45148</v>
      </c>
      <c r="H1366" s="24">
        <v>27</v>
      </c>
      <c r="I1366" s="24">
        <v>28</v>
      </c>
      <c r="J1366" s="24">
        <v>1</v>
      </c>
      <c r="K1366" s="24">
        <v>51208.91517</v>
      </c>
    </row>
    <row r="1367" spans="1:11" x14ac:dyDescent="0.35">
      <c r="A1367" s="27" t="s">
        <v>454</v>
      </c>
      <c r="B1367" s="27" t="s">
        <v>172</v>
      </c>
      <c r="C1367" s="27" t="s">
        <v>255</v>
      </c>
      <c r="D1367" s="27" t="s">
        <v>424</v>
      </c>
      <c r="E1367" s="24">
        <v>300842188</v>
      </c>
      <c r="F1367" s="24">
        <v>3008.4218799999999</v>
      </c>
      <c r="G1367" s="51">
        <v>45148</v>
      </c>
      <c r="H1367" s="24">
        <v>31</v>
      </c>
      <c r="I1367" s="24">
        <v>32</v>
      </c>
      <c r="J1367" s="24">
        <v>1</v>
      </c>
      <c r="K1367" s="24">
        <v>3008.4218799999999</v>
      </c>
    </row>
    <row r="1368" spans="1:11" x14ac:dyDescent="0.35">
      <c r="A1368" s="27" t="s">
        <v>454</v>
      </c>
      <c r="B1368" s="27" t="s">
        <v>172</v>
      </c>
      <c r="C1368" s="27" t="s">
        <v>243</v>
      </c>
      <c r="D1368" s="27" t="s">
        <v>423</v>
      </c>
      <c r="E1368" s="24">
        <v>8427229</v>
      </c>
      <c r="F1368" s="24">
        <v>84.272289999999998</v>
      </c>
      <c r="G1368" s="51">
        <v>45148</v>
      </c>
      <c r="H1368" s="24">
        <v>31</v>
      </c>
      <c r="I1368" s="24">
        <v>0</v>
      </c>
      <c r="J1368" s="24">
        <v>1</v>
      </c>
      <c r="K1368" s="24">
        <v>84.272289999999998</v>
      </c>
    </row>
    <row r="1369" spans="1:11" x14ac:dyDescent="0.35">
      <c r="A1369" s="27" t="s">
        <v>454</v>
      </c>
      <c r="B1369" s="27" t="s">
        <v>172</v>
      </c>
      <c r="C1369" s="27" t="s">
        <v>261</v>
      </c>
      <c r="D1369" s="27" t="s">
        <v>424</v>
      </c>
      <c r="E1369" s="24">
        <v>163383312</v>
      </c>
      <c r="F1369" s="24">
        <v>1633.83312</v>
      </c>
      <c r="G1369" s="51">
        <v>45148</v>
      </c>
      <c r="H1369" s="24">
        <v>31</v>
      </c>
      <c r="I1369" s="24">
        <v>32</v>
      </c>
      <c r="J1369" s="24">
        <v>1</v>
      </c>
      <c r="K1369" s="24">
        <v>1633.83312</v>
      </c>
    </row>
    <row r="1370" spans="1:11" x14ac:dyDescent="0.35">
      <c r="A1370" s="27" t="s">
        <v>454</v>
      </c>
      <c r="B1370" s="27" t="s">
        <v>172</v>
      </c>
      <c r="C1370" s="27" t="s">
        <v>260</v>
      </c>
      <c r="D1370" s="27" t="s">
        <v>424</v>
      </c>
      <c r="E1370" s="24">
        <v>51144000</v>
      </c>
      <c r="F1370" s="24">
        <v>511.44</v>
      </c>
      <c r="G1370" s="51">
        <v>45148</v>
      </c>
      <c r="H1370" s="24">
        <v>31</v>
      </c>
      <c r="I1370" s="24">
        <v>32</v>
      </c>
      <c r="J1370" s="24">
        <v>1</v>
      </c>
      <c r="K1370" s="24">
        <v>511.44</v>
      </c>
    </row>
    <row r="1371" spans="1:11" x14ac:dyDescent="0.35">
      <c r="A1371" s="27" t="s">
        <v>454</v>
      </c>
      <c r="B1371" s="27" t="s">
        <v>175</v>
      </c>
      <c r="C1371" s="27" t="s">
        <v>261</v>
      </c>
      <c r="D1371" s="27" t="s">
        <v>424</v>
      </c>
      <c r="E1371" s="24">
        <v>22706176392</v>
      </c>
      <c r="F1371" s="24">
        <v>227061.76392</v>
      </c>
      <c r="G1371" s="51">
        <v>45148</v>
      </c>
      <c r="H1371" s="24">
        <v>33</v>
      </c>
      <c r="I1371" s="24">
        <v>34</v>
      </c>
      <c r="J1371" s="24">
        <v>1</v>
      </c>
      <c r="K1371" s="24">
        <v>227061.76392</v>
      </c>
    </row>
    <row r="1372" spans="1:11" x14ac:dyDescent="0.35">
      <c r="A1372" s="27" t="s">
        <v>454</v>
      </c>
      <c r="B1372" s="27" t="s">
        <v>175</v>
      </c>
      <c r="C1372" s="27" t="s">
        <v>243</v>
      </c>
      <c r="D1372" s="27" t="s">
        <v>423</v>
      </c>
      <c r="E1372" s="24">
        <v>28161795965</v>
      </c>
      <c r="F1372" s="24">
        <v>281617.95964999998</v>
      </c>
      <c r="G1372" s="51">
        <v>45148</v>
      </c>
      <c r="H1372" s="24">
        <v>33</v>
      </c>
      <c r="I1372" s="24">
        <v>0</v>
      </c>
      <c r="J1372" s="24">
        <v>1</v>
      </c>
      <c r="K1372" s="24">
        <v>281617.95964999998</v>
      </c>
    </row>
    <row r="1373" spans="1:11" x14ac:dyDescent="0.35">
      <c r="A1373" s="27" t="s">
        <v>454</v>
      </c>
      <c r="B1373" s="27" t="s">
        <v>175</v>
      </c>
      <c r="C1373" s="27" t="s">
        <v>255</v>
      </c>
      <c r="D1373" s="27" t="s">
        <v>424</v>
      </c>
      <c r="E1373" s="24">
        <v>2870998504</v>
      </c>
      <c r="F1373" s="24">
        <v>28709.98504</v>
      </c>
      <c r="G1373" s="51">
        <v>45148</v>
      </c>
      <c r="H1373" s="24">
        <v>33</v>
      </c>
      <c r="I1373" s="24">
        <v>34</v>
      </c>
      <c r="J1373" s="24">
        <v>1</v>
      </c>
      <c r="K1373" s="24">
        <v>28709.98504</v>
      </c>
    </row>
    <row r="1374" spans="1:11" x14ac:dyDescent="0.35">
      <c r="A1374" s="27" t="s">
        <v>454</v>
      </c>
      <c r="B1374" s="27" t="s">
        <v>175</v>
      </c>
      <c r="C1374" s="27" t="s">
        <v>259</v>
      </c>
      <c r="D1374" s="27" t="s">
        <v>424</v>
      </c>
      <c r="E1374" s="24">
        <v>1375676780</v>
      </c>
      <c r="F1374" s="24">
        <v>13756.7678</v>
      </c>
      <c r="G1374" s="51">
        <v>45148</v>
      </c>
      <c r="H1374" s="24">
        <v>33</v>
      </c>
      <c r="I1374" s="24">
        <v>34</v>
      </c>
      <c r="J1374" s="24">
        <v>1</v>
      </c>
      <c r="K1374" s="24">
        <v>13756.7678</v>
      </c>
    </row>
    <row r="1375" spans="1:11" x14ac:dyDescent="0.35">
      <c r="A1375" s="27" t="s">
        <v>454</v>
      </c>
      <c r="B1375" s="27" t="s">
        <v>175</v>
      </c>
      <c r="C1375" s="27" t="s">
        <v>262</v>
      </c>
      <c r="D1375" s="27" t="s">
        <v>424</v>
      </c>
      <c r="E1375" s="24">
        <v>278893</v>
      </c>
      <c r="F1375" s="24">
        <v>2.7889300000000001</v>
      </c>
      <c r="G1375" s="51">
        <v>45148</v>
      </c>
      <c r="H1375" s="24">
        <v>33</v>
      </c>
      <c r="I1375" s="24">
        <v>34</v>
      </c>
      <c r="J1375" s="24">
        <v>1</v>
      </c>
      <c r="K1375" s="24">
        <v>2.7889300000000001</v>
      </c>
    </row>
    <row r="1376" spans="1:11" x14ac:dyDescent="0.35">
      <c r="A1376" s="27" t="s">
        <v>454</v>
      </c>
      <c r="B1376" s="27" t="s">
        <v>176</v>
      </c>
      <c r="C1376" s="27" t="s">
        <v>243</v>
      </c>
      <c r="D1376" s="27" t="s">
        <v>423</v>
      </c>
      <c r="E1376" s="24">
        <v>81333837</v>
      </c>
      <c r="F1376" s="24">
        <v>813.33837000000005</v>
      </c>
      <c r="G1376" s="51">
        <v>45148</v>
      </c>
      <c r="H1376" s="24">
        <v>33</v>
      </c>
      <c r="I1376" s="24">
        <v>0</v>
      </c>
      <c r="J1376" s="24">
        <v>1</v>
      </c>
      <c r="K1376" s="24">
        <v>813.33837000000005</v>
      </c>
    </row>
    <row r="1377" spans="1:11" x14ac:dyDescent="0.35">
      <c r="A1377" s="27" t="s">
        <v>454</v>
      </c>
      <c r="B1377" s="27" t="s">
        <v>183</v>
      </c>
      <c r="C1377" s="27" t="s">
        <v>255</v>
      </c>
      <c r="D1377" s="27" t="s">
        <v>424</v>
      </c>
      <c r="E1377" s="24">
        <v>35603843</v>
      </c>
      <c r="F1377" s="24">
        <v>356.03843000000001</v>
      </c>
      <c r="G1377" s="51">
        <v>45148</v>
      </c>
      <c r="H1377" s="24">
        <v>47</v>
      </c>
      <c r="I1377" s="24">
        <v>48</v>
      </c>
      <c r="J1377" s="24">
        <v>1</v>
      </c>
      <c r="K1377" s="24">
        <v>356.03843000000001</v>
      </c>
    </row>
    <row r="1378" spans="1:11" x14ac:dyDescent="0.35">
      <c r="A1378" s="27" t="s">
        <v>454</v>
      </c>
      <c r="B1378" s="27" t="s">
        <v>183</v>
      </c>
      <c r="C1378" s="27" t="s">
        <v>261</v>
      </c>
      <c r="D1378" s="27" t="s">
        <v>424</v>
      </c>
      <c r="E1378" s="24">
        <v>106764257</v>
      </c>
      <c r="F1378" s="24">
        <v>1067.64257</v>
      </c>
      <c r="G1378" s="51">
        <v>45148</v>
      </c>
      <c r="H1378" s="24">
        <v>47</v>
      </c>
      <c r="I1378" s="24">
        <v>48</v>
      </c>
      <c r="J1378" s="24">
        <v>1</v>
      </c>
      <c r="K1378" s="24">
        <v>1067.64257</v>
      </c>
    </row>
    <row r="1379" spans="1:11" x14ac:dyDescent="0.35">
      <c r="A1379" s="27" t="s">
        <v>454</v>
      </c>
      <c r="B1379" s="27" t="s">
        <v>183</v>
      </c>
      <c r="C1379" s="27" t="s">
        <v>243</v>
      </c>
      <c r="D1379" s="27" t="s">
        <v>423</v>
      </c>
      <c r="E1379" s="24">
        <v>11842564432</v>
      </c>
      <c r="F1379" s="24">
        <v>118425.64432000001</v>
      </c>
      <c r="G1379" s="51">
        <v>45148</v>
      </c>
      <c r="H1379" s="24">
        <v>47</v>
      </c>
      <c r="I1379" s="24">
        <v>0</v>
      </c>
      <c r="J1379" s="24">
        <v>1</v>
      </c>
      <c r="K1379" s="24">
        <v>118425.64432000001</v>
      </c>
    </row>
    <row r="1380" spans="1:11" x14ac:dyDescent="0.35">
      <c r="A1380" s="27" t="s">
        <v>454</v>
      </c>
      <c r="B1380" s="27" t="s">
        <v>200</v>
      </c>
      <c r="C1380" s="27" t="s">
        <v>261</v>
      </c>
      <c r="D1380" s="27" t="s">
        <v>424</v>
      </c>
      <c r="E1380" s="24">
        <v>3793257550</v>
      </c>
      <c r="F1380" s="24">
        <v>37932.575499999999</v>
      </c>
      <c r="G1380" s="51">
        <v>45148</v>
      </c>
      <c r="H1380" s="24">
        <v>77</v>
      </c>
      <c r="I1380" s="24">
        <v>78</v>
      </c>
      <c r="J1380" s="24">
        <v>1</v>
      </c>
      <c r="K1380" s="24">
        <v>37932.575499999999</v>
      </c>
    </row>
    <row r="1381" spans="1:11" x14ac:dyDescent="0.35">
      <c r="A1381" s="27" t="s">
        <v>454</v>
      </c>
      <c r="B1381" s="27" t="s">
        <v>200</v>
      </c>
      <c r="C1381" s="27" t="s">
        <v>255</v>
      </c>
      <c r="D1381" s="27" t="s">
        <v>424</v>
      </c>
      <c r="E1381" s="24">
        <v>2000352533</v>
      </c>
      <c r="F1381" s="24">
        <v>20003.52533</v>
      </c>
      <c r="G1381" s="51">
        <v>45148</v>
      </c>
      <c r="H1381" s="24">
        <v>77</v>
      </c>
      <c r="I1381" s="24">
        <v>78</v>
      </c>
      <c r="J1381" s="24">
        <v>1</v>
      </c>
      <c r="K1381" s="24">
        <v>20003.52533</v>
      </c>
    </row>
    <row r="1382" spans="1:11" x14ac:dyDescent="0.35">
      <c r="A1382" s="27" t="s">
        <v>454</v>
      </c>
      <c r="B1382" s="27" t="s">
        <v>200</v>
      </c>
      <c r="C1382" s="27" t="s">
        <v>243</v>
      </c>
      <c r="D1382" s="27" t="s">
        <v>423</v>
      </c>
      <c r="E1382" s="24">
        <v>15210197952</v>
      </c>
      <c r="F1382" s="24">
        <v>152101.97951999999</v>
      </c>
      <c r="G1382" s="51">
        <v>45148</v>
      </c>
      <c r="H1382" s="24">
        <v>77</v>
      </c>
      <c r="I1382" s="24">
        <v>0</v>
      </c>
      <c r="J1382" s="24">
        <v>1</v>
      </c>
      <c r="K1382" s="24">
        <v>152101.97951999999</v>
      </c>
    </row>
    <row r="1383" spans="1:11" x14ac:dyDescent="0.35">
      <c r="A1383" s="27" t="s">
        <v>454</v>
      </c>
      <c r="B1383" s="27" t="s">
        <v>184</v>
      </c>
      <c r="C1383" s="27" t="s">
        <v>261</v>
      </c>
      <c r="D1383" s="27" t="s">
        <v>424</v>
      </c>
      <c r="E1383" s="24">
        <v>398815242</v>
      </c>
      <c r="F1383" s="24">
        <v>3988.1524199999999</v>
      </c>
      <c r="G1383" s="51">
        <v>45148</v>
      </c>
      <c r="H1383" s="24">
        <v>27</v>
      </c>
      <c r="I1383" s="24">
        <v>28</v>
      </c>
      <c r="J1383" s="24">
        <v>1</v>
      </c>
      <c r="K1383" s="24">
        <v>3988.1524199999999</v>
      </c>
    </row>
    <row r="1384" spans="1:11" x14ac:dyDescent="0.35">
      <c r="A1384" s="27" t="s">
        <v>454</v>
      </c>
      <c r="B1384" s="27" t="s">
        <v>184</v>
      </c>
      <c r="C1384" s="27" t="s">
        <v>255</v>
      </c>
      <c r="D1384" s="27" t="s">
        <v>424</v>
      </c>
      <c r="E1384" s="24">
        <v>105947120</v>
      </c>
      <c r="F1384" s="24">
        <v>1059.4712</v>
      </c>
      <c r="G1384" s="51">
        <v>45148</v>
      </c>
      <c r="H1384" s="24">
        <v>27</v>
      </c>
      <c r="I1384" s="24">
        <v>28</v>
      </c>
      <c r="J1384" s="24">
        <v>1</v>
      </c>
      <c r="K1384" s="24">
        <v>1059.4712</v>
      </c>
    </row>
    <row r="1385" spans="1:11" x14ac:dyDescent="0.35">
      <c r="A1385" s="27" t="s">
        <v>454</v>
      </c>
      <c r="B1385" s="27" t="s">
        <v>184</v>
      </c>
      <c r="C1385" s="27" t="s">
        <v>243</v>
      </c>
      <c r="D1385" s="27" t="s">
        <v>423</v>
      </c>
      <c r="E1385" s="24">
        <v>1972053549</v>
      </c>
      <c r="F1385" s="24">
        <v>19720.535489999998</v>
      </c>
      <c r="G1385" s="51">
        <v>45148</v>
      </c>
      <c r="H1385" s="24">
        <v>27</v>
      </c>
      <c r="I1385" s="24">
        <v>0</v>
      </c>
      <c r="J1385" s="24">
        <v>1</v>
      </c>
      <c r="K1385" s="24">
        <v>19720.535489999998</v>
      </c>
    </row>
    <row r="1386" spans="1:11" x14ac:dyDescent="0.35">
      <c r="A1386" s="27" t="s">
        <v>454</v>
      </c>
      <c r="B1386" s="27" t="s">
        <v>185</v>
      </c>
      <c r="C1386" s="27" t="s">
        <v>261</v>
      </c>
      <c r="D1386" s="27" t="s">
        <v>424</v>
      </c>
      <c r="E1386" s="24">
        <v>487882262438</v>
      </c>
      <c r="F1386" s="24">
        <v>4878822.6243799999</v>
      </c>
      <c r="G1386" s="51">
        <v>45148</v>
      </c>
      <c r="H1386" s="24">
        <v>17</v>
      </c>
      <c r="I1386" s="24">
        <v>18</v>
      </c>
      <c r="J1386" s="24">
        <v>1</v>
      </c>
      <c r="K1386" s="24">
        <v>4878822.6243799999</v>
      </c>
    </row>
    <row r="1387" spans="1:11" x14ac:dyDescent="0.35">
      <c r="A1387" s="27" t="s">
        <v>454</v>
      </c>
      <c r="B1387" s="27" t="s">
        <v>186</v>
      </c>
      <c r="C1387" s="27" t="s">
        <v>243</v>
      </c>
      <c r="D1387" s="27" t="s">
        <v>423</v>
      </c>
      <c r="E1387" s="24">
        <v>2991300000000</v>
      </c>
      <c r="F1387" s="24">
        <v>29913000</v>
      </c>
      <c r="G1387" s="51">
        <v>45148</v>
      </c>
      <c r="H1387" s="24">
        <v>11</v>
      </c>
      <c r="I1387" s="24">
        <v>0</v>
      </c>
      <c r="J1387" s="24">
        <v>1</v>
      </c>
      <c r="K1387" s="24">
        <v>29913000</v>
      </c>
    </row>
    <row r="1388" spans="1:11" x14ac:dyDescent="0.35">
      <c r="A1388" s="27" t="s">
        <v>455</v>
      </c>
      <c r="B1388" s="27" t="s">
        <v>242</v>
      </c>
      <c r="C1388" s="27" t="s">
        <v>243</v>
      </c>
      <c r="D1388" s="27" t="s">
        <v>423</v>
      </c>
      <c r="E1388" s="24">
        <v>3849369035247</v>
      </c>
      <c r="F1388" s="24">
        <v>38493690.352470003</v>
      </c>
      <c r="G1388" s="51">
        <v>45149</v>
      </c>
      <c r="H1388" s="24" t="s">
        <v>202</v>
      </c>
      <c r="I1388" s="24">
        <v>0</v>
      </c>
      <c r="J1388" s="24">
        <v>0</v>
      </c>
      <c r="K1388" s="24">
        <v>0</v>
      </c>
    </row>
    <row r="1389" spans="1:11" x14ac:dyDescent="0.35">
      <c r="A1389" s="27" t="s">
        <v>455</v>
      </c>
      <c r="B1389" s="27" t="s">
        <v>244</v>
      </c>
      <c r="C1389" s="27" t="s">
        <v>243</v>
      </c>
      <c r="D1389" s="27" t="s">
        <v>423</v>
      </c>
      <c r="E1389" s="24">
        <v>1599330559064</v>
      </c>
      <c r="F1389" s="24">
        <v>15993305.590639999</v>
      </c>
      <c r="G1389" s="51">
        <v>45149</v>
      </c>
      <c r="H1389" s="24" t="s">
        <v>202</v>
      </c>
      <c r="I1389" s="24">
        <v>0</v>
      </c>
      <c r="J1389" s="24">
        <v>0</v>
      </c>
      <c r="K1389" s="24">
        <v>0</v>
      </c>
    </row>
    <row r="1390" spans="1:11" x14ac:dyDescent="0.35">
      <c r="A1390" s="27" t="s">
        <v>455</v>
      </c>
      <c r="B1390" s="27" t="s">
        <v>245</v>
      </c>
      <c r="C1390" s="27" t="s">
        <v>243</v>
      </c>
      <c r="D1390" s="27" t="s">
        <v>423</v>
      </c>
      <c r="E1390" s="24">
        <v>347055816120</v>
      </c>
      <c r="F1390" s="24">
        <v>3470558.1612</v>
      </c>
      <c r="G1390" s="51">
        <v>45149</v>
      </c>
      <c r="H1390" s="24" t="s">
        <v>202</v>
      </c>
      <c r="I1390" s="24">
        <v>0</v>
      </c>
      <c r="J1390" s="24">
        <v>0</v>
      </c>
      <c r="K1390" s="24">
        <v>0</v>
      </c>
    </row>
    <row r="1391" spans="1:11" x14ac:dyDescent="0.35">
      <c r="A1391" s="27" t="s">
        <v>455</v>
      </c>
      <c r="B1391" s="27" t="s">
        <v>246</v>
      </c>
      <c r="C1391" s="27" t="s">
        <v>243</v>
      </c>
      <c r="D1391" s="27" t="s">
        <v>423</v>
      </c>
      <c r="E1391" s="24">
        <v>1252274742944</v>
      </c>
      <c r="F1391" s="24">
        <v>12522747.429439999</v>
      </c>
      <c r="G1391" s="51">
        <v>45149</v>
      </c>
      <c r="H1391" s="24" t="s">
        <v>202</v>
      </c>
      <c r="I1391" s="24">
        <v>0</v>
      </c>
      <c r="J1391" s="24">
        <v>0</v>
      </c>
      <c r="K1391" s="24">
        <v>0</v>
      </c>
    </row>
    <row r="1392" spans="1:11" x14ac:dyDescent="0.35">
      <c r="A1392" s="27" t="s">
        <v>455</v>
      </c>
      <c r="B1392" s="27" t="s">
        <v>247</v>
      </c>
      <c r="C1392" s="27" t="s">
        <v>243</v>
      </c>
      <c r="D1392" s="27" t="s">
        <v>423</v>
      </c>
      <c r="E1392" s="24">
        <v>307.39010000000002</v>
      </c>
      <c r="F1392" s="24">
        <v>3.073901E-3</v>
      </c>
      <c r="G1392" s="51">
        <v>45149</v>
      </c>
      <c r="H1392" s="24" t="s">
        <v>202</v>
      </c>
      <c r="I1392" s="24">
        <v>0</v>
      </c>
      <c r="J1392" s="24">
        <v>0</v>
      </c>
      <c r="K1392" s="24">
        <v>0</v>
      </c>
    </row>
    <row r="1393" spans="1:11" x14ac:dyDescent="0.35">
      <c r="A1393" s="27" t="s">
        <v>455</v>
      </c>
      <c r="B1393" s="27" t="s">
        <v>115</v>
      </c>
      <c r="C1393" s="27" t="s">
        <v>248</v>
      </c>
      <c r="D1393" s="27" t="s">
        <v>248</v>
      </c>
      <c r="E1393" s="24">
        <v>9548429650862</v>
      </c>
      <c r="F1393" s="24">
        <v>95484296.508619994</v>
      </c>
      <c r="G1393" s="51">
        <v>45149</v>
      </c>
      <c r="H1393" s="24">
        <v>23</v>
      </c>
      <c r="I1393" s="24" t="s">
        <v>202</v>
      </c>
      <c r="J1393" s="24">
        <v>1</v>
      </c>
      <c r="K1393" s="24">
        <v>95484296.508619994</v>
      </c>
    </row>
    <row r="1394" spans="1:11" x14ac:dyDescent="0.35">
      <c r="A1394" s="27" t="s">
        <v>455</v>
      </c>
      <c r="B1394" s="27" t="s">
        <v>116</v>
      </c>
      <c r="C1394" s="27" t="s">
        <v>248</v>
      </c>
      <c r="D1394" s="27" t="s">
        <v>248</v>
      </c>
      <c r="E1394" s="24">
        <v>3881334283161</v>
      </c>
      <c r="F1394" s="24">
        <v>38813342.831610002</v>
      </c>
      <c r="G1394" s="51">
        <v>45149</v>
      </c>
      <c r="H1394" s="24">
        <v>59</v>
      </c>
      <c r="I1394" s="24" t="s">
        <v>202</v>
      </c>
      <c r="J1394" s="24">
        <v>1</v>
      </c>
      <c r="K1394" s="24">
        <v>38813342.831610002</v>
      </c>
    </row>
    <row r="1395" spans="1:11" x14ac:dyDescent="0.35">
      <c r="A1395" s="27" t="s">
        <v>455</v>
      </c>
      <c r="B1395" s="27" t="s">
        <v>117</v>
      </c>
      <c r="C1395" s="27" t="s">
        <v>248</v>
      </c>
      <c r="D1395" s="27" t="s">
        <v>248</v>
      </c>
      <c r="E1395" s="24">
        <v>446108705987</v>
      </c>
      <c r="F1395" s="24">
        <v>4461087.05987</v>
      </c>
      <c r="G1395" s="51">
        <v>45149</v>
      </c>
      <c r="H1395" s="24">
        <v>79</v>
      </c>
      <c r="I1395" s="24" t="s">
        <v>202</v>
      </c>
      <c r="J1395" s="24">
        <v>1</v>
      </c>
      <c r="K1395" s="24">
        <v>4461087.05987</v>
      </c>
    </row>
    <row r="1396" spans="1:11" x14ac:dyDescent="0.35">
      <c r="A1396" s="27" t="s">
        <v>455</v>
      </c>
      <c r="B1396" s="27" t="s">
        <v>118</v>
      </c>
      <c r="C1396" s="27" t="s">
        <v>248</v>
      </c>
      <c r="D1396" s="27" t="s">
        <v>248</v>
      </c>
      <c r="E1396" s="24">
        <v>3435225577174</v>
      </c>
      <c r="F1396" s="24">
        <v>34352255.771739997</v>
      </c>
      <c r="G1396" s="51">
        <v>45149</v>
      </c>
      <c r="H1396" s="24">
        <v>81</v>
      </c>
      <c r="I1396" s="24" t="s">
        <v>202</v>
      </c>
      <c r="J1396" s="24">
        <v>1</v>
      </c>
      <c r="K1396" s="24">
        <v>34352255.771739997</v>
      </c>
    </row>
    <row r="1397" spans="1:11" x14ac:dyDescent="0.35">
      <c r="A1397" s="27" t="s">
        <v>455</v>
      </c>
      <c r="B1397" s="27" t="s">
        <v>249</v>
      </c>
      <c r="C1397" s="27" t="s">
        <v>248</v>
      </c>
      <c r="D1397" s="27" t="s">
        <v>248</v>
      </c>
      <c r="E1397" s="24">
        <v>277.95639999999997</v>
      </c>
      <c r="F1397" s="24">
        <v>2.7795639999999996E-3</v>
      </c>
      <c r="G1397" s="51">
        <v>45149</v>
      </c>
      <c r="H1397" s="24">
        <v>83</v>
      </c>
      <c r="I1397" s="24" t="s">
        <v>202</v>
      </c>
      <c r="J1397" s="24">
        <v>1</v>
      </c>
      <c r="K1397" s="24">
        <v>2.7795639999999996E-3</v>
      </c>
    </row>
    <row r="1398" spans="1:11" x14ac:dyDescent="0.35">
      <c r="A1398" s="27" t="s">
        <v>455</v>
      </c>
      <c r="B1398" s="27" t="s">
        <v>114</v>
      </c>
      <c r="C1398" s="27" t="s">
        <v>243</v>
      </c>
      <c r="D1398" s="27" t="s">
        <v>423</v>
      </c>
      <c r="E1398" s="24">
        <v>1441090941171</v>
      </c>
      <c r="F1398" s="24">
        <v>14410909.41171</v>
      </c>
      <c r="G1398" s="51">
        <v>45149</v>
      </c>
      <c r="H1398" s="24">
        <v>7</v>
      </c>
      <c r="I1398" s="24">
        <v>0</v>
      </c>
      <c r="J1398" s="24">
        <v>1</v>
      </c>
      <c r="K1398" s="24">
        <v>14410909.41171</v>
      </c>
    </row>
    <row r="1399" spans="1:11" x14ac:dyDescent="0.35">
      <c r="A1399" s="27" t="s">
        <v>455</v>
      </c>
      <c r="B1399" s="27" t="s">
        <v>119</v>
      </c>
      <c r="C1399" s="27" t="s">
        <v>243</v>
      </c>
      <c r="D1399" s="27" t="s">
        <v>423</v>
      </c>
      <c r="E1399" s="24">
        <v>31038500000</v>
      </c>
      <c r="F1399" s="24">
        <v>310385</v>
      </c>
      <c r="G1399" s="51">
        <v>45149</v>
      </c>
      <c r="H1399" s="24">
        <v>7</v>
      </c>
      <c r="I1399" s="24">
        <v>0</v>
      </c>
      <c r="J1399" s="24">
        <v>1</v>
      </c>
      <c r="K1399" s="24">
        <v>310385</v>
      </c>
    </row>
    <row r="1400" spans="1:11" x14ac:dyDescent="0.35">
      <c r="A1400" s="27" t="s">
        <v>455</v>
      </c>
      <c r="B1400" s="27" t="s">
        <v>122</v>
      </c>
      <c r="C1400" s="27" t="s">
        <v>261</v>
      </c>
      <c r="D1400" s="27" t="s">
        <v>424</v>
      </c>
      <c r="E1400" s="24">
        <v>35927461021</v>
      </c>
      <c r="F1400" s="24">
        <v>359274.61021000001</v>
      </c>
      <c r="G1400" s="51">
        <v>45149</v>
      </c>
      <c r="H1400" s="24">
        <v>15</v>
      </c>
      <c r="I1400" s="24">
        <v>16</v>
      </c>
      <c r="J1400" s="24">
        <v>1</v>
      </c>
      <c r="K1400" s="24">
        <v>359274.61021000001</v>
      </c>
    </row>
    <row r="1401" spans="1:11" x14ac:dyDescent="0.35">
      <c r="A1401" s="27" t="s">
        <v>455</v>
      </c>
      <c r="B1401" s="27" t="s">
        <v>123</v>
      </c>
      <c r="C1401" s="27" t="s">
        <v>258</v>
      </c>
      <c r="D1401" s="27" t="s">
        <v>424</v>
      </c>
      <c r="E1401" s="24">
        <v>1311155129</v>
      </c>
      <c r="F1401" s="24">
        <v>13111.551289999999</v>
      </c>
      <c r="G1401" s="51">
        <v>45149</v>
      </c>
      <c r="H1401" s="24">
        <v>19</v>
      </c>
      <c r="I1401" s="24">
        <v>20</v>
      </c>
      <c r="J1401" s="24">
        <v>1</v>
      </c>
      <c r="K1401" s="24">
        <v>13111.551289999999</v>
      </c>
    </row>
    <row r="1402" spans="1:11" x14ac:dyDescent="0.35">
      <c r="A1402" s="27" t="s">
        <v>455</v>
      </c>
      <c r="B1402" s="27" t="s">
        <v>123</v>
      </c>
      <c r="C1402" s="27" t="s">
        <v>257</v>
      </c>
      <c r="D1402" s="27" t="s">
        <v>424</v>
      </c>
      <c r="E1402" s="24">
        <v>490499648</v>
      </c>
      <c r="F1402" s="24">
        <v>4904.9964799999998</v>
      </c>
      <c r="G1402" s="51">
        <v>45149</v>
      </c>
      <c r="H1402" s="24">
        <v>19</v>
      </c>
      <c r="I1402" s="24">
        <v>20</v>
      </c>
      <c r="J1402" s="24">
        <v>1</v>
      </c>
      <c r="K1402" s="24">
        <v>4904.9964799999998</v>
      </c>
    </row>
    <row r="1403" spans="1:11" x14ac:dyDescent="0.35">
      <c r="A1403" s="27" t="s">
        <v>455</v>
      </c>
      <c r="B1403" s="27" t="s">
        <v>123</v>
      </c>
      <c r="C1403" s="27" t="s">
        <v>259</v>
      </c>
      <c r="D1403" s="27" t="s">
        <v>424</v>
      </c>
      <c r="E1403" s="24">
        <v>5434226272</v>
      </c>
      <c r="F1403" s="24">
        <v>54342.262719999999</v>
      </c>
      <c r="G1403" s="51">
        <v>45149</v>
      </c>
      <c r="H1403" s="24">
        <v>19</v>
      </c>
      <c r="I1403" s="24">
        <v>20</v>
      </c>
      <c r="J1403" s="24">
        <v>1</v>
      </c>
      <c r="K1403" s="24">
        <v>54342.262719999999</v>
      </c>
    </row>
    <row r="1404" spans="1:11" x14ac:dyDescent="0.35">
      <c r="A1404" s="27" t="s">
        <v>455</v>
      </c>
      <c r="B1404" s="27" t="s">
        <v>123</v>
      </c>
      <c r="C1404" s="27" t="s">
        <v>261</v>
      </c>
      <c r="D1404" s="27" t="s">
        <v>424</v>
      </c>
      <c r="E1404" s="24">
        <v>2929844977952</v>
      </c>
      <c r="F1404" s="24">
        <v>29298449.779520001</v>
      </c>
      <c r="G1404" s="51">
        <v>45149</v>
      </c>
      <c r="H1404" s="24">
        <v>19</v>
      </c>
      <c r="I1404" s="24">
        <v>20</v>
      </c>
      <c r="J1404" s="24">
        <v>1</v>
      </c>
      <c r="K1404" s="24">
        <v>29298449.779520001</v>
      </c>
    </row>
    <row r="1405" spans="1:11" x14ac:dyDescent="0.35">
      <c r="A1405" s="27" t="s">
        <v>455</v>
      </c>
      <c r="B1405" s="27" t="s">
        <v>123</v>
      </c>
      <c r="C1405" s="27" t="s">
        <v>260</v>
      </c>
      <c r="D1405" s="27" t="s">
        <v>424</v>
      </c>
      <c r="E1405" s="24">
        <v>63255190</v>
      </c>
      <c r="F1405" s="24">
        <v>632.55190000000005</v>
      </c>
      <c r="G1405" s="51">
        <v>45149</v>
      </c>
      <c r="H1405" s="24">
        <v>19</v>
      </c>
      <c r="I1405" s="24">
        <v>20</v>
      </c>
      <c r="J1405" s="24">
        <v>1</v>
      </c>
      <c r="K1405" s="24">
        <v>632.55190000000005</v>
      </c>
    </row>
    <row r="1406" spans="1:11" x14ac:dyDescent="0.35">
      <c r="A1406" s="27" t="s">
        <v>455</v>
      </c>
      <c r="B1406" s="27" t="s">
        <v>123</v>
      </c>
      <c r="C1406" s="27" t="s">
        <v>256</v>
      </c>
      <c r="D1406" s="27" t="s">
        <v>424</v>
      </c>
      <c r="E1406" s="24">
        <v>23859056286</v>
      </c>
      <c r="F1406" s="24">
        <v>238590.56286000001</v>
      </c>
      <c r="G1406" s="51">
        <v>45149</v>
      </c>
      <c r="H1406" s="24">
        <v>19</v>
      </c>
      <c r="I1406" s="24">
        <v>20</v>
      </c>
      <c r="J1406" s="24">
        <v>1</v>
      </c>
      <c r="K1406" s="24">
        <v>238590.56286000001</v>
      </c>
    </row>
    <row r="1407" spans="1:11" x14ac:dyDescent="0.35">
      <c r="A1407" s="27" t="s">
        <v>455</v>
      </c>
      <c r="B1407" s="27" t="s">
        <v>123</v>
      </c>
      <c r="C1407" s="27" t="s">
        <v>252</v>
      </c>
      <c r="D1407" s="27" t="s">
        <v>424</v>
      </c>
      <c r="E1407" s="24">
        <v>9690402004</v>
      </c>
      <c r="F1407" s="24">
        <v>96904.020040000003</v>
      </c>
      <c r="G1407" s="51">
        <v>45149</v>
      </c>
      <c r="H1407" s="24">
        <v>19</v>
      </c>
      <c r="I1407" s="24">
        <v>20</v>
      </c>
      <c r="J1407" s="24">
        <v>1</v>
      </c>
      <c r="K1407" s="24">
        <v>96904.020040000003</v>
      </c>
    </row>
    <row r="1408" spans="1:11" x14ac:dyDescent="0.35">
      <c r="A1408" s="27" t="s">
        <v>455</v>
      </c>
      <c r="B1408" s="27" t="s">
        <v>123</v>
      </c>
      <c r="C1408" s="27" t="s">
        <v>251</v>
      </c>
      <c r="D1408" s="27" t="s">
        <v>424</v>
      </c>
      <c r="E1408" s="24">
        <v>3341275228</v>
      </c>
      <c r="F1408" s="24">
        <v>33412.752280000001</v>
      </c>
      <c r="G1408" s="51">
        <v>45149</v>
      </c>
      <c r="H1408" s="24">
        <v>19</v>
      </c>
      <c r="I1408" s="24">
        <v>20</v>
      </c>
      <c r="J1408" s="24">
        <v>1</v>
      </c>
      <c r="K1408" s="24">
        <v>33412.752280000001</v>
      </c>
    </row>
    <row r="1409" spans="1:11" x14ac:dyDescent="0.35">
      <c r="A1409" s="27" t="s">
        <v>455</v>
      </c>
      <c r="B1409" s="27" t="s">
        <v>123</v>
      </c>
      <c r="C1409" s="27" t="s">
        <v>250</v>
      </c>
      <c r="D1409" s="27" t="s">
        <v>424</v>
      </c>
      <c r="E1409" s="24">
        <v>136833722</v>
      </c>
      <c r="F1409" s="24">
        <v>1368.3372199999999</v>
      </c>
      <c r="G1409" s="51">
        <v>45149</v>
      </c>
      <c r="H1409" s="24">
        <v>19</v>
      </c>
      <c r="I1409" s="24">
        <v>20</v>
      </c>
      <c r="J1409" s="24">
        <v>1</v>
      </c>
      <c r="K1409" s="24">
        <v>1368.3372199999999</v>
      </c>
    </row>
    <row r="1410" spans="1:11" x14ac:dyDescent="0.35">
      <c r="A1410" s="27" t="s">
        <v>455</v>
      </c>
      <c r="B1410" s="27" t="s">
        <v>123</v>
      </c>
      <c r="C1410" s="27" t="s">
        <v>255</v>
      </c>
      <c r="D1410" s="27" t="s">
        <v>424</v>
      </c>
      <c r="E1410" s="24">
        <v>1074736644959</v>
      </c>
      <c r="F1410" s="24">
        <v>10747366.449589999</v>
      </c>
      <c r="G1410" s="51">
        <v>45149</v>
      </c>
      <c r="H1410" s="24">
        <v>19</v>
      </c>
      <c r="I1410" s="24">
        <v>20</v>
      </c>
      <c r="J1410" s="24">
        <v>1</v>
      </c>
      <c r="K1410" s="24">
        <v>10747366.449589999</v>
      </c>
    </row>
    <row r="1411" spans="1:11" x14ac:dyDescent="0.35">
      <c r="A1411" s="27" t="s">
        <v>455</v>
      </c>
      <c r="B1411" s="27" t="s">
        <v>123</v>
      </c>
      <c r="C1411" s="27" t="s">
        <v>254</v>
      </c>
      <c r="D1411" s="27" t="s">
        <v>424</v>
      </c>
      <c r="E1411" s="24">
        <v>578843210</v>
      </c>
      <c r="F1411" s="24">
        <v>5788.4321</v>
      </c>
      <c r="G1411" s="51">
        <v>45149</v>
      </c>
      <c r="H1411" s="24">
        <v>19</v>
      </c>
      <c r="I1411" s="24">
        <v>20</v>
      </c>
      <c r="J1411" s="24">
        <v>1</v>
      </c>
      <c r="K1411" s="24">
        <v>5788.4321</v>
      </c>
    </row>
    <row r="1412" spans="1:11" x14ac:dyDescent="0.35">
      <c r="A1412" s="27" t="s">
        <v>455</v>
      </c>
      <c r="B1412" s="27" t="s">
        <v>123</v>
      </c>
      <c r="C1412" s="27" t="s">
        <v>253</v>
      </c>
      <c r="D1412" s="27" t="s">
        <v>424</v>
      </c>
      <c r="E1412" s="24">
        <v>269183974</v>
      </c>
      <c r="F1412" s="24">
        <v>2691.8397399999999</v>
      </c>
      <c r="G1412" s="51">
        <v>45149</v>
      </c>
      <c r="H1412" s="24">
        <v>19</v>
      </c>
      <c r="I1412" s="24">
        <v>20</v>
      </c>
      <c r="J1412" s="24">
        <v>1</v>
      </c>
      <c r="K1412" s="24">
        <v>2691.8397399999999</v>
      </c>
    </row>
    <row r="1413" spans="1:11" x14ac:dyDescent="0.35">
      <c r="A1413" s="27" t="s">
        <v>455</v>
      </c>
      <c r="B1413" s="27" t="s">
        <v>124</v>
      </c>
      <c r="C1413" s="27" t="s">
        <v>243</v>
      </c>
      <c r="D1413" s="27" t="s">
        <v>423</v>
      </c>
      <c r="E1413" s="24">
        <v>118363045404</v>
      </c>
      <c r="F1413" s="24">
        <v>1183630.45404</v>
      </c>
      <c r="G1413" s="51">
        <v>45149</v>
      </c>
      <c r="H1413" s="24">
        <v>25</v>
      </c>
      <c r="I1413" s="24">
        <v>0</v>
      </c>
      <c r="J1413" s="24">
        <v>1</v>
      </c>
      <c r="K1413" s="24">
        <v>1183630.45404</v>
      </c>
    </row>
    <row r="1414" spans="1:11" x14ac:dyDescent="0.35">
      <c r="A1414" s="27" t="s">
        <v>455</v>
      </c>
      <c r="B1414" s="27" t="s">
        <v>124</v>
      </c>
      <c r="C1414" s="27" t="s">
        <v>261</v>
      </c>
      <c r="D1414" s="27" t="s">
        <v>424</v>
      </c>
      <c r="E1414" s="24">
        <v>322586898565</v>
      </c>
      <c r="F1414" s="24">
        <v>3225868.9856500002</v>
      </c>
      <c r="G1414" s="51">
        <v>45149</v>
      </c>
      <c r="H1414" s="24">
        <v>25</v>
      </c>
      <c r="I1414" s="24">
        <v>26</v>
      </c>
      <c r="J1414" s="24">
        <v>1</v>
      </c>
      <c r="K1414" s="24">
        <v>3225868.9856500002</v>
      </c>
    </row>
    <row r="1415" spans="1:11" x14ac:dyDescent="0.35">
      <c r="A1415" s="27" t="s">
        <v>455</v>
      </c>
      <c r="B1415" s="27" t="s">
        <v>124</v>
      </c>
      <c r="C1415" s="27" t="s">
        <v>255</v>
      </c>
      <c r="D1415" s="27" t="s">
        <v>424</v>
      </c>
      <c r="E1415" s="24">
        <v>47698937948</v>
      </c>
      <c r="F1415" s="24">
        <v>476989.37948</v>
      </c>
      <c r="G1415" s="51">
        <v>45149</v>
      </c>
      <c r="H1415" s="24">
        <v>25</v>
      </c>
      <c r="I1415" s="24">
        <v>26</v>
      </c>
      <c r="J1415" s="24">
        <v>1</v>
      </c>
      <c r="K1415" s="24">
        <v>476989.37948</v>
      </c>
    </row>
    <row r="1416" spans="1:11" x14ac:dyDescent="0.35">
      <c r="A1416" s="27" t="s">
        <v>455</v>
      </c>
      <c r="B1416" s="27" t="s">
        <v>127</v>
      </c>
      <c r="C1416" s="27" t="s">
        <v>243</v>
      </c>
      <c r="D1416" s="27" t="s">
        <v>423</v>
      </c>
      <c r="E1416" s="24">
        <v>24340047713</v>
      </c>
      <c r="F1416" s="24">
        <v>243400.47713000001</v>
      </c>
      <c r="G1416" s="51">
        <v>45149</v>
      </c>
      <c r="H1416" s="24">
        <v>25</v>
      </c>
      <c r="I1416" s="24">
        <v>0</v>
      </c>
      <c r="J1416" s="24">
        <v>1</v>
      </c>
      <c r="K1416" s="24">
        <v>243400.47713000001</v>
      </c>
    </row>
    <row r="1417" spans="1:11" x14ac:dyDescent="0.35">
      <c r="A1417" s="27" t="s">
        <v>455</v>
      </c>
      <c r="B1417" s="27" t="s">
        <v>127</v>
      </c>
      <c r="C1417" s="27" t="s">
        <v>261</v>
      </c>
      <c r="D1417" s="27" t="s">
        <v>424</v>
      </c>
      <c r="E1417" s="24">
        <v>132156377857</v>
      </c>
      <c r="F1417" s="24">
        <v>1321563.7785700001</v>
      </c>
      <c r="G1417" s="51">
        <v>45149</v>
      </c>
      <c r="H1417" s="24">
        <v>25</v>
      </c>
      <c r="I1417" s="24">
        <v>26</v>
      </c>
      <c r="J1417" s="24">
        <v>1</v>
      </c>
      <c r="K1417" s="24">
        <v>1321563.7785700001</v>
      </c>
    </row>
    <row r="1418" spans="1:11" x14ac:dyDescent="0.35">
      <c r="A1418" s="27" t="s">
        <v>455</v>
      </c>
      <c r="B1418" s="27" t="s">
        <v>127</v>
      </c>
      <c r="C1418" s="27" t="s">
        <v>255</v>
      </c>
      <c r="D1418" s="27" t="s">
        <v>424</v>
      </c>
      <c r="E1418" s="24">
        <v>23724319125</v>
      </c>
      <c r="F1418" s="24">
        <v>237243.19125</v>
      </c>
      <c r="G1418" s="51">
        <v>45149</v>
      </c>
      <c r="H1418" s="24">
        <v>25</v>
      </c>
      <c r="I1418" s="24">
        <v>26</v>
      </c>
      <c r="J1418" s="24">
        <v>1</v>
      </c>
      <c r="K1418" s="24">
        <v>237243.19125</v>
      </c>
    </row>
    <row r="1419" spans="1:11" x14ac:dyDescent="0.35">
      <c r="A1419" s="27" t="s">
        <v>455</v>
      </c>
      <c r="B1419" s="27" t="s">
        <v>128</v>
      </c>
      <c r="C1419" s="27" t="s">
        <v>243</v>
      </c>
      <c r="D1419" s="27" t="s">
        <v>423</v>
      </c>
      <c r="E1419" s="24">
        <v>129327021108</v>
      </c>
      <c r="F1419" s="24">
        <v>1293270.21108</v>
      </c>
      <c r="G1419" s="51">
        <v>45149</v>
      </c>
      <c r="H1419" s="24">
        <v>27</v>
      </c>
      <c r="I1419" s="24">
        <v>0</v>
      </c>
      <c r="J1419" s="24">
        <v>1</v>
      </c>
      <c r="K1419" s="24">
        <v>1293270.21108</v>
      </c>
    </row>
    <row r="1420" spans="1:11" x14ac:dyDescent="0.35">
      <c r="A1420" s="27" t="s">
        <v>455</v>
      </c>
      <c r="B1420" s="27" t="s">
        <v>128</v>
      </c>
      <c r="C1420" s="27" t="s">
        <v>261</v>
      </c>
      <c r="D1420" s="27" t="s">
        <v>424</v>
      </c>
      <c r="E1420" s="24">
        <v>173404846126</v>
      </c>
      <c r="F1420" s="24">
        <v>1734048.46126</v>
      </c>
      <c r="G1420" s="51">
        <v>45149</v>
      </c>
      <c r="H1420" s="24">
        <v>27</v>
      </c>
      <c r="I1420" s="24">
        <v>28</v>
      </c>
      <c r="J1420" s="24">
        <v>1</v>
      </c>
      <c r="K1420" s="24">
        <v>1734048.46126</v>
      </c>
    </row>
    <row r="1421" spans="1:11" x14ac:dyDescent="0.35">
      <c r="A1421" s="27" t="s">
        <v>455</v>
      </c>
      <c r="B1421" s="27" t="s">
        <v>128</v>
      </c>
      <c r="C1421" s="27" t="s">
        <v>255</v>
      </c>
      <c r="D1421" s="27" t="s">
        <v>424</v>
      </c>
      <c r="E1421" s="24">
        <v>71949152725</v>
      </c>
      <c r="F1421" s="24">
        <v>719491.52725000004</v>
      </c>
      <c r="G1421" s="51">
        <v>45149</v>
      </c>
      <c r="H1421" s="24">
        <v>27</v>
      </c>
      <c r="I1421" s="24">
        <v>28</v>
      </c>
      <c r="J1421" s="24">
        <v>1</v>
      </c>
      <c r="K1421" s="24">
        <v>719491.52725000004</v>
      </c>
    </row>
    <row r="1422" spans="1:11" x14ac:dyDescent="0.35">
      <c r="A1422" s="27" t="s">
        <v>455</v>
      </c>
      <c r="B1422" s="27" t="s">
        <v>131</v>
      </c>
      <c r="C1422" s="27" t="s">
        <v>243</v>
      </c>
      <c r="D1422" s="27" t="s">
        <v>423</v>
      </c>
      <c r="E1422" s="24">
        <v>1101168725530</v>
      </c>
      <c r="F1422" s="24">
        <v>11011687.2553</v>
      </c>
      <c r="G1422" s="51">
        <v>45149</v>
      </c>
      <c r="H1422" s="24">
        <v>27</v>
      </c>
      <c r="I1422" s="24">
        <v>0</v>
      </c>
      <c r="J1422" s="24">
        <v>1</v>
      </c>
      <c r="K1422" s="24">
        <v>11011687.2553</v>
      </c>
    </row>
    <row r="1423" spans="1:11" x14ac:dyDescent="0.35">
      <c r="A1423" s="27" t="s">
        <v>455</v>
      </c>
      <c r="B1423" s="27" t="s">
        <v>131</v>
      </c>
      <c r="C1423" s="27" t="s">
        <v>261</v>
      </c>
      <c r="D1423" s="27" t="s">
        <v>424</v>
      </c>
      <c r="E1423" s="24">
        <v>1595867642034</v>
      </c>
      <c r="F1423" s="24">
        <v>15958676.42034</v>
      </c>
      <c r="G1423" s="51">
        <v>45149</v>
      </c>
      <c r="H1423" s="24">
        <v>27</v>
      </c>
      <c r="I1423" s="24">
        <v>28</v>
      </c>
      <c r="J1423" s="24">
        <v>1</v>
      </c>
      <c r="K1423" s="24">
        <v>15958676.42034</v>
      </c>
    </row>
    <row r="1424" spans="1:11" x14ac:dyDescent="0.35">
      <c r="A1424" s="27" t="s">
        <v>455</v>
      </c>
      <c r="B1424" s="27" t="s">
        <v>131</v>
      </c>
      <c r="C1424" s="27" t="s">
        <v>255</v>
      </c>
      <c r="D1424" s="27" t="s">
        <v>424</v>
      </c>
      <c r="E1424" s="24">
        <v>378284493844</v>
      </c>
      <c r="F1424" s="24">
        <v>3782844.9384400002</v>
      </c>
      <c r="G1424" s="51">
        <v>45149</v>
      </c>
      <c r="H1424" s="24">
        <v>27</v>
      </c>
      <c r="I1424" s="24">
        <v>28</v>
      </c>
      <c r="J1424" s="24">
        <v>1</v>
      </c>
      <c r="K1424" s="24">
        <v>3782844.9384400002</v>
      </c>
    </row>
    <row r="1425" spans="1:11" x14ac:dyDescent="0.35">
      <c r="A1425" s="27" t="s">
        <v>455</v>
      </c>
      <c r="B1425" s="27" t="s">
        <v>135</v>
      </c>
      <c r="C1425" s="27" t="s">
        <v>243</v>
      </c>
      <c r="D1425" s="27" t="s">
        <v>423</v>
      </c>
      <c r="E1425" s="24">
        <v>32355105799</v>
      </c>
      <c r="F1425" s="24">
        <v>323551.05799</v>
      </c>
      <c r="G1425" s="51">
        <v>45149</v>
      </c>
      <c r="H1425" s="24">
        <v>33</v>
      </c>
      <c r="I1425" s="24">
        <v>0</v>
      </c>
      <c r="J1425" s="24">
        <v>1</v>
      </c>
      <c r="K1425" s="24">
        <v>323551.05799</v>
      </c>
    </row>
    <row r="1426" spans="1:11" x14ac:dyDescent="0.35">
      <c r="A1426" s="27" t="s">
        <v>455</v>
      </c>
      <c r="B1426" s="27" t="s">
        <v>135</v>
      </c>
      <c r="C1426" s="27" t="s">
        <v>261</v>
      </c>
      <c r="D1426" s="27" t="s">
        <v>424</v>
      </c>
      <c r="E1426" s="24">
        <v>3207959481</v>
      </c>
      <c r="F1426" s="24">
        <v>32079.594809999999</v>
      </c>
      <c r="G1426" s="51">
        <v>45149</v>
      </c>
      <c r="H1426" s="24">
        <v>33</v>
      </c>
      <c r="I1426" s="24">
        <v>34</v>
      </c>
      <c r="J1426" s="24">
        <v>1</v>
      </c>
      <c r="K1426" s="24">
        <v>32079.594809999999</v>
      </c>
    </row>
    <row r="1427" spans="1:11" x14ac:dyDescent="0.35">
      <c r="A1427" s="27" t="s">
        <v>455</v>
      </c>
      <c r="B1427" s="27" t="s">
        <v>135</v>
      </c>
      <c r="C1427" s="27" t="s">
        <v>255</v>
      </c>
      <c r="D1427" s="27" t="s">
        <v>424</v>
      </c>
      <c r="E1427" s="24">
        <v>4011940000</v>
      </c>
      <c r="F1427" s="24">
        <v>40119.4</v>
      </c>
      <c r="G1427" s="51">
        <v>45149</v>
      </c>
      <c r="H1427" s="24">
        <v>33</v>
      </c>
      <c r="I1427" s="24">
        <v>34</v>
      </c>
      <c r="J1427" s="24">
        <v>1</v>
      </c>
      <c r="K1427" s="24">
        <v>40119.4</v>
      </c>
    </row>
    <row r="1428" spans="1:11" x14ac:dyDescent="0.35">
      <c r="A1428" s="27" t="s">
        <v>455</v>
      </c>
      <c r="B1428" s="27" t="s">
        <v>144</v>
      </c>
      <c r="C1428" s="27" t="s">
        <v>261</v>
      </c>
      <c r="D1428" s="27" t="s">
        <v>424</v>
      </c>
      <c r="E1428" s="24">
        <v>1310730780</v>
      </c>
      <c r="F1428" s="24">
        <v>13107.3078</v>
      </c>
      <c r="G1428" s="51">
        <v>45149</v>
      </c>
      <c r="H1428" s="24">
        <v>43</v>
      </c>
      <c r="I1428" s="24">
        <v>44</v>
      </c>
      <c r="J1428" s="24">
        <v>1</v>
      </c>
      <c r="K1428" s="24">
        <v>13107.3078</v>
      </c>
    </row>
    <row r="1429" spans="1:11" x14ac:dyDescent="0.35">
      <c r="A1429" s="27" t="s">
        <v>455</v>
      </c>
      <c r="B1429" s="27" t="s">
        <v>146</v>
      </c>
      <c r="C1429" s="27" t="s">
        <v>255</v>
      </c>
      <c r="D1429" s="27" t="s">
        <v>424</v>
      </c>
      <c r="E1429" s="24">
        <v>1082309078</v>
      </c>
      <c r="F1429" s="24">
        <v>10823.09078</v>
      </c>
      <c r="G1429" s="51">
        <v>45149</v>
      </c>
      <c r="H1429" s="24">
        <v>45</v>
      </c>
      <c r="I1429" s="24">
        <v>46</v>
      </c>
      <c r="J1429" s="24">
        <v>1</v>
      </c>
      <c r="K1429" s="24">
        <v>10823.09078</v>
      </c>
    </row>
    <row r="1430" spans="1:11" x14ac:dyDescent="0.35">
      <c r="A1430" s="27" t="s">
        <v>455</v>
      </c>
      <c r="B1430" s="27" t="s">
        <v>146</v>
      </c>
      <c r="C1430" s="27" t="s">
        <v>243</v>
      </c>
      <c r="D1430" s="27" t="s">
        <v>423</v>
      </c>
      <c r="E1430" s="24">
        <v>2349964390</v>
      </c>
      <c r="F1430" s="24">
        <v>23499.643899999999</v>
      </c>
      <c r="G1430" s="51">
        <v>45149</v>
      </c>
      <c r="H1430" s="24">
        <v>45</v>
      </c>
      <c r="I1430" s="24">
        <v>0</v>
      </c>
      <c r="J1430" s="24">
        <v>1</v>
      </c>
      <c r="K1430" s="24">
        <v>23499.643899999999</v>
      </c>
    </row>
    <row r="1431" spans="1:11" x14ac:dyDescent="0.35">
      <c r="A1431" s="27" t="s">
        <v>455</v>
      </c>
      <c r="B1431" s="27" t="s">
        <v>148</v>
      </c>
      <c r="C1431" s="27" t="s">
        <v>255</v>
      </c>
      <c r="D1431" s="27" t="s">
        <v>424</v>
      </c>
      <c r="E1431" s="24">
        <v>1078840996</v>
      </c>
      <c r="F1431" s="24">
        <v>10788.409960000001</v>
      </c>
      <c r="G1431" s="51">
        <v>45149</v>
      </c>
      <c r="H1431" s="24">
        <v>49</v>
      </c>
      <c r="I1431" s="24">
        <v>50</v>
      </c>
      <c r="J1431" s="24">
        <v>1</v>
      </c>
      <c r="K1431" s="24">
        <v>10788.409960000001</v>
      </c>
    </row>
    <row r="1432" spans="1:11" x14ac:dyDescent="0.35">
      <c r="A1432" s="27" t="s">
        <v>455</v>
      </c>
      <c r="B1432" s="27" t="s">
        <v>148</v>
      </c>
      <c r="C1432" s="27" t="s">
        <v>261</v>
      </c>
      <c r="D1432" s="27" t="s">
        <v>424</v>
      </c>
      <c r="E1432" s="24">
        <v>3154909523</v>
      </c>
      <c r="F1432" s="24">
        <v>31549.095229999999</v>
      </c>
      <c r="G1432" s="51">
        <v>45149</v>
      </c>
      <c r="H1432" s="24">
        <v>49</v>
      </c>
      <c r="I1432" s="24">
        <v>50</v>
      </c>
      <c r="J1432" s="24">
        <v>1</v>
      </c>
      <c r="K1432" s="24">
        <v>31549.095229999999</v>
      </c>
    </row>
    <row r="1433" spans="1:11" x14ac:dyDescent="0.35">
      <c r="A1433" s="27" t="s">
        <v>455</v>
      </c>
      <c r="B1433" s="27" t="s">
        <v>149</v>
      </c>
      <c r="C1433" s="27" t="s">
        <v>243</v>
      </c>
      <c r="D1433" s="27" t="s">
        <v>423</v>
      </c>
      <c r="E1433" s="24">
        <v>10941519</v>
      </c>
      <c r="F1433" s="24">
        <v>109.41519</v>
      </c>
      <c r="G1433" s="51">
        <v>45149</v>
      </c>
      <c r="H1433" s="24">
        <v>49</v>
      </c>
      <c r="I1433" s="24">
        <v>0</v>
      </c>
      <c r="J1433" s="24">
        <v>1</v>
      </c>
      <c r="K1433" s="24">
        <v>109.41519</v>
      </c>
    </row>
    <row r="1434" spans="1:11" x14ac:dyDescent="0.35">
      <c r="A1434" s="27" t="s">
        <v>455</v>
      </c>
      <c r="B1434" s="27" t="s">
        <v>150</v>
      </c>
      <c r="C1434" s="27" t="s">
        <v>254</v>
      </c>
      <c r="D1434" s="27" t="s">
        <v>424</v>
      </c>
      <c r="E1434" s="24">
        <v>6474190</v>
      </c>
      <c r="F1434" s="24">
        <v>64.741900000000001</v>
      </c>
      <c r="G1434" s="51">
        <v>45149</v>
      </c>
      <c r="H1434" s="24">
        <v>51</v>
      </c>
      <c r="I1434" s="24">
        <v>52</v>
      </c>
      <c r="J1434" s="24">
        <v>1</v>
      </c>
      <c r="K1434" s="24">
        <v>64.741900000000001</v>
      </c>
    </row>
    <row r="1435" spans="1:11" x14ac:dyDescent="0.35">
      <c r="A1435" s="27" t="s">
        <v>455</v>
      </c>
      <c r="B1435" s="27" t="s">
        <v>150</v>
      </c>
      <c r="C1435" s="27" t="s">
        <v>253</v>
      </c>
      <c r="D1435" s="27" t="s">
        <v>424</v>
      </c>
      <c r="E1435" s="24">
        <v>190811392</v>
      </c>
      <c r="F1435" s="24">
        <v>1908.11392</v>
      </c>
      <c r="G1435" s="51">
        <v>45149</v>
      </c>
      <c r="H1435" s="24">
        <v>51</v>
      </c>
      <c r="I1435" s="24">
        <v>52</v>
      </c>
      <c r="J1435" s="24">
        <v>1</v>
      </c>
      <c r="K1435" s="24">
        <v>1908.11392</v>
      </c>
    </row>
    <row r="1436" spans="1:11" x14ac:dyDescent="0.35">
      <c r="A1436" s="27" t="s">
        <v>455</v>
      </c>
      <c r="B1436" s="27" t="s">
        <v>150</v>
      </c>
      <c r="C1436" s="27" t="s">
        <v>257</v>
      </c>
      <c r="D1436" s="27" t="s">
        <v>424</v>
      </c>
      <c r="E1436" s="24">
        <v>3</v>
      </c>
      <c r="F1436" s="24">
        <v>3.0000000000000001E-5</v>
      </c>
      <c r="G1436" s="51">
        <v>45149</v>
      </c>
      <c r="H1436" s="24">
        <v>51</v>
      </c>
      <c r="I1436" s="24">
        <v>52</v>
      </c>
      <c r="J1436" s="24">
        <v>1</v>
      </c>
      <c r="K1436" s="24">
        <v>3.0000000000000001E-5</v>
      </c>
    </row>
    <row r="1437" spans="1:11" x14ac:dyDescent="0.35">
      <c r="A1437" s="27" t="s">
        <v>455</v>
      </c>
      <c r="B1437" s="27" t="s">
        <v>150</v>
      </c>
      <c r="C1437" s="27" t="s">
        <v>259</v>
      </c>
      <c r="D1437" s="27" t="s">
        <v>424</v>
      </c>
      <c r="E1437" s="24">
        <v>1371032695</v>
      </c>
      <c r="F1437" s="24">
        <v>13710.326950000001</v>
      </c>
      <c r="G1437" s="51">
        <v>45149</v>
      </c>
      <c r="H1437" s="24">
        <v>51</v>
      </c>
      <c r="I1437" s="24">
        <v>52</v>
      </c>
      <c r="J1437" s="24">
        <v>1</v>
      </c>
      <c r="K1437" s="24">
        <v>13710.326950000001</v>
      </c>
    </row>
    <row r="1438" spans="1:11" x14ac:dyDescent="0.35">
      <c r="A1438" s="27" t="s">
        <v>455</v>
      </c>
      <c r="B1438" s="27" t="s">
        <v>150</v>
      </c>
      <c r="C1438" s="27" t="s">
        <v>258</v>
      </c>
      <c r="D1438" s="27" t="s">
        <v>424</v>
      </c>
      <c r="E1438" s="24">
        <v>1256816855</v>
      </c>
      <c r="F1438" s="24">
        <v>12568.16855</v>
      </c>
      <c r="G1438" s="51">
        <v>45149</v>
      </c>
      <c r="H1438" s="24">
        <v>51</v>
      </c>
      <c r="I1438" s="24">
        <v>52</v>
      </c>
      <c r="J1438" s="24">
        <v>1</v>
      </c>
      <c r="K1438" s="24">
        <v>12568.16855</v>
      </c>
    </row>
    <row r="1439" spans="1:11" x14ac:dyDescent="0.35">
      <c r="A1439" s="27" t="s">
        <v>455</v>
      </c>
      <c r="B1439" s="27" t="s">
        <v>150</v>
      </c>
      <c r="C1439" s="27" t="s">
        <v>251</v>
      </c>
      <c r="D1439" s="27" t="s">
        <v>424</v>
      </c>
      <c r="E1439" s="24">
        <v>2233427690</v>
      </c>
      <c r="F1439" s="24">
        <v>22334.276900000001</v>
      </c>
      <c r="G1439" s="51">
        <v>45149</v>
      </c>
      <c r="H1439" s="24">
        <v>51</v>
      </c>
      <c r="I1439" s="24">
        <v>52</v>
      </c>
      <c r="J1439" s="24">
        <v>1</v>
      </c>
      <c r="K1439" s="24">
        <v>22334.276900000001</v>
      </c>
    </row>
    <row r="1440" spans="1:11" x14ac:dyDescent="0.35">
      <c r="A1440" s="27" t="s">
        <v>455</v>
      </c>
      <c r="B1440" s="27" t="s">
        <v>150</v>
      </c>
      <c r="C1440" s="27" t="s">
        <v>256</v>
      </c>
      <c r="D1440" s="27" t="s">
        <v>424</v>
      </c>
      <c r="E1440" s="24">
        <v>401797472</v>
      </c>
      <c r="F1440" s="24">
        <v>4017.9747200000002</v>
      </c>
      <c r="G1440" s="51">
        <v>45149</v>
      </c>
      <c r="H1440" s="24">
        <v>51</v>
      </c>
      <c r="I1440" s="24">
        <v>52</v>
      </c>
      <c r="J1440" s="24">
        <v>1</v>
      </c>
      <c r="K1440" s="24">
        <v>4017.9747200000002</v>
      </c>
    </row>
    <row r="1441" spans="1:11" x14ac:dyDescent="0.35">
      <c r="A1441" s="27" t="s">
        <v>455</v>
      </c>
      <c r="B1441" s="27" t="s">
        <v>150</v>
      </c>
      <c r="C1441" s="27" t="s">
        <v>252</v>
      </c>
      <c r="D1441" s="27" t="s">
        <v>424</v>
      </c>
      <c r="E1441" s="24">
        <v>537355253</v>
      </c>
      <c r="F1441" s="24">
        <v>5373.5525299999999</v>
      </c>
      <c r="G1441" s="51">
        <v>45149</v>
      </c>
      <c r="H1441" s="24">
        <v>51</v>
      </c>
      <c r="I1441" s="24">
        <v>52</v>
      </c>
      <c r="J1441" s="24">
        <v>1</v>
      </c>
      <c r="K1441" s="24">
        <v>5373.5525299999999</v>
      </c>
    </row>
    <row r="1442" spans="1:11" x14ac:dyDescent="0.35">
      <c r="A1442" s="27" t="s">
        <v>455</v>
      </c>
      <c r="B1442" s="27" t="s">
        <v>150</v>
      </c>
      <c r="C1442" s="27" t="s">
        <v>262</v>
      </c>
      <c r="D1442" s="27" t="s">
        <v>424</v>
      </c>
      <c r="E1442" s="24">
        <v>1788879401</v>
      </c>
      <c r="F1442" s="24">
        <v>17888.794010000001</v>
      </c>
      <c r="G1442" s="51">
        <v>45149</v>
      </c>
      <c r="H1442" s="24">
        <v>51</v>
      </c>
      <c r="I1442" s="24">
        <v>52</v>
      </c>
      <c r="J1442" s="24">
        <v>1</v>
      </c>
      <c r="K1442" s="24">
        <v>17888.794010000001</v>
      </c>
    </row>
    <row r="1443" spans="1:11" x14ac:dyDescent="0.35">
      <c r="A1443" s="27" t="s">
        <v>455</v>
      </c>
      <c r="B1443" s="27" t="s">
        <v>150</v>
      </c>
      <c r="C1443" s="27" t="s">
        <v>243</v>
      </c>
      <c r="D1443" s="27" t="s">
        <v>423</v>
      </c>
      <c r="E1443" s="24">
        <v>36366582523</v>
      </c>
      <c r="F1443" s="24">
        <v>363665.82523000002</v>
      </c>
      <c r="G1443" s="51">
        <v>45149</v>
      </c>
      <c r="H1443" s="24">
        <v>51</v>
      </c>
      <c r="I1443" s="24">
        <v>0</v>
      </c>
      <c r="J1443" s="24">
        <v>1</v>
      </c>
      <c r="K1443" s="24">
        <v>363665.82523000002</v>
      </c>
    </row>
    <row r="1444" spans="1:11" x14ac:dyDescent="0.35">
      <c r="A1444" s="27" t="s">
        <v>455</v>
      </c>
      <c r="B1444" s="27" t="s">
        <v>150</v>
      </c>
      <c r="C1444" s="27" t="s">
        <v>255</v>
      </c>
      <c r="D1444" s="27" t="s">
        <v>424</v>
      </c>
      <c r="E1444" s="24">
        <v>58887437102</v>
      </c>
      <c r="F1444" s="24">
        <v>588874.37101999996</v>
      </c>
      <c r="G1444" s="51">
        <v>45149</v>
      </c>
      <c r="H1444" s="24">
        <v>51</v>
      </c>
      <c r="I1444" s="24">
        <v>52</v>
      </c>
      <c r="J1444" s="24">
        <v>1</v>
      </c>
      <c r="K1444" s="24">
        <v>588874.37101999996</v>
      </c>
    </row>
    <row r="1445" spans="1:11" x14ac:dyDescent="0.35">
      <c r="A1445" s="27" t="s">
        <v>455</v>
      </c>
      <c r="B1445" s="27" t="s">
        <v>150</v>
      </c>
      <c r="C1445" s="27" t="s">
        <v>261</v>
      </c>
      <c r="D1445" s="27" t="s">
        <v>424</v>
      </c>
      <c r="E1445" s="24">
        <v>104725438695</v>
      </c>
      <c r="F1445" s="24">
        <v>1047254.38695</v>
      </c>
      <c r="G1445" s="51">
        <v>45149</v>
      </c>
      <c r="H1445" s="24">
        <v>51</v>
      </c>
      <c r="I1445" s="24">
        <v>52</v>
      </c>
      <c r="J1445" s="24">
        <v>1</v>
      </c>
      <c r="K1445" s="24">
        <v>1047254.38695</v>
      </c>
    </row>
    <row r="1446" spans="1:11" x14ac:dyDescent="0.35">
      <c r="A1446" s="27" t="s">
        <v>455</v>
      </c>
      <c r="B1446" s="27" t="s">
        <v>192</v>
      </c>
      <c r="C1446" s="27" t="s">
        <v>243</v>
      </c>
      <c r="D1446" s="27" t="s">
        <v>423</v>
      </c>
      <c r="E1446" s="24">
        <v>9528191314</v>
      </c>
      <c r="F1446" s="24">
        <v>95281.913140000004</v>
      </c>
      <c r="G1446" s="51">
        <v>45149</v>
      </c>
      <c r="H1446" s="24">
        <v>61</v>
      </c>
      <c r="I1446" s="24">
        <v>0</v>
      </c>
      <c r="J1446" s="24">
        <v>1</v>
      </c>
      <c r="K1446" s="24">
        <v>95281.913140000004</v>
      </c>
    </row>
    <row r="1447" spans="1:11" x14ac:dyDescent="0.35">
      <c r="A1447" s="27" t="s">
        <v>455</v>
      </c>
      <c r="B1447" s="27" t="s">
        <v>192</v>
      </c>
      <c r="C1447" s="27" t="s">
        <v>252</v>
      </c>
      <c r="D1447" s="27" t="s">
        <v>424</v>
      </c>
      <c r="E1447" s="24">
        <v>374877</v>
      </c>
      <c r="F1447" s="24">
        <v>3.7487699999999999</v>
      </c>
      <c r="G1447" s="51">
        <v>45149</v>
      </c>
      <c r="H1447" s="24">
        <v>61</v>
      </c>
      <c r="I1447" s="24">
        <v>62</v>
      </c>
      <c r="J1447" s="24">
        <v>1</v>
      </c>
      <c r="K1447" s="24">
        <v>3.7487699999999999</v>
      </c>
    </row>
    <row r="1448" spans="1:11" x14ac:dyDescent="0.35">
      <c r="A1448" s="27" t="s">
        <v>455</v>
      </c>
      <c r="B1448" s="27" t="s">
        <v>192</v>
      </c>
      <c r="C1448" s="27" t="s">
        <v>261</v>
      </c>
      <c r="D1448" s="27" t="s">
        <v>424</v>
      </c>
      <c r="E1448" s="24">
        <v>15424761</v>
      </c>
      <c r="F1448" s="24">
        <v>154.24761000000001</v>
      </c>
      <c r="G1448" s="51">
        <v>45149</v>
      </c>
      <c r="H1448" s="24">
        <v>61</v>
      </c>
      <c r="I1448" s="24">
        <v>62</v>
      </c>
      <c r="J1448" s="24">
        <v>1</v>
      </c>
      <c r="K1448" s="24">
        <v>154.24761000000001</v>
      </c>
    </row>
    <row r="1449" spans="1:11" x14ac:dyDescent="0.35">
      <c r="A1449" s="27" t="s">
        <v>455</v>
      </c>
      <c r="B1449" s="27" t="s">
        <v>211</v>
      </c>
      <c r="C1449" s="27" t="s">
        <v>243</v>
      </c>
      <c r="D1449" s="27" t="s">
        <v>423</v>
      </c>
      <c r="E1449" s="24">
        <v>284128543</v>
      </c>
      <c r="F1449" s="24">
        <v>2841.2854299999999</v>
      </c>
      <c r="G1449" s="51">
        <v>45149</v>
      </c>
      <c r="H1449" s="24">
        <v>61</v>
      </c>
      <c r="I1449" s="24">
        <v>0</v>
      </c>
      <c r="J1449" s="24">
        <v>1</v>
      </c>
      <c r="K1449" s="24">
        <v>2841.2854299999999</v>
      </c>
    </row>
    <row r="1450" spans="1:11" x14ac:dyDescent="0.35">
      <c r="A1450" s="27" t="s">
        <v>455</v>
      </c>
      <c r="B1450" s="27" t="s">
        <v>211</v>
      </c>
      <c r="C1450" s="27" t="s">
        <v>255</v>
      </c>
      <c r="D1450" s="27" t="s">
        <v>424</v>
      </c>
      <c r="E1450" s="24">
        <v>1283509</v>
      </c>
      <c r="F1450" s="24">
        <v>12.835089999999999</v>
      </c>
      <c r="G1450" s="51">
        <v>45149</v>
      </c>
      <c r="H1450" s="24">
        <v>61</v>
      </c>
      <c r="I1450" s="24">
        <v>62</v>
      </c>
      <c r="J1450" s="24">
        <v>1</v>
      </c>
      <c r="K1450" s="24">
        <v>12.835089999999999</v>
      </c>
    </row>
    <row r="1451" spans="1:11" x14ac:dyDescent="0.35">
      <c r="A1451" s="27" t="s">
        <v>455</v>
      </c>
      <c r="B1451" s="27" t="s">
        <v>211</v>
      </c>
      <c r="C1451" s="27" t="s">
        <v>252</v>
      </c>
      <c r="D1451" s="27" t="s">
        <v>424</v>
      </c>
      <c r="E1451" s="24">
        <v>19321169</v>
      </c>
      <c r="F1451" s="24">
        <v>193.21169</v>
      </c>
      <c r="G1451" s="51">
        <v>45149</v>
      </c>
      <c r="H1451" s="24">
        <v>61</v>
      </c>
      <c r="I1451" s="24">
        <v>62</v>
      </c>
      <c r="J1451" s="24">
        <v>1</v>
      </c>
      <c r="K1451" s="24">
        <v>193.21169</v>
      </c>
    </row>
    <row r="1452" spans="1:11" x14ac:dyDescent="0.35">
      <c r="A1452" s="27" t="s">
        <v>455</v>
      </c>
      <c r="B1452" s="27" t="s">
        <v>211</v>
      </c>
      <c r="C1452" s="27" t="s">
        <v>261</v>
      </c>
      <c r="D1452" s="27" t="s">
        <v>424</v>
      </c>
      <c r="E1452" s="24">
        <v>218715012</v>
      </c>
      <c r="F1452" s="24">
        <v>2187.1501199999998</v>
      </c>
      <c r="G1452" s="51">
        <v>45149</v>
      </c>
      <c r="H1452" s="24">
        <v>61</v>
      </c>
      <c r="I1452" s="24">
        <v>62</v>
      </c>
      <c r="J1452" s="24">
        <v>1</v>
      </c>
      <c r="K1452" s="24">
        <v>2187.1501199999998</v>
      </c>
    </row>
    <row r="1453" spans="1:11" x14ac:dyDescent="0.35">
      <c r="A1453" s="27" t="s">
        <v>455</v>
      </c>
      <c r="B1453" s="27" t="s">
        <v>214</v>
      </c>
      <c r="C1453" s="27" t="s">
        <v>243</v>
      </c>
      <c r="D1453" s="27" t="s">
        <v>423</v>
      </c>
      <c r="E1453" s="24">
        <v>3319077302</v>
      </c>
      <c r="F1453" s="24">
        <v>33190.773020000001</v>
      </c>
      <c r="G1453" s="51">
        <v>45149</v>
      </c>
      <c r="H1453" s="24">
        <v>61</v>
      </c>
      <c r="I1453" s="24">
        <v>0</v>
      </c>
      <c r="J1453" s="24">
        <v>1</v>
      </c>
      <c r="K1453" s="24">
        <v>33190.773020000001</v>
      </c>
    </row>
    <row r="1454" spans="1:11" x14ac:dyDescent="0.35">
      <c r="A1454" s="27" t="s">
        <v>455</v>
      </c>
      <c r="B1454" s="27" t="s">
        <v>214</v>
      </c>
      <c r="C1454" s="27" t="s">
        <v>252</v>
      </c>
      <c r="D1454" s="27" t="s">
        <v>424</v>
      </c>
      <c r="E1454" s="24">
        <v>7220267</v>
      </c>
      <c r="F1454" s="24">
        <v>72.202669999999998</v>
      </c>
      <c r="G1454" s="51">
        <v>45149</v>
      </c>
      <c r="H1454" s="24">
        <v>61</v>
      </c>
      <c r="I1454" s="24">
        <v>62</v>
      </c>
      <c r="J1454" s="24">
        <v>1</v>
      </c>
      <c r="K1454" s="24">
        <v>72.202669999999998</v>
      </c>
    </row>
    <row r="1455" spans="1:11" x14ac:dyDescent="0.35">
      <c r="A1455" s="27" t="s">
        <v>455</v>
      </c>
      <c r="B1455" s="27" t="s">
        <v>214</v>
      </c>
      <c r="C1455" s="27" t="s">
        <v>261</v>
      </c>
      <c r="D1455" s="27" t="s">
        <v>424</v>
      </c>
      <c r="E1455" s="24">
        <v>113111717</v>
      </c>
      <c r="F1455" s="24">
        <v>1131.11717</v>
      </c>
      <c r="G1455" s="51">
        <v>45149</v>
      </c>
      <c r="H1455" s="24">
        <v>61</v>
      </c>
      <c r="I1455" s="24">
        <v>62</v>
      </c>
      <c r="J1455" s="24">
        <v>1</v>
      </c>
      <c r="K1455" s="24">
        <v>1131.11717</v>
      </c>
    </row>
    <row r="1456" spans="1:11" x14ac:dyDescent="0.35">
      <c r="A1456" s="27" t="s">
        <v>455</v>
      </c>
      <c r="B1456" s="27" t="s">
        <v>214</v>
      </c>
      <c r="C1456" s="27" t="s">
        <v>255</v>
      </c>
      <c r="D1456" s="27" t="s">
        <v>424</v>
      </c>
      <c r="E1456" s="24">
        <v>351727</v>
      </c>
      <c r="F1456" s="24">
        <v>3.5172699999999999</v>
      </c>
      <c r="G1456" s="51">
        <v>45149</v>
      </c>
      <c r="H1456" s="24">
        <v>61</v>
      </c>
      <c r="I1456" s="24">
        <v>62</v>
      </c>
      <c r="J1456" s="24">
        <v>1</v>
      </c>
      <c r="K1456" s="24">
        <v>3.5172699999999999</v>
      </c>
    </row>
    <row r="1457" spans="1:11" x14ac:dyDescent="0.35">
      <c r="A1457" s="27" t="s">
        <v>455</v>
      </c>
      <c r="B1457" s="27" t="s">
        <v>193</v>
      </c>
      <c r="C1457" s="27" t="s">
        <v>243</v>
      </c>
      <c r="D1457" s="27" t="s">
        <v>423</v>
      </c>
      <c r="E1457" s="24">
        <v>612639823672</v>
      </c>
      <c r="F1457" s="24">
        <v>6126398.2367200004</v>
      </c>
      <c r="G1457" s="51">
        <v>45149</v>
      </c>
      <c r="H1457" s="24">
        <v>63</v>
      </c>
      <c r="I1457" s="24">
        <v>0</v>
      </c>
      <c r="J1457" s="24">
        <v>1</v>
      </c>
      <c r="K1457" s="24">
        <v>6126398.2367200004</v>
      </c>
    </row>
    <row r="1458" spans="1:11" x14ac:dyDescent="0.35">
      <c r="A1458" s="27" t="s">
        <v>455</v>
      </c>
      <c r="B1458" s="27" t="s">
        <v>193</v>
      </c>
      <c r="C1458" s="27" t="s">
        <v>255</v>
      </c>
      <c r="D1458" s="27" t="s">
        <v>424</v>
      </c>
      <c r="E1458" s="24">
        <v>107098530683</v>
      </c>
      <c r="F1458" s="24">
        <v>1070985.3068299999</v>
      </c>
      <c r="G1458" s="51">
        <v>45149</v>
      </c>
      <c r="H1458" s="24">
        <v>63</v>
      </c>
      <c r="I1458" s="24">
        <v>64</v>
      </c>
      <c r="J1458" s="24">
        <v>1</v>
      </c>
      <c r="K1458" s="24">
        <v>1070985.3068299999</v>
      </c>
    </row>
    <row r="1459" spans="1:11" x14ac:dyDescent="0.35">
      <c r="A1459" s="27" t="s">
        <v>455</v>
      </c>
      <c r="B1459" s="27" t="s">
        <v>193</v>
      </c>
      <c r="C1459" s="27" t="s">
        <v>252</v>
      </c>
      <c r="D1459" s="27" t="s">
        <v>424</v>
      </c>
      <c r="E1459" s="24">
        <v>399144</v>
      </c>
      <c r="F1459" s="24">
        <v>3.9914399999999999</v>
      </c>
      <c r="G1459" s="51">
        <v>45149</v>
      </c>
      <c r="H1459" s="24">
        <v>63</v>
      </c>
      <c r="I1459" s="24">
        <v>64</v>
      </c>
      <c r="J1459" s="24">
        <v>1</v>
      </c>
      <c r="K1459" s="24">
        <v>3.9914399999999999</v>
      </c>
    </row>
    <row r="1460" spans="1:11" x14ac:dyDescent="0.35">
      <c r="A1460" s="27" t="s">
        <v>455</v>
      </c>
      <c r="B1460" s="27" t="s">
        <v>193</v>
      </c>
      <c r="C1460" s="27" t="s">
        <v>261</v>
      </c>
      <c r="D1460" s="27" t="s">
        <v>424</v>
      </c>
      <c r="E1460" s="24">
        <v>47842699401</v>
      </c>
      <c r="F1460" s="24">
        <v>478426.99401000002</v>
      </c>
      <c r="G1460" s="51">
        <v>45149</v>
      </c>
      <c r="H1460" s="24">
        <v>63</v>
      </c>
      <c r="I1460" s="24">
        <v>64</v>
      </c>
      <c r="J1460" s="24">
        <v>1</v>
      </c>
      <c r="K1460" s="24">
        <v>478426.99401000002</v>
      </c>
    </row>
    <row r="1461" spans="1:11" x14ac:dyDescent="0.35">
      <c r="A1461" s="27" t="s">
        <v>455</v>
      </c>
      <c r="B1461" s="27" t="s">
        <v>215</v>
      </c>
      <c r="C1461" s="27" t="s">
        <v>243</v>
      </c>
      <c r="D1461" s="27" t="s">
        <v>423</v>
      </c>
      <c r="E1461" s="24">
        <v>5481853</v>
      </c>
      <c r="F1461" s="24">
        <v>54.818530000000003</v>
      </c>
      <c r="G1461" s="51">
        <v>45149</v>
      </c>
      <c r="H1461" s="24">
        <v>63</v>
      </c>
      <c r="I1461" s="24">
        <v>0</v>
      </c>
      <c r="J1461" s="24">
        <v>1</v>
      </c>
      <c r="K1461" s="24">
        <v>54.818530000000003</v>
      </c>
    </row>
    <row r="1462" spans="1:11" x14ac:dyDescent="0.35">
      <c r="A1462" s="27" t="s">
        <v>455</v>
      </c>
      <c r="B1462" s="27" t="s">
        <v>215</v>
      </c>
      <c r="C1462" s="27" t="s">
        <v>261</v>
      </c>
      <c r="D1462" s="27" t="s">
        <v>424</v>
      </c>
      <c r="E1462" s="24">
        <v>156725707</v>
      </c>
      <c r="F1462" s="24">
        <v>1567.2570700000001</v>
      </c>
      <c r="G1462" s="51">
        <v>45149</v>
      </c>
      <c r="H1462" s="24">
        <v>63</v>
      </c>
      <c r="I1462" s="24">
        <v>64</v>
      </c>
      <c r="J1462" s="24">
        <v>1</v>
      </c>
      <c r="K1462" s="24">
        <v>1567.2570700000001</v>
      </c>
    </row>
    <row r="1463" spans="1:11" x14ac:dyDescent="0.35">
      <c r="A1463" s="27" t="s">
        <v>455</v>
      </c>
      <c r="B1463" s="27" t="s">
        <v>217</v>
      </c>
      <c r="C1463" s="27" t="s">
        <v>243</v>
      </c>
      <c r="D1463" s="27" t="s">
        <v>423</v>
      </c>
      <c r="E1463" s="24">
        <v>2171905440</v>
      </c>
      <c r="F1463" s="24">
        <v>21719.054400000001</v>
      </c>
      <c r="G1463" s="51">
        <v>45149</v>
      </c>
      <c r="H1463" s="24">
        <v>63</v>
      </c>
      <c r="I1463" s="24">
        <v>0</v>
      </c>
      <c r="J1463" s="24">
        <v>1</v>
      </c>
      <c r="K1463" s="24">
        <v>21719.054400000001</v>
      </c>
    </row>
    <row r="1464" spans="1:11" x14ac:dyDescent="0.35">
      <c r="A1464" s="27" t="s">
        <v>455</v>
      </c>
      <c r="B1464" s="27" t="s">
        <v>219</v>
      </c>
      <c r="C1464" s="27" t="s">
        <v>252</v>
      </c>
      <c r="D1464" s="27" t="s">
        <v>424</v>
      </c>
      <c r="E1464" s="24">
        <v>82320</v>
      </c>
      <c r="F1464" s="24">
        <v>0.82320000000000004</v>
      </c>
      <c r="G1464" s="51">
        <v>45149</v>
      </c>
      <c r="H1464" s="24">
        <v>63</v>
      </c>
      <c r="I1464" s="24">
        <v>64</v>
      </c>
      <c r="J1464" s="24">
        <v>1</v>
      </c>
      <c r="K1464" s="24">
        <v>0.82320000000000004</v>
      </c>
    </row>
    <row r="1465" spans="1:11" x14ac:dyDescent="0.35">
      <c r="A1465" s="27" t="s">
        <v>455</v>
      </c>
      <c r="B1465" s="27" t="s">
        <v>219</v>
      </c>
      <c r="C1465" s="27" t="s">
        <v>243</v>
      </c>
      <c r="D1465" s="27" t="s">
        <v>423</v>
      </c>
      <c r="E1465" s="24">
        <v>224687553</v>
      </c>
      <c r="F1465" s="24">
        <v>2246.8755299999998</v>
      </c>
      <c r="G1465" s="51">
        <v>45149</v>
      </c>
      <c r="H1465" s="24">
        <v>63</v>
      </c>
      <c r="I1465" s="24">
        <v>0</v>
      </c>
      <c r="J1465" s="24">
        <v>1</v>
      </c>
      <c r="K1465" s="24">
        <v>2246.8755299999998</v>
      </c>
    </row>
    <row r="1466" spans="1:11" x14ac:dyDescent="0.35">
      <c r="A1466" s="27" t="s">
        <v>455</v>
      </c>
      <c r="B1466" s="27" t="s">
        <v>219</v>
      </c>
      <c r="C1466" s="27" t="s">
        <v>261</v>
      </c>
      <c r="D1466" s="27" t="s">
        <v>424</v>
      </c>
      <c r="E1466" s="24">
        <v>35593209</v>
      </c>
      <c r="F1466" s="24">
        <v>355.93209000000002</v>
      </c>
      <c r="G1466" s="51">
        <v>45149</v>
      </c>
      <c r="H1466" s="24">
        <v>63</v>
      </c>
      <c r="I1466" s="24">
        <v>64</v>
      </c>
      <c r="J1466" s="24">
        <v>1</v>
      </c>
      <c r="K1466" s="24">
        <v>355.93209000000002</v>
      </c>
    </row>
    <row r="1467" spans="1:11" x14ac:dyDescent="0.35">
      <c r="A1467" s="27" t="s">
        <v>455</v>
      </c>
      <c r="B1467" s="27" t="s">
        <v>219</v>
      </c>
      <c r="C1467" s="27" t="s">
        <v>255</v>
      </c>
      <c r="D1467" s="27" t="s">
        <v>424</v>
      </c>
      <c r="E1467" s="24">
        <v>134323843</v>
      </c>
      <c r="F1467" s="24">
        <v>1343.2384300000001</v>
      </c>
      <c r="G1467" s="51">
        <v>45149</v>
      </c>
      <c r="H1467" s="24">
        <v>63</v>
      </c>
      <c r="I1467" s="24">
        <v>64</v>
      </c>
      <c r="J1467" s="24">
        <v>1</v>
      </c>
      <c r="K1467" s="24">
        <v>1343.2384300000001</v>
      </c>
    </row>
    <row r="1468" spans="1:11" x14ac:dyDescent="0.35">
      <c r="A1468" s="27" t="s">
        <v>455</v>
      </c>
      <c r="B1468" s="27" t="s">
        <v>196</v>
      </c>
      <c r="C1468" s="27" t="s">
        <v>243</v>
      </c>
      <c r="D1468" s="27" t="s">
        <v>423</v>
      </c>
      <c r="E1468" s="24">
        <v>2186677845</v>
      </c>
      <c r="F1468" s="24">
        <v>21866.778450000002</v>
      </c>
      <c r="G1468" s="51">
        <v>45149</v>
      </c>
      <c r="H1468" s="24">
        <v>69</v>
      </c>
      <c r="I1468" s="24">
        <v>0</v>
      </c>
      <c r="J1468" s="24">
        <v>1</v>
      </c>
      <c r="K1468" s="24">
        <v>21866.778450000002</v>
      </c>
    </row>
    <row r="1469" spans="1:11" x14ac:dyDescent="0.35">
      <c r="A1469" s="27" t="s">
        <v>455</v>
      </c>
      <c r="B1469" s="27" t="s">
        <v>197</v>
      </c>
      <c r="C1469" s="27" t="s">
        <v>243</v>
      </c>
      <c r="D1469" s="27" t="s">
        <v>423</v>
      </c>
      <c r="E1469" s="24">
        <v>823143000</v>
      </c>
      <c r="F1469" s="24">
        <v>8231.43</v>
      </c>
      <c r="G1469" s="51">
        <v>45149</v>
      </c>
      <c r="H1469" s="24">
        <v>69</v>
      </c>
      <c r="I1469" s="24">
        <v>0</v>
      </c>
      <c r="J1469" s="24">
        <v>1</v>
      </c>
      <c r="K1469" s="24">
        <v>8231.43</v>
      </c>
    </row>
    <row r="1470" spans="1:11" x14ac:dyDescent="0.35">
      <c r="A1470" s="27" t="s">
        <v>455</v>
      </c>
      <c r="B1470" s="27" t="s">
        <v>227</v>
      </c>
      <c r="C1470" s="27" t="s">
        <v>243</v>
      </c>
      <c r="D1470" s="27" t="s">
        <v>423</v>
      </c>
      <c r="E1470" s="24">
        <v>25131796</v>
      </c>
      <c r="F1470" s="24">
        <v>251.31796</v>
      </c>
      <c r="G1470" s="51">
        <v>45149</v>
      </c>
      <c r="H1470" s="24">
        <v>69</v>
      </c>
      <c r="I1470" s="24">
        <v>0</v>
      </c>
      <c r="J1470" s="24">
        <v>1</v>
      </c>
      <c r="K1470" s="24">
        <v>251.31796</v>
      </c>
    </row>
    <row r="1471" spans="1:11" x14ac:dyDescent="0.35">
      <c r="A1471" s="27" t="s">
        <v>455</v>
      </c>
      <c r="B1471" s="27" t="s">
        <v>235</v>
      </c>
      <c r="C1471" s="27" t="s">
        <v>259</v>
      </c>
      <c r="D1471" s="27" t="s">
        <v>424</v>
      </c>
      <c r="E1471" s="24">
        <v>4222809000</v>
      </c>
      <c r="F1471" s="24">
        <v>42228.09</v>
      </c>
      <c r="G1471" s="51">
        <v>45149</v>
      </c>
      <c r="H1471" s="24">
        <v>75</v>
      </c>
      <c r="I1471" s="24">
        <v>76</v>
      </c>
      <c r="J1471" s="24">
        <v>1</v>
      </c>
      <c r="K1471" s="24">
        <v>42228.09</v>
      </c>
    </row>
    <row r="1472" spans="1:11" x14ac:dyDescent="0.35">
      <c r="A1472" s="27" t="s">
        <v>455</v>
      </c>
      <c r="B1472" s="27" t="s">
        <v>236</v>
      </c>
      <c r="C1472" s="27" t="s">
        <v>255</v>
      </c>
      <c r="D1472" s="27" t="s">
        <v>424</v>
      </c>
      <c r="E1472" s="24">
        <v>40119400</v>
      </c>
      <c r="F1472" s="24">
        <v>401.19400000000002</v>
      </c>
      <c r="G1472" s="51">
        <v>45149</v>
      </c>
      <c r="H1472" s="24">
        <v>77</v>
      </c>
      <c r="I1472" s="24">
        <v>78</v>
      </c>
      <c r="J1472" s="24">
        <v>1</v>
      </c>
      <c r="K1472" s="24">
        <v>401.19400000000002</v>
      </c>
    </row>
    <row r="1473" spans="1:11" x14ac:dyDescent="0.35">
      <c r="A1473" s="27" t="s">
        <v>455</v>
      </c>
      <c r="B1473" s="27" t="s">
        <v>236</v>
      </c>
      <c r="C1473" s="27" t="s">
        <v>261</v>
      </c>
      <c r="D1473" s="27" t="s">
        <v>424</v>
      </c>
      <c r="E1473" s="24">
        <v>11080285800</v>
      </c>
      <c r="F1473" s="24">
        <v>110802.85799999999</v>
      </c>
      <c r="G1473" s="51">
        <v>45149</v>
      </c>
      <c r="H1473" s="24">
        <v>77</v>
      </c>
      <c r="I1473" s="24">
        <v>78</v>
      </c>
      <c r="J1473" s="24">
        <v>1</v>
      </c>
      <c r="K1473" s="24">
        <v>110802.85799999999</v>
      </c>
    </row>
    <row r="1474" spans="1:11" x14ac:dyDescent="0.35">
      <c r="A1474" s="27" t="s">
        <v>455</v>
      </c>
      <c r="B1474" s="27" t="s">
        <v>236</v>
      </c>
      <c r="C1474" s="27" t="s">
        <v>243</v>
      </c>
      <c r="D1474" s="27" t="s">
        <v>423</v>
      </c>
      <c r="E1474" s="24">
        <v>15328543238</v>
      </c>
      <c r="F1474" s="24">
        <v>153285.43238000001</v>
      </c>
      <c r="G1474" s="51">
        <v>45149</v>
      </c>
      <c r="H1474" s="24">
        <v>77</v>
      </c>
      <c r="I1474" s="24">
        <v>0</v>
      </c>
      <c r="J1474" s="24">
        <v>1</v>
      </c>
      <c r="K1474" s="24">
        <v>153285.43238000001</v>
      </c>
    </row>
    <row r="1475" spans="1:11" x14ac:dyDescent="0.35">
      <c r="A1475" s="27" t="s">
        <v>455</v>
      </c>
      <c r="B1475" s="27" t="s">
        <v>263</v>
      </c>
      <c r="C1475" s="27" t="s">
        <v>248</v>
      </c>
      <c r="D1475" s="27" t="s">
        <v>248</v>
      </c>
      <c r="E1475" s="24">
        <v>351.32889999999998</v>
      </c>
      <c r="F1475" s="24">
        <v>3.5132889999999997E-3</v>
      </c>
      <c r="G1475" s="51">
        <v>45149</v>
      </c>
      <c r="H1475" s="24" t="s">
        <v>202</v>
      </c>
      <c r="I1475" s="24" t="s">
        <v>202</v>
      </c>
      <c r="J1475" s="24">
        <v>1</v>
      </c>
      <c r="K1475" s="24">
        <v>3.5132889999999997E-3</v>
      </c>
    </row>
    <row r="1476" spans="1:11" x14ac:dyDescent="0.35">
      <c r="A1476" s="27" t="s">
        <v>455</v>
      </c>
      <c r="B1476" s="27" t="s">
        <v>264</v>
      </c>
      <c r="C1476" s="27" t="s">
        <v>248</v>
      </c>
      <c r="D1476" s="27" t="s">
        <v>248</v>
      </c>
      <c r="E1476" s="24">
        <v>371.3775</v>
      </c>
      <c r="F1476" s="24">
        <v>3.7137749999999999E-3</v>
      </c>
      <c r="G1476" s="51">
        <v>45149</v>
      </c>
      <c r="H1476" s="24" t="s">
        <v>202</v>
      </c>
      <c r="I1476" s="24" t="s">
        <v>202</v>
      </c>
      <c r="J1476" s="24">
        <v>1</v>
      </c>
      <c r="K1476" s="24">
        <v>3.7137749999999999E-3</v>
      </c>
    </row>
    <row r="1477" spans="1:11" x14ac:dyDescent="0.35">
      <c r="A1477" s="27" t="s">
        <v>455</v>
      </c>
      <c r="B1477" s="27" t="s">
        <v>155</v>
      </c>
      <c r="C1477" s="27" t="s">
        <v>248</v>
      </c>
      <c r="D1477" s="27" t="s">
        <v>248</v>
      </c>
      <c r="E1477" s="24">
        <v>5699060615615</v>
      </c>
      <c r="F1477" s="24">
        <v>56990606.156149998</v>
      </c>
      <c r="G1477" s="51">
        <v>45149</v>
      </c>
      <c r="H1477" s="24" t="s">
        <v>202</v>
      </c>
      <c r="I1477" s="24">
        <v>24</v>
      </c>
      <c r="J1477" s="24">
        <v>1</v>
      </c>
      <c r="K1477" s="24">
        <v>56990606.156149998</v>
      </c>
    </row>
    <row r="1478" spans="1:11" x14ac:dyDescent="0.35">
      <c r="A1478" s="27" t="s">
        <v>455</v>
      </c>
      <c r="B1478" s="27" t="s">
        <v>156</v>
      </c>
      <c r="C1478" s="27" t="s">
        <v>248</v>
      </c>
      <c r="D1478" s="27" t="s">
        <v>248</v>
      </c>
      <c r="E1478" s="24">
        <v>2282003724097</v>
      </c>
      <c r="F1478" s="24">
        <v>22820037.240970001</v>
      </c>
      <c r="G1478" s="51">
        <v>45149</v>
      </c>
      <c r="H1478" s="24" t="s">
        <v>202</v>
      </c>
      <c r="I1478" s="24">
        <v>60</v>
      </c>
      <c r="J1478" s="24">
        <v>1</v>
      </c>
      <c r="K1478" s="24">
        <v>22820037.240970001</v>
      </c>
    </row>
    <row r="1479" spans="1:11" x14ac:dyDescent="0.35">
      <c r="A1479" s="27" t="s">
        <v>455</v>
      </c>
      <c r="B1479" s="27" t="s">
        <v>157</v>
      </c>
      <c r="C1479" s="27" t="s">
        <v>248</v>
      </c>
      <c r="D1479" s="27" t="s">
        <v>248</v>
      </c>
      <c r="E1479" s="24">
        <v>99052889868</v>
      </c>
      <c r="F1479" s="24">
        <v>990528.89867999998</v>
      </c>
      <c r="G1479" s="51">
        <v>45149</v>
      </c>
      <c r="H1479" s="24" t="s">
        <v>202</v>
      </c>
      <c r="I1479" s="24">
        <v>80</v>
      </c>
      <c r="J1479" s="24">
        <v>1</v>
      </c>
      <c r="K1479" s="24">
        <v>990528.89867999998</v>
      </c>
    </row>
    <row r="1480" spans="1:11" x14ac:dyDescent="0.35">
      <c r="A1480" s="27" t="s">
        <v>455</v>
      </c>
      <c r="B1480" s="27" t="s">
        <v>158</v>
      </c>
      <c r="C1480" s="27" t="s">
        <v>248</v>
      </c>
      <c r="D1480" s="27" t="s">
        <v>248</v>
      </c>
      <c r="E1480" s="24">
        <v>2182950834230</v>
      </c>
      <c r="F1480" s="24">
        <v>21829508.342300002</v>
      </c>
      <c r="G1480" s="51">
        <v>45149</v>
      </c>
      <c r="H1480" s="24" t="s">
        <v>202</v>
      </c>
      <c r="I1480" s="24">
        <v>82</v>
      </c>
      <c r="J1480" s="24">
        <v>1</v>
      </c>
      <c r="K1480" s="24">
        <v>21829508.342300002</v>
      </c>
    </row>
    <row r="1481" spans="1:11" x14ac:dyDescent="0.35">
      <c r="A1481" s="27" t="s">
        <v>455</v>
      </c>
      <c r="B1481" s="27" t="s">
        <v>265</v>
      </c>
      <c r="C1481" s="27" t="s">
        <v>248</v>
      </c>
      <c r="D1481" s="27" t="s">
        <v>248</v>
      </c>
      <c r="E1481" s="24">
        <v>261.07139999999998</v>
      </c>
      <c r="F1481" s="24">
        <v>2.6107139999999997E-3</v>
      </c>
      <c r="G1481" s="51">
        <v>45149</v>
      </c>
      <c r="H1481" s="24" t="s">
        <v>202</v>
      </c>
      <c r="I1481" s="24">
        <v>84</v>
      </c>
      <c r="J1481" s="24">
        <v>1</v>
      </c>
      <c r="K1481" s="24">
        <v>2.6107139999999997E-3</v>
      </c>
    </row>
    <row r="1482" spans="1:11" x14ac:dyDescent="0.35">
      <c r="A1482" s="27" t="s">
        <v>455</v>
      </c>
      <c r="B1482" s="27" t="s">
        <v>228</v>
      </c>
      <c r="C1482" s="27" t="s">
        <v>243</v>
      </c>
      <c r="D1482" s="27" t="s">
        <v>423</v>
      </c>
      <c r="E1482" s="24">
        <v>2000000</v>
      </c>
      <c r="F1482" s="24">
        <v>20</v>
      </c>
      <c r="G1482" s="51">
        <v>45149</v>
      </c>
      <c r="H1482" s="24">
        <v>69</v>
      </c>
      <c r="I1482" s="24">
        <v>0</v>
      </c>
      <c r="J1482" s="24">
        <v>1</v>
      </c>
      <c r="K1482" s="24">
        <v>20</v>
      </c>
    </row>
    <row r="1483" spans="1:11" x14ac:dyDescent="0.35">
      <c r="A1483" s="27" t="s">
        <v>455</v>
      </c>
      <c r="B1483" s="27" t="s">
        <v>161</v>
      </c>
      <c r="C1483" s="27" t="s">
        <v>261</v>
      </c>
      <c r="D1483" s="27" t="s">
        <v>424</v>
      </c>
      <c r="E1483" s="24">
        <v>1029212610680</v>
      </c>
      <c r="F1483" s="24">
        <v>10292126.106799999</v>
      </c>
      <c r="G1483" s="51">
        <v>45149</v>
      </c>
      <c r="H1483" s="24">
        <v>15</v>
      </c>
      <c r="I1483" s="24">
        <v>16</v>
      </c>
      <c r="J1483" s="24">
        <v>1</v>
      </c>
      <c r="K1483" s="24">
        <v>10292126.106799999</v>
      </c>
    </row>
    <row r="1484" spans="1:11" x14ac:dyDescent="0.35">
      <c r="A1484" s="27" t="s">
        <v>455</v>
      </c>
      <c r="B1484" s="27" t="s">
        <v>238</v>
      </c>
      <c r="C1484" s="27" t="s">
        <v>243</v>
      </c>
      <c r="D1484" s="27" t="s">
        <v>423</v>
      </c>
      <c r="E1484" s="24">
        <v>816739</v>
      </c>
      <c r="F1484" s="24">
        <v>8.1673899999999993</v>
      </c>
      <c r="G1484" s="51">
        <v>45149</v>
      </c>
      <c r="H1484" s="24">
        <v>77</v>
      </c>
      <c r="I1484" s="24">
        <v>0</v>
      </c>
      <c r="J1484" s="24">
        <v>1</v>
      </c>
      <c r="K1484" s="24">
        <v>8.1673899999999993</v>
      </c>
    </row>
    <row r="1485" spans="1:11" x14ac:dyDescent="0.35">
      <c r="A1485" s="27" t="s">
        <v>455</v>
      </c>
      <c r="B1485" s="27" t="s">
        <v>113</v>
      </c>
      <c r="C1485" s="27" t="s">
        <v>252</v>
      </c>
      <c r="D1485" s="27" t="s">
        <v>424</v>
      </c>
      <c r="E1485" s="24">
        <v>770926230</v>
      </c>
      <c r="F1485" s="24">
        <v>7709.2623000000003</v>
      </c>
      <c r="G1485" s="51">
        <v>45149</v>
      </c>
      <c r="H1485" s="24">
        <v>3</v>
      </c>
      <c r="I1485" s="24">
        <v>4</v>
      </c>
      <c r="J1485" s="24">
        <v>1</v>
      </c>
      <c r="K1485" s="24">
        <v>7709.2623000000003</v>
      </c>
    </row>
    <row r="1486" spans="1:11" x14ac:dyDescent="0.35">
      <c r="A1486" s="27" t="s">
        <v>455</v>
      </c>
      <c r="B1486" s="27" t="s">
        <v>113</v>
      </c>
      <c r="C1486" s="27" t="s">
        <v>261</v>
      </c>
      <c r="D1486" s="27" t="s">
        <v>424</v>
      </c>
      <c r="E1486" s="24">
        <v>71251781498</v>
      </c>
      <c r="F1486" s="24">
        <v>712517.81498000002</v>
      </c>
      <c r="G1486" s="51">
        <v>45149</v>
      </c>
      <c r="H1486" s="24">
        <v>3</v>
      </c>
      <c r="I1486" s="24">
        <v>4</v>
      </c>
      <c r="J1486" s="24">
        <v>1</v>
      </c>
      <c r="K1486" s="24">
        <v>712517.81498000002</v>
      </c>
    </row>
    <row r="1487" spans="1:11" x14ac:dyDescent="0.35">
      <c r="A1487" s="27" t="s">
        <v>455</v>
      </c>
      <c r="B1487" s="27" t="s">
        <v>113</v>
      </c>
      <c r="C1487" s="27" t="s">
        <v>256</v>
      </c>
      <c r="D1487" s="27" t="s">
        <v>424</v>
      </c>
      <c r="E1487" s="24">
        <v>1052719106</v>
      </c>
      <c r="F1487" s="24">
        <v>10527.191059999999</v>
      </c>
      <c r="G1487" s="51">
        <v>45149</v>
      </c>
      <c r="H1487" s="24">
        <v>3</v>
      </c>
      <c r="I1487" s="24">
        <v>4</v>
      </c>
      <c r="J1487" s="24">
        <v>1</v>
      </c>
      <c r="K1487" s="24">
        <v>10527.191059999999</v>
      </c>
    </row>
    <row r="1488" spans="1:11" x14ac:dyDescent="0.35">
      <c r="A1488" s="27" t="s">
        <v>455</v>
      </c>
      <c r="B1488" s="27" t="s">
        <v>113</v>
      </c>
      <c r="C1488" s="27" t="s">
        <v>255</v>
      </c>
      <c r="D1488" s="27" t="s">
        <v>424</v>
      </c>
      <c r="E1488" s="24">
        <v>23389269189</v>
      </c>
      <c r="F1488" s="24">
        <v>233892.69188999999</v>
      </c>
      <c r="G1488" s="51">
        <v>45149</v>
      </c>
      <c r="H1488" s="24">
        <v>3</v>
      </c>
      <c r="I1488" s="24">
        <v>4</v>
      </c>
      <c r="J1488" s="24">
        <v>1</v>
      </c>
      <c r="K1488" s="24">
        <v>233892.69188999999</v>
      </c>
    </row>
    <row r="1489" spans="1:11" x14ac:dyDescent="0.35">
      <c r="A1489" s="27" t="s">
        <v>455</v>
      </c>
      <c r="B1489" s="27" t="s">
        <v>113</v>
      </c>
      <c r="C1489" s="27" t="s">
        <v>243</v>
      </c>
      <c r="D1489" s="27" t="s">
        <v>423</v>
      </c>
      <c r="E1489" s="24">
        <v>145422803020</v>
      </c>
      <c r="F1489" s="24">
        <v>1454228.0301999999</v>
      </c>
      <c r="G1489" s="51">
        <v>45149</v>
      </c>
      <c r="H1489" s="24">
        <v>3</v>
      </c>
      <c r="I1489" s="24">
        <v>0</v>
      </c>
      <c r="J1489" s="24">
        <v>1</v>
      </c>
      <c r="K1489" s="24">
        <v>1454228.0301999999</v>
      </c>
    </row>
    <row r="1490" spans="1:11" x14ac:dyDescent="0.35">
      <c r="A1490" s="27" t="s">
        <v>455</v>
      </c>
      <c r="B1490" s="27" t="s">
        <v>113</v>
      </c>
      <c r="C1490" s="27" t="s">
        <v>262</v>
      </c>
      <c r="D1490" s="27" t="s">
        <v>424</v>
      </c>
      <c r="E1490" s="24">
        <v>3553310</v>
      </c>
      <c r="F1490" s="24">
        <v>35.533099999999997</v>
      </c>
      <c r="G1490" s="51">
        <v>45149</v>
      </c>
      <c r="H1490" s="24">
        <v>3</v>
      </c>
      <c r="I1490" s="24">
        <v>4</v>
      </c>
      <c r="J1490" s="24">
        <v>1</v>
      </c>
      <c r="K1490" s="24">
        <v>35.533099999999997</v>
      </c>
    </row>
    <row r="1491" spans="1:11" x14ac:dyDescent="0.35">
      <c r="A1491" s="27" t="s">
        <v>455</v>
      </c>
      <c r="B1491" s="27" t="s">
        <v>203</v>
      </c>
      <c r="C1491" s="27" t="s">
        <v>261</v>
      </c>
      <c r="D1491" s="27" t="s">
        <v>424</v>
      </c>
      <c r="E1491" s="24">
        <v>154443825</v>
      </c>
      <c r="F1491" s="24">
        <v>1544.4382499999999</v>
      </c>
      <c r="G1491" s="51">
        <v>45149</v>
      </c>
      <c r="H1491" s="24">
        <v>3</v>
      </c>
      <c r="I1491" s="24">
        <v>4</v>
      </c>
      <c r="J1491" s="24">
        <v>-1</v>
      </c>
      <c r="K1491" s="24">
        <v>-1544.4382499999999</v>
      </c>
    </row>
    <row r="1492" spans="1:11" x14ac:dyDescent="0.35">
      <c r="A1492" s="27" t="s">
        <v>455</v>
      </c>
      <c r="B1492" s="27" t="s">
        <v>203</v>
      </c>
      <c r="C1492" s="27" t="s">
        <v>262</v>
      </c>
      <c r="D1492" s="27" t="s">
        <v>424</v>
      </c>
      <c r="E1492" s="24">
        <v>3553310</v>
      </c>
      <c r="F1492" s="24">
        <v>35.533099999999997</v>
      </c>
      <c r="G1492" s="51">
        <v>45149</v>
      </c>
      <c r="H1492" s="24">
        <v>3</v>
      </c>
      <c r="I1492" s="24">
        <v>4</v>
      </c>
      <c r="J1492" s="24">
        <v>-1</v>
      </c>
      <c r="K1492" s="24">
        <v>-35.533099999999997</v>
      </c>
    </row>
    <row r="1493" spans="1:11" x14ac:dyDescent="0.35">
      <c r="A1493" s="27" t="s">
        <v>455</v>
      </c>
      <c r="B1493" s="27" t="s">
        <v>203</v>
      </c>
      <c r="C1493" s="27" t="s">
        <v>255</v>
      </c>
      <c r="D1493" s="27" t="s">
        <v>424</v>
      </c>
      <c r="E1493" s="24">
        <v>28324296</v>
      </c>
      <c r="F1493" s="24">
        <v>283.24295999999998</v>
      </c>
      <c r="G1493" s="51">
        <v>45149</v>
      </c>
      <c r="H1493" s="24">
        <v>3</v>
      </c>
      <c r="I1493" s="24">
        <v>4</v>
      </c>
      <c r="J1493" s="24">
        <v>-1</v>
      </c>
      <c r="K1493" s="24">
        <v>-283.24295999999998</v>
      </c>
    </row>
    <row r="1494" spans="1:11" x14ac:dyDescent="0.35">
      <c r="A1494" s="27" t="s">
        <v>455</v>
      </c>
      <c r="B1494" s="27" t="s">
        <v>203</v>
      </c>
      <c r="C1494" s="27" t="s">
        <v>243</v>
      </c>
      <c r="D1494" s="27" t="s">
        <v>423</v>
      </c>
      <c r="E1494" s="24">
        <v>273207720</v>
      </c>
      <c r="F1494" s="24">
        <v>2732.0772000000002</v>
      </c>
      <c r="G1494" s="51">
        <v>45149</v>
      </c>
      <c r="H1494" s="24">
        <v>3</v>
      </c>
      <c r="I1494" s="24">
        <v>0</v>
      </c>
      <c r="J1494" s="24">
        <v>-1</v>
      </c>
      <c r="K1494" s="24">
        <v>-2732.0772000000002</v>
      </c>
    </row>
    <row r="1495" spans="1:11" x14ac:dyDescent="0.35">
      <c r="A1495" s="27" t="s">
        <v>455</v>
      </c>
      <c r="B1495" s="27" t="s">
        <v>195</v>
      </c>
      <c r="C1495" s="27" t="s">
        <v>243</v>
      </c>
      <c r="D1495" s="27" t="s">
        <v>423</v>
      </c>
      <c r="E1495" s="24">
        <v>1121509056344</v>
      </c>
      <c r="F1495" s="24">
        <v>11215090.563440001</v>
      </c>
      <c r="G1495" s="51">
        <v>45149</v>
      </c>
      <c r="H1495" s="24">
        <v>5</v>
      </c>
      <c r="I1495" s="24">
        <v>0</v>
      </c>
      <c r="J1495" s="24">
        <v>1</v>
      </c>
      <c r="K1495" s="24">
        <v>11215090.563440001</v>
      </c>
    </row>
    <row r="1496" spans="1:11" x14ac:dyDescent="0.35">
      <c r="A1496" s="27" t="s">
        <v>455</v>
      </c>
      <c r="B1496" s="27" t="s">
        <v>167</v>
      </c>
      <c r="C1496" s="27" t="s">
        <v>252</v>
      </c>
      <c r="D1496" s="27" t="s">
        <v>424</v>
      </c>
      <c r="E1496" s="24">
        <v>5877366199</v>
      </c>
      <c r="F1496" s="24">
        <v>58773.661990000001</v>
      </c>
      <c r="G1496" s="51">
        <v>45149</v>
      </c>
      <c r="H1496" s="24">
        <v>25</v>
      </c>
      <c r="I1496" s="24">
        <v>26</v>
      </c>
      <c r="J1496" s="24">
        <v>1</v>
      </c>
      <c r="K1496" s="24">
        <v>58773.661990000001</v>
      </c>
    </row>
    <row r="1497" spans="1:11" x14ac:dyDescent="0.35">
      <c r="A1497" s="27" t="s">
        <v>455</v>
      </c>
      <c r="B1497" s="27" t="s">
        <v>167</v>
      </c>
      <c r="C1497" s="27" t="s">
        <v>262</v>
      </c>
      <c r="D1497" s="27" t="s">
        <v>424</v>
      </c>
      <c r="E1497" s="24">
        <v>54443142</v>
      </c>
      <c r="F1497" s="24">
        <v>544.43142</v>
      </c>
      <c r="G1497" s="51">
        <v>45149</v>
      </c>
      <c r="H1497" s="24">
        <v>25</v>
      </c>
      <c r="I1497" s="24">
        <v>26</v>
      </c>
      <c r="J1497" s="24">
        <v>1</v>
      </c>
      <c r="K1497" s="24">
        <v>544.43142</v>
      </c>
    </row>
    <row r="1498" spans="1:11" x14ac:dyDescent="0.35">
      <c r="A1498" s="27" t="s">
        <v>455</v>
      </c>
      <c r="B1498" s="27" t="s">
        <v>167</v>
      </c>
      <c r="C1498" s="27" t="s">
        <v>259</v>
      </c>
      <c r="D1498" s="27" t="s">
        <v>424</v>
      </c>
      <c r="E1498" s="24">
        <v>1397706695</v>
      </c>
      <c r="F1498" s="24">
        <v>13977.06695</v>
      </c>
      <c r="G1498" s="51">
        <v>45149</v>
      </c>
      <c r="H1498" s="24">
        <v>25</v>
      </c>
      <c r="I1498" s="24">
        <v>26</v>
      </c>
      <c r="J1498" s="24">
        <v>1</v>
      </c>
      <c r="K1498" s="24">
        <v>13977.06695</v>
      </c>
    </row>
    <row r="1499" spans="1:11" x14ac:dyDescent="0.35">
      <c r="A1499" s="27" t="s">
        <v>455</v>
      </c>
      <c r="B1499" s="27" t="s">
        <v>167</v>
      </c>
      <c r="C1499" s="27" t="s">
        <v>258</v>
      </c>
      <c r="D1499" s="27" t="s">
        <v>424</v>
      </c>
      <c r="E1499" s="24">
        <v>147189</v>
      </c>
      <c r="F1499" s="24">
        <v>1.4718899999999999</v>
      </c>
      <c r="G1499" s="51">
        <v>45149</v>
      </c>
      <c r="H1499" s="24">
        <v>25</v>
      </c>
      <c r="I1499" s="24">
        <v>26</v>
      </c>
      <c r="J1499" s="24">
        <v>1</v>
      </c>
      <c r="K1499" s="24">
        <v>1.4718899999999999</v>
      </c>
    </row>
    <row r="1500" spans="1:11" x14ac:dyDescent="0.35">
      <c r="A1500" s="27" t="s">
        <v>455</v>
      </c>
      <c r="B1500" s="27" t="s">
        <v>167</v>
      </c>
      <c r="C1500" s="27" t="s">
        <v>251</v>
      </c>
      <c r="D1500" s="27" t="s">
        <v>424</v>
      </c>
      <c r="E1500" s="24">
        <v>72655922</v>
      </c>
      <c r="F1500" s="24">
        <v>726.55921999999998</v>
      </c>
      <c r="G1500" s="51">
        <v>45149</v>
      </c>
      <c r="H1500" s="24">
        <v>25</v>
      </c>
      <c r="I1500" s="24">
        <v>26</v>
      </c>
      <c r="J1500" s="24">
        <v>1</v>
      </c>
      <c r="K1500" s="24">
        <v>726.55921999999998</v>
      </c>
    </row>
    <row r="1501" spans="1:11" x14ac:dyDescent="0.35">
      <c r="A1501" s="27" t="s">
        <v>455</v>
      </c>
      <c r="B1501" s="27" t="s">
        <v>167</v>
      </c>
      <c r="C1501" s="27" t="s">
        <v>255</v>
      </c>
      <c r="D1501" s="27" t="s">
        <v>424</v>
      </c>
      <c r="E1501" s="24">
        <v>252612295380</v>
      </c>
      <c r="F1501" s="24">
        <v>2526122.9537999998</v>
      </c>
      <c r="G1501" s="51">
        <v>45149</v>
      </c>
      <c r="H1501" s="24">
        <v>25</v>
      </c>
      <c r="I1501" s="24">
        <v>26</v>
      </c>
      <c r="J1501" s="24">
        <v>1</v>
      </c>
      <c r="K1501" s="24">
        <v>2526122.9537999998</v>
      </c>
    </row>
    <row r="1502" spans="1:11" x14ac:dyDescent="0.35">
      <c r="A1502" s="27" t="s">
        <v>455</v>
      </c>
      <c r="B1502" s="27" t="s">
        <v>167</v>
      </c>
      <c r="C1502" s="27" t="s">
        <v>243</v>
      </c>
      <c r="D1502" s="27" t="s">
        <v>423</v>
      </c>
      <c r="E1502" s="24">
        <v>1778305038371</v>
      </c>
      <c r="F1502" s="24">
        <v>17783050.383710001</v>
      </c>
      <c r="G1502" s="51">
        <v>45149</v>
      </c>
      <c r="H1502" s="24">
        <v>25</v>
      </c>
      <c r="I1502" s="24">
        <v>0</v>
      </c>
      <c r="J1502" s="24">
        <v>1</v>
      </c>
      <c r="K1502" s="24">
        <v>17783050.383710001</v>
      </c>
    </row>
    <row r="1503" spans="1:11" x14ac:dyDescent="0.35">
      <c r="A1503" s="27" t="s">
        <v>455</v>
      </c>
      <c r="B1503" s="27" t="s">
        <v>167</v>
      </c>
      <c r="C1503" s="27" t="s">
        <v>256</v>
      </c>
      <c r="D1503" s="27" t="s">
        <v>424</v>
      </c>
      <c r="E1503" s="24">
        <v>2486266073</v>
      </c>
      <c r="F1503" s="24">
        <v>24862.66073</v>
      </c>
      <c r="G1503" s="51">
        <v>45149</v>
      </c>
      <c r="H1503" s="24">
        <v>25</v>
      </c>
      <c r="I1503" s="24">
        <v>26</v>
      </c>
      <c r="J1503" s="24">
        <v>1</v>
      </c>
      <c r="K1503" s="24">
        <v>24862.66073</v>
      </c>
    </row>
    <row r="1504" spans="1:11" x14ac:dyDescent="0.35">
      <c r="A1504" s="27" t="s">
        <v>455</v>
      </c>
      <c r="B1504" s="27" t="s">
        <v>167</v>
      </c>
      <c r="C1504" s="27" t="s">
        <v>261</v>
      </c>
      <c r="D1504" s="27" t="s">
        <v>424</v>
      </c>
      <c r="E1504" s="24">
        <v>986674890171</v>
      </c>
      <c r="F1504" s="24">
        <v>9866748.9017099999</v>
      </c>
      <c r="G1504" s="51">
        <v>45149</v>
      </c>
      <c r="H1504" s="24">
        <v>25</v>
      </c>
      <c r="I1504" s="24">
        <v>26</v>
      </c>
      <c r="J1504" s="24">
        <v>1</v>
      </c>
      <c r="K1504" s="24">
        <v>9866748.9017099999</v>
      </c>
    </row>
    <row r="1505" spans="1:11" x14ac:dyDescent="0.35">
      <c r="A1505" s="27" t="s">
        <v>455</v>
      </c>
      <c r="B1505" s="27" t="s">
        <v>168</v>
      </c>
      <c r="C1505" s="27" t="s">
        <v>261</v>
      </c>
      <c r="D1505" s="27" t="s">
        <v>424</v>
      </c>
      <c r="E1505" s="24">
        <v>1399172198</v>
      </c>
      <c r="F1505" s="24">
        <v>13991.72198</v>
      </c>
      <c r="G1505" s="51">
        <v>45149</v>
      </c>
      <c r="H1505" s="24">
        <v>25</v>
      </c>
      <c r="I1505" s="24">
        <v>26</v>
      </c>
      <c r="J1505" s="24">
        <v>1</v>
      </c>
      <c r="K1505" s="24">
        <v>13991.72198</v>
      </c>
    </row>
    <row r="1506" spans="1:11" x14ac:dyDescent="0.35">
      <c r="A1506" s="27" t="s">
        <v>455</v>
      </c>
      <c r="B1506" s="27" t="s">
        <v>168</v>
      </c>
      <c r="C1506" s="27" t="s">
        <v>255</v>
      </c>
      <c r="D1506" s="27" t="s">
        <v>424</v>
      </c>
      <c r="E1506" s="24">
        <v>159534592</v>
      </c>
      <c r="F1506" s="24">
        <v>1595.34592</v>
      </c>
      <c r="G1506" s="51">
        <v>45149</v>
      </c>
      <c r="H1506" s="24">
        <v>25</v>
      </c>
      <c r="I1506" s="24">
        <v>26</v>
      </c>
      <c r="J1506" s="24">
        <v>1</v>
      </c>
      <c r="K1506" s="24">
        <v>1595.34592</v>
      </c>
    </row>
    <row r="1507" spans="1:11" x14ac:dyDescent="0.35">
      <c r="A1507" s="27" t="s">
        <v>455</v>
      </c>
      <c r="B1507" s="27" t="s">
        <v>168</v>
      </c>
      <c r="C1507" s="27" t="s">
        <v>243</v>
      </c>
      <c r="D1507" s="27" t="s">
        <v>423</v>
      </c>
      <c r="E1507" s="24">
        <v>2090154806</v>
      </c>
      <c r="F1507" s="24">
        <v>20901.548060000001</v>
      </c>
      <c r="G1507" s="51">
        <v>45149</v>
      </c>
      <c r="H1507" s="24">
        <v>25</v>
      </c>
      <c r="I1507" s="24">
        <v>0</v>
      </c>
      <c r="J1507" s="24">
        <v>1</v>
      </c>
      <c r="K1507" s="24">
        <v>20901.548060000001</v>
      </c>
    </row>
    <row r="1508" spans="1:11" x14ac:dyDescent="0.35">
      <c r="A1508" s="27" t="s">
        <v>455</v>
      </c>
      <c r="B1508" s="27" t="s">
        <v>169</v>
      </c>
      <c r="C1508" s="27" t="s">
        <v>259</v>
      </c>
      <c r="D1508" s="27" t="s">
        <v>424</v>
      </c>
      <c r="E1508" s="24">
        <v>3574222163</v>
      </c>
      <c r="F1508" s="24">
        <v>35742.22163</v>
      </c>
      <c r="G1508" s="51">
        <v>45149</v>
      </c>
      <c r="H1508" s="24">
        <v>27</v>
      </c>
      <c r="I1508" s="24">
        <v>28</v>
      </c>
      <c r="J1508" s="24">
        <v>1</v>
      </c>
      <c r="K1508" s="24">
        <v>35742.22163</v>
      </c>
    </row>
    <row r="1509" spans="1:11" x14ac:dyDescent="0.35">
      <c r="A1509" s="27" t="s">
        <v>455</v>
      </c>
      <c r="B1509" s="27" t="s">
        <v>169</v>
      </c>
      <c r="C1509" s="27" t="s">
        <v>260</v>
      </c>
      <c r="D1509" s="27" t="s">
        <v>424</v>
      </c>
      <c r="E1509" s="24">
        <v>87029942</v>
      </c>
      <c r="F1509" s="24">
        <v>870.29942000000005</v>
      </c>
      <c r="G1509" s="51">
        <v>45149</v>
      </c>
      <c r="H1509" s="24">
        <v>27</v>
      </c>
      <c r="I1509" s="24">
        <v>28</v>
      </c>
      <c r="J1509" s="24">
        <v>1</v>
      </c>
      <c r="K1509" s="24">
        <v>870.29942000000005</v>
      </c>
    </row>
    <row r="1510" spans="1:11" x14ac:dyDescent="0.35">
      <c r="A1510" s="27" t="s">
        <v>455</v>
      </c>
      <c r="B1510" s="27" t="s">
        <v>169</v>
      </c>
      <c r="C1510" s="27" t="s">
        <v>251</v>
      </c>
      <c r="D1510" s="27" t="s">
        <v>424</v>
      </c>
      <c r="E1510" s="24">
        <v>1054495203</v>
      </c>
      <c r="F1510" s="24">
        <v>10544.95203</v>
      </c>
      <c r="G1510" s="51">
        <v>45149</v>
      </c>
      <c r="H1510" s="24">
        <v>27</v>
      </c>
      <c r="I1510" s="24">
        <v>28</v>
      </c>
      <c r="J1510" s="24">
        <v>1</v>
      </c>
      <c r="K1510" s="24">
        <v>10544.95203</v>
      </c>
    </row>
    <row r="1511" spans="1:11" x14ac:dyDescent="0.35">
      <c r="A1511" s="27" t="s">
        <v>455</v>
      </c>
      <c r="B1511" s="27" t="s">
        <v>169</v>
      </c>
      <c r="C1511" s="27" t="s">
        <v>250</v>
      </c>
      <c r="D1511" s="27" t="s">
        <v>424</v>
      </c>
      <c r="E1511" s="24">
        <v>93476324</v>
      </c>
      <c r="F1511" s="24">
        <v>934.76324</v>
      </c>
      <c r="G1511" s="51">
        <v>45149</v>
      </c>
      <c r="H1511" s="24">
        <v>27</v>
      </c>
      <c r="I1511" s="24">
        <v>28</v>
      </c>
      <c r="J1511" s="24">
        <v>1</v>
      </c>
      <c r="K1511" s="24">
        <v>934.76324</v>
      </c>
    </row>
    <row r="1512" spans="1:11" x14ac:dyDescent="0.35">
      <c r="A1512" s="27" t="s">
        <v>455</v>
      </c>
      <c r="B1512" s="27" t="s">
        <v>169</v>
      </c>
      <c r="C1512" s="27" t="s">
        <v>253</v>
      </c>
      <c r="D1512" s="27" t="s">
        <v>424</v>
      </c>
      <c r="E1512" s="24">
        <v>35689270</v>
      </c>
      <c r="F1512" s="24">
        <v>356.89269999999999</v>
      </c>
      <c r="G1512" s="51">
        <v>45149</v>
      </c>
      <c r="H1512" s="24">
        <v>27</v>
      </c>
      <c r="I1512" s="24">
        <v>28</v>
      </c>
      <c r="J1512" s="24">
        <v>1</v>
      </c>
      <c r="K1512" s="24">
        <v>356.89269999999999</v>
      </c>
    </row>
    <row r="1513" spans="1:11" x14ac:dyDescent="0.35">
      <c r="A1513" s="27" t="s">
        <v>455</v>
      </c>
      <c r="B1513" s="27" t="s">
        <v>169</v>
      </c>
      <c r="C1513" s="27" t="s">
        <v>257</v>
      </c>
      <c r="D1513" s="27" t="s">
        <v>424</v>
      </c>
      <c r="E1513" s="24">
        <v>142231536</v>
      </c>
      <c r="F1513" s="24">
        <v>1422.3153600000001</v>
      </c>
      <c r="G1513" s="51">
        <v>45149</v>
      </c>
      <c r="H1513" s="24">
        <v>27</v>
      </c>
      <c r="I1513" s="24">
        <v>28</v>
      </c>
      <c r="J1513" s="24">
        <v>1</v>
      </c>
      <c r="K1513" s="24">
        <v>1422.3153600000001</v>
      </c>
    </row>
    <row r="1514" spans="1:11" x14ac:dyDescent="0.35">
      <c r="A1514" s="27" t="s">
        <v>455</v>
      </c>
      <c r="B1514" s="27" t="s">
        <v>169</v>
      </c>
      <c r="C1514" s="27" t="s">
        <v>254</v>
      </c>
      <c r="D1514" s="27" t="s">
        <v>424</v>
      </c>
      <c r="E1514" s="24">
        <v>200169515</v>
      </c>
      <c r="F1514" s="24">
        <v>2001.69515</v>
      </c>
      <c r="G1514" s="51">
        <v>45149</v>
      </c>
      <c r="H1514" s="24">
        <v>27</v>
      </c>
      <c r="I1514" s="24">
        <v>28</v>
      </c>
      <c r="J1514" s="24">
        <v>1</v>
      </c>
      <c r="K1514" s="24">
        <v>2001.69515</v>
      </c>
    </row>
    <row r="1515" spans="1:11" x14ac:dyDescent="0.35">
      <c r="A1515" s="27" t="s">
        <v>455</v>
      </c>
      <c r="B1515" s="27" t="s">
        <v>169</v>
      </c>
      <c r="C1515" s="27" t="s">
        <v>243</v>
      </c>
      <c r="D1515" s="27" t="s">
        <v>423</v>
      </c>
      <c r="E1515" s="24">
        <v>1724961106916</v>
      </c>
      <c r="F1515" s="24">
        <v>17249611.069159999</v>
      </c>
      <c r="G1515" s="51">
        <v>45149</v>
      </c>
      <c r="H1515" s="24">
        <v>27</v>
      </c>
      <c r="I1515" s="24">
        <v>0</v>
      </c>
      <c r="J1515" s="24">
        <v>1</v>
      </c>
      <c r="K1515" s="24">
        <v>17249611.069159999</v>
      </c>
    </row>
    <row r="1516" spans="1:11" x14ac:dyDescent="0.35">
      <c r="A1516" s="27" t="s">
        <v>455</v>
      </c>
      <c r="B1516" s="27" t="s">
        <v>169</v>
      </c>
      <c r="C1516" s="27" t="s">
        <v>252</v>
      </c>
      <c r="D1516" s="27" t="s">
        <v>424</v>
      </c>
      <c r="E1516" s="24">
        <v>5021053063</v>
      </c>
      <c r="F1516" s="24">
        <v>50210.530630000001</v>
      </c>
      <c r="G1516" s="51">
        <v>45149</v>
      </c>
      <c r="H1516" s="24">
        <v>27</v>
      </c>
      <c r="I1516" s="24">
        <v>28</v>
      </c>
      <c r="J1516" s="24">
        <v>1</v>
      </c>
      <c r="K1516" s="24">
        <v>50210.530630000001</v>
      </c>
    </row>
    <row r="1517" spans="1:11" x14ac:dyDescent="0.35">
      <c r="A1517" s="27" t="s">
        <v>455</v>
      </c>
      <c r="B1517" s="27" t="s">
        <v>169</v>
      </c>
      <c r="C1517" s="27" t="s">
        <v>262</v>
      </c>
      <c r="D1517" s="27" t="s">
        <v>424</v>
      </c>
      <c r="E1517" s="24">
        <v>5079061884</v>
      </c>
      <c r="F1517" s="24">
        <v>50790.618840000003</v>
      </c>
      <c r="G1517" s="51">
        <v>45149</v>
      </c>
      <c r="H1517" s="24">
        <v>27</v>
      </c>
      <c r="I1517" s="24">
        <v>28</v>
      </c>
      <c r="J1517" s="24">
        <v>1</v>
      </c>
      <c r="K1517" s="24">
        <v>50790.618840000003</v>
      </c>
    </row>
    <row r="1518" spans="1:11" x14ac:dyDescent="0.35">
      <c r="A1518" s="27" t="s">
        <v>455</v>
      </c>
      <c r="B1518" s="27" t="s">
        <v>169</v>
      </c>
      <c r="C1518" s="27" t="s">
        <v>256</v>
      </c>
      <c r="D1518" s="27" t="s">
        <v>424</v>
      </c>
      <c r="E1518" s="24">
        <v>21541107195</v>
      </c>
      <c r="F1518" s="24">
        <v>215411.07195000001</v>
      </c>
      <c r="G1518" s="51">
        <v>45149</v>
      </c>
      <c r="H1518" s="24">
        <v>27</v>
      </c>
      <c r="I1518" s="24">
        <v>28</v>
      </c>
      <c r="J1518" s="24">
        <v>1</v>
      </c>
      <c r="K1518" s="24">
        <v>215411.07195000001</v>
      </c>
    </row>
    <row r="1519" spans="1:11" x14ac:dyDescent="0.35">
      <c r="A1519" s="27" t="s">
        <v>455</v>
      </c>
      <c r="B1519" s="27" t="s">
        <v>169</v>
      </c>
      <c r="C1519" s="27" t="s">
        <v>255</v>
      </c>
      <c r="D1519" s="27" t="s">
        <v>424</v>
      </c>
      <c r="E1519" s="24">
        <v>687946280297</v>
      </c>
      <c r="F1519" s="24">
        <v>6879462.8029699996</v>
      </c>
      <c r="G1519" s="51">
        <v>45149</v>
      </c>
      <c r="H1519" s="24">
        <v>27</v>
      </c>
      <c r="I1519" s="24">
        <v>28</v>
      </c>
      <c r="J1519" s="24">
        <v>1</v>
      </c>
      <c r="K1519" s="24">
        <v>6879462.8029699996</v>
      </c>
    </row>
    <row r="1520" spans="1:11" x14ac:dyDescent="0.35">
      <c r="A1520" s="27" t="s">
        <v>455</v>
      </c>
      <c r="B1520" s="27" t="s">
        <v>169</v>
      </c>
      <c r="C1520" s="27" t="s">
        <v>261</v>
      </c>
      <c r="D1520" s="27" t="s">
        <v>424</v>
      </c>
      <c r="E1520" s="24">
        <v>1810755724956</v>
      </c>
      <c r="F1520" s="24">
        <v>18107557.249559999</v>
      </c>
      <c r="G1520" s="51">
        <v>45149</v>
      </c>
      <c r="H1520" s="24">
        <v>27</v>
      </c>
      <c r="I1520" s="24">
        <v>28</v>
      </c>
      <c r="J1520" s="24">
        <v>1</v>
      </c>
      <c r="K1520" s="24">
        <v>18107557.249559999</v>
      </c>
    </row>
    <row r="1521" spans="1:11" x14ac:dyDescent="0.35">
      <c r="A1521" s="27" t="s">
        <v>455</v>
      </c>
      <c r="B1521" s="27" t="s">
        <v>169</v>
      </c>
      <c r="C1521" s="27" t="s">
        <v>258</v>
      </c>
      <c r="D1521" s="27" t="s">
        <v>424</v>
      </c>
      <c r="E1521" s="24">
        <v>55421803</v>
      </c>
      <c r="F1521" s="24">
        <v>554.21803</v>
      </c>
      <c r="G1521" s="51">
        <v>45149</v>
      </c>
      <c r="H1521" s="24">
        <v>27</v>
      </c>
      <c r="I1521" s="24">
        <v>28</v>
      </c>
      <c r="J1521" s="24">
        <v>1</v>
      </c>
      <c r="K1521" s="24">
        <v>554.21803</v>
      </c>
    </row>
    <row r="1522" spans="1:11" x14ac:dyDescent="0.35">
      <c r="A1522" s="27" t="s">
        <v>455</v>
      </c>
      <c r="B1522" s="27" t="s">
        <v>172</v>
      </c>
      <c r="C1522" s="27" t="s">
        <v>260</v>
      </c>
      <c r="D1522" s="27" t="s">
        <v>424</v>
      </c>
      <c r="E1522" s="24">
        <v>51361500</v>
      </c>
      <c r="F1522" s="24">
        <v>513.61500000000001</v>
      </c>
      <c r="G1522" s="51">
        <v>45149</v>
      </c>
      <c r="H1522" s="24">
        <v>31</v>
      </c>
      <c r="I1522" s="24">
        <v>32</v>
      </c>
      <c r="J1522" s="24">
        <v>1</v>
      </c>
      <c r="K1522" s="24">
        <v>513.61500000000001</v>
      </c>
    </row>
    <row r="1523" spans="1:11" x14ac:dyDescent="0.35">
      <c r="A1523" s="27" t="s">
        <v>455</v>
      </c>
      <c r="B1523" s="27" t="s">
        <v>172</v>
      </c>
      <c r="C1523" s="27" t="s">
        <v>243</v>
      </c>
      <c r="D1523" s="27" t="s">
        <v>423</v>
      </c>
      <c r="E1523" s="24">
        <v>87799764</v>
      </c>
      <c r="F1523" s="24">
        <v>877.99764000000005</v>
      </c>
      <c r="G1523" s="51">
        <v>45149</v>
      </c>
      <c r="H1523" s="24">
        <v>31</v>
      </c>
      <c r="I1523" s="24">
        <v>0</v>
      </c>
      <c r="J1523" s="24">
        <v>1</v>
      </c>
      <c r="K1523" s="24">
        <v>877.99764000000005</v>
      </c>
    </row>
    <row r="1524" spans="1:11" x14ac:dyDescent="0.35">
      <c r="A1524" s="27" t="s">
        <v>455</v>
      </c>
      <c r="B1524" s="27" t="s">
        <v>172</v>
      </c>
      <c r="C1524" s="27" t="s">
        <v>255</v>
      </c>
      <c r="D1524" s="27" t="s">
        <v>424</v>
      </c>
      <c r="E1524" s="24">
        <v>301639153</v>
      </c>
      <c r="F1524" s="24">
        <v>3016.3915299999999</v>
      </c>
      <c r="G1524" s="51">
        <v>45149</v>
      </c>
      <c r="H1524" s="24">
        <v>31</v>
      </c>
      <c r="I1524" s="24">
        <v>32</v>
      </c>
      <c r="J1524" s="24">
        <v>1</v>
      </c>
      <c r="K1524" s="24">
        <v>3016.3915299999999</v>
      </c>
    </row>
    <row r="1525" spans="1:11" x14ac:dyDescent="0.35">
      <c r="A1525" s="27" t="s">
        <v>455</v>
      </c>
      <c r="B1525" s="27" t="s">
        <v>172</v>
      </c>
      <c r="C1525" s="27" t="s">
        <v>261</v>
      </c>
      <c r="D1525" s="27" t="s">
        <v>424</v>
      </c>
      <c r="E1525" s="24">
        <v>163383312</v>
      </c>
      <c r="F1525" s="24">
        <v>1633.83312</v>
      </c>
      <c r="G1525" s="51">
        <v>45149</v>
      </c>
      <c r="H1525" s="24">
        <v>31</v>
      </c>
      <c r="I1525" s="24">
        <v>32</v>
      </c>
      <c r="J1525" s="24">
        <v>1</v>
      </c>
      <c r="K1525" s="24">
        <v>1633.83312</v>
      </c>
    </row>
    <row r="1526" spans="1:11" x14ac:dyDescent="0.35">
      <c r="A1526" s="27" t="s">
        <v>455</v>
      </c>
      <c r="B1526" s="27" t="s">
        <v>175</v>
      </c>
      <c r="C1526" s="27" t="s">
        <v>262</v>
      </c>
      <c r="D1526" s="27" t="s">
        <v>424</v>
      </c>
      <c r="E1526" s="24">
        <v>276615</v>
      </c>
      <c r="F1526" s="24">
        <v>2.7661500000000001</v>
      </c>
      <c r="G1526" s="51">
        <v>45149</v>
      </c>
      <c r="H1526" s="24">
        <v>33</v>
      </c>
      <c r="I1526" s="24">
        <v>34</v>
      </c>
      <c r="J1526" s="24">
        <v>1</v>
      </c>
      <c r="K1526" s="24">
        <v>2.7661500000000001</v>
      </c>
    </row>
    <row r="1527" spans="1:11" x14ac:dyDescent="0.35">
      <c r="A1527" s="27" t="s">
        <v>455</v>
      </c>
      <c r="B1527" s="27" t="s">
        <v>175</v>
      </c>
      <c r="C1527" s="27" t="s">
        <v>243</v>
      </c>
      <c r="D1527" s="27" t="s">
        <v>423</v>
      </c>
      <c r="E1527" s="24">
        <v>24196506474</v>
      </c>
      <c r="F1527" s="24">
        <v>241965.06474</v>
      </c>
      <c r="G1527" s="51">
        <v>45149</v>
      </c>
      <c r="H1527" s="24">
        <v>33</v>
      </c>
      <c r="I1527" s="24">
        <v>0</v>
      </c>
      <c r="J1527" s="24">
        <v>1</v>
      </c>
      <c r="K1527" s="24">
        <v>241965.06474</v>
      </c>
    </row>
    <row r="1528" spans="1:11" x14ac:dyDescent="0.35">
      <c r="A1528" s="27" t="s">
        <v>455</v>
      </c>
      <c r="B1528" s="27" t="s">
        <v>175</v>
      </c>
      <c r="C1528" s="27" t="s">
        <v>259</v>
      </c>
      <c r="D1528" s="27" t="s">
        <v>424</v>
      </c>
      <c r="E1528" s="24">
        <v>1371829117</v>
      </c>
      <c r="F1528" s="24">
        <v>13718.29117</v>
      </c>
      <c r="G1528" s="51">
        <v>45149</v>
      </c>
      <c r="H1528" s="24">
        <v>33</v>
      </c>
      <c r="I1528" s="24">
        <v>34</v>
      </c>
      <c r="J1528" s="24">
        <v>1</v>
      </c>
      <c r="K1528" s="24">
        <v>13718.29117</v>
      </c>
    </row>
    <row r="1529" spans="1:11" x14ac:dyDescent="0.35">
      <c r="A1529" s="27" t="s">
        <v>455</v>
      </c>
      <c r="B1529" s="27" t="s">
        <v>175</v>
      </c>
      <c r="C1529" s="27" t="s">
        <v>255</v>
      </c>
      <c r="D1529" s="27" t="s">
        <v>424</v>
      </c>
      <c r="E1529" s="24">
        <v>2878604101</v>
      </c>
      <c r="F1529" s="24">
        <v>28786.041010000001</v>
      </c>
      <c r="G1529" s="51">
        <v>45149</v>
      </c>
      <c r="H1529" s="24">
        <v>33</v>
      </c>
      <c r="I1529" s="24">
        <v>34</v>
      </c>
      <c r="J1529" s="24">
        <v>1</v>
      </c>
      <c r="K1529" s="24">
        <v>28786.041010000001</v>
      </c>
    </row>
    <row r="1530" spans="1:11" x14ac:dyDescent="0.35">
      <c r="A1530" s="27" t="s">
        <v>455</v>
      </c>
      <c r="B1530" s="27" t="s">
        <v>175</v>
      </c>
      <c r="C1530" s="27" t="s">
        <v>261</v>
      </c>
      <c r="D1530" s="27" t="s">
        <v>424</v>
      </c>
      <c r="E1530" s="24">
        <v>22715834159</v>
      </c>
      <c r="F1530" s="24">
        <v>227158.34159</v>
      </c>
      <c r="G1530" s="51">
        <v>45149</v>
      </c>
      <c r="H1530" s="24">
        <v>33</v>
      </c>
      <c r="I1530" s="24">
        <v>34</v>
      </c>
      <c r="J1530" s="24">
        <v>1</v>
      </c>
      <c r="K1530" s="24">
        <v>227158.34159</v>
      </c>
    </row>
    <row r="1531" spans="1:11" x14ac:dyDescent="0.35">
      <c r="A1531" s="27" t="s">
        <v>455</v>
      </c>
      <c r="B1531" s="27" t="s">
        <v>176</v>
      </c>
      <c r="C1531" s="27" t="s">
        <v>243</v>
      </c>
      <c r="D1531" s="27" t="s">
        <v>423</v>
      </c>
      <c r="E1531" s="24">
        <v>81333837</v>
      </c>
      <c r="F1531" s="24">
        <v>813.33837000000005</v>
      </c>
      <c r="G1531" s="51">
        <v>45149</v>
      </c>
      <c r="H1531" s="24">
        <v>33</v>
      </c>
      <c r="I1531" s="24">
        <v>0</v>
      </c>
      <c r="J1531" s="24">
        <v>1</v>
      </c>
      <c r="K1531" s="24">
        <v>813.33837000000005</v>
      </c>
    </row>
    <row r="1532" spans="1:11" x14ac:dyDescent="0.35">
      <c r="A1532" s="27" t="s">
        <v>455</v>
      </c>
      <c r="B1532" s="27" t="s">
        <v>183</v>
      </c>
      <c r="C1532" s="27" t="s">
        <v>261</v>
      </c>
      <c r="D1532" s="27" t="s">
        <v>424</v>
      </c>
      <c r="E1532" s="24">
        <v>110367727</v>
      </c>
      <c r="F1532" s="24">
        <v>1103.6772699999999</v>
      </c>
      <c r="G1532" s="51">
        <v>45149</v>
      </c>
      <c r="H1532" s="24">
        <v>47</v>
      </c>
      <c r="I1532" s="24">
        <v>48</v>
      </c>
      <c r="J1532" s="24">
        <v>1</v>
      </c>
      <c r="K1532" s="24">
        <v>1103.6772699999999</v>
      </c>
    </row>
    <row r="1533" spans="1:11" x14ac:dyDescent="0.35">
      <c r="A1533" s="27" t="s">
        <v>455</v>
      </c>
      <c r="B1533" s="27" t="s">
        <v>183</v>
      </c>
      <c r="C1533" s="27" t="s">
        <v>255</v>
      </c>
      <c r="D1533" s="27" t="s">
        <v>424</v>
      </c>
      <c r="E1533" s="24">
        <v>32964868</v>
      </c>
      <c r="F1533" s="24">
        <v>329.64868000000001</v>
      </c>
      <c r="G1533" s="51">
        <v>45149</v>
      </c>
      <c r="H1533" s="24">
        <v>47</v>
      </c>
      <c r="I1533" s="24">
        <v>48</v>
      </c>
      <c r="J1533" s="24">
        <v>1</v>
      </c>
      <c r="K1533" s="24">
        <v>329.64868000000001</v>
      </c>
    </row>
    <row r="1534" spans="1:11" x14ac:dyDescent="0.35">
      <c r="A1534" s="27" t="s">
        <v>455</v>
      </c>
      <c r="B1534" s="27" t="s">
        <v>183</v>
      </c>
      <c r="C1534" s="27" t="s">
        <v>243</v>
      </c>
      <c r="D1534" s="27" t="s">
        <v>423</v>
      </c>
      <c r="E1534" s="24">
        <v>12923859478</v>
      </c>
      <c r="F1534" s="24">
        <v>129238.59478</v>
      </c>
      <c r="G1534" s="51">
        <v>45149</v>
      </c>
      <c r="H1534" s="24">
        <v>47</v>
      </c>
      <c r="I1534" s="24">
        <v>0</v>
      </c>
      <c r="J1534" s="24">
        <v>1</v>
      </c>
      <c r="K1534" s="24">
        <v>129238.59478</v>
      </c>
    </row>
    <row r="1535" spans="1:11" x14ac:dyDescent="0.35">
      <c r="A1535" s="27" t="s">
        <v>455</v>
      </c>
      <c r="B1535" s="27" t="s">
        <v>200</v>
      </c>
      <c r="C1535" s="27" t="s">
        <v>243</v>
      </c>
      <c r="D1535" s="27" t="s">
        <v>423</v>
      </c>
      <c r="E1535" s="24">
        <v>14602855663</v>
      </c>
      <c r="F1535" s="24">
        <v>146028.55663000001</v>
      </c>
      <c r="G1535" s="51">
        <v>45149</v>
      </c>
      <c r="H1535" s="24">
        <v>77</v>
      </c>
      <c r="I1535" s="24">
        <v>0</v>
      </c>
      <c r="J1535" s="24">
        <v>1</v>
      </c>
      <c r="K1535" s="24">
        <v>146028.55663000001</v>
      </c>
    </row>
    <row r="1536" spans="1:11" x14ac:dyDescent="0.35">
      <c r="A1536" s="27" t="s">
        <v>455</v>
      </c>
      <c r="B1536" s="27" t="s">
        <v>200</v>
      </c>
      <c r="C1536" s="27" t="s">
        <v>261</v>
      </c>
      <c r="D1536" s="27" t="s">
        <v>424</v>
      </c>
      <c r="E1536" s="24">
        <v>3760991867</v>
      </c>
      <c r="F1536" s="24">
        <v>37609.918669999999</v>
      </c>
      <c r="G1536" s="51">
        <v>45149</v>
      </c>
      <c r="H1536" s="24">
        <v>77</v>
      </c>
      <c r="I1536" s="24">
        <v>78</v>
      </c>
      <c r="J1536" s="24">
        <v>1</v>
      </c>
      <c r="K1536" s="24">
        <v>37609.918669999999</v>
      </c>
    </row>
    <row r="1537" spans="1:11" x14ac:dyDescent="0.35">
      <c r="A1537" s="27" t="s">
        <v>455</v>
      </c>
      <c r="B1537" s="27" t="s">
        <v>200</v>
      </c>
      <c r="C1537" s="27" t="s">
        <v>255</v>
      </c>
      <c r="D1537" s="27" t="s">
        <v>424</v>
      </c>
      <c r="E1537" s="24">
        <v>1938703608</v>
      </c>
      <c r="F1537" s="24">
        <v>19387.036080000002</v>
      </c>
      <c r="G1537" s="51">
        <v>45149</v>
      </c>
      <c r="H1537" s="24">
        <v>77</v>
      </c>
      <c r="I1537" s="24">
        <v>78</v>
      </c>
      <c r="J1537" s="24">
        <v>1</v>
      </c>
      <c r="K1537" s="24">
        <v>19387.036080000002</v>
      </c>
    </row>
    <row r="1538" spans="1:11" x14ac:dyDescent="0.35">
      <c r="A1538" s="27" t="s">
        <v>455</v>
      </c>
      <c r="B1538" s="27" t="s">
        <v>184</v>
      </c>
      <c r="C1538" s="27" t="s">
        <v>261</v>
      </c>
      <c r="D1538" s="27" t="s">
        <v>424</v>
      </c>
      <c r="E1538" s="24">
        <v>396476936</v>
      </c>
      <c r="F1538" s="24">
        <v>3964.7693599999998</v>
      </c>
      <c r="G1538" s="51">
        <v>45149</v>
      </c>
      <c r="H1538" s="24">
        <v>27</v>
      </c>
      <c r="I1538" s="24">
        <v>28</v>
      </c>
      <c r="J1538" s="24">
        <v>1</v>
      </c>
      <c r="K1538" s="24">
        <v>3964.7693599999998</v>
      </c>
    </row>
    <row r="1539" spans="1:11" x14ac:dyDescent="0.35">
      <c r="A1539" s="27" t="s">
        <v>455</v>
      </c>
      <c r="B1539" s="27" t="s">
        <v>184</v>
      </c>
      <c r="C1539" s="27" t="s">
        <v>243</v>
      </c>
      <c r="D1539" s="27" t="s">
        <v>423</v>
      </c>
      <c r="E1539" s="24">
        <v>1966340123</v>
      </c>
      <c r="F1539" s="24">
        <v>19663.401229999999</v>
      </c>
      <c r="G1539" s="51">
        <v>45149</v>
      </c>
      <c r="H1539" s="24">
        <v>27</v>
      </c>
      <c r="I1539" s="24">
        <v>0</v>
      </c>
      <c r="J1539" s="24">
        <v>1</v>
      </c>
      <c r="K1539" s="24">
        <v>19663.401229999999</v>
      </c>
    </row>
    <row r="1540" spans="1:11" x14ac:dyDescent="0.35">
      <c r="A1540" s="27" t="s">
        <v>455</v>
      </c>
      <c r="B1540" s="27" t="s">
        <v>184</v>
      </c>
      <c r="C1540" s="27" t="s">
        <v>255</v>
      </c>
      <c r="D1540" s="27" t="s">
        <v>424</v>
      </c>
      <c r="E1540" s="24">
        <v>104760185</v>
      </c>
      <c r="F1540" s="24">
        <v>1047.60185</v>
      </c>
      <c r="G1540" s="51">
        <v>45149</v>
      </c>
      <c r="H1540" s="24">
        <v>27</v>
      </c>
      <c r="I1540" s="24">
        <v>28</v>
      </c>
      <c r="J1540" s="24">
        <v>1</v>
      </c>
      <c r="K1540" s="24">
        <v>1047.60185</v>
      </c>
    </row>
    <row r="1541" spans="1:11" x14ac:dyDescent="0.35">
      <c r="A1541" s="27" t="s">
        <v>455</v>
      </c>
      <c r="B1541" s="27" t="s">
        <v>185</v>
      </c>
      <c r="C1541" s="27" t="s">
        <v>261</v>
      </c>
      <c r="D1541" s="27" t="s">
        <v>424</v>
      </c>
      <c r="E1541" s="24">
        <v>487882262438</v>
      </c>
      <c r="F1541" s="24">
        <v>4878822.6243799999</v>
      </c>
      <c r="G1541" s="51">
        <v>45149</v>
      </c>
      <c r="H1541" s="24">
        <v>17</v>
      </c>
      <c r="I1541" s="24">
        <v>18</v>
      </c>
      <c r="J1541" s="24">
        <v>1</v>
      </c>
      <c r="K1541" s="24">
        <v>4878822.6243799999</v>
      </c>
    </row>
    <row r="1542" spans="1:11" x14ac:dyDescent="0.35">
      <c r="A1542" s="27" t="s">
        <v>455</v>
      </c>
      <c r="B1542" s="27" t="s">
        <v>186</v>
      </c>
      <c r="C1542" s="27" t="s">
        <v>243</v>
      </c>
      <c r="D1542" s="27" t="s">
        <v>423</v>
      </c>
      <c r="E1542" s="24">
        <v>2931300000000</v>
      </c>
      <c r="F1542" s="24">
        <v>29313000</v>
      </c>
      <c r="G1542" s="51">
        <v>45149</v>
      </c>
      <c r="H1542" s="24">
        <v>11</v>
      </c>
      <c r="I1542" s="24">
        <v>0</v>
      </c>
      <c r="J1542" s="24">
        <v>1</v>
      </c>
      <c r="K1542" s="24">
        <v>29313000</v>
      </c>
    </row>
    <row r="1543" spans="1:11" x14ac:dyDescent="0.35">
      <c r="A1543" s="27" t="s">
        <v>456</v>
      </c>
      <c r="B1543" s="27" t="s">
        <v>242</v>
      </c>
      <c r="C1543" s="27" t="s">
        <v>243</v>
      </c>
      <c r="D1543" s="27" t="s">
        <v>423</v>
      </c>
      <c r="E1543" s="24">
        <v>3889830998755</v>
      </c>
      <c r="F1543" s="24">
        <v>38898309.987549998</v>
      </c>
      <c r="G1543" s="51">
        <v>45150</v>
      </c>
      <c r="H1543" s="24" t="s">
        <v>202</v>
      </c>
      <c r="I1543" s="24">
        <v>0</v>
      </c>
      <c r="J1543" s="24">
        <v>0</v>
      </c>
      <c r="K1543" s="24">
        <v>0</v>
      </c>
    </row>
    <row r="1544" spans="1:11" x14ac:dyDescent="0.35">
      <c r="A1544" s="27" t="s">
        <v>456</v>
      </c>
      <c r="B1544" s="27" t="s">
        <v>244</v>
      </c>
      <c r="C1544" s="27" t="s">
        <v>243</v>
      </c>
      <c r="D1544" s="27" t="s">
        <v>423</v>
      </c>
      <c r="E1544" s="24">
        <v>1612566749233</v>
      </c>
      <c r="F1544" s="24">
        <v>16125667.49233</v>
      </c>
      <c r="G1544" s="51">
        <v>45150</v>
      </c>
      <c r="H1544" s="24" t="s">
        <v>202</v>
      </c>
      <c r="I1544" s="24">
        <v>0</v>
      </c>
      <c r="J1544" s="24">
        <v>0</v>
      </c>
      <c r="K1544" s="24">
        <v>0</v>
      </c>
    </row>
    <row r="1545" spans="1:11" x14ac:dyDescent="0.35">
      <c r="A1545" s="27" t="s">
        <v>456</v>
      </c>
      <c r="B1545" s="27" t="s">
        <v>245</v>
      </c>
      <c r="C1545" s="27" t="s">
        <v>243</v>
      </c>
      <c r="D1545" s="27" t="s">
        <v>423</v>
      </c>
      <c r="E1545" s="24">
        <v>356203244526</v>
      </c>
      <c r="F1545" s="24">
        <v>3562032.4452599999</v>
      </c>
      <c r="G1545" s="51">
        <v>45150</v>
      </c>
      <c r="H1545" s="24" t="s">
        <v>202</v>
      </c>
      <c r="I1545" s="24">
        <v>0</v>
      </c>
      <c r="J1545" s="24">
        <v>0</v>
      </c>
      <c r="K1545" s="24">
        <v>0</v>
      </c>
    </row>
    <row r="1546" spans="1:11" x14ac:dyDescent="0.35">
      <c r="A1546" s="27" t="s">
        <v>456</v>
      </c>
      <c r="B1546" s="27" t="s">
        <v>246</v>
      </c>
      <c r="C1546" s="27" t="s">
        <v>243</v>
      </c>
      <c r="D1546" s="27" t="s">
        <v>423</v>
      </c>
      <c r="E1546" s="24">
        <v>1256363504708</v>
      </c>
      <c r="F1546" s="24">
        <v>12563635.047080001</v>
      </c>
      <c r="G1546" s="51">
        <v>45150</v>
      </c>
      <c r="H1546" s="24" t="s">
        <v>202</v>
      </c>
      <c r="I1546" s="24">
        <v>0</v>
      </c>
      <c r="J1546" s="24">
        <v>0</v>
      </c>
      <c r="K1546" s="24">
        <v>0</v>
      </c>
    </row>
    <row r="1547" spans="1:11" x14ac:dyDescent="0.35">
      <c r="A1547" s="27" t="s">
        <v>456</v>
      </c>
      <c r="B1547" s="27" t="s">
        <v>247</v>
      </c>
      <c r="C1547" s="27" t="s">
        <v>243</v>
      </c>
      <c r="D1547" s="27" t="s">
        <v>423</v>
      </c>
      <c r="E1547" s="24">
        <v>309.6103</v>
      </c>
      <c r="F1547" s="24">
        <v>3.0961029999999998E-3</v>
      </c>
      <c r="G1547" s="51">
        <v>45150</v>
      </c>
      <c r="H1547" s="24" t="s">
        <v>202</v>
      </c>
      <c r="I1547" s="24">
        <v>0</v>
      </c>
      <c r="J1547" s="24">
        <v>0</v>
      </c>
      <c r="K1547" s="24">
        <v>0</v>
      </c>
    </row>
    <row r="1548" spans="1:11" x14ac:dyDescent="0.35">
      <c r="A1548" s="27" t="s">
        <v>456</v>
      </c>
      <c r="B1548" s="27" t="s">
        <v>115</v>
      </c>
      <c r="C1548" s="27" t="s">
        <v>248</v>
      </c>
      <c r="D1548" s="27" t="s">
        <v>248</v>
      </c>
      <c r="E1548" s="24">
        <v>9543835415861</v>
      </c>
      <c r="F1548" s="24">
        <v>95438354.158610001</v>
      </c>
      <c r="G1548" s="51">
        <v>45150</v>
      </c>
      <c r="H1548" s="24">
        <v>23</v>
      </c>
      <c r="I1548" s="24" t="s">
        <v>202</v>
      </c>
      <c r="J1548" s="24">
        <v>1</v>
      </c>
      <c r="K1548" s="24">
        <v>95438354.158610001</v>
      </c>
    </row>
    <row r="1549" spans="1:11" x14ac:dyDescent="0.35">
      <c r="A1549" s="27" t="s">
        <v>456</v>
      </c>
      <c r="B1549" s="27" t="s">
        <v>116</v>
      </c>
      <c r="C1549" s="27" t="s">
        <v>248</v>
      </c>
      <c r="D1549" s="27" t="s">
        <v>248</v>
      </c>
      <c r="E1549" s="24">
        <v>3887585711790</v>
      </c>
      <c r="F1549" s="24">
        <v>38875857.117899999</v>
      </c>
      <c r="G1549" s="51">
        <v>45150</v>
      </c>
      <c r="H1549" s="24">
        <v>59</v>
      </c>
      <c r="I1549" s="24" t="s">
        <v>202</v>
      </c>
      <c r="J1549" s="24">
        <v>1</v>
      </c>
      <c r="K1549" s="24">
        <v>38875857.117899999</v>
      </c>
    </row>
    <row r="1550" spans="1:11" x14ac:dyDescent="0.35">
      <c r="A1550" s="27" t="s">
        <v>456</v>
      </c>
      <c r="B1550" s="27" t="s">
        <v>117</v>
      </c>
      <c r="C1550" s="27" t="s">
        <v>248</v>
      </c>
      <c r="D1550" s="27" t="s">
        <v>248</v>
      </c>
      <c r="E1550" s="24">
        <v>491466649199</v>
      </c>
      <c r="F1550" s="24">
        <v>4914666.49199</v>
      </c>
      <c r="G1550" s="51">
        <v>45150</v>
      </c>
      <c r="H1550" s="24">
        <v>79</v>
      </c>
      <c r="I1550" s="24" t="s">
        <v>202</v>
      </c>
      <c r="J1550" s="24">
        <v>1</v>
      </c>
      <c r="K1550" s="24">
        <v>4914666.49199</v>
      </c>
    </row>
    <row r="1551" spans="1:11" x14ac:dyDescent="0.35">
      <c r="A1551" s="27" t="s">
        <v>456</v>
      </c>
      <c r="B1551" s="27" t="s">
        <v>118</v>
      </c>
      <c r="C1551" s="27" t="s">
        <v>248</v>
      </c>
      <c r="D1551" s="27" t="s">
        <v>248</v>
      </c>
      <c r="E1551" s="24">
        <v>3396119062591</v>
      </c>
      <c r="F1551" s="24">
        <v>33961190.625909999</v>
      </c>
      <c r="G1551" s="51">
        <v>45150</v>
      </c>
      <c r="H1551" s="24">
        <v>81</v>
      </c>
      <c r="I1551" s="24" t="s">
        <v>202</v>
      </c>
      <c r="J1551" s="24">
        <v>1</v>
      </c>
      <c r="K1551" s="24">
        <v>33961190.625909999</v>
      </c>
    </row>
    <row r="1552" spans="1:11" x14ac:dyDescent="0.35">
      <c r="A1552" s="27" t="s">
        <v>456</v>
      </c>
      <c r="B1552" s="27" t="s">
        <v>249</v>
      </c>
      <c r="C1552" s="27" t="s">
        <v>248</v>
      </c>
      <c r="D1552" s="27" t="s">
        <v>248</v>
      </c>
      <c r="E1552" s="24">
        <v>281.02179999999998</v>
      </c>
      <c r="F1552" s="24">
        <v>2.8102179999999997E-3</v>
      </c>
      <c r="G1552" s="51">
        <v>45150</v>
      </c>
      <c r="H1552" s="24">
        <v>83</v>
      </c>
      <c r="I1552" s="24" t="s">
        <v>202</v>
      </c>
      <c r="J1552" s="24">
        <v>1</v>
      </c>
      <c r="K1552" s="24">
        <v>2.8102179999999997E-3</v>
      </c>
    </row>
    <row r="1553" spans="1:11" x14ac:dyDescent="0.35">
      <c r="A1553" s="27" t="s">
        <v>456</v>
      </c>
      <c r="B1553" s="27" t="s">
        <v>114</v>
      </c>
      <c r="C1553" s="27" t="s">
        <v>243</v>
      </c>
      <c r="D1553" s="27" t="s">
        <v>423</v>
      </c>
      <c r="E1553" s="24">
        <v>1440415441215</v>
      </c>
      <c r="F1553" s="24">
        <v>14404154.412149999</v>
      </c>
      <c r="G1553" s="51">
        <v>45150</v>
      </c>
      <c r="H1553" s="24">
        <v>7</v>
      </c>
      <c r="I1553" s="24">
        <v>0</v>
      </c>
      <c r="J1553" s="24">
        <v>1</v>
      </c>
      <c r="K1553" s="24">
        <v>14404154.412149999</v>
      </c>
    </row>
    <row r="1554" spans="1:11" x14ac:dyDescent="0.35">
      <c r="A1554" s="27" t="s">
        <v>456</v>
      </c>
      <c r="B1554" s="27" t="s">
        <v>119</v>
      </c>
      <c r="C1554" s="27" t="s">
        <v>243</v>
      </c>
      <c r="D1554" s="27" t="s">
        <v>423</v>
      </c>
      <c r="E1554" s="24">
        <v>31038500000</v>
      </c>
      <c r="F1554" s="24">
        <v>310385</v>
      </c>
      <c r="G1554" s="51">
        <v>45150</v>
      </c>
      <c r="H1554" s="24">
        <v>7</v>
      </c>
      <c r="I1554" s="24">
        <v>0</v>
      </c>
      <c r="J1554" s="24">
        <v>1</v>
      </c>
      <c r="K1554" s="24">
        <v>310385</v>
      </c>
    </row>
    <row r="1555" spans="1:11" x14ac:dyDescent="0.35">
      <c r="A1555" s="27" t="s">
        <v>456</v>
      </c>
      <c r="B1555" s="27" t="s">
        <v>122</v>
      </c>
      <c r="C1555" s="27" t="s">
        <v>261</v>
      </c>
      <c r="D1555" s="27" t="s">
        <v>424</v>
      </c>
      <c r="E1555" s="24">
        <v>35927461021</v>
      </c>
      <c r="F1555" s="24">
        <v>359274.61021000001</v>
      </c>
      <c r="G1555" s="51">
        <v>45150</v>
      </c>
      <c r="H1555" s="24">
        <v>15</v>
      </c>
      <c r="I1555" s="24">
        <v>16</v>
      </c>
      <c r="J1555" s="24">
        <v>1</v>
      </c>
      <c r="K1555" s="24">
        <v>359274.61021000001</v>
      </c>
    </row>
    <row r="1556" spans="1:11" x14ac:dyDescent="0.35">
      <c r="A1556" s="27" t="s">
        <v>456</v>
      </c>
      <c r="B1556" s="27" t="s">
        <v>123</v>
      </c>
      <c r="C1556" s="27" t="s">
        <v>258</v>
      </c>
      <c r="D1556" s="27" t="s">
        <v>424</v>
      </c>
      <c r="E1556" s="24">
        <v>1307812444</v>
      </c>
      <c r="F1556" s="24">
        <v>13078.12444</v>
      </c>
      <c r="G1556" s="51">
        <v>45150</v>
      </c>
      <c r="H1556" s="24">
        <v>19</v>
      </c>
      <c r="I1556" s="24">
        <v>20</v>
      </c>
      <c r="J1556" s="24">
        <v>1</v>
      </c>
      <c r="K1556" s="24">
        <v>13078.12444</v>
      </c>
    </row>
    <row r="1557" spans="1:11" x14ac:dyDescent="0.35">
      <c r="A1557" s="27" t="s">
        <v>456</v>
      </c>
      <c r="B1557" s="27" t="s">
        <v>123</v>
      </c>
      <c r="C1557" s="27" t="s">
        <v>257</v>
      </c>
      <c r="D1557" s="27" t="s">
        <v>424</v>
      </c>
      <c r="E1557" s="24">
        <v>496660976</v>
      </c>
      <c r="F1557" s="24">
        <v>4966.6097600000003</v>
      </c>
      <c r="G1557" s="51">
        <v>45150</v>
      </c>
      <c r="H1557" s="24">
        <v>19</v>
      </c>
      <c r="I1557" s="24">
        <v>20</v>
      </c>
      <c r="J1557" s="24">
        <v>1</v>
      </c>
      <c r="K1557" s="24">
        <v>4966.6097600000003</v>
      </c>
    </row>
    <row r="1558" spans="1:11" x14ac:dyDescent="0.35">
      <c r="A1558" s="27" t="s">
        <v>456</v>
      </c>
      <c r="B1558" s="27" t="s">
        <v>123</v>
      </c>
      <c r="C1558" s="27" t="s">
        <v>259</v>
      </c>
      <c r="D1558" s="27" t="s">
        <v>424</v>
      </c>
      <c r="E1558" s="24">
        <v>6145991963</v>
      </c>
      <c r="F1558" s="24">
        <v>61459.919629999997</v>
      </c>
      <c r="G1558" s="51">
        <v>45150</v>
      </c>
      <c r="H1558" s="24">
        <v>19</v>
      </c>
      <c r="I1558" s="24">
        <v>20</v>
      </c>
      <c r="J1558" s="24">
        <v>1</v>
      </c>
      <c r="K1558" s="24">
        <v>61459.919629999997</v>
      </c>
    </row>
    <row r="1559" spans="1:11" x14ac:dyDescent="0.35">
      <c r="A1559" s="27" t="s">
        <v>456</v>
      </c>
      <c r="B1559" s="27" t="s">
        <v>123</v>
      </c>
      <c r="C1559" s="27" t="s">
        <v>261</v>
      </c>
      <c r="D1559" s="27" t="s">
        <v>424</v>
      </c>
      <c r="E1559" s="24">
        <v>2855708130620</v>
      </c>
      <c r="F1559" s="24">
        <v>28557081.306200001</v>
      </c>
      <c r="G1559" s="51">
        <v>45150</v>
      </c>
      <c r="H1559" s="24">
        <v>19</v>
      </c>
      <c r="I1559" s="24">
        <v>20</v>
      </c>
      <c r="J1559" s="24">
        <v>1</v>
      </c>
      <c r="K1559" s="24">
        <v>28557081.306200001</v>
      </c>
    </row>
    <row r="1560" spans="1:11" x14ac:dyDescent="0.35">
      <c r="A1560" s="27" t="s">
        <v>456</v>
      </c>
      <c r="B1560" s="27" t="s">
        <v>123</v>
      </c>
      <c r="C1560" s="27" t="s">
        <v>260</v>
      </c>
      <c r="D1560" s="27" t="s">
        <v>424</v>
      </c>
      <c r="E1560" s="24">
        <v>63609882</v>
      </c>
      <c r="F1560" s="24">
        <v>636.09882000000005</v>
      </c>
      <c r="G1560" s="51">
        <v>45150</v>
      </c>
      <c r="H1560" s="24">
        <v>19</v>
      </c>
      <c r="I1560" s="24">
        <v>20</v>
      </c>
      <c r="J1560" s="24">
        <v>1</v>
      </c>
      <c r="K1560" s="24">
        <v>636.09882000000005</v>
      </c>
    </row>
    <row r="1561" spans="1:11" x14ac:dyDescent="0.35">
      <c r="A1561" s="27" t="s">
        <v>456</v>
      </c>
      <c r="B1561" s="27" t="s">
        <v>123</v>
      </c>
      <c r="C1561" s="27" t="s">
        <v>256</v>
      </c>
      <c r="D1561" s="27" t="s">
        <v>424</v>
      </c>
      <c r="E1561" s="24">
        <v>23704216358</v>
      </c>
      <c r="F1561" s="24">
        <v>237042.16357999999</v>
      </c>
      <c r="G1561" s="51">
        <v>45150</v>
      </c>
      <c r="H1561" s="24">
        <v>19</v>
      </c>
      <c r="I1561" s="24">
        <v>20</v>
      </c>
      <c r="J1561" s="24">
        <v>1</v>
      </c>
      <c r="K1561" s="24">
        <v>237042.16357999999</v>
      </c>
    </row>
    <row r="1562" spans="1:11" x14ac:dyDescent="0.35">
      <c r="A1562" s="27" t="s">
        <v>456</v>
      </c>
      <c r="B1562" s="27" t="s">
        <v>123</v>
      </c>
      <c r="C1562" s="27" t="s">
        <v>252</v>
      </c>
      <c r="D1562" s="27" t="s">
        <v>424</v>
      </c>
      <c r="E1562" s="24">
        <v>9227076225</v>
      </c>
      <c r="F1562" s="24">
        <v>92270.76225</v>
      </c>
      <c r="G1562" s="51">
        <v>45150</v>
      </c>
      <c r="H1562" s="24">
        <v>19</v>
      </c>
      <c r="I1562" s="24">
        <v>20</v>
      </c>
      <c r="J1562" s="24">
        <v>1</v>
      </c>
      <c r="K1562" s="24">
        <v>92270.76225</v>
      </c>
    </row>
    <row r="1563" spans="1:11" x14ac:dyDescent="0.35">
      <c r="A1563" s="27" t="s">
        <v>456</v>
      </c>
      <c r="B1563" s="27" t="s">
        <v>123</v>
      </c>
      <c r="C1563" s="27" t="s">
        <v>251</v>
      </c>
      <c r="D1563" s="27" t="s">
        <v>424</v>
      </c>
      <c r="E1563" s="24">
        <v>1534690222</v>
      </c>
      <c r="F1563" s="24">
        <v>15346.90222</v>
      </c>
      <c r="G1563" s="51">
        <v>45150</v>
      </c>
      <c r="H1563" s="24">
        <v>19</v>
      </c>
      <c r="I1563" s="24">
        <v>20</v>
      </c>
      <c r="J1563" s="24">
        <v>1</v>
      </c>
      <c r="K1563" s="24">
        <v>15346.90222</v>
      </c>
    </row>
    <row r="1564" spans="1:11" x14ac:dyDescent="0.35">
      <c r="A1564" s="27" t="s">
        <v>456</v>
      </c>
      <c r="B1564" s="27" t="s">
        <v>123</v>
      </c>
      <c r="C1564" s="27" t="s">
        <v>250</v>
      </c>
      <c r="D1564" s="27" t="s">
        <v>424</v>
      </c>
      <c r="E1564" s="24">
        <v>137398429</v>
      </c>
      <c r="F1564" s="24">
        <v>1373.9842900000001</v>
      </c>
      <c r="G1564" s="51">
        <v>45150</v>
      </c>
      <c r="H1564" s="24">
        <v>19</v>
      </c>
      <c r="I1564" s="24">
        <v>20</v>
      </c>
      <c r="J1564" s="24">
        <v>1</v>
      </c>
      <c r="K1564" s="24">
        <v>1373.9842900000001</v>
      </c>
    </row>
    <row r="1565" spans="1:11" x14ac:dyDescent="0.35">
      <c r="A1565" s="27" t="s">
        <v>456</v>
      </c>
      <c r="B1565" s="27" t="s">
        <v>123</v>
      </c>
      <c r="C1565" s="27" t="s">
        <v>255</v>
      </c>
      <c r="D1565" s="27" t="s">
        <v>424</v>
      </c>
      <c r="E1565" s="24">
        <v>1069970074512</v>
      </c>
      <c r="F1565" s="24">
        <v>10699700.74512</v>
      </c>
      <c r="G1565" s="51">
        <v>45150</v>
      </c>
      <c r="H1565" s="24">
        <v>19</v>
      </c>
      <c r="I1565" s="24">
        <v>20</v>
      </c>
      <c r="J1565" s="24">
        <v>1</v>
      </c>
      <c r="K1565" s="24">
        <v>10699700.74512</v>
      </c>
    </row>
    <row r="1566" spans="1:11" x14ac:dyDescent="0.35">
      <c r="A1566" s="27" t="s">
        <v>456</v>
      </c>
      <c r="B1566" s="27" t="s">
        <v>123</v>
      </c>
      <c r="C1566" s="27" t="s">
        <v>254</v>
      </c>
      <c r="D1566" s="27" t="s">
        <v>424</v>
      </c>
      <c r="E1566" s="24">
        <v>581240588</v>
      </c>
      <c r="F1566" s="24">
        <v>5812.4058800000003</v>
      </c>
      <c r="G1566" s="51">
        <v>45150</v>
      </c>
      <c r="H1566" s="24">
        <v>19</v>
      </c>
      <c r="I1566" s="24">
        <v>20</v>
      </c>
      <c r="J1566" s="24">
        <v>1</v>
      </c>
      <c r="K1566" s="24">
        <v>5812.4058800000003</v>
      </c>
    </row>
    <row r="1567" spans="1:11" x14ac:dyDescent="0.35">
      <c r="A1567" s="27" t="s">
        <v>456</v>
      </c>
      <c r="B1567" s="27" t="s">
        <v>123</v>
      </c>
      <c r="C1567" s="27" t="s">
        <v>253</v>
      </c>
      <c r="D1567" s="27" t="s">
        <v>424</v>
      </c>
      <c r="E1567" s="24">
        <v>112185358</v>
      </c>
      <c r="F1567" s="24">
        <v>1121.85358</v>
      </c>
      <c r="G1567" s="51">
        <v>45150</v>
      </c>
      <c r="H1567" s="24">
        <v>19</v>
      </c>
      <c r="I1567" s="24">
        <v>20</v>
      </c>
      <c r="J1567" s="24">
        <v>1</v>
      </c>
      <c r="K1567" s="24">
        <v>1121.85358</v>
      </c>
    </row>
    <row r="1568" spans="1:11" x14ac:dyDescent="0.35">
      <c r="A1568" s="27" t="s">
        <v>456</v>
      </c>
      <c r="B1568" s="27" t="s">
        <v>124</v>
      </c>
      <c r="C1568" s="27" t="s">
        <v>243</v>
      </c>
      <c r="D1568" s="27" t="s">
        <v>423</v>
      </c>
      <c r="E1568" s="24">
        <v>118139360130</v>
      </c>
      <c r="F1568" s="24">
        <v>1181393.6013</v>
      </c>
      <c r="G1568" s="51">
        <v>45150</v>
      </c>
      <c r="H1568" s="24">
        <v>25</v>
      </c>
      <c r="I1568" s="24">
        <v>0</v>
      </c>
      <c r="J1568" s="24">
        <v>1</v>
      </c>
      <c r="K1568" s="24">
        <v>1181393.6013</v>
      </c>
    </row>
    <row r="1569" spans="1:11" x14ac:dyDescent="0.35">
      <c r="A1569" s="27" t="s">
        <v>456</v>
      </c>
      <c r="B1569" s="27" t="s">
        <v>124</v>
      </c>
      <c r="C1569" s="27" t="s">
        <v>261</v>
      </c>
      <c r="D1569" s="27" t="s">
        <v>424</v>
      </c>
      <c r="E1569" s="24">
        <v>316362465595</v>
      </c>
      <c r="F1569" s="24">
        <v>3163624.65595</v>
      </c>
      <c r="G1569" s="51">
        <v>45150</v>
      </c>
      <c r="H1569" s="24">
        <v>25</v>
      </c>
      <c r="I1569" s="24">
        <v>26</v>
      </c>
      <c r="J1569" s="24">
        <v>1</v>
      </c>
      <c r="K1569" s="24">
        <v>3163624.65595</v>
      </c>
    </row>
    <row r="1570" spans="1:11" x14ac:dyDescent="0.35">
      <c r="A1570" s="27" t="s">
        <v>456</v>
      </c>
      <c r="B1570" s="27" t="s">
        <v>124</v>
      </c>
      <c r="C1570" s="27" t="s">
        <v>255</v>
      </c>
      <c r="D1570" s="27" t="s">
        <v>424</v>
      </c>
      <c r="E1570" s="24">
        <v>47116063871</v>
      </c>
      <c r="F1570" s="24">
        <v>471160.63871000003</v>
      </c>
      <c r="G1570" s="51">
        <v>45150</v>
      </c>
      <c r="H1570" s="24">
        <v>25</v>
      </c>
      <c r="I1570" s="24">
        <v>26</v>
      </c>
      <c r="J1570" s="24">
        <v>1</v>
      </c>
      <c r="K1570" s="24">
        <v>471160.63871000003</v>
      </c>
    </row>
    <row r="1571" spans="1:11" x14ac:dyDescent="0.35">
      <c r="A1571" s="27" t="s">
        <v>456</v>
      </c>
      <c r="B1571" s="27" t="s">
        <v>127</v>
      </c>
      <c r="C1571" s="27" t="s">
        <v>261</v>
      </c>
      <c r="D1571" s="27" t="s">
        <v>424</v>
      </c>
      <c r="E1571" s="24">
        <v>140560824112</v>
      </c>
      <c r="F1571" s="24">
        <v>1405608.2411199999</v>
      </c>
      <c r="G1571" s="51">
        <v>45150</v>
      </c>
      <c r="H1571" s="24">
        <v>25</v>
      </c>
      <c r="I1571" s="24">
        <v>26</v>
      </c>
      <c r="J1571" s="24">
        <v>1</v>
      </c>
      <c r="K1571" s="24">
        <v>1405608.2411199999</v>
      </c>
    </row>
    <row r="1572" spans="1:11" x14ac:dyDescent="0.35">
      <c r="A1572" s="27" t="s">
        <v>456</v>
      </c>
      <c r="B1572" s="27" t="s">
        <v>127</v>
      </c>
      <c r="C1572" s="27" t="s">
        <v>243</v>
      </c>
      <c r="D1572" s="27" t="s">
        <v>423</v>
      </c>
      <c r="E1572" s="24">
        <v>25089619273</v>
      </c>
      <c r="F1572" s="24">
        <v>250896.19273000001</v>
      </c>
      <c r="G1572" s="51">
        <v>45150</v>
      </c>
      <c r="H1572" s="24">
        <v>25</v>
      </c>
      <c r="I1572" s="24">
        <v>0</v>
      </c>
      <c r="J1572" s="24">
        <v>1</v>
      </c>
      <c r="K1572" s="24">
        <v>250896.19273000001</v>
      </c>
    </row>
    <row r="1573" spans="1:11" x14ac:dyDescent="0.35">
      <c r="A1573" s="27" t="s">
        <v>456</v>
      </c>
      <c r="B1573" s="27" t="s">
        <v>127</v>
      </c>
      <c r="C1573" s="27" t="s">
        <v>255</v>
      </c>
      <c r="D1573" s="27" t="s">
        <v>424</v>
      </c>
      <c r="E1573" s="24">
        <v>24745910639</v>
      </c>
      <c r="F1573" s="24">
        <v>247459.10639</v>
      </c>
      <c r="G1573" s="51">
        <v>45150</v>
      </c>
      <c r="H1573" s="24">
        <v>25</v>
      </c>
      <c r="I1573" s="24">
        <v>26</v>
      </c>
      <c r="J1573" s="24">
        <v>1</v>
      </c>
      <c r="K1573" s="24">
        <v>247459.10639</v>
      </c>
    </row>
    <row r="1574" spans="1:11" x14ac:dyDescent="0.35">
      <c r="A1574" s="27" t="s">
        <v>456</v>
      </c>
      <c r="B1574" s="27" t="s">
        <v>128</v>
      </c>
      <c r="C1574" s="27" t="s">
        <v>255</v>
      </c>
      <c r="D1574" s="27" t="s">
        <v>424</v>
      </c>
      <c r="E1574" s="24">
        <v>72068704110</v>
      </c>
      <c r="F1574" s="24">
        <v>720687.04110000003</v>
      </c>
      <c r="G1574" s="51">
        <v>45150</v>
      </c>
      <c r="H1574" s="24">
        <v>27</v>
      </c>
      <c r="I1574" s="24">
        <v>28</v>
      </c>
      <c r="J1574" s="24">
        <v>1</v>
      </c>
      <c r="K1574" s="24">
        <v>720687.04110000003</v>
      </c>
    </row>
    <row r="1575" spans="1:11" x14ac:dyDescent="0.35">
      <c r="A1575" s="27" t="s">
        <v>456</v>
      </c>
      <c r="B1575" s="27" t="s">
        <v>128</v>
      </c>
      <c r="C1575" s="27" t="s">
        <v>243</v>
      </c>
      <c r="D1575" s="27" t="s">
        <v>423</v>
      </c>
      <c r="E1575" s="24">
        <v>129862094676</v>
      </c>
      <c r="F1575" s="24">
        <v>1298620.94676</v>
      </c>
      <c r="G1575" s="51">
        <v>45150</v>
      </c>
      <c r="H1575" s="24">
        <v>27</v>
      </c>
      <c r="I1575" s="24">
        <v>0</v>
      </c>
      <c r="J1575" s="24">
        <v>1</v>
      </c>
      <c r="K1575" s="24">
        <v>1298620.94676</v>
      </c>
    </row>
    <row r="1576" spans="1:11" x14ac:dyDescent="0.35">
      <c r="A1576" s="27" t="s">
        <v>456</v>
      </c>
      <c r="B1576" s="27" t="s">
        <v>128</v>
      </c>
      <c r="C1576" s="27" t="s">
        <v>261</v>
      </c>
      <c r="D1576" s="27" t="s">
        <v>424</v>
      </c>
      <c r="E1576" s="24">
        <v>172367705777</v>
      </c>
      <c r="F1576" s="24">
        <v>1723677.0577700001</v>
      </c>
      <c r="G1576" s="51">
        <v>45150</v>
      </c>
      <c r="H1576" s="24">
        <v>27</v>
      </c>
      <c r="I1576" s="24">
        <v>28</v>
      </c>
      <c r="J1576" s="24">
        <v>1</v>
      </c>
      <c r="K1576" s="24">
        <v>1723677.0577700001</v>
      </c>
    </row>
    <row r="1577" spans="1:11" x14ac:dyDescent="0.35">
      <c r="A1577" s="27" t="s">
        <v>456</v>
      </c>
      <c r="B1577" s="27" t="s">
        <v>131</v>
      </c>
      <c r="C1577" s="27" t="s">
        <v>261</v>
      </c>
      <c r="D1577" s="27" t="s">
        <v>424</v>
      </c>
      <c r="E1577" s="24">
        <v>1593515117917</v>
      </c>
      <c r="F1577" s="24">
        <v>15935151.179169999</v>
      </c>
      <c r="G1577" s="51">
        <v>45150</v>
      </c>
      <c r="H1577" s="24">
        <v>27</v>
      </c>
      <c r="I1577" s="24">
        <v>28</v>
      </c>
      <c r="J1577" s="24">
        <v>1</v>
      </c>
      <c r="K1577" s="24">
        <v>15935151.179169999</v>
      </c>
    </row>
    <row r="1578" spans="1:11" x14ac:dyDescent="0.35">
      <c r="A1578" s="27" t="s">
        <v>456</v>
      </c>
      <c r="B1578" s="27" t="s">
        <v>131</v>
      </c>
      <c r="C1578" s="27" t="s">
        <v>243</v>
      </c>
      <c r="D1578" s="27" t="s">
        <v>423</v>
      </c>
      <c r="E1578" s="24">
        <v>1136144890658</v>
      </c>
      <c r="F1578" s="24">
        <v>11361448.906579999</v>
      </c>
      <c r="G1578" s="51">
        <v>45150</v>
      </c>
      <c r="H1578" s="24">
        <v>27</v>
      </c>
      <c r="I1578" s="24">
        <v>0</v>
      </c>
      <c r="J1578" s="24">
        <v>1</v>
      </c>
      <c r="K1578" s="24">
        <v>11361448.906579999</v>
      </c>
    </row>
    <row r="1579" spans="1:11" x14ac:dyDescent="0.35">
      <c r="A1579" s="27" t="s">
        <v>456</v>
      </c>
      <c r="B1579" s="27" t="s">
        <v>131</v>
      </c>
      <c r="C1579" s="27" t="s">
        <v>255</v>
      </c>
      <c r="D1579" s="27" t="s">
        <v>424</v>
      </c>
      <c r="E1579" s="24">
        <v>380768794408</v>
      </c>
      <c r="F1579" s="24">
        <v>3807687.9440799998</v>
      </c>
      <c r="G1579" s="51">
        <v>45150</v>
      </c>
      <c r="H1579" s="24">
        <v>27</v>
      </c>
      <c r="I1579" s="24">
        <v>28</v>
      </c>
      <c r="J1579" s="24">
        <v>1</v>
      </c>
      <c r="K1579" s="24">
        <v>3807687.9440799998</v>
      </c>
    </row>
    <row r="1580" spans="1:11" x14ac:dyDescent="0.35">
      <c r="A1580" s="27" t="s">
        <v>456</v>
      </c>
      <c r="B1580" s="27" t="s">
        <v>135</v>
      </c>
      <c r="C1580" s="27" t="s">
        <v>243</v>
      </c>
      <c r="D1580" s="27" t="s">
        <v>423</v>
      </c>
      <c r="E1580" s="24">
        <v>32705105799</v>
      </c>
      <c r="F1580" s="24">
        <v>327051.05799</v>
      </c>
      <c r="G1580" s="51">
        <v>45150</v>
      </c>
      <c r="H1580" s="24">
        <v>33</v>
      </c>
      <c r="I1580" s="24">
        <v>0</v>
      </c>
      <c r="J1580" s="24">
        <v>1</v>
      </c>
      <c r="K1580" s="24">
        <v>327051.05799</v>
      </c>
    </row>
    <row r="1581" spans="1:11" x14ac:dyDescent="0.35">
      <c r="A1581" s="27" t="s">
        <v>456</v>
      </c>
      <c r="B1581" s="27" t="s">
        <v>135</v>
      </c>
      <c r="C1581" s="27" t="s">
        <v>261</v>
      </c>
      <c r="D1581" s="27" t="s">
        <v>424</v>
      </c>
      <c r="E1581" s="24">
        <v>3207959481</v>
      </c>
      <c r="F1581" s="24">
        <v>32079.594809999999</v>
      </c>
      <c r="G1581" s="51">
        <v>45150</v>
      </c>
      <c r="H1581" s="24">
        <v>33</v>
      </c>
      <c r="I1581" s="24">
        <v>34</v>
      </c>
      <c r="J1581" s="24">
        <v>1</v>
      </c>
      <c r="K1581" s="24">
        <v>32079.594809999999</v>
      </c>
    </row>
    <row r="1582" spans="1:11" x14ac:dyDescent="0.35">
      <c r="A1582" s="27" t="s">
        <v>456</v>
      </c>
      <c r="B1582" s="27" t="s">
        <v>135</v>
      </c>
      <c r="C1582" s="27" t="s">
        <v>255</v>
      </c>
      <c r="D1582" s="27" t="s">
        <v>424</v>
      </c>
      <c r="E1582" s="24">
        <v>4028400000</v>
      </c>
      <c r="F1582" s="24">
        <v>40284</v>
      </c>
      <c r="G1582" s="51">
        <v>45150</v>
      </c>
      <c r="H1582" s="24">
        <v>33</v>
      </c>
      <c r="I1582" s="24">
        <v>34</v>
      </c>
      <c r="J1582" s="24">
        <v>1</v>
      </c>
      <c r="K1582" s="24">
        <v>40284</v>
      </c>
    </row>
    <row r="1583" spans="1:11" x14ac:dyDescent="0.35">
      <c r="A1583" s="27" t="s">
        <v>456</v>
      </c>
      <c r="B1583" s="27" t="s">
        <v>144</v>
      </c>
      <c r="C1583" s="27" t="s">
        <v>261</v>
      </c>
      <c r="D1583" s="27" t="s">
        <v>424</v>
      </c>
      <c r="E1583" s="24">
        <v>1310730780</v>
      </c>
      <c r="F1583" s="24">
        <v>13107.3078</v>
      </c>
      <c r="G1583" s="51">
        <v>45150</v>
      </c>
      <c r="H1583" s="24">
        <v>43</v>
      </c>
      <c r="I1583" s="24">
        <v>44</v>
      </c>
      <c r="J1583" s="24">
        <v>1</v>
      </c>
      <c r="K1583" s="24">
        <v>13107.3078</v>
      </c>
    </row>
    <row r="1584" spans="1:11" x14ac:dyDescent="0.35">
      <c r="A1584" s="27" t="s">
        <v>456</v>
      </c>
      <c r="B1584" s="27" t="s">
        <v>146</v>
      </c>
      <c r="C1584" s="27" t="s">
        <v>255</v>
      </c>
      <c r="D1584" s="27" t="s">
        <v>424</v>
      </c>
      <c r="E1584" s="24">
        <v>1086749525</v>
      </c>
      <c r="F1584" s="24">
        <v>10867.49525</v>
      </c>
      <c r="G1584" s="51">
        <v>45150</v>
      </c>
      <c r="H1584" s="24">
        <v>45</v>
      </c>
      <c r="I1584" s="24">
        <v>46</v>
      </c>
      <c r="J1584" s="24">
        <v>1</v>
      </c>
      <c r="K1584" s="24">
        <v>10867.49525</v>
      </c>
    </row>
    <row r="1585" spans="1:11" x14ac:dyDescent="0.35">
      <c r="A1585" s="27" t="s">
        <v>456</v>
      </c>
      <c r="B1585" s="27" t="s">
        <v>146</v>
      </c>
      <c r="C1585" s="27" t="s">
        <v>243</v>
      </c>
      <c r="D1585" s="27" t="s">
        <v>423</v>
      </c>
      <c r="E1585" s="24">
        <v>2349964390</v>
      </c>
      <c r="F1585" s="24">
        <v>23499.643899999999</v>
      </c>
      <c r="G1585" s="51">
        <v>45150</v>
      </c>
      <c r="H1585" s="24">
        <v>45</v>
      </c>
      <c r="I1585" s="24">
        <v>0</v>
      </c>
      <c r="J1585" s="24">
        <v>1</v>
      </c>
      <c r="K1585" s="24">
        <v>23499.643899999999</v>
      </c>
    </row>
    <row r="1586" spans="1:11" x14ac:dyDescent="0.35">
      <c r="A1586" s="27" t="s">
        <v>456</v>
      </c>
      <c r="B1586" s="27" t="s">
        <v>148</v>
      </c>
      <c r="C1586" s="27" t="s">
        <v>261</v>
      </c>
      <c r="D1586" s="27" t="s">
        <v>424</v>
      </c>
      <c r="E1586" s="24">
        <v>11279815784</v>
      </c>
      <c r="F1586" s="24">
        <v>112798.15784</v>
      </c>
      <c r="G1586" s="51">
        <v>45150</v>
      </c>
      <c r="H1586" s="24">
        <v>49</v>
      </c>
      <c r="I1586" s="24">
        <v>50</v>
      </c>
      <c r="J1586" s="24">
        <v>1</v>
      </c>
      <c r="K1586" s="24">
        <v>112798.15784</v>
      </c>
    </row>
    <row r="1587" spans="1:11" x14ac:dyDescent="0.35">
      <c r="A1587" s="27" t="s">
        <v>456</v>
      </c>
      <c r="B1587" s="27" t="s">
        <v>148</v>
      </c>
      <c r="C1587" s="27" t="s">
        <v>255</v>
      </c>
      <c r="D1587" s="27" t="s">
        <v>424</v>
      </c>
      <c r="E1587" s="24">
        <v>4176308211</v>
      </c>
      <c r="F1587" s="24">
        <v>41763.082110000003</v>
      </c>
      <c r="G1587" s="51">
        <v>45150</v>
      </c>
      <c r="H1587" s="24">
        <v>49</v>
      </c>
      <c r="I1587" s="24">
        <v>50</v>
      </c>
      <c r="J1587" s="24">
        <v>1</v>
      </c>
      <c r="K1587" s="24">
        <v>41763.082110000003</v>
      </c>
    </row>
    <row r="1588" spans="1:11" x14ac:dyDescent="0.35">
      <c r="A1588" s="27" t="s">
        <v>456</v>
      </c>
      <c r="B1588" s="27" t="s">
        <v>149</v>
      </c>
      <c r="C1588" s="27" t="s">
        <v>243</v>
      </c>
      <c r="D1588" s="27" t="s">
        <v>423</v>
      </c>
      <c r="E1588" s="24">
        <v>3475529</v>
      </c>
      <c r="F1588" s="24">
        <v>34.755290000000002</v>
      </c>
      <c r="G1588" s="51">
        <v>45150</v>
      </c>
      <c r="H1588" s="24">
        <v>49</v>
      </c>
      <c r="I1588" s="24">
        <v>0</v>
      </c>
      <c r="J1588" s="24">
        <v>1</v>
      </c>
      <c r="K1588" s="24">
        <v>34.755290000000002</v>
      </c>
    </row>
    <row r="1589" spans="1:11" x14ac:dyDescent="0.35">
      <c r="A1589" s="27" t="s">
        <v>456</v>
      </c>
      <c r="B1589" s="27" t="s">
        <v>150</v>
      </c>
      <c r="C1589" s="27" t="s">
        <v>254</v>
      </c>
      <c r="D1589" s="27" t="s">
        <v>424</v>
      </c>
      <c r="E1589" s="24">
        <v>6501004</v>
      </c>
      <c r="F1589" s="24">
        <v>65.010040000000004</v>
      </c>
      <c r="G1589" s="51">
        <v>45150</v>
      </c>
      <c r="H1589" s="24">
        <v>51</v>
      </c>
      <c r="I1589" s="24">
        <v>52</v>
      </c>
      <c r="J1589" s="24">
        <v>1</v>
      </c>
      <c r="K1589" s="24">
        <v>65.010040000000004</v>
      </c>
    </row>
    <row r="1590" spans="1:11" x14ac:dyDescent="0.35">
      <c r="A1590" s="27" t="s">
        <v>456</v>
      </c>
      <c r="B1590" s="27" t="s">
        <v>150</v>
      </c>
      <c r="C1590" s="27" t="s">
        <v>253</v>
      </c>
      <c r="D1590" s="27" t="s">
        <v>424</v>
      </c>
      <c r="E1590" s="24">
        <v>33848294</v>
      </c>
      <c r="F1590" s="24">
        <v>338.48293999999999</v>
      </c>
      <c r="G1590" s="51">
        <v>45150</v>
      </c>
      <c r="H1590" s="24">
        <v>51</v>
      </c>
      <c r="I1590" s="24">
        <v>52</v>
      </c>
      <c r="J1590" s="24">
        <v>1</v>
      </c>
      <c r="K1590" s="24">
        <v>338.48293999999999</v>
      </c>
    </row>
    <row r="1591" spans="1:11" x14ac:dyDescent="0.35">
      <c r="A1591" s="27" t="s">
        <v>456</v>
      </c>
      <c r="B1591" s="27" t="s">
        <v>150</v>
      </c>
      <c r="C1591" s="27" t="s">
        <v>257</v>
      </c>
      <c r="D1591" s="27" t="s">
        <v>424</v>
      </c>
      <c r="E1591" s="24">
        <v>3</v>
      </c>
      <c r="F1591" s="24">
        <v>3.0000000000000001E-5</v>
      </c>
      <c r="G1591" s="51">
        <v>45150</v>
      </c>
      <c r="H1591" s="24">
        <v>51</v>
      </c>
      <c r="I1591" s="24">
        <v>52</v>
      </c>
      <c r="J1591" s="24">
        <v>1</v>
      </c>
      <c r="K1591" s="24">
        <v>3.0000000000000001E-5</v>
      </c>
    </row>
    <row r="1592" spans="1:11" x14ac:dyDescent="0.35">
      <c r="A1592" s="27" t="s">
        <v>456</v>
      </c>
      <c r="B1592" s="27" t="s">
        <v>150</v>
      </c>
      <c r="C1592" s="27" t="s">
        <v>259</v>
      </c>
      <c r="D1592" s="27" t="s">
        <v>424</v>
      </c>
      <c r="E1592" s="24">
        <v>262895413</v>
      </c>
      <c r="F1592" s="24">
        <v>2628.9541300000001</v>
      </c>
      <c r="G1592" s="51">
        <v>45150</v>
      </c>
      <c r="H1592" s="24">
        <v>51</v>
      </c>
      <c r="I1592" s="24">
        <v>52</v>
      </c>
      <c r="J1592" s="24">
        <v>1</v>
      </c>
      <c r="K1592" s="24">
        <v>2628.9541300000001</v>
      </c>
    </row>
    <row r="1593" spans="1:11" x14ac:dyDescent="0.35">
      <c r="A1593" s="27" t="s">
        <v>456</v>
      </c>
      <c r="B1593" s="27" t="s">
        <v>150</v>
      </c>
      <c r="C1593" s="27" t="s">
        <v>258</v>
      </c>
      <c r="D1593" s="27" t="s">
        <v>424</v>
      </c>
      <c r="E1593" s="24">
        <v>1253612702</v>
      </c>
      <c r="F1593" s="24">
        <v>12536.12702</v>
      </c>
      <c r="G1593" s="51">
        <v>45150</v>
      </c>
      <c r="H1593" s="24">
        <v>51</v>
      </c>
      <c r="I1593" s="24">
        <v>52</v>
      </c>
      <c r="J1593" s="24">
        <v>1</v>
      </c>
      <c r="K1593" s="24">
        <v>12536.12702</v>
      </c>
    </row>
    <row r="1594" spans="1:11" x14ac:dyDescent="0.35">
      <c r="A1594" s="27" t="s">
        <v>456</v>
      </c>
      <c r="B1594" s="27" t="s">
        <v>150</v>
      </c>
      <c r="C1594" s="27" t="s">
        <v>251</v>
      </c>
      <c r="D1594" s="27" t="s">
        <v>424</v>
      </c>
      <c r="E1594" s="24">
        <v>398389309</v>
      </c>
      <c r="F1594" s="24">
        <v>3983.89309</v>
      </c>
      <c r="G1594" s="51">
        <v>45150</v>
      </c>
      <c r="H1594" s="24">
        <v>51</v>
      </c>
      <c r="I1594" s="24">
        <v>52</v>
      </c>
      <c r="J1594" s="24">
        <v>1</v>
      </c>
      <c r="K1594" s="24">
        <v>3983.89309</v>
      </c>
    </row>
    <row r="1595" spans="1:11" x14ac:dyDescent="0.35">
      <c r="A1595" s="27" t="s">
        <v>456</v>
      </c>
      <c r="B1595" s="27" t="s">
        <v>150</v>
      </c>
      <c r="C1595" s="27" t="s">
        <v>256</v>
      </c>
      <c r="D1595" s="27" t="s">
        <v>424</v>
      </c>
      <c r="E1595" s="24">
        <v>144690407</v>
      </c>
      <c r="F1595" s="24">
        <v>1446.90407</v>
      </c>
      <c r="G1595" s="51">
        <v>45150</v>
      </c>
      <c r="H1595" s="24">
        <v>51</v>
      </c>
      <c r="I1595" s="24">
        <v>52</v>
      </c>
      <c r="J1595" s="24">
        <v>1</v>
      </c>
      <c r="K1595" s="24">
        <v>1446.90407</v>
      </c>
    </row>
    <row r="1596" spans="1:11" x14ac:dyDescent="0.35">
      <c r="A1596" s="27" t="s">
        <v>456</v>
      </c>
      <c r="B1596" s="27" t="s">
        <v>150</v>
      </c>
      <c r="C1596" s="27" t="s">
        <v>252</v>
      </c>
      <c r="D1596" s="27" t="s">
        <v>424</v>
      </c>
      <c r="E1596" s="24">
        <v>26747740</v>
      </c>
      <c r="F1596" s="24">
        <v>267.47739999999999</v>
      </c>
      <c r="G1596" s="51">
        <v>45150</v>
      </c>
      <c r="H1596" s="24">
        <v>51</v>
      </c>
      <c r="I1596" s="24">
        <v>52</v>
      </c>
      <c r="J1596" s="24">
        <v>1</v>
      </c>
      <c r="K1596" s="24">
        <v>267.47739999999999</v>
      </c>
    </row>
    <row r="1597" spans="1:11" x14ac:dyDescent="0.35">
      <c r="A1597" s="27" t="s">
        <v>456</v>
      </c>
      <c r="B1597" s="27" t="s">
        <v>150</v>
      </c>
      <c r="C1597" s="27" t="s">
        <v>262</v>
      </c>
      <c r="D1597" s="27" t="s">
        <v>424</v>
      </c>
      <c r="E1597" s="24">
        <v>1782035838</v>
      </c>
      <c r="F1597" s="24">
        <v>17820.358380000001</v>
      </c>
      <c r="G1597" s="51">
        <v>45150</v>
      </c>
      <c r="H1597" s="24">
        <v>51</v>
      </c>
      <c r="I1597" s="24">
        <v>52</v>
      </c>
      <c r="J1597" s="24">
        <v>1</v>
      </c>
      <c r="K1597" s="24">
        <v>17820.358380000001</v>
      </c>
    </row>
    <row r="1598" spans="1:11" x14ac:dyDescent="0.35">
      <c r="A1598" s="27" t="s">
        <v>456</v>
      </c>
      <c r="B1598" s="27" t="s">
        <v>150</v>
      </c>
      <c r="C1598" s="27" t="s">
        <v>243</v>
      </c>
      <c r="D1598" s="27" t="s">
        <v>423</v>
      </c>
      <c r="E1598" s="24">
        <v>36257219003</v>
      </c>
      <c r="F1598" s="24">
        <v>362572.19003</v>
      </c>
      <c r="G1598" s="51">
        <v>45150</v>
      </c>
      <c r="H1598" s="24">
        <v>51</v>
      </c>
      <c r="I1598" s="24">
        <v>0</v>
      </c>
      <c r="J1598" s="24">
        <v>1</v>
      </c>
      <c r="K1598" s="24">
        <v>362572.19003</v>
      </c>
    </row>
    <row r="1599" spans="1:11" x14ac:dyDescent="0.35">
      <c r="A1599" s="27" t="s">
        <v>456</v>
      </c>
      <c r="B1599" s="27" t="s">
        <v>150</v>
      </c>
      <c r="C1599" s="27" t="s">
        <v>255</v>
      </c>
      <c r="D1599" s="27" t="s">
        <v>424</v>
      </c>
      <c r="E1599" s="24">
        <v>54648972677</v>
      </c>
      <c r="F1599" s="24">
        <v>546489.72676999995</v>
      </c>
      <c r="G1599" s="51">
        <v>45150</v>
      </c>
      <c r="H1599" s="24">
        <v>51</v>
      </c>
      <c r="I1599" s="24">
        <v>52</v>
      </c>
      <c r="J1599" s="24">
        <v>1</v>
      </c>
      <c r="K1599" s="24">
        <v>546489.72676999995</v>
      </c>
    </row>
    <row r="1600" spans="1:11" x14ac:dyDescent="0.35">
      <c r="A1600" s="27" t="s">
        <v>456</v>
      </c>
      <c r="B1600" s="27" t="s">
        <v>150</v>
      </c>
      <c r="C1600" s="27" t="s">
        <v>261</v>
      </c>
      <c r="D1600" s="27" t="s">
        <v>424</v>
      </c>
      <c r="E1600" s="24">
        <v>93748713230</v>
      </c>
      <c r="F1600" s="24">
        <v>937487.13230000006</v>
      </c>
      <c r="G1600" s="51">
        <v>45150</v>
      </c>
      <c r="H1600" s="24">
        <v>51</v>
      </c>
      <c r="I1600" s="24">
        <v>52</v>
      </c>
      <c r="J1600" s="24">
        <v>1</v>
      </c>
      <c r="K1600" s="24">
        <v>937487.13230000006</v>
      </c>
    </row>
    <row r="1601" spans="1:11" x14ac:dyDescent="0.35">
      <c r="A1601" s="27" t="s">
        <v>456</v>
      </c>
      <c r="B1601" s="27" t="s">
        <v>192</v>
      </c>
      <c r="C1601" s="27" t="s">
        <v>243</v>
      </c>
      <c r="D1601" s="27" t="s">
        <v>423</v>
      </c>
      <c r="E1601" s="24">
        <v>9116883429</v>
      </c>
      <c r="F1601" s="24">
        <v>91168.834289999999</v>
      </c>
      <c r="G1601" s="51">
        <v>45150</v>
      </c>
      <c r="H1601" s="24">
        <v>61</v>
      </c>
      <c r="I1601" s="24">
        <v>0</v>
      </c>
      <c r="J1601" s="24">
        <v>1</v>
      </c>
      <c r="K1601" s="24">
        <v>91168.834289999999</v>
      </c>
    </row>
    <row r="1602" spans="1:11" x14ac:dyDescent="0.35">
      <c r="A1602" s="27" t="s">
        <v>456</v>
      </c>
      <c r="B1602" s="27" t="s">
        <v>192</v>
      </c>
      <c r="C1602" s="27" t="s">
        <v>252</v>
      </c>
      <c r="D1602" s="27" t="s">
        <v>424</v>
      </c>
      <c r="E1602" s="24">
        <v>376658</v>
      </c>
      <c r="F1602" s="24">
        <v>3.7665799999999998</v>
      </c>
      <c r="G1602" s="51">
        <v>45150</v>
      </c>
      <c r="H1602" s="24">
        <v>61</v>
      </c>
      <c r="I1602" s="24">
        <v>62</v>
      </c>
      <c r="J1602" s="24">
        <v>1</v>
      </c>
      <c r="K1602" s="24">
        <v>3.7665799999999998</v>
      </c>
    </row>
    <row r="1603" spans="1:11" x14ac:dyDescent="0.35">
      <c r="A1603" s="27" t="s">
        <v>456</v>
      </c>
      <c r="B1603" s="27" t="s">
        <v>192</v>
      </c>
      <c r="C1603" s="27" t="s">
        <v>261</v>
      </c>
      <c r="D1603" s="27" t="s">
        <v>424</v>
      </c>
      <c r="E1603" s="24">
        <v>16596258</v>
      </c>
      <c r="F1603" s="24">
        <v>165.96258</v>
      </c>
      <c r="G1603" s="51">
        <v>45150</v>
      </c>
      <c r="H1603" s="24">
        <v>61</v>
      </c>
      <c r="I1603" s="24">
        <v>62</v>
      </c>
      <c r="J1603" s="24">
        <v>1</v>
      </c>
      <c r="K1603" s="24">
        <v>165.96258</v>
      </c>
    </row>
    <row r="1604" spans="1:11" x14ac:dyDescent="0.35">
      <c r="A1604" s="27" t="s">
        <v>456</v>
      </c>
      <c r="B1604" s="27" t="s">
        <v>211</v>
      </c>
      <c r="C1604" s="27" t="s">
        <v>243</v>
      </c>
      <c r="D1604" s="27" t="s">
        <v>423</v>
      </c>
      <c r="E1604" s="24">
        <v>306782253</v>
      </c>
      <c r="F1604" s="24">
        <v>3067.8225299999999</v>
      </c>
      <c r="G1604" s="51">
        <v>45150</v>
      </c>
      <c r="H1604" s="24">
        <v>61</v>
      </c>
      <c r="I1604" s="24">
        <v>0</v>
      </c>
      <c r="J1604" s="24">
        <v>1</v>
      </c>
      <c r="K1604" s="24">
        <v>3067.8225299999999</v>
      </c>
    </row>
    <row r="1605" spans="1:11" x14ac:dyDescent="0.35">
      <c r="A1605" s="27" t="s">
        <v>456</v>
      </c>
      <c r="B1605" s="27" t="s">
        <v>211</v>
      </c>
      <c r="C1605" s="27" t="s">
        <v>255</v>
      </c>
      <c r="D1605" s="27" t="s">
        <v>424</v>
      </c>
      <c r="E1605" s="24">
        <v>1288766</v>
      </c>
      <c r="F1605" s="24">
        <v>12.88766</v>
      </c>
      <c r="G1605" s="51">
        <v>45150</v>
      </c>
      <c r="H1605" s="24">
        <v>61</v>
      </c>
      <c r="I1605" s="24">
        <v>62</v>
      </c>
      <c r="J1605" s="24">
        <v>1</v>
      </c>
      <c r="K1605" s="24">
        <v>12.88766</v>
      </c>
    </row>
    <row r="1606" spans="1:11" x14ac:dyDescent="0.35">
      <c r="A1606" s="27" t="s">
        <v>456</v>
      </c>
      <c r="B1606" s="27" t="s">
        <v>211</v>
      </c>
      <c r="C1606" s="27" t="s">
        <v>252</v>
      </c>
      <c r="D1606" s="27" t="s">
        <v>424</v>
      </c>
      <c r="E1606" s="24">
        <v>30486469</v>
      </c>
      <c r="F1606" s="24">
        <v>304.86469</v>
      </c>
      <c r="G1606" s="51">
        <v>45150</v>
      </c>
      <c r="H1606" s="24">
        <v>61</v>
      </c>
      <c r="I1606" s="24">
        <v>62</v>
      </c>
      <c r="J1606" s="24">
        <v>1</v>
      </c>
      <c r="K1606" s="24">
        <v>304.86469</v>
      </c>
    </row>
    <row r="1607" spans="1:11" x14ac:dyDescent="0.35">
      <c r="A1607" s="27" t="s">
        <v>456</v>
      </c>
      <c r="B1607" s="27" t="s">
        <v>211</v>
      </c>
      <c r="C1607" s="27" t="s">
        <v>261</v>
      </c>
      <c r="D1607" s="27" t="s">
        <v>424</v>
      </c>
      <c r="E1607" s="24">
        <v>289585430</v>
      </c>
      <c r="F1607" s="24">
        <v>2895.8543</v>
      </c>
      <c r="G1607" s="51">
        <v>45150</v>
      </c>
      <c r="H1607" s="24">
        <v>61</v>
      </c>
      <c r="I1607" s="24">
        <v>62</v>
      </c>
      <c r="J1607" s="24">
        <v>1</v>
      </c>
      <c r="K1607" s="24">
        <v>2895.8543</v>
      </c>
    </row>
    <row r="1608" spans="1:11" x14ac:dyDescent="0.35">
      <c r="A1608" s="27" t="s">
        <v>456</v>
      </c>
      <c r="B1608" s="27" t="s">
        <v>214</v>
      </c>
      <c r="C1608" s="27" t="s">
        <v>243</v>
      </c>
      <c r="D1608" s="27" t="s">
        <v>423</v>
      </c>
      <c r="E1608" s="24">
        <v>5040437980</v>
      </c>
      <c r="F1608" s="24">
        <v>50404.379800000002</v>
      </c>
      <c r="G1608" s="51">
        <v>45150</v>
      </c>
      <c r="H1608" s="24">
        <v>61</v>
      </c>
      <c r="I1608" s="24">
        <v>0</v>
      </c>
      <c r="J1608" s="24">
        <v>1</v>
      </c>
      <c r="K1608" s="24">
        <v>50404.379800000002</v>
      </c>
    </row>
    <row r="1609" spans="1:11" x14ac:dyDescent="0.35">
      <c r="A1609" s="27" t="s">
        <v>456</v>
      </c>
      <c r="B1609" s="27" t="s">
        <v>214</v>
      </c>
      <c r="C1609" s="27" t="s">
        <v>255</v>
      </c>
      <c r="D1609" s="27" t="s">
        <v>424</v>
      </c>
      <c r="E1609" s="24">
        <v>706340</v>
      </c>
      <c r="F1609" s="24">
        <v>7.0633999999999997</v>
      </c>
      <c r="G1609" s="51">
        <v>45150</v>
      </c>
      <c r="H1609" s="24">
        <v>61</v>
      </c>
      <c r="I1609" s="24">
        <v>62</v>
      </c>
      <c r="J1609" s="24">
        <v>1</v>
      </c>
      <c r="K1609" s="24">
        <v>7.0633999999999997</v>
      </c>
    </row>
    <row r="1610" spans="1:11" x14ac:dyDescent="0.35">
      <c r="A1610" s="27" t="s">
        <v>456</v>
      </c>
      <c r="B1610" s="27" t="s">
        <v>214</v>
      </c>
      <c r="C1610" s="27" t="s">
        <v>252</v>
      </c>
      <c r="D1610" s="27" t="s">
        <v>424</v>
      </c>
      <c r="E1610" s="24">
        <v>5677760</v>
      </c>
      <c r="F1610" s="24">
        <v>56.7776</v>
      </c>
      <c r="G1610" s="51">
        <v>45150</v>
      </c>
      <c r="H1610" s="24">
        <v>61</v>
      </c>
      <c r="I1610" s="24">
        <v>62</v>
      </c>
      <c r="J1610" s="24">
        <v>1</v>
      </c>
      <c r="K1610" s="24">
        <v>56.7776</v>
      </c>
    </row>
    <row r="1611" spans="1:11" x14ac:dyDescent="0.35">
      <c r="A1611" s="27" t="s">
        <v>456</v>
      </c>
      <c r="B1611" s="27" t="s">
        <v>214</v>
      </c>
      <c r="C1611" s="27" t="s">
        <v>261</v>
      </c>
      <c r="D1611" s="27" t="s">
        <v>424</v>
      </c>
      <c r="E1611" s="24">
        <v>87814963</v>
      </c>
      <c r="F1611" s="24">
        <v>878.14963</v>
      </c>
      <c r="G1611" s="51">
        <v>45150</v>
      </c>
      <c r="H1611" s="24">
        <v>61</v>
      </c>
      <c r="I1611" s="24">
        <v>62</v>
      </c>
      <c r="J1611" s="24">
        <v>1</v>
      </c>
      <c r="K1611" s="24">
        <v>878.14963</v>
      </c>
    </row>
    <row r="1612" spans="1:11" x14ac:dyDescent="0.35">
      <c r="A1612" s="27" t="s">
        <v>456</v>
      </c>
      <c r="B1612" s="27" t="s">
        <v>193</v>
      </c>
      <c r="C1612" s="27" t="s">
        <v>243</v>
      </c>
      <c r="D1612" s="27" t="s">
        <v>423</v>
      </c>
      <c r="E1612" s="24">
        <v>617584121011</v>
      </c>
      <c r="F1612" s="24">
        <v>6175841.2101100003</v>
      </c>
      <c r="G1612" s="51">
        <v>45150</v>
      </c>
      <c r="H1612" s="24">
        <v>63</v>
      </c>
      <c r="I1612" s="24">
        <v>0</v>
      </c>
      <c r="J1612" s="24">
        <v>1</v>
      </c>
      <c r="K1612" s="24">
        <v>6175841.2101100003</v>
      </c>
    </row>
    <row r="1613" spans="1:11" x14ac:dyDescent="0.35">
      <c r="A1613" s="27" t="s">
        <v>456</v>
      </c>
      <c r="B1613" s="27" t="s">
        <v>193</v>
      </c>
      <c r="C1613" s="27" t="s">
        <v>255</v>
      </c>
      <c r="D1613" s="27" t="s">
        <v>424</v>
      </c>
      <c r="E1613" s="24">
        <v>106466375130</v>
      </c>
      <c r="F1613" s="24">
        <v>1064663.7512999999</v>
      </c>
      <c r="G1613" s="51">
        <v>45150</v>
      </c>
      <c r="H1613" s="24">
        <v>63</v>
      </c>
      <c r="I1613" s="24">
        <v>64</v>
      </c>
      <c r="J1613" s="24">
        <v>1</v>
      </c>
      <c r="K1613" s="24">
        <v>1064663.7512999999</v>
      </c>
    </row>
    <row r="1614" spans="1:11" x14ac:dyDescent="0.35">
      <c r="A1614" s="27" t="s">
        <v>456</v>
      </c>
      <c r="B1614" s="27" t="s">
        <v>193</v>
      </c>
      <c r="C1614" s="27" t="s">
        <v>252</v>
      </c>
      <c r="D1614" s="27" t="s">
        <v>424</v>
      </c>
      <c r="E1614" s="24">
        <v>401031</v>
      </c>
      <c r="F1614" s="24">
        <v>4.0103099999999996</v>
      </c>
      <c r="G1614" s="51">
        <v>45150</v>
      </c>
      <c r="H1614" s="24">
        <v>63</v>
      </c>
      <c r="I1614" s="24">
        <v>64</v>
      </c>
      <c r="J1614" s="24">
        <v>1</v>
      </c>
      <c r="K1614" s="24">
        <v>4.0103099999999996</v>
      </c>
    </row>
    <row r="1615" spans="1:11" x14ac:dyDescent="0.35">
      <c r="A1615" s="27" t="s">
        <v>456</v>
      </c>
      <c r="B1615" s="27" t="s">
        <v>193</v>
      </c>
      <c r="C1615" s="27" t="s">
        <v>261</v>
      </c>
      <c r="D1615" s="27" t="s">
        <v>424</v>
      </c>
      <c r="E1615" s="24">
        <v>48293157503</v>
      </c>
      <c r="F1615" s="24">
        <v>482931.57503000001</v>
      </c>
      <c r="G1615" s="51">
        <v>45150</v>
      </c>
      <c r="H1615" s="24">
        <v>63</v>
      </c>
      <c r="I1615" s="24">
        <v>64</v>
      </c>
      <c r="J1615" s="24">
        <v>1</v>
      </c>
      <c r="K1615" s="24">
        <v>482931.57503000001</v>
      </c>
    </row>
    <row r="1616" spans="1:11" x14ac:dyDescent="0.35">
      <c r="A1616" s="27" t="s">
        <v>456</v>
      </c>
      <c r="B1616" s="27" t="s">
        <v>215</v>
      </c>
      <c r="C1616" s="27" t="s">
        <v>261</v>
      </c>
      <c r="D1616" s="27" t="s">
        <v>424</v>
      </c>
      <c r="E1616" s="24">
        <v>156725706</v>
      </c>
      <c r="F1616" s="24">
        <v>1567.2570599999999</v>
      </c>
      <c r="G1616" s="51">
        <v>45150</v>
      </c>
      <c r="H1616" s="24">
        <v>63</v>
      </c>
      <c r="I1616" s="24">
        <v>64</v>
      </c>
      <c r="J1616" s="24">
        <v>1</v>
      </c>
      <c r="K1616" s="24">
        <v>1567.2570599999999</v>
      </c>
    </row>
    <row r="1617" spans="1:11" x14ac:dyDescent="0.35">
      <c r="A1617" s="27" t="s">
        <v>456</v>
      </c>
      <c r="B1617" s="27" t="s">
        <v>215</v>
      </c>
      <c r="C1617" s="27" t="s">
        <v>243</v>
      </c>
      <c r="D1617" s="27" t="s">
        <v>423</v>
      </c>
      <c r="E1617" s="24">
        <v>58588493</v>
      </c>
      <c r="F1617" s="24">
        <v>585.88493000000005</v>
      </c>
      <c r="G1617" s="51">
        <v>45150</v>
      </c>
      <c r="H1617" s="24">
        <v>63</v>
      </c>
      <c r="I1617" s="24">
        <v>0</v>
      </c>
      <c r="J1617" s="24">
        <v>1</v>
      </c>
      <c r="K1617" s="24">
        <v>585.88493000000005</v>
      </c>
    </row>
    <row r="1618" spans="1:11" x14ac:dyDescent="0.35">
      <c r="A1618" s="27" t="s">
        <v>456</v>
      </c>
      <c r="B1618" s="27" t="s">
        <v>217</v>
      </c>
      <c r="C1618" s="27" t="s">
        <v>243</v>
      </c>
      <c r="D1618" s="27" t="s">
        <v>423</v>
      </c>
      <c r="E1618" s="24">
        <v>1826334240</v>
      </c>
      <c r="F1618" s="24">
        <v>18263.342400000001</v>
      </c>
      <c r="G1618" s="51">
        <v>45150</v>
      </c>
      <c r="H1618" s="24">
        <v>63</v>
      </c>
      <c r="I1618" s="24">
        <v>0</v>
      </c>
      <c r="J1618" s="24">
        <v>1</v>
      </c>
      <c r="K1618" s="24">
        <v>18263.342400000001</v>
      </c>
    </row>
    <row r="1619" spans="1:11" x14ac:dyDescent="0.35">
      <c r="A1619" s="27" t="s">
        <v>456</v>
      </c>
      <c r="B1619" s="27" t="s">
        <v>219</v>
      </c>
      <c r="C1619" s="27" t="s">
        <v>243</v>
      </c>
      <c r="D1619" s="27" t="s">
        <v>423</v>
      </c>
      <c r="E1619" s="24">
        <v>20005393</v>
      </c>
      <c r="F1619" s="24">
        <v>200.05393000000001</v>
      </c>
      <c r="G1619" s="51">
        <v>45150</v>
      </c>
      <c r="H1619" s="24">
        <v>63</v>
      </c>
      <c r="I1619" s="24">
        <v>0</v>
      </c>
      <c r="J1619" s="24">
        <v>1</v>
      </c>
      <c r="K1619" s="24">
        <v>200.05393000000001</v>
      </c>
    </row>
    <row r="1620" spans="1:11" x14ac:dyDescent="0.35">
      <c r="A1620" s="27" t="s">
        <v>456</v>
      </c>
      <c r="B1620" s="27" t="s">
        <v>219</v>
      </c>
      <c r="C1620" s="27" t="s">
        <v>252</v>
      </c>
      <c r="D1620" s="27" t="s">
        <v>424</v>
      </c>
      <c r="E1620" s="24">
        <v>82711</v>
      </c>
      <c r="F1620" s="24">
        <v>0.82711000000000001</v>
      </c>
      <c r="G1620" s="51">
        <v>45150</v>
      </c>
      <c r="H1620" s="24">
        <v>63</v>
      </c>
      <c r="I1620" s="24">
        <v>64</v>
      </c>
      <c r="J1620" s="24">
        <v>1</v>
      </c>
      <c r="K1620" s="24">
        <v>0.82711000000000001</v>
      </c>
    </row>
    <row r="1621" spans="1:11" x14ac:dyDescent="0.35">
      <c r="A1621" s="27" t="s">
        <v>456</v>
      </c>
      <c r="B1621" s="27" t="s">
        <v>196</v>
      </c>
      <c r="C1621" s="27" t="s">
        <v>243</v>
      </c>
      <c r="D1621" s="27" t="s">
        <v>423</v>
      </c>
      <c r="E1621" s="24">
        <v>1873640792</v>
      </c>
      <c r="F1621" s="24">
        <v>18736.407920000001</v>
      </c>
      <c r="G1621" s="51">
        <v>45150</v>
      </c>
      <c r="H1621" s="24">
        <v>69</v>
      </c>
      <c r="I1621" s="24">
        <v>0</v>
      </c>
      <c r="J1621" s="24">
        <v>1</v>
      </c>
      <c r="K1621" s="24">
        <v>18736.407920000001</v>
      </c>
    </row>
    <row r="1622" spans="1:11" x14ac:dyDescent="0.35">
      <c r="A1622" s="27" t="s">
        <v>456</v>
      </c>
      <c r="B1622" s="27" t="s">
        <v>197</v>
      </c>
      <c r="C1622" s="27" t="s">
        <v>243</v>
      </c>
      <c r="D1622" s="27" t="s">
        <v>423</v>
      </c>
      <c r="E1622" s="24">
        <v>823143000</v>
      </c>
      <c r="F1622" s="24">
        <v>8231.43</v>
      </c>
      <c r="G1622" s="51">
        <v>45150</v>
      </c>
      <c r="H1622" s="24">
        <v>69</v>
      </c>
      <c r="I1622" s="24">
        <v>0</v>
      </c>
      <c r="J1622" s="24">
        <v>1</v>
      </c>
      <c r="K1622" s="24">
        <v>8231.43</v>
      </c>
    </row>
    <row r="1623" spans="1:11" x14ac:dyDescent="0.35">
      <c r="A1623" s="27" t="s">
        <v>456</v>
      </c>
      <c r="B1623" s="27" t="s">
        <v>227</v>
      </c>
      <c r="C1623" s="27" t="s">
        <v>243</v>
      </c>
      <c r="D1623" s="27" t="s">
        <v>423</v>
      </c>
      <c r="E1623" s="24">
        <v>25131796</v>
      </c>
      <c r="F1623" s="24">
        <v>251.31796</v>
      </c>
      <c r="G1623" s="51">
        <v>45150</v>
      </c>
      <c r="H1623" s="24">
        <v>69</v>
      </c>
      <c r="I1623" s="24">
        <v>0</v>
      </c>
      <c r="J1623" s="24">
        <v>1</v>
      </c>
      <c r="K1623" s="24">
        <v>251.31796</v>
      </c>
    </row>
    <row r="1624" spans="1:11" x14ac:dyDescent="0.35">
      <c r="A1624" s="27" t="s">
        <v>456</v>
      </c>
      <c r="B1624" s="27" t="s">
        <v>235</v>
      </c>
      <c r="C1624" s="27" t="s">
        <v>261</v>
      </c>
      <c r="D1624" s="27" t="s">
        <v>424</v>
      </c>
      <c r="E1624" s="24">
        <v>2010724471</v>
      </c>
      <c r="F1624" s="24">
        <v>20107.244709999999</v>
      </c>
      <c r="G1624" s="51">
        <v>45150</v>
      </c>
      <c r="H1624" s="24">
        <v>75</v>
      </c>
      <c r="I1624" s="24">
        <v>76</v>
      </c>
      <c r="J1624" s="24">
        <v>1</v>
      </c>
      <c r="K1624" s="24">
        <v>20107.244709999999</v>
      </c>
    </row>
    <row r="1625" spans="1:11" x14ac:dyDescent="0.35">
      <c r="A1625" s="27" t="s">
        <v>456</v>
      </c>
      <c r="B1625" s="27" t="s">
        <v>235</v>
      </c>
      <c r="C1625" s="27" t="s">
        <v>258</v>
      </c>
      <c r="D1625" s="27" t="s">
        <v>424</v>
      </c>
      <c r="E1625" s="24">
        <v>3000858000</v>
      </c>
      <c r="F1625" s="24">
        <v>30008.58</v>
      </c>
      <c r="G1625" s="51">
        <v>45150</v>
      </c>
      <c r="H1625" s="24">
        <v>75</v>
      </c>
      <c r="I1625" s="24">
        <v>76</v>
      </c>
      <c r="J1625" s="24">
        <v>1</v>
      </c>
      <c r="K1625" s="24">
        <v>30008.58</v>
      </c>
    </row>
    <row r="1626" spans="1:11" x14ac:dyDescent="0.35">
      <c r="A1626" s="27" t="s">
        <v>456</v>
      </c>
      <c r="B1626" s="27" t="s">
        <v>235</v>
      </c>
      <c r="C1626" s="27" t="s">
        <v>259</v>
      </c>
      <c r="D1626" s="27" t="s">
        <v>424</v>
      </c>
      <c r="E1626" s="24">
        <v>2619135000</v>
      </c>
      <c r="F1626" s="24">
        <v>26191.35</v>
      </c>
      <c r="G1626" s="51">
        <v>45150</v>
      </c>
      <c r="H1626" s="24">
        <v>75</v>
      </c>
      <c r="I1626" s="24">
        <v>76</v>
      </c>
      <c r="J1626" s="24">
        <v>1</v>
      </c>
      <c r="K1626" s="24">
        <v>26191.35</v>
      </c>
    </row>
    <row r="1627" spans="1:11" x14ac:dyDescent="0.35">
      <c r="A1627" s="27" t="s">
        <v>456</v>
      </c>
      <c r="B1627" s="27" t="s">
        <v>235</v>
      </c>
      <c r="C1627" s="27" t="s">
        <v>255</v>
      </c>
      <c r="D1627" s="27" t="s">
        <v>424</v>
      </c>
      <c r="E1627" s="24">
        <v>5236920000</v>
      </c>
      <c r="F1627" s="24">
        <v>52369.2</v>
      </c>
      <c r="G1627" s="51">
        <v>45150</v>
      </c>
      <c r="H1627" s="24">
        <v>75</v>
      </c>
      <c r="I1627" s="24">
        <v>76</v>
      </c>
      <c r="J1627" s="24">
        <v>1</v>
      </c>
      <c r="K1627" s="24">
        <v>52369.2</v>
      </c>
    </row>
    <row r="1628" spans="1:11" x14ac:dyDescent="0.35">
      <c r="A1628" s="27" t="s">
        <v>456</v>
      </c>
      <c r="B1628" s="27" t="s">
        <v>199</v>
      </c>
      <c r="C1628" s="27" t="s">
        <v>243</v>
      </c>
      <c r="D1628" s="27" t="s">
        <v>423</v>
      </c>
      <c r="E1628" s="24">
        <v>28429362</v>
      </c>
      <c r="F1628" s="24">
        <v>284.29361999999998</v>
      </c>
      <c r="G1628" s="51">
        <v>45150</v>
      </c>
      <c r="H1628" s="24">
        <v>75</v>
      </c>
      <c r="I1628" s="24">
        <v>0</v>
      </c>
      <c r="J1628" s="24">
        <v>1</v>
      </c>
      <c r="K1628" s="24">
        <v>284.29361999999998</v>
      </c>
    </row>
    <row r="1629" spans="1:11" x14ac:dyDescent="0.35">
      <c r="A1629" s="27" t="s">
        <v>456</v>
      </c>
      <c r="B1629" s="27" t="s">
        <v>236</v>
      </c>
      <c r="C1629" s="27" t="s">
        <v>262</v>
      </c>
      <c r="D1629" s="27" t="s">
        <v>424</v>
      </c>
      <c r="E1629" s="24">
        <v>315592751</v>
      </c>
      <c r="F1629" s="24">
        <v>3155.92751</v>
      </c>
      <c r="G1629" s="51">
        <v>45150</v>
      </c>
      <c r="H1629" s="24">
        <v>77</v>
      </c>
      <c r="I1629" s="24">
        <v>78</v>
      </c>
      <c r="J1629" s="24">
        <v>1</v>
      </c>
      <c r="K1629" s="24">
        <v>3155.92751</v>
      </c>
    </row>
    <row r="1630" spans="1:11" x14ac:dyDescent="0.35">
      <c r="A1630" s="27" t="s">
        <v>456</v>
      </c>
      <c r="B1630" s="27" t="s">
        <v>236</v>
      </c>
      <c r="C1630" s="27" t="s">
        <v>261</v>
      </c>
      <c r="D1630" s="27" t="s">
        <v>424</v>
      </c>
      <c r="E1630" s="24">
        <v>37839976176</v>
      </c>
      <c r="F1630" s="24">
        <v>378399.76176000002</v>
      </c>
      <c r="G1630" s="51">
        <v>45150</v>
      </c>
      <c r="H1630" s="24">
        <v>77</v>
      </c>
      <c r="I1630" s="24">
        <v>78</v>
      </c>
      <c r="J1630" s="24">
        <v>1</v>
      </c>
      <c r="K1630" s="24">
        <v>378399.76176000002</v>
      </c>
    </row>
    <row r="1631" spans="1:11" x14ac:dyDescent="0.35">
      <c r="A1631" s="27" t="s">
        <v>456</v>
      </c>
      <c r="B1631" s="27" t="s">
        <v>236</v>
      </c>
      <c r="C1631" s="27" t="s">
        <v>255</v>
      </c>
      <c r="D1631" s="27" t="s">
        <v>424</v>
      </c>
      <c r="E1631" s="24">
        <v>930717595</v>
      </c>
      <c r="F1631" s="24">
        <v>9307.1759500000007</v>
      </c>
      <c r="G1631" s="51">
        <v>45150</v>
      </c>
      <c r="H1631" s="24">
        <v>77</v>
      </c>
      <c r="I1631" s="24">
        <v>78</v>
      </c>
      <c r="J1631" s="24">
        <v>1</v>
      </c>
      <c r="K1631" s="24">
        <v>9307.1759500000007</v>
      </c>
    </row>
    <row r="1632" spans="1:11" x14ac:dyDescent="0.35">
      <c r="A1632" s="27" t="s">
        <v>456</v>
      </c>
      <c r="B1632" s="27" t="s">
        <v>236</v>
      </c>
      <c r="C1632" s="27" t="s">
        <v>243</v>
      </c>
      <c r="D1632" s="27" t="s">
        <v>423</v>
      </c>
      <c r="E1632" s="24">
        <v>22409976590</v>
      </c>
      <c r="F1632" s="24">
        <v>224099.7659</v>
      </c>
      <c r="G1632" s="51">
        <v>45150</v>
      </c>
      <c r="H1632" s="24">
        <v>77</v>
      </c>
      <c r="I1632" s="24">
        <v>0</v>
      </c>
      <c r="J1632" s="24">
        <v>1</v>
      </c>
      <c r="K1632" s="24">
        <v>224099.7659</v>
      </c>
    </row>
    <row r="1633" spans="1:11" x14ac:dyDescent="0.35">
      <c r="A1633" s="27" t="s">
        <v>456</v>
      </c>
      <c r="B1633" s="27" t="s">
        <v>263</v>
      </c>
      <c r="C1633" s="27" t="s">
        <v>248</v>
      </c>
      <c r="D1633" s="27" t="s">
        <v>248</v>
      </c>
      <c r="E1633" s="24">
        <v>341.93360000000001</v>
      </c>
      <c r="F1633" s="24">
        <v>3.4193360000000003E-3</v>
      </c>
      <c r="G1633" s="51">
        <v>45150</v>
      </c>
      <c r="H1633" s="24" t="s">
        <v>202</v>
      </c>
      <c r="I1633" s="24" t="s">
        <v>202</v>
      </c>
      <c r="J1633" s="24">
        <v>1</v>
      </c>
      <c r="K1633" s="24">
        <v>3.4193360000000003E-3</v>
      </c>
    </row>
    <row r="1634" spans="1:11" x14ac:dyDescent="0.35">
      <c r="A1634" s="27" t="s">
        <v>456</v>
      </c>
      <c r="B1634" s="27" t="s">
        <v>264</v>
      </c>
      <c r="C1634" s="27" t="s">
        <v>248</v>
      </c>
      <c r="D1634" s="27" t="s">
        <v>248</v>
      </c>
      <c r="E1634" s="24">
        <v>358.66980000000001</v>
      </c>
      <c r="F1634" s="24">
        <v>3.5866980000000001E-3</v>
      </c>
      <c r="G1634" s="51">
        <v>45150</v>
      </c>
      <c r="H1634" s="24" t="s">
        <v>202</v>
      </c>
      <c r="I1634" s="24" t="s">
        <v>202</v>
      </c>
      <c r="J1634" s="24">
        <v>1</v>
      </c>
      <c r="K1634" s="24">
        <v>3.5866980000000001E-3</v>
      </c>
    </row>
    <row r="1635" spans="1:11" x14ac:dyDescent="0.35">
      <c r="A1635" s="27" t="s">
        <v>456</v>
      </c>
      <c r="B1635" s="27" t="s">
        <v>155</v>
      </c>
      <c r="C1635" s="27" t="s">
        <v>248</v>
      </c>
      <c r="D1635" s="27" t="s">
        <v>248</v>
      </c>
      <c r="E1635" s="24">
        <v>5654004417106</v>
      </c>
      <c r="F1635" s="24">
        <v>56540044.171060003</v>
      </c>
      <c r="G1635" s="51">
        <v>45150</v>
      </c>
      <c r="H1635" s="24" t="s">
        <v>202</v>
      </c>
      <c r="I1635" s="24">
        <v>24</v>
      </c>
      <c r="J1635" s="24">
        <v>1</v>
      </c>
      <c r="K1635" s="24">
        <v>56540044.171060003</v>
      </c>
    </row>
    <row r="1636" spans="1:11" x14ac:dyDescent="0.35">
      <c r="A1636" s="27" t="s">
        <v>456</v>
      </c>
      <c r="B1636" s="27" t="s">
        <v>156</v>
      </c>
      <c r="C1636" s="27" t="s">
        <v>248</v>
      </c>
      <c r="D1636" s="27" t="s">
        <v>248</v>
      </c>
      <c r="E1636" s="24">
        <v>2275018962556</v>
      </c>
      <c r="F1636" s="24">
        <v>22750189.625560001</v>
      </c>
      <c r="G1636" s="51">
        <v>45150</v>
      </c>
      <c r="H1636" s="24" t="s">
        <v>202</v>
      </c>
      <c r="I1636" s="24">
        <v>60</v>
      </c>
      <c r="J1636" s="24">
        <v>1</v>
      </c>
      <c r="K1636" s="24">
        <v>22750189.625560001</v>
      </c>
    </row>
    <row r="1637" spans="1:11" x14ac:dyDescent="0.35">
      <c r="A1637" s="27" t="s">
        <v>456</v>
      </c>
      <c r="B1637" s="27" t="s">
        <v>157</v>
      </c>
      <c r="C1637" s="27" t="s">
        <v>248</v>
      </c>
      <c r="D1637" s="27" t="s">
        <v>248</v>
      </c>
      <c r="E1637" s="24">
        <v>135263404674</v>
      </c>
      <c r="F1637" s="24">
        <v>1352634.0467399999</v>
      </c>
      <c r="G1637" s="51">
        <v>45150</v>
      </c>
      <c r="H1637" s="24" t="s">
        <v>202</v>
      </c>
      <c r="I1637" s="24">
        <v>80</v>
      </c>
      <c r="J1637" s="24">
        <v>1</v>
      </c>
      <c r="K1637" s="24">
        <v>1352634.0467399999</v>
      </c>
    </row>
    <row r="1638" spans="1:11" x14ac:dyDescent="0.35">
      <c r="A1638" s="27" t="s">
        <v>456</v>
      </c>
      <c r="B1638" s="27" t="s">
        <v>158</v>
      </c>
      <c r="C1638" s="27" t="s">
        <v>248</v>
      </c>
      <c r="D1638" s="27" t="s">
        <v>248</v>
      </c>
      <c r="E1638" s="24">
        <v>2139755557883</v>
      </c>
      <c r="F1638" s="24">
        <v>21397555.57883</v>
      </c>
      <c r="G1638" s="51">
        <v>45150</v>
      </c>
      <c r="H1638" s="24" t="s">
        <v>202</v>
      </c>
      <c r="I1638" s="24">
        <v>82</v>
      </c>
      <c r="J1638" s="24">
        <v>1</v>
      </c>
      <c r="K1638" s="24">
        <v>21397555.57883</v>
      </c>
    </row>
    <row r="1639" spans="1:11" x14ac:dyDescent="0.35">
      <c r="A1639" s="27" t="s">
        <v>456</v>
      </c>
      <c r="B1639" s="27" t="s">
        <v>265</v>
      </c>
      <c r="C1639" s="27" t="s">
        <v>248</v>
      </c>
      <c r="D1639" s="27" t="s">
        <v>248</v>
      </c>
      <c r="E1639" s="24">
        <v>264.23599999999999</v>
      </c>
      <c r="F1639" s="24">
        <v>2.6423599999999998E-3</v>
      </c>
      <c r="G1639" s="51">
        <v>45150</v>
      </c>
      <c r="H1639" s="24" t="s">
        <v>202</v>
      </c>
      <c r="I1639" s="24">
        <v>84</v>
      </c>
      <c r="J1639" s="24">
        <v>1</v>
      </c>
      <c r="K1639" s="24">
        <v>2.6423599999999998E-3</v>
      </c>
    </row>
    <row r="1640" spans="1:11" x14ac:dyDescent="0.35">
      <c r="A1640" s="27" t="s">
        <v>456</v>
      </c>
      <c r="B1640" s="27" t="s">
        <v>228</v>
      </c>
      <c r="C1640" s="27" t="s">
        <v>243</v>
      </c>
      <c r="D1640" s="27" t="s">
        <v>423</v>
      </c>
      <c r="E1640" s="24">
        <v>2000000</v>
      </c>
      <c r="F1640" s="24">
        <v>20</v>
      </c>
      <c r="G1640" s="51">
        <v>45150</v>
      </c>
      <c r="H1640" s="24">
        <v>69</v>
      </c>
      <c r="I1640" s="24">
        <v>0</v>
      </c>
      <c r="J1640" s="24">
        <v>1</v>
      </c>
      <c r="K1640" s="24">
        <v>20</v>
      </c>
    </row>
    <row r="1641" spans="1:11" x14ac:dyDescent="0.35">
      <c r="A1641" s="27" t="s">
        <v>456</v>
      </c>
      <c r="B1641" s="27" t="s">
        <v>161</v>
      </c>
      <c r="C1641" s="27" t="s">
        <v>261</v>
      </c>
      <c r="D1641" s="27" t="s">
        <v>424</v>
      </c>
      <c r="E1641" s="24">
        <v>1065781210680</v>
      </c>
      <c r="F1641" s="24">
        <v>10657812.106799999</v>
      </c>
      <c r="G1641" s="51">
        <v>45150</v>
      </c>
      <c r="H1641" s="24">
        <v>15</v>
      </c>
      <c r="I1641" s="24">
        <v>16</v>
      </c>
      <c r="J1641" s="24">
        <v>1</v>
      </c>
      <c r="K1641" s="24">
        <v>10657812.106799999</v>
      </c>
    </row>
    <row r="1642" spans="1:11" x14ac:dyDescent="0.35">
      <c r="A1642" s="27" t="s">
        <v>456</v>
      </c>
      <c r="B1642" s="27" t="s">
        <v>238</v>
      </c>
      <c r="C1642" s="27" t="s">
        <v>243</v>
      </c>
      <c r="D1642" s="27" t="s">
        <v>423</v>
      </c>
      <c r="E1642" s="24">
        <v>731690</v>
      </c>
      <c r="F1642" s="24">
        <v>7.3169000000000004</v>
      </c>
      <c r="G1642" s="51">
        <v>45150</v>
      </c>
      <c r="H1642" s="24">
        <v>77</v>
      </c>
      <c r="I1642" s="24">
        <v>0</v>
      </c>
      <c r="J1642" s="24">
        <v>1</v>
      </c>
      <c r="K1642" s="24">
        <v>7.3169000000000004</v>
      </c>
    </row>
    <row r="1643" spans="1:11" x14ac:dyDescent="0.35">
      <c r="A1643" s="27" t="s">
        <v>456</v>
      </c>
      <c r="B1643" s="27" t="s">
        <v>113</v>
      </c>
      <c r="C1643" s="27" t="s">
        <v>262</v>
      </c>
      <c r="D1643" s="27" t="s">
        <v>424</v>
      </c>
      <c r="E1643" s="24">
        <v>3539717</v>
      </c>
      <c r="F1643" s="24">
        <v>35.397170000000003</v>
      </c>
      <c r="G1643" s="51">
        <v>45150</v>
      </c>
      <c r="H1643" s="24">
        <v>3</v>
      </c>
      <c r="I1643" s="24">
        <v>4</v>
      </c>
      <c r="J1643" s="24">
        <v>1</v>
      </c>
      <c r="K1643" s="24">
        <v>35.397170000000003</v>
      </c>
    </row>
    <row r="1644" spans="1:11" x14ac:dyDescent="0.35">
      <c r="A1644" s="27" t="s">
        <v>456</v>
      </c>
      <c r="B1644" s="27" t="s">
        <v>113</v>
      </c>
      <c r="C1644" s="27" t="s">
        <v>243</v>
      </c>
      <c r="D1644" s="27" t="s">
        <v>423</v>
      </c>
      <c r="E1644" s="24">
        <v>147726515580</v>
      </c>
      <c r="F1644" s="24">
        <v>1477265.1558000001</v>
      </c>
      <c r="G1644" s="51">
        <v>45150</v>
      </c>
      <c r="H1644" s="24">
        <v>3</v>
      </c>
      <c r="I1644" s="24">
        <v>0</v>
      </c>
      <c r="J1644" s="24">
        <v>1</v>
      </c>
      <c r="K1644" s="24">
        <v>1477265.1558000001</v>
      </c>
    </row>
    <row r="1645" spans="1:11" x14ac:dyDescent="0.35">
      <c r="A1645" s="27" t="s">
        <v>456</v>
      </c>
      <c r="B1645" s="27" t="s">
        <v>113</v>
      </c>
      <c r="C1645" s="27" t="s">
        <v>255</v>
      </c>
      <c r="D1645" s="27" t="s">
        <v>424</v>
      </c>
      <c r="E1645" s="24">
        <v>23270395014</v>
      </c>
      <c r="F1645" s="24">
        <v>232703.95014</v>
      </c>
      <c r="G1645" s="51">
        <v>45150</v>
      </c>
      <c r="H1645" s="24">
        <v>3</v>
      </c>
      <c r="I1645" s="24">
        <v>4</v>
      </c>
      <c r="J1645" s="24">
        <v>1</v>
      </c>
      <c r="K1645" s="24">
        <v>232703.95014</v>
      </c>
    </row>
    <row r="1646" spans="1:11" x14ac:dyDescent="0.35">
      <c r="A1646" s="27" t="s">
        <v>456</v>
      </c>
      <c r="B1646" s="27" t="s">
        <v>113</v>
      </c>
      <c r="C1646" s="27" t="s">
        <v>256</v>
      </c>
      <c r="D1646" s="27" t="s">
        <v>424</v>
      </c>
      <c r="E1646" s="24">
        <v>1049837991</v>
      </c>
      <c r="F1646" s="24">
        <v>10498.37991</v>
      </c>
      <c r="G1646" s="51">
        <v>45150</v>
      </c>
      <c r="H1646" s="24">
        <v>3</v>
      </c>
      <c r="I1646" s="24">
        <v>4</v>
      </c>
      <c r="J1646" s="24">
        <v>1</v>
      </c>
      <c r="K1646" s="24">
        <v>10498.37991</v>
      </c>
    </row>
    <row r="1647" spans="1:11" x14ac:dyDescent="0.35">
      <c r="A1647" s="27" t="s">
        <v>456</v>
      </c>
      <c r="B1647" s="27" t="s">
        <v>113</v>
      </c>
      <c r="C1647" s="27" t="s">
        <v>261</v>
      </c>
      <c r="D1647" s="27" t="s">
        <v>424</v>
      </c>
      <c r="E1647" s="24">
        <v>70512163276</v>
      </c>
      <c r="F1647" s="24">
        <v>705121.63275999995</v>
      </c>
      <c r="G1647" s="51">
        <v>45150</v>
      </c>
      <c r="H1647" s="24">
        <v>3</v>
      </c>
      <c r="I1647" s="24">
        <v>4</v>
      </c>
      <c r="J1647" s="24">
        <v>1</v>
      </c>
      <c r="K1647" s="24">
        <v>705121.63275999995</v>
      </c>
    </row>
    <row r="1648" spans="1:11" x14ac:dyDescent="0.35">
      <c r="A1648" s="27" t="s">
        <v>456</v>
      </c>
      <c r="B1648" s="27" t="s">
        <v>113</v>
      </c>
      <c r="C1648" s="27" t="s">
        <v>252</v>
      </c>
      <c r="D1648" s="27" t="s">
        <v>424</v>
      </c>
      <c r="E1648" s="24">
        <v>774883438</v>
      </c>
      <c r="F1648" s="24">
        <v>7748.8343800000002</v>
      </c>
      <c r="G1648" s="51">
        <v>45150</v>
      </c>
      <c r="H1648" s="24">
        <v>3</v>
      </c>
      <c r="I1648" s="24">
        <v>4</v>
      </c>
      <c r="J1648" s="24">
        <v>1</v>
      </c>
      <c r="K1648" s="24">
        <v>7748.8343800000002</v>
      </c>
    </row>
    <row r="1649" spans="1:11" x14ac:dyDescent="0.35">
      <c r="A1649" s="27" t="s">
        <v>456</v>
      </c>
      <c r="B1649" s="27" t="s">
        <v>203</v>
      </c>
      <c r="C1649" s="27" t="s">
        <v>255</v>
      </c>
      <c r="D1649" s="27" t="s">
        <v>424</v>
      </c>
      <c r="E1649" s="24">
        <v>28440504</v>
      </c>
      <c r="F1649" s="24">
        <v>284.40503999999999</v>
      </c>
      <c r="G1649" s="51">
        <v>45150</v>
      </c>
      <c r="H1649" s="24">
        <v>3</v>
      </c>
      <c r="I1649" s="24">
        <v>4</v>
      </c>
      <c r="J1649" s="24">
        <v>-1</v>
      </c>
      <c r="K1649" s="24">
        <v>-284.40503999999999</v>
      </c>
    </row>
    <row r="1650" spans="1:11" x14ac:dyDescent="0.35">
      <c r="A1650" s="27" t="s">
        <v>456</v>
      </c>
      <c r="B1650" s="27" t="s">
        <v>203</v>
      </c>
      <c r="C1650" s="27" t="s">
        <v>243</v>
      </c>
      <c r="D1650" s="27" t="s">
        <v>423</v>
      </c>
      <c r="E1650" s="24">
        <v>273207720</v>
      </c>
      <c r="F1650" s="24">
        <v>2732.0772000000002</v>
      </c>
      <c r="G1650" s="51">
        <v>45150</v>
      </c>
      <c r="H1650" s="24">
        <v>3</v>
      </c>
      <c r="I1650" s="24">
        <v>0</v>
      </c>
      <c r="J1650" s="24">
        <v>-1</v>
      </c>
      <c r="K1650" s="24">
        <v>-2732.0772000000002</v>
      </c>
    </row>
    <row r="1651" spans="1:11" x14ac:dyDescent="0.35">
      <c r="A1651" s="27" t="s">
        <v>456</v>
      </c>
      <c r="B1651" s="27" t="s">
        <v>203</v>
      </c>
      <c r="C1651" s="27" t="s">
        <v>262</v>
      </c>
      <c r="D1651" s="27" t="s">
        <v>424</v>
      </c>
      <c r="E1651" s="24">
        <v>3539717</v>
      </c>
      <c r="F1651" s="24">
        <v>35.397170000000003</v>
      </c>
      <c r="G1651" s="51">
        <v>45150</v>
      </c>
      <c r="H1651" s="24">
        <v>3</v>
      </c>
      <c r="I1651" s="24">
        <v>4</v>
      </c>
      <c r="J1651" s="24">
        <v>-1</v>
      </c>
      <c r="K1651" s="24">
        <v>-35.397170000000003</v>
      </c>
    </row>
    <row r="1652" spans="1:11" x14ac:dyDescent="0.35">
      <c r="A1652" s="27" t="s">
        <v>456</v>
      </c>
      <c r="B1652" s="27" t="s">
        <v>203</v>
      </c>
      <c r="C1652" s="27" t="s">
        <v>261</v>
      </c>
      <c r="D1652" s="27" t="s">
        <v>424</v>
      </c>
      <c r="E1652" s="24">
        <v>154443825</v>
      </c>
      <c r="F1652" s="24">
        <v>1544.4382499999999</v>
      </c>
      <c r="G1652" s="51">
        <v>45150</v>
      </c>
      <c r="H1652" s="24">
        <v>3</v>
      </c>
      <c r="I1652" s="24">
        <v>4</v>
      </c>
      <c r="J1652" s="24">
        <v>-1</v>
      </c>
      <c r="K1652" s="24">
        <v>-1544.4382499999999</v>
      </c>
    </row>
    <row r="1653" spans="1:11" x14ac:dyDescent="0.35">
      <c r="A1653" s="27" t="s">
        <v>456</v>
      </c>
      <c r="B1653" s="27" t="s">
        <v>195</v>
      </c>
      <c r="C1653" s="27" t="s">
        <v>243</v>
      </c>
      <c r="D1653" s="27" t="s">
        <v>423</v>
      </c>
      <c r="E1653" s="24">
        <v>1083742807248</v>
      </c>
      <c r="F1653" s="24">
        <v>10837428.072480001</v>
      </c>
      <c r="G1653" s="51">
        <v>45150</v>
      </c>
      <c r="H1653" s="24">
        <v>5</v>
      </c>
      <c r="I1653" s="24">
        <v>0</v>
      </c>
      <c r="J1653" s="24">
        <v>1</v>
      </c>
      <c r="K1653" s="24">
        <v>10837428.072480001</v>
      </c>
    </row>
    <row r="1654" spans="1:11" x14ac:dyDescent="0.35">
      <c r="A1654" s="27" t="s">
        <v>456</v>
      </c>
      <c r="B1654" s="27" t="s">
        <v>167</v>
      </c>
      <c r="C1654" s="27" t="s">
        <v>256</v>
      </c>
      <c r="D1654" s="27" t="s">
        <v>424</v>
      </c>
      <c r="E1654" s="24">
        <v>2473550805</v>
      </c>
      <c r="F1654" s="24">
        <v>24735.50805</v>
      </c>
      <c r="G1654" s="51">
        <v>45150</v>
      </c>
      <c r="H1654" s="24">
        <v>25</v>
      </c>
      <c r="I1654" s="24">
        <v>26</v>
      </c>
      <c r="J1654" s="24">
        <v>1</v>
      </c>
      <c r="K1654" s="24">
        <v>24735.50805</v>
      </c>
    </row>
    <row r="1655" spans="1:11" x14ac:dyDescent="0.35">
      <c r="A1655" s="27" t="s">
        <v>456</v>
      </c>
      <c r="B1655" s="27" t="s">
        <v>167</v>
      </c>
      <c r="C1655" s="27" t="s">
        <v>252</v>
      </c>
      <c r="D1655" s="27" t="s">
        <v>424</v>
      </c>
      <c r="E1655" s="24">
        <v>5907875989</v>
      </c>
      <c r="F1655" s="24">
        <v>59078.759890000001</v>
      </c>
      <c r="G1655" s="51">
        <v>45150</v>
      </c>
      <c r="H1655" s="24">
        <v>25</v>
      </c>
      <c r="I1655" s="24">
        <v>26</v>
      </c>
      <c r="J1655" s="24">
        <v>1</v>
      </c>
      <c r="K1655" s="24">
        <v>59078.759890000001</v>
      </c>
    </row>
    <row r="1656" spans="1:11" x14ac:dyDescent="0.35">
      <c r="A1656" s="27" t="s">
        <v>456</v>
      </c>
      <c r="B1656" s="27" t="s">
        <v>167</v>
      </c>
      <c r="C1656" s="27" t="s">
        <v>262</v>
      </c>
      <c r="D1656" s="27" t="s">
        <v>424</v>
      </c>
      <c r="E1656" s="24">
        <v>54234851</v>
      </c>
      <c r="F1656" s="24">
        <v>542.34851000000003</v>
      </c>
      <c r="G1656" s="51">
        <v>45150</v>
      </c>
      <c r="H1656" s="24">
        <v>25</v>
      </c>
      <c r="I1656" s="24">
        <v>26</v>
      </c>
      <c r="J1656" s="24">
        <v>1</v>
      </c>
      <c r="K1656" s="24">
        <v>542.34851000000003</v>
      </c>
    </row>
    <row r="1657" spans="1:11" x14ac:dyDescent="0.35">
      <c r="A1657" s="27" t="s">
        <v>456</v>
      </c>
      <c r="B1657" s="27" t="s">
        <v>167</v>
      </c>
      <c r="C1657" s="27" t="s">
        <v>261</v>
      </c>
      <c r="D1657" s="27" t="s">
        <v>424</v>
      </c>
      <c r="E1657" s="24">
        <v>985493996473</v>
      </c>
      <c r="F1657" s="24">
        <v>9854939.9647300001</v>
      </c>
      <c r="G1657" s="51">
        <v>45150</v>
      </c>
      <c r="H1657" s="24">
        <v>25</v>
      </c>
      <c r="I1657" s="24">
        <v>26</v>
      </c>
      <c r="J1657" s="24">
        <v>1</v>
      </c>
      <c r="K1657" s="24">
        <v>9854939.9647300001</v>
      </c>
    </row>
    <row r="1658" spans="1:11" x14ac:dyDescent="0.35">
      <c r="A1658" s="27" t="s">
        <v>456</v>
      </c>
      <c r="B1658" s="27" t="s">
        <v>167</v>
      </c>
      <c r="C1658" s="27" t="s">
        <v>258</v>
      </c>
      <c r="D1658" s="27" t="s">
        <v>424</v>
      </c>
      <c r="E1658" s="24">
        <v>146813</v>
      </c>
      <c r="F1658" s="24">
        <v>1.4681299999999999</v>
      </c>
      <c r="G1658" s="51">
        <v>45150</v>
      </c>
      <c r="H1658" s="24">
        <v>25</v>
      </c>
      <c r="I1658" s="24">
        <v>26</v>
      </c>
      <c r="J1658" s="24">
        <v>1</v>
      </c>
      <c r="K1658" s="24">
        <v>1.4681299999999999</v>
      </c>
    </row>
    <row r="1659" spans="1:11" x14ac:dyDescent="0.35">
      <c r="A1659" s="27" t="s">
        <v>456</v>
      </c>
      <c r="B1659" s="27" t="s">
        <v>167</v>
      </c>
      <c r="C1659" s="27" t="s">
        <v>259</v>
      </c>
      <c r="D1659" s="27" t="s">
        <v>424</v>
      </c>
      <c r="E1659" s="24">
        <v>1401908313</v>
      </c>
      <c r="F1659" s="24">
        <v>14019.083130000001</v>
      </c>
      <c r="G1659" s="51">
        <v>45150</v>
      </c>
      <c r="H1659" s="24">
        <v>25</v>
      </c>
      <c r="I1659" s="24">
        <v>26</v>
      </c>
      <c r="J1659" s="24">
        <v>1</v>
      </c>
      <c r="K1659" s="24">
        <v>14019.083130000001</v>
      </c>
    </row>
    <row r="1660" spans="1:11" x14ac:dyDescent="0.35">
      <c r="A1660" s="27" t="s">
        <v>456</v>
      </c>
      <c r="B1660" s="27" t="s">
        <v>167</v>
      </c>
      <c r="C1660" s="27" t="s">
        <v>251</v>
      </c>
      <c r="D1660" s="27" t="s">
        <v>424</v>
      </c>
      <c r="E1660" s="24">
        <v>72821328</v>
      </c>
      <c r="F1660" s="24">
        <v>728.21328000000005</v>
      </c>
      <c r="G1660" s="51">
        <v>45150</v>
      </c>
      <c r="H1660" s="24">
        <v>25</v>
      </c>
      <c r="I1660" s="24">
        <v>26</v>
      </c>
      <c r="J1660" s="24">
        <v>1</v>
      </c>
      <c r="K1660" s="24">
        <v>728.21328000000005</v>
      </c>
    </row>
    <row r="1661" spans="1:11" x14ac:dyDescent="0.35">
      <c r="A1661" s="27" t="s">
        <v>456</v>
      </c>
      <c r="B1661" s="27" t="s">
        <v>167</v>
      </c>
      <c r="C1661" s="27" t="s">
        <v>255</v>
      </c>
      <c r="D1661" s="27" t="s">
        <v>424</v>
      </c>
      <c r="E1661" s="24">
        <v>253774106947</v>
      </c>
      <c r="F1661" s="24">
        <v>2537741.06947</v>
      </c>
      <c r="G1661" s="51">
        <v>45150</v>
      </c>
      <c r="H1661" s="24">
        <v>25</v>
      </c>
      <c r="I1661" s="24">
        <v>26</v>
      </c>
      <c r="J1661" s="24">
        <v>1</v>
      </c>
      <c r="K1661" s="24">
        <v>2537741.06947</v>
      </c>
    </row>
    <row r="1662" spans="1:11" x14ac:dyDescent="0.35">
      <c r="A1662" s="27" t="s">
        <v>456</v>
      </c>
      <c r="B1662" s="27" t="s">
        <v>167</v>
      </c>
      <c r="C1662" s="27" t="s">
        <v>243</v>
      </c>
      <c r="D1662" s="27" t="s">
        <v>423</v>
      </c>
      <c r="E1662" s="24">
        <v>1771657897408</v>
      </c>
      <c r="F1662" s="24">
        <v>17716578.97408</v>
      </c>
      <c r="G1662" s="51">
        <v>45150</v>
      </c>
      <c r="H1662" s="24">
        <v>25</v>
      </c>
      <c r="I1662" s="24">
        <v>0</v>
      </c>
      <c r="J1662" s="24">
        <v>1</v>
      </c>
      <c r="K1662" s="24">
        <v>17716578.97408</v>
      </c>
    </row>
    <row r="1663" spans="1:11" x14ac:dyDescent="0.35">
      <c r="A1663" s="27" t="s">
        <v>456</v>
      </c>
      <c r="B1663" s="27" t="s">
        <v>168</v>
      </c>
      <c r="C1663" s="27" t="s">
        <v>243</v>
      </c>
      <c r="D1663" s="27" t="s">
        <v>423</v>
      </c>
      <c r="E1663" s="24">
        <v>2085933857</v>
      </c>
      <c r="F1663" s="24">
        <v>20859.33857</v>
      </c>
      <c r="G1663" s="51">
        <v>45150</v>
      </c>
      <c r="H1663" s="24">
        <v>25</v>
      </c>
      <c r="I1663" s="24">
        <v>0</v>
      </c>
      <c r="J1663" s="24">
        <v>1</v>
      </c>
      <c r="K1663" s="24">
        <v>20859.33857</v>
      </c>
    </row>
    <row r="1664" spans="1:11" x14ac:dyDescent="0.35">
      <c r="A1664" s="27" t="s">
        <v>456</v>
      </c>
      <c r="B1664" s="27" t="s">
        <v>168</v>
      </c>
      <c r="C1664" s="27" t="s">
        <v>255</v>
      </c>
      <c r="D1664" s="27" t="s">
        <v>424</v>
      </c>
      <c r="E1664" s="24">
        <v>160139539</v>
      </c>
      <c r="F1664" s="24">
        <v>1601.3953899999999</v>
      </c>
      <c r="G1664" s="51">
        <v>45150</v>
      </c>
      <c r="H1664" s="24">
        <v>25</v>
      </c>
      <c r="I1664" s="24">
        <v>26</v>
      </c>
      <c r="J1664" s="24">
        <v>1</v>
      </c>
      <c r="K1664" s="24">
        <v>1601.3953899999999</v>
      </c>
    </row>
    <row r="1665" spans="1:11" x14ac:dyDescent="0.35">
      <c r="A1665" s="27" t="s">
        <v>456</v>
      </c>
      <c r="B1665" s="27" t="s">
        <v>168</v>
      </c>
      <c r="C1665" s="27" t="s">
        <v>261</v>
      </c>
      <c r="D1665" s="27" t="s">
        <v>424</v>
      </c>
      <c r="E1665" s="24">
        <v>1398058461</v>
      </c>
      <c r="F1665" s="24">
        <v>13980.58461</v>
      </c>
      <c r="G1665" s="51">
        <v>45150</v>
      </c>
      <c r="H1665" s="24">
        <v>25</v>
      </c>
      <c r="I1665" s="24">
        <v>26</v>
      </c>
      <c r="J1665" s="24">
        <v>1</v>
      </c>
      <c r="K1665" s="24">
        <v>13980.58461</v>
      </c>
    </row>
    <row r="1666" spans="1:11" x14ac:dyDescent="0.35">
      <c r="A1666" s="27" t="s">
        <v>456</v>
      </c>
      <c r="B1666" s="27" t="s">
        <v>169</v>
      </c>
      <c r="C1666" s="27" t="s">
        <v>259</v>
      </c>
      <c r="D1666" s="27" t="s">
        <v>424</v>
      </c>
      <c r="E1666" s="24">
        <v>3751971509</v>
      </c>
      <c r="F1666" s="24">
        <v>37519.715089999998</v>
      </c>
      <c r="G1666" s="51">
        <v>45150</v>
      </c>
      <c r="H1666" s="24">
        <v>27</v>
      </c>
      <c r="I1666" s="24">
        <v>28</v>
      </c>
      <c r="J1666" s="24">
        <v>1</v>
      </c>
      <c r="K1666" s="24">
        <v>37519.715089999998</v>
      </c>
    </row>
    <row r="1667" spans="1:11" x14ac:dyDescent="0.35">
      <c r="A1667" s="27" t="s">
        <v>456</v>
      </c>
      <c r="B1667" s="27" t="s">
        <v>169</v>
      </c>
      <c r="C1667" s="27" t="s">
        <v>260</v>
      </c>
      <c r="D1667" s="27" t="s">
        <v>424</v>
      </c>
      <c r="E1667" s="24">
        <v>81922554</v>
      </c>
      <c r="F1667" s="24">
        <v>819.22554000000002</v>
      </c>
      <c r="G1667" s="51">
        <v>45150</v>
      </c>
      <c r="H1667" s="24">
        <v>27</v>
      </c>
      <c r="I1667" s="24">
        <v>28</v>
      </c>
      <c r="J1667" s="24">
        <v>1</v>
      </c>
      <c r="K1667" s="24">
        <v>819.22554000000002</v>
      </c>
    </row>
    <row r="1668" spans="1:11" x14ac:dyDescent="0.35">
      <c r="A1668" s="27" t="s">
        <v>456</v>
      </c>
      <c r="B1668" s="27" t="s">
        <v>169</v>
      </c>
      <c r="C1668" s="27" t="s">
        <v>251</v>
      </c>
      <c r="D1668" s="27" t="s">
        <v>424</v>
      </c>
      <c r="E1668" s="24">
        <v>1011311334</v>
      </c>
      <c r="F1668" s="24">
        <v>10113.11334</v>
      </c>
      <c r="G1668" s="51">
        <v>45150</v>
      </c>
      <c r="H1668" s="24">
        <v>27</v>
      </c>
      <c r="I1668" s="24">
        <v>28</v>
      </c>
      <c r="J1668" s="24">
        <v>1</v>
      </c>
      <c r="K1668" s="24">
        <v>10113.11334</v>
      </c>
    </row>
    <row r="1669" spans="1:11" x14ac:dyDescent="0.35">
      <c r="A1669" s="27" t="s">
        <v>456</v>
      </c>
      <c r="B1669" s="27" t="s">
        <v>169</v>
      </c>
      <c r="C1669" s="27" t="s">
        <v>250</v>
      </c>
      <c r="D1669" s="27" t="s">
        <v>424</v>
      </c>
      <c r="E1669" s="24">
        <v>93862096</v>
      </c>
      <c r="F1669" s="24">
        <v>938.62095999999997</v>
      </c>
      <c r="G1669" s="51">
        <v>45150</v>
      </c>
      <c r="H1669" s="24">
        <v>27</v>
      </c>
      <c r="I1669" s="24">
        <v>28</v>
      </c>
      <c r="J1669" s="24">
        <v>1</v>
      </c>
      <c r="K1669" s="24">
        <v>938.62095999999997</v>
      </c>
    </row>
    <row r="1670" spans="1:11" x14ac:dyDescent="0.35">
      <c r="A1670" s="27" t="s">
        <v>456</v>
      </c>
      <c r="B1670" s="27" t="s">
        <v>169</v>
      </c>
      <c r="C1670" s="27" t="s">
        <v>253</v>
      </c>
      <c r="D1670" s="27" t="s">
        <v>424</v>
      </c>
      <c r="E1670" s="24">
        <v>35673096</v>
      </c>
      <c r="F1670" s="24">
        <v>356.73095999999998</v>
      </c>
      <c r="G1670" s="51">
        <v>45150</v>
      </c>
      <c r="H1670" s="24">
        <v>27</v>
      </c>
      <c r="I1670" s="24">
        <v>28</v>
      </c>
      <c r="J1670" s="24">
        <v>1</v>
      </c>
      <c r="K1670" s="24">
        <v>356.73095999999998</v>
      </c>
    </row>
    <row r="1671" spans="1:11" x14ac:dyDescent="0.35">
      <c r="A1671" s="27" t="s">
        <v>456</v>
      </c>
      <c r="B1671" s="27" t="s">
        <v>169</v>
      </c>
      <c r="C1671" s="27" t="s">
        <v>257</v>
      </c>
      <c r="D1671" s="27" t="s">
        <v>424</v>
      </c>
      <c r="E1671" s="24">
        <v>73266399</v>
      </c>
      <c r="F1671" s="24">
        <v>732.66399000000001</v>
      </c>
      <c r="G1671" s="51">
        <v>45150</v>
      </c>
      <c r="H1671" s="24">
        <v>27</v>
      </c>
      <c r="I1671" s="24">
        <v>28</v>
      </c>
      <c r="J1671" s="24">
        <v>1</v>
      </c>
      <c r="K1671" s="24">
        <v>732.66399000000001</v>
      </c>
    </row>
    <row r="1672" spans="1:11" x14ac:dyDescent="0.35">
      <c r="A1672" s="27" t="s">
        <v>456</v>
      </c>
      <c r="B1672" s="27" t="s">
        <v>169</v>
      </c>
      <c r="C1672" s="27" t="s">
        <v>254</v>
      </c>
      <c r="D1672" s="27" t="s">
        <v>424</v>
      </c>
      <c r="E1672" s="24">
        <v>200998551</v>
      </c>
      <c r="F1672" s="24">
        <v>2009.98551</v>
      </c>
      <c r="G1672" s="51">
        <v>45150</v>
      </c>
      <c r="H1672" s="24">
        <v>27</v>
      </c>
      <c r="I1672" s="24">
        <v>28</v>
      </c>
      <c r="J1672" s="24">
        <v>1</v>
      </c>
      <c r="K1672" s="24">
        <v>2009.98551</v>
      </c>
    </row>
    <row r="1673" spans="1:11" x14ac:dyDescent="0.35">
      <c r="A1673" s="27" t="s">
        <v>456</v>
      </c>
      <c r="B1673" s="27" t="s">
        <v>169</v>
      </c>
      <c r="C1673" s="27" t="s">
        <v>243</v>
      </c>
      <c r="D1673" s="27" t="s">
        <v>423</v>
      </c>
      <c r="E1673" s="24">
        <v>1726325108570</v>
      </c>
      <c r="F1673" s="24">
        <v>17263251.085700002</v>
      </c>
      <c r="G1673" s="51">
        <v>45150</v>
      </c>
      <c r="H1673" s="24">
        <v>27</v>
      </c>
      <c r="I1673" s="24">
        <v>0</v>
      </c>
      <c r="J1673" s="24">
        <v>1</v>
      </c>
      <c r="K1673" s="24">
        <v>17263251.085700002</v>
      </c>
    </row>
    <row r="1674" spans="1:11" x14ac:dyDescent="0.35">
      <c r="A1674" s="27" t="s">
        <v>456</v>
      </c>
      <c r="B1674" s="27" t="s">
        <v>169</v>
      </c>
      <c r="C1674" s="27" t="s">
        <v>252</v>
      </c>
      <c r="D1674" s="27" t="s">
        <v>424</v>
      </c>
      <c r="E1674" s="24">
        <v>5044917120</v>
      </c>
      <c r="F1674" s="24">
        <v>50449.171199999997</v>
      </c>
      <c r="G1674" s="51">
        <v>45150</v>
      </c>
      <c r="H1674" s="24">
        <v>27</v>
      </c>
      <c r="I1674" s="24">
        <v>28</v>
      </c>
      <c r="J1674" s="24">
        <v>1</v>
      </c>
      <c r="K1674" s="24">
        <v>50449.171199999997</v>
      </c>
    </row>
    <row r="1675" spans="1:11" x14ac:dyDescent="0.35">
      <c r="A1675" s="27" t="s">
        <v>456</v>
      </c>
      <c r="B1675" s="27" t="s">
        <v>169</v>
      </c>
      <c r="C1675" s="27" t="s">
        <v>262</v>
      </c>
      <c r="D1675" s="27" t="s">
        <v>424</v>
      </c>
      <c r="E1675" s="24">
        <v>5059631344</v>
      </c>
      <c r="F1675" s="24">
        <v>50596.313439999998</v>
      </c>
      <c r="G1675" s="51">
        <v>45150</v>
      </c>
      <c r="H1675" s="24">
        <v>27</v>
      </c>
      <c r="I1675" s="24">
        <v>28</v>
      </c>
      <c r="J1675" s="24">
        <v>1</v>
      </c>
      <c r="K1675" s="24">
        <v>50596.313439999998</v>
      </c>
    </row>
    <row r="1676" spans="1:11" x14ac:dyDescent="0.35">
      <c r="A1676" s="27" t="s">
        <v>456</v>
      </c>
      <c r="B1676" s="27" t="s">
        <v>169</v>
      </c>
      <c r="C1676" s="27" t="s">
        <v>256</v>
      </c>
      <c r="D1676" s="27" t="s">
        <v>424</v>
      </c>
      <c r="E1676" s="24">
        <v>21507041697</v>
      </c>
      <c r="F1676" s="24">
        <v>215070.41696999999</v>
      </c>
      <c r="G1676" s="51">
        <v>45150</v>
      </c>
      <c r="H1676" s="24">
        <v>27</v>
      </c>
      <c r="I1676" s="24">
        <v>28</v>
      </c>
      <c r="J1676" s="24">
        <v>1</v>
      </c>
      <c r="K1676" s="24">
        <v>215070.41696999999</v>
      </c>
    </row>
    <row r="1677" spans="1:11" x14ac:dyDescent="0.35">
      <c r="A1677" s="27" t="s">
        <v>456</v>
      </c>
      <c r="B1677" s="27" t="s">
        <v>169</v>
      </c>
      <c r="C1677" s="27" t="s">
        <v>255</v>
      </c>
      <c r="D1677" s="27" t="s">
        <v>424</v>
      </c>
      <c r="E1677" s="24">
        <v>687499695356</v>
      </c>
      <c r="F1677" s="24">
        <v>6874996.9535600003</v>
      </c>
      <c r="G1677" s="51">
        <v>45150</v>
      </c>
      <c r="H1677" s="24">
        <v>27</v>
      </c>
      <c r="I1677" s="24">
        <v>28</v>
      </c>
      <c r="J1677" s="24">
        <v>1</v>
      </c>
      <c r="K1677" s="24">
        <v>6874996.9535600003</v>
      </c>
    </row>
    <row r="1678" spans="1:11" x14ac:dyDescent="0.35">
      <c r="A1678" s="27" t="s">
        <v>456</v>
      </c>
      <c r="B1678" s="27" t="s">
        <v>169</v>
      </c>
      <c r="C1678" s="27" t="s">
        <v>261</v>
      </c>
      <c r="D1678" s="27" t="s">
        <v>424</v>
      </c>
      <c r="E1678" s="24">
        <v>1807847058288</v>
      </c>
      <c r="F1678" s="24">
        <v>18078470.582880002</v>
      </c>
      <c r="G1678" s="51">
        <v>45150</v>
      </c>
      <c r="H1678" s="24">
        <v>27</v>
      </c>
      <c r="I1678" s="24">
        <v>28</v>
      </c>
      <c r="J1678" s="24">
        <v>1</v>
      </c>
      <c r="K1678" s="24">
        <v>18078470.582880002</v>
      </c>
    </row>
    <row r="1679" spans="1:11" x14ac:dyDescent="0.35">
      <c r="A1679" s="27" t="s">
        <v>456</v>
      </c>
      <c r="B1679" s="27" t="s">
        <v>169</v>
      </c>
      <c r="C1679" s="27" t="s">
        <v>258</v>
      </c>
      <c r="D1679" s="27" t="s">
        <v>424</v>
      </c>
      <c r="E1679" s="24">
        <v>3043238965</v>
      </c>
      <c r="F1679" s="24">
        <v>30432.389650000001</v>
      </c>
      <c r="G1679" s="51">
        <v>45150</v>
      </c>
      <c r="H1679" s="24">
        <v>27</v>
      </c>
      <c r="I1679" s="24">
        <v>28</v>
      </c>
      <c r="J1679" s="24">
        <v>1</v>
      </c>
      <c r="K1679" s="24">
        <v>30432.389650000001</v>
      </c>
    </row>
    <row r="1680" spans="1:11" x14ac:dyDescent="0.35">
      <c r="A1680" s="27" t="s">
        <v>456</v>
      </c>
      <c r="B1680" s="27" t="s">
        <v>172</v>
      </c>
      <c r="C1680" s="27" t="s">
        <v>255</v>
      </c>
      <c r="D1680" s="27" t="s">
        <v>424</v>
      </c>
      <c r="E1680" s="24">
        <v>302876704</v>
      </c>
      <c r="F1680" s="24">
        <v>3028.7670400000002</v>
      </c>
      <c r="G1680" s="51">
        <v>45150</v>
      </c>
      <c r="H1680" s="24">
        <v>31</v>
      </c>
      <c r="I1680" s="24">
        <v>32</v>
      </c>
      <c r="J1680" s="24">
        <v>1</v>
      </c>
      <c r="K1680" s="24">
        <v>3028.7670400000002</v>
      </c>
    </row>
    <row r="1681" spans="1:11" x14ac:dyDescent="0.35">
      <c r="A1681" s="27" t="s">
        <v>456</v>
      </c>
      <c r="B1681" s="27" t="s">
        <v>172</v>
      </c>
      <c r="C1681" s="27" t="s">
        <v>260</v>
      </c>
      <c r="D1681" s="27" t="s">
        <v>424</v>
      </c>
      <c r="E1681" s="24">
        <v>51649500</v>
      </c>
      <c r="F1681" s="24">
        <v>516.495</v>
      </c>
      <c r="G1681" s="51">
        <v>45150</v>
      </c>
      <c r="H1681" s="24">
        <v>31</v>
      </c>
      <c r="I1681" s="24">
        <v>32</v>
      </c>
      <c r="J1681" s="24">
        <v>1</v>
      </c>
      <c r="K1681" s="24">
        <v>516.495</v>
      </c>
    </row>
    <row r="1682" spans="1:11" x14ac:dyDescent="0.35">
      <c r="A1682" s="27" t="s">
        <v>456</v>
      </c>
      <c r="B1682" s="27" t="s">
        <v>172</v>
      </c>
      <c r="C1682" s="27" t="s">
        <v>243</v>
      </c>
      <c r="D1682" s="27" t="s">
        <v>423</v>
      </c>
      <c r="E1682" s="24">
        <v>3929693</v>
      </c>
      <c r="F1682" s="24">
        <v>39.296930000000003</v>
      </c>
      <c r="G1682" s="51">
        <v>45150</v>
      </c>
      <c r="H1682" s="24">
        <v>31</v>
      </c>
      <c r="I1682" s="24">
        <v>0</v>
      </c>
      <c r="J1682" s="24">
        <v>1</v>
      </c>
      <c r="K1682" s="24">
        <v>39.296930000000003</v>
      </c>
    </row>
    <row r="1683" spans="1:11" x14ac:dyDescent="0.35">
      <c r="A1683" s="27" t="s">
        <v>456</v>
      </c>
      <c r="B1683" s="27" t="s">
        <v>172</v>
      </c>
      <c r="C1683" s="27" t="s">
        <v>261</v>
      </c>
      <c r="D1683" s="27" t="s">
        <v>424</v>
      </c>
      <c r="E1683" s="24">
        <v>163383312</v>
      </c>
      <c r="F1683" s="24">
        <v>1633.83312</v>
      </c>
      <c r="G1683" s="51">
        <v>45150</v>
      </c>
      <c r="H1683" s="24">
        <v>31</v>
      </c>
      <c r="I1683" s="24">
        <v>32</v>
      </c>
      <c r="J1683" s="24">
        <v>1</v>
      </c>
      <c r="K1683" s="24">
        <v>1633.83312</v>
      </c>
    </row>
    <row r="1684" spans="1:11" x14ac:dyDescent="0.35">
      <c r="A1684" s="27" t="s">
        <v>456</v>
      </c>
      <c r="B1684" s="27" t="s">
        <v>175</v>
      </c>
      <c r="C1684" s="27" t="s">
        <v>262</v>
      </c>
      <c r="D1684" s="27" t="s">
        <v>424</v>
      </c>
      <c r="E1684" s="24">
        <v>275557</v>
      </c>
      <c r="F1684" s="24">
        <v>2.7555700000000001</v>
      </c>
      <c r="G1684" s="51">
        <v>45150</v>
      </c>
      <c r="H1684" s="24">
        <v>33</v>
      </c>
      <c r="I1684" s="24">
        <v>34</v>
      </c>
      <c r="J1684" s="24">
        <v>1</v>
      </c>
      <c r="K1684" s="24">
        <v>2.7555700000000001</v>
      </c>
    </row>
    <row r="1685" spans="1:11" x14ac:dyDescent="0.35">
      <c r="A1685" s="27" t="s">
        <v>456</v>
      </c>
      <c r="B1685" s="27" t="s">
        <v>175</v>
      </c>
      <c r="C1685" s="27" t="s">
        <v>243</v>
      </c>
      <c r="D1685" s="27" t="s">
        <v>423</v>
      </c>
      <c r="E1685" s="24">
        <v>24336829337</v>
      </c>
      <c r="F1685" s="24">
        <v>243368.29337</v>
      </c>
      <c r="G1685" s="51">
        <v>45150</v>
      </c>
      <c r="H1685" s="24">
        <v>33</v>
      </c>
      <c r="I1685" s="24">
        <v>0</v>
      </c>
      <c r="J1685" s="24">
        <v>1</v>
      </c>
      <c r="K1685" s="24">
        <v>243368.29337</v>
      </c>
    </row>
    <row r="1686" spans="1:11" x14ac:dyDescent="0.35">
      <c r="A1686" s="27" t="s">
        <v>456</v>
      </c>
      <c r="B1686" s="27" t="s">
        <v>175</v>
      </c>
      <c r="C1686" s="27" t="s">
        <v>255</v>
      </c>
      <c r="D1686" s="27" t="s">
        <v>424</v>
      </c>
      <c r="E1686" s="24">
        <v>2890414302</v>
      </c>
      <c r="F1686" s="24">
        <v>28904.14302</v>
      </c>
      <c r="G1686" s="51">
        <v>45150</v>
      </c>
      <c r="H1686" s="24">
        <v>33</v>
      </c>
      <c r="I1686" s="24">
        <v>34</v>
      </c>
      <c r="J1686" s="24">
        <v>1</v>
      </c>
      <c r="K1686" s="24">
        <v>28904.14302</v>
      </c>
    </row>
    <row r="1687" spans="1:11" x14ac:dyDescent="0.35">
      <c r="A1687" s="27" t="s">
        <v>456</v>
      </c>
      <c r="B1687" s="27" t="s">
        <v>175</v>
      </c>
      <c r="C1687" s="27" t="s">
        <v>259</v>
      </c>
      <c r="D1687" s="27" t="s">
        <v>424</v>
      </c>
      <c r="E1687" s="24">
        <v>1378974776</v>
      </c>
      <c r="F1687" s="24">
        <v>13789.74776</v>
      </c>
      <c r="G1687" s="51">
        <v>45150</v>
      </c>
      <c r="H1687" s="24">
        <v>33</v>
      </c>
      <c r="I1687" s="24">
        <v>34</v>
      </c>
      <c r="J1687" s="24">
        <v>1</v>
      </c>
      <c r="K1687" s="24">
        <v>13789.74776</v>
      </c>
    </row>
    <row r="1688" spans="1:11" x14ac:dyDescent="0.35">
      <c r="A1688" s="27" t="s">
        <v>456</v>
      </c>
      <c r="B1688" s="27" t="s">
        <v>175</v>
      </c>
      <c r="C1688" s="27" t="s">
        <v>261</v>
      </c>
      <c r="D1688" s="27" t="s">
        <v>424</v>
      </c>
      <c r="E1688" s="24">
        <v>22717662589</v>
      </c>
      <c r="F1688" s="24">
        <v>227176.62589</v>
      </c>
      <c r="G1688" s="51">
        <v>45150</v>
      </c>
      <c r="H1688" s="24">
        <v>33</v>
      </c>
      <c r="I1688" s="24">
        <v>34</v>
      </c>
      <c r="J1688" s="24">
        <v>1</v>
      </c>
      <c r="K1688" s="24">
        <v>227176.62589</v>
      </c>
    </row>
    <row r="1689" spans="1:11" x14ac:dyDescent="0.35">
      <c r="A1689" s="27" t="s">
        <v>456</v>
      </c>
      <c r="B1689" s="27" t="s">
        <v>176</v>
      </c>
      <c r="C1689" s="27" t="s">
        <v>243</v>
      </c>
      <c r="D1689" s="27" t="s">
        <v>423</v>
      </c>
      <c r="E1689" s="24">
        <v>81333837</v>
      </c>
      <c r="F1689" s="24">
        <v>813.33837000000005</v>
      </c>
      <c r="G1689" s="51">
        <v>45150</v>
      </c>
      <c r="H1689" s="24">
        <v>33</v>
      </c>
      <c r="I1689" s="24">
        <v>0</v>
      </c>
      <c r="J1689" s="24">
        <v>1</v>
      </c>
      <c r="K1689" s="24">
        <v>813.33837000000005</v>
      </c>
    </row>
    <row r="1690" spans="1:11" x14ac:dyDescent="0.35">
      <c r="A1690" s="27" t="s">
        <v>456</v>
      </c>
      <c r="B1690" s="27" t="s">
        <v>183</v>
      </c>
      <c r="C1690" s="27" t="s">
        <v>261</v>
      </c>
      <c r="D1690" s="27" t="s">
        <v>424</v>
      </c>
      <c r="E1690" s="24">
        <v>97441641</v>
      </c>
      <c r="F1690" s="24">
        <v>974.41641000000004</v>
      </c>
      <c r="G1690" s="51">
        <v>45150</v>
      </c>
      <c r="H1690" s="24">
        <v>47</v>
      </c>
      <c r="I1690" s="24">
        <v>48</v>
      </c>
      <c r="J1690" s="24">
        <v>1</v>
      </c>
      <c r="K1690" s="24">
        <v>974.41641000000004</v>
      </c>
    </row>
    <row r="1691" spans="1:11" x14ac:dyDescent="0.35">
      <c r="A1691" s="27" t="s">
        <v>456</v>
      </c>
      <c r="B1691" s="27" t="s">
        <v>183</v>
      </c>
      <c r="C1691" s="27" t="s">
        <v>255</v>
      </c>
      <c r="D1691" s="27" t="s">
        <v>424</v>
      </c>
      <c r="E1691" s="24">
        <v>39651461</v>
      </c>
      <c r="F1691" s="24">
        <v>396.51461</v>
      </c>
      <c r="G1691" s="51">
        <v>45150</v>
      </c>
      <c r="H1691" s="24">
        <v>47</v>
      </c>
      <c r="I1691" s="24">
        <v>48</v>
      </c>
      <c r="J1691" s="24">
        <v>1</v>
      </c>
      <c r="K1691" s="24">
        <v>396.51461</v>
      </c>
    </row>
    <row r="1692" spans="1:11" x14ac:dyDescent="0.35">
      <c r="A1692" s="27" t="s">
        <v>456</v>
      </c>
      <c r="B1692" s="27" t="s">
        <v>183</v>
      </c>
      <c r="C1692" s="27" t="s">
        <v>243</v>
      </c>
      <c r="D1692" s="27" t="s">
        <v>423</v>
      </c>
      <c r="E1692" s="24">
        <v>12600110363</v>
      </c>
      <c r="F1692" s="24">
        <v>126001.10363</v>
      </c>
      <c r="G1692" s="51">
        <v>45150</v>
      </c>
      <c r="H1692" s="24">
        <v>47</v>
      </c>
      <c r="I1692" s="24">
        <v>0</v>
      </c>
      <c r="J1692" s="24">
        <v>1</v>
      </c>
      <c r="K1692" s="24">
        <v>126001.10363</v>
      </c>
    </row>
    <row r="1693" spans="1:11" x14ac:dyDescent="0.35">
      <c r="A1693" s="27" t="s">
        <v>456</v>
      </c>
      <c r="B1693" s="27" t="s">
        <v>200</v>
      </c>
      <c r="C1693" s="27" t="s">
        <v>261</v>
      </c>
      <c r="D1693" s="27" t="s">
        <v>424</v>
      </c>
      <c r="E1693" s="24">
        <v>3502401987</v>
      </c>
      <c r="F1693" s="24">
        <v>35024.019869999996</v>
      </c>
      <c r="G1693" s="51">
        <v>45150</v>
      </c>
      <c r="H1693" s="24">
        <v>77</v>
      </c>
      <c r="I1693" s="24">
        <v>78</v>
      </c>
      <c r="J1693" s="24">
        <v>1</v>
      </c>
      <c r="K1693" s="24">
        <v>35024.019869999996</v>
      </c>
    </row>
    <row r="1694" spans="1:11" x14ac:dyDescent="0.35">
      <c r="A1694" s="27" t="s">
        <v>456</v>
      </c>
      <c r="B1694" s="27" t="s">
        <v>200</v>
      </c>
      <c r="C1694" s="27" t="s">
        <v>255</v>
      </c>
      <c r="D1694" s="27" t="s">
        <v>424</v>
      </c>
      <c r="E1694" s="24">
        <v>1916175009</v>
      </c>
      <c r="F1694" s="24">
        <v>19161.750090000001</v>
      </c>
      <c r="G1694" s="51">
        <v>45150</v>
      </c>
      <c r="H1694" s="24">
        <v>77</v>
      </c>
      <c r="I1694" s="24">
        <v>78</v>
      </c>
      <c r="J1694" s="24">
        <v>1</v>
      </c>
      <c r="K1694" s="24">
        <v>19161.750090000001</v>
      </c>
    </row>
    <row r="1695" spans="1:11" x14ac:dyDescent="0.35">
      <c r="A1695" s="27" t="s">
        <v>456</v>
      </c>
      <c r="B1695" s="27" t="s">
        <v>200</v>
      </c>
      <c r="C1695" s="27" t="s">
        <v>243</v>
      </c>
      <c r="D1695" s="27" t="s">
        <v>423</v>
      </c>
      <c r="E1695" s="24">
        <v>14063614896</v>
      </c>
      <c r="F1695" s="24">
        <v>140636.14895999999</v>
      </c>
      <c r="G1695" s="51">
        <v>45150</v>
      </c>
      <c r="H1695" s="24">
        <v>77</v>
      </c>
      <c r="I1695" s="24">
        <v>0</v>
      </c>
      <c r="J1695" s="24">
        <v>1</v>
      </c>
      <c r="K1695" s="24">
        <v>140636.14895999999</v>
      </c>
    </row>
    <row r="1696" spans="1:11" x14ac:dyDescent="0.35">
      <c r="A1696" s="27" t="s">
        <v>456</v>
      </c>
      <c r="B1696" s="27" t="s">
        <v>184</v>
      </c>
      <c r="C1696" s="27" t="s">
        <v>261</v>
      </c>
      <c r="D1696" s="27" t="s">
        <v>424</v>
      </c>
      <c r="E1696" s="24">
        <v>387854317</v>
      </c>
      <c r="F1696" s="24">
        <v>3878.5431699999999</v>
      </c>
      <c r="G1696" s="51">
        <v>45150</v>
      </c>
      <c r="H1696" s="24">
        <v>27</v>
      </c>
      <c r="I1696" s="24">
        <v>28</v>
      </c>
      <c r="J1696" s="24">
        <v>1</v>
      </c>
      <c r="K1696" s="24">
        <v>3878.5431699999999</v>
      </c>
    </row>
    <row r="1697" spans="1:11" x14ac:dyDescent="0.35">
      <c r="A1697" s="27" t="s">
        <v>456</v>
      </c>
      <c r="B1697" s="27" t="s">
        <v>184</v>
      </c>
      <c r="C1697" s="27" t="s">
        <v>243</v>
      </c>
      <c r="D1697" s="27" t="s">
        <v>423</v>
      </c>
      <c r="E1697" s="24">
        <v>1959281398</v>
      </c>
      <c r="F1697" s="24">
        <v>19592.813979999999</v>
      </c>
      <c r="G1697" s="51">
        <v>45150</v>
      </c>
      <c r="H1697" s="24">
        <v>27</v>
      </c>
      <c r="I1697" s="24">
        <v>0</v>
      </c>
      <c r="J1697" s="24">
        <v>1</v>
      </c>
      <c r="K1697" s="24">
        <v>19592.813979999999</v>
      </c>
    </row>
    <row r="1698" spans="1:11" x14ac:dyDescent="0.35">
      <c r="A1698" s="27" t="s">
        <v>456</v>
      </c>
      <c r="B1698" s="27" t="s">
        <v>184</v>
      </c>
      <c r="C1698" s="27" t="s">
        <v>255</v>
      </c>
      <c r="D1698" s="27" t="s">
        <v>424</v>
      </c>
      <c r="E1698" s="24">
        <v>105136046</v>
      </c>
      <c r="F1698" s="24">
        <v>1051.3604600000001</v>
      </c>
      <c r="G1698" s="51">
        <v>45150</v>
      </c>
      <c r="H1698" s="24">
        <v>27</v>
      </c>
      <c r="I1698" s="24">
        <v>28</v>
      </c>
      <c r="J1698" s="24">
        <v>1</v>
      </c>
      <c r="K1698" s="24">
        <v>1051.3604600000001</v>
      </c>
    </row>
    <row r="1699" spans="1:11" x14ac:dyDescent="0.35">
      <c r="A1699" s="27" t="s">
        <v>456</v>
      </c>
      <c r="B1699" s="27" t="s">
        <v>185</v>
      </c>
      <c r="C1699" s="27" t="s">
        <v>261</v>
      </c>
      <c r="D1699" s="27" t="s">
        <v>424</v>
      </c>
      <c r="E1699" s="24">
        <v>487882262438</v>
      </c>
      <c r="F1699" s="24">
        <v>4878822.6243799999</v>
      </c>
      <c r="G1699" s="51">
        <v>45150</v>
      </c>
      <c r="H1699" s="24">
        <v>17</v>
      </c>
      <c r="I1699" s="24">
        <v>18</v>
      </c>
      <c r="J1699" s="24">
        <v>1</v>
      </c>
      <c r="K1699" s="24">
        <v>4878822.6243799999</v>
      </c>
    </row>
    <row r="1700" spans="1:11" x14ac:dyDescent="0.35">
      <c r="A1700" s="27" t="s">
        <v>456</v>
      </c>
      <c r="B1700" s="27" t="s">
        <v>186</v>
      </c>
      <c r="C1700" s="27" t="s">
        <v>243</v>
      </c>
      <c r="D1700" s="27" t="s">
        <v>423</v>
      </c>
      <c r="E1700" s="24">
        <v>3007900000000</v>
      </c>
      <c r="F1700" s="24">
        <v>30079000</v>
      </c>
      <c r="G1700" s="51">
        <v>45150</v>
      </c>
      <c r="H1700" s="24">
        <v>11</v>
      </c>
      <c r="I1700" s="24">
        <v>0</v>
      </c>
      <c r="J1700" s="24">
        <v>1</v>
      </c>
      <c r="K1700" s="24">
        <v>30079000</v>
      </c>
    </row>
    <row r="1701" spans="1:11" x14ac:dyDescent="0.35">
      <c r="A1701" s="27" t="s">
        <v>457</v>
      </c>
      <c r="B1701" s="27" t="s">
        <v>242</v>
      </c>
      <c r="C1701" s="27" t="s">
        <v>243</v>
      </c>
      <c r="D1701" s="27" t="s">
        <v>423</v>
      </c>
      <c r="E1701" s="24">
        <v>3954856211566</v>
      </c>
      <c r="F1701" s="24">
        <v>39548562.115659997</v>
      </c>
      <c r="G1701" s="51">
        <v>45153</v>
      </c>
      <c r="H1701" s="24" t="s">
        <v>202</v>
      </c>
      <c r="I1701" s="24">
        <v>0</v>
      </c>
      <c r="J1701" s="24">
        <v>0</v>
      </c>
      <c r="K1701" s="24">
        <v>0</v>
      </c>
    </row>
    <row r="1702" spans="1:11" x14ac:dyDescent="0.35">
      <c r="A1702" s="27" t="s">
        <v>457</v>
      </c>
      <c r="B1702" s="27" t="s">
        <v>244</v>
      </c>
      <c r="C1702" s="27" t="s">
        <v>243</v>
      </c>
      <c r="D1702" s="27" t="s">
        <v>423</v>
      </c>
      <c r="E1702" s="24">
        <v>1690975867676</v>
      </c>
      <c r="F1702" s="24">
        <v>16909758.676759999</v>
      </c>
      <c r="G1702" s="51">
        <v>45153</v>
      </c>
      <c r="H1702" s="24" t="s">
        <v>202</v>
      </c>
      <c r="I1702" s="24">
        <v>0</v>
      </c>
      <c r="J1702" s="24">
        <v>0</v>
      </c>
      <c r="K1702" s="24">
        <v>0</v>
      </c>
    </row>
    <row r="1703" spans="1:11" x14ac:dyDescent="0.35">
      <c r="A1703" s="27" t="s">
        <v>457</v>
      </c>
      <c r="B1703" s="27" t="s">
        <v>245</v>
      </c>
      <c r="C1703" s="27" t="s">
        <v>243</v>
      </c>
      <c r="D1703" s="27" t="s">
        <v>423</v>
      </c>
      <c r="E1703" s="24">
        <v>398739839989</v>
      </c>
      <c r="F1703" s="24">
        <v>3987398.39989</v>
      </c>
      <c r="G1703" s="51">
        <v>45153</v>
      </c>
      <c r="H1703" s="24" t="s">
        <v>202</v>
      </c>
      <c r="I1703" s="24">
        <v>0</v>
      </c>
      <c r="J1703" s="24">
        <v>0</v>
      </c>
      <c r="K1703" s="24">
        <v>0</v>
      </c>
    </row>
    <row r="1704" spans="1:11" x14ac:dyDescent="0.35">
      <c r="A1704" s="27" t="s">
        <v>457</v>
      </c>
      <c r="B1704" s="27" t="s">
        <v>246</v>
      </c>
      <c r="C1704" s="27" t="s">
        <v>243</v>
      </c>
      <c r="D1704" s="27" t="s">
        <v>423</v>
      </c>
      <c r="E1704" s="24">
        <v>1292236027687</v>
      </c>
      <c r="F1704" s="24">
        <v>12922360.276869999</v>
      </c>
      <c r="G1704" s="51">
        <v>45153</v>
      </c>
      <c r="H1704" s="24" t="s">
        <v>202</v>
      </c>
      <c r="I1704" s="24">
        <v>0</v>
      </c>
      <c r="J1704" s="24">
        <v>0</v>
      </c>
      <c r="K1704" s="24">
        <v>0</v>
      </c>
    </row>
    <row r="1705" spans="1:11" x14ac:dyDescent="0.35">
      <c r="A1705" s="27" t="s">
        <v>457</v>
      </c>
      <c r="B1705" s="27" t="s">
        <v>247</v>
      </c>
      <c r="C1705" s="27" t="s">
        <v>243</v>
      </c>
      <c r="D1705" s="27" t="s">
        <v>423</v>
      </c>
      <c r="E1705" s="24">
        <v>306.04750000000001</v>
      </c>
      <c r="F1705" s="24">
        <v>3.060475E-3</v>
      </c>
      <c r="G1705" s="51">
        <v>45153</v>
      </c>
      <c r="H1705" s="24" t="s">
        <v>202</v>
      </c>
      <c r="I1705" s="24">
        <v>0</v>
      </c>
      <c r="J1705" s="24">
        <v>0</v>
      </c>
      <c r="K1705" s="24">
        <v>0</v>
      </c>
    </row>
    <row r="1706" spans="1:11" x14ac:dyDescent="0.35">
      <c r="A1706" s="27" t="s">
        <v>457</v>
      </c>
      <c r="B1706" s="27" t="s">
        <v>115</v>
      </c>
      <c r="C1706" s="27" t="s">
        <v>248</v>
      </c>
      <c r="D1706" s="27" t="s">
        <v>248</v>
      </c>
      <c r="E1706" s="24">
        <v>9583855017698</v>
      </c>
      <c r="F1706" s="24">
        <v>95838550.176980004</v>
      </c>
      <c r="G1706" s="51">
        <v>45153</v>
      </c>
      <c r="H1706" s="24">
        <v>23</v>
      </c>
      <c r="I1706" s="24" t="s">
        <v>202</v>
      </c>
      <c r="J1706" s="24">
        <v>1</v>
      </c>
      <c r="K1706" s="24">
        <v>95838550.176980004</v>
      </c>
    </row>
    <row r="1707" spans="1:11" x14ac:dyDescent="0.35">
      <c r="A1707" s="27" t="s">
        <v>457</v>
      </c>
      <c r="B1707" s="27" t="s">
        <v>116</v>
      </c>
      <c r="C1707" s="27" t="s">
        <v>248</v>
      </c>
      <c r="D1707" s="27" t="s">
        <v>248</v>
      </c>
      <c r="E1707" s="24">
        <v>3974420363164</v>
      </c>
      <c r="F1707" s="24">
        <v>39744203.631640002</v>
      </c>
      <c r="G1707" s="51">
        <v>45153</v>
      </c>
      <c r="H1707" s="24">
        <v>59</v>
      </c>
      <c r="I1707" s="24" t="s">
        <v>202</v>
      </c>
      <c r="J1707" s="24">
        <v>1</v>
      </c>
      <c r="K1707" s="24">
        <v>39744203.631640002</v>
      </c>
    </row>
    <row r="1708" spans="1:11" x14ac:dyDescent="0.35">
      <c r="A1708" s="27" t="s">
        <v>457</v>
      </c>
      <c r="B1708" s="27" t="s">
        <v>117</v>
      </c>
      <c r="C1708" s="27" t="s">
        <v>248</v>
      </c>
      <c r="D1708" s="27" t="s">
        <v>248</v>
      </c>
      <c r="E1708" s="24">
        <v>514867636709</v>
      </c>
      <c r="F1708" s="24">
        <v>5148676.3670899998</v>
      </c>
      <c r="G1708" s="51">
        <v>45153</v>
      </c>
      <c r="H1708" s="24">
        <v>79</v>
      </c>
      <c r="I1708" s="24" t="s">
        <v>202</v>
      </c>
      <c r="J1708" s="24">
        <v>1</v>
      </c>
      <c r="K1708" s="24">
        <v>5148676.3670899998</v>
      </c>
    </row>
    <row r="1709" spans="1:11" x14ac:dyDescent="0.35">
      <c r="A1709" s="27" t="s">
        <v>457</v>
      </c>
      <c r="B1709" s="27" t="s">
        <v>118</v>
      </c>
      <c r="C1709" s="27" t="s">
        <v>248</v>
      </c>
      <c r="D1709" s="27" t="s">
        <v>248</v>
      </c>
      <c r="E1709" s="24">
        <v>3459552726456</v>
      </c>
      <c r="F1709" s="24">
        <v>34595527.264559999</v>
      </c>
      <c r="G1709" s="51">
        <v>45153</v>
      </c>
      <c r="H1709" s="24">
        <v>81</v>
      </c>
      <c r="I1709" s="24" t="s">
        <v>202</v>
      </c>
      <c r="J1709" s="24">
        <v>1</v>
      </c>
      <c r="K1709" s="24">
        <v>34595527.264559999</v>
      </c>
    </row>
    <row r="1710" spans="1:11" x14ac:dyDescent="0.35">
      <c r="A1710" s="27" t="s">
        <v>457</v>
      </c>
      <c r="B1710" s="27" t="s">
        <v>249</v>
      </c>
      <c r="C1710" s="27" t="s">
        <v>248</v>
      </c>
      <c r="D1710" s="27" t="s">
        <v>248</v>
      </c>
      <c r="E1710" s="24">
        <v>277.0258</v>
      </c>
      <c r="F1710" s="24">
        <v>2.7702579999999998E-3</v>
      </c>
      <c r="G1710" s="51">
        <v>45153</v>
      </c>
      <c r="H1710" s="24">
        <v>83</v>
      </c>
      <c r="I1710" s="24" t="s">
        <v>202</v>
      </c>
      <c r="J1710" s="24">
        <v>1</v>
      </c>
      <c r="K1710" s="24">
        <v>2.7702579999999998E-3</v>
      </c>
    </row>
    <row r="1711" spans="1:11" x14ac:dyDescent="0.35">
      <c r="A1711" s="27" t="s">
        <v>457</v>
      </c>
      <c r="B1711" s="27" t="s">
        <v>114</v>
      </c>
      <c r="C1711" s="27" t="s">
        <v>243</v>
      </c>
      <c r="D1711" s="27" t="s">
        <v>423</v>
      </c>
      <c r="E1711" s="24">
        <v>1443988058069</v>
      </c>
      <c r="F1711" s="24">
        <v>14439880.58069</v>
      </c>
      <c r="G1711" s="51">
        <v>45153</v>
      </c>
      <c r="H1711" s="24">
        <v>7</v>
      </c>
      <c r="I1711" s="24">
        <v>0</v>
      </c>
      <c r="J1711" s="24">
        <v>1</v>
      </c>
      <c r="K1711" s="24">
        <v>14439880.58069</v>
      </c>
    </row>
    <row r="1712" spans="1:11" x14ac:dyDescent="0.35">
      <c r="A1712" s="27" t="s">
        <v>457</v>
      </c>
      <c r="B1712" s="27" t="s">
        <v>119</v>
      </c>
      <c r="C1712" s="27" t="s">
        <v>243</v>
      </c>
      <c r="D1712" s="27" t="s">
        <v>423</v>
      </c>
      <c r="E1712" s="24">
        <v>31038500000</v>
      </c>
      <c r="F1712" s="24">
        <v>310385</v>
      </c>
      <c r="G1712" s="51">
        <v>45153</v>
      </c>
      <c r="H1712" s="24">
        <v>7</v>
      </c>
      <c r="I1712" s="24">
        <v>0</v>
      </c>
      <c r="J1712" s="24">
        <v>1</v>
      </c>
      <c r="K1712" s="24">
        <v>310385</v>
      </c>
    </row>
    <row r="1713" spans="1:11" x14ac:dyDescent="0.35">
      <c r="A1713" s="27" t="s">
        <v>457</v>
      </c>
      <c r="B1713" s="27" t="s">
        <v>122</v>
      </c>
      <c r="C1713" s="27" t="s">
        <v>261</v>
      </c>
      <c r="D1713" s="27" t="s">
        <v>424</v>
      </c>
      <c r="E1713" s="24">
        <v>35927461021</v>
      </c>
      <c r="F1713" s="24">
        <v>359274.61021000001</v>
      </c>
      <c r="G1713" s="51">
        <v>45153</v>
      </c>
      <c r="H1713" s="24">
        <v>15</v>
      </c>
      <c r="I1713" s="24">
        <v>16</v>
      </c>
      <c r="J1713" s="24">
        <v>1</v>
      </c>
      <c r="K1713" s="24">
        <v>359274.61021000001</v>
      </c>
    </row>
    <row r="1714" spans="1:11" x14ac:dyDescent="0.35">
      <c r="A1714" s="27" t="s">
        <v>457</v>
      </c>
      <c r="B1714" s="27" t="s">
        <v>123</v>
      </c>
      <c r="C1714" s="27" t="s">
        <v>259</v>
      </c>
      <c r="D1714" s="27" t="s">
        <v>424</v>
      </c>
      <c r="E1714" s="24">
        <v>8601775647</v>
      </c>
      <c r="F1714" s="24">
        <v>86017.756469999993</v>
      </c>
      <c r="G1714" s="51">
        <v>45153</v>
      </c>
      <c r="H1714" s="24">
        <v>19</v>
      </c>
      <c r="I1714" s="24">
        <v>20</v>
      </c>
      <c r="J1714" s="24">
        <v>1</v>
      </c>
      <c r="K1714" s="24">
        <v>86017.756469999993</v>
      </c>
    </row>
    <row r="1715" spans="1:11" x14ac:dyDescent="0.35">
      <c r="A1715" s="27" t="s">
        <v>457</v>
      </c>
      <c r="B1715" s="27" t="s">
        <v>123</v>
      </c>
      <c r="C1715" s="27" t="s">
        <v>258</v>
      </c>
      <c r="D1715" s="27" t="s">
        <v>424</v>
      </c>
      <c r="E1715" s="24">
        <v>53901767</v>
      </c>
      <c r="F1715" s="24">
        <v>539.01766999999995</v>
      </c>
      <c r="G1715" s="51">
        <v>45153</v>
      </c>
      <c r="H1715" s="24">
        <v>19</v>
      </c>
      <c r="I1715" s="24">
        <v>20</v>
      </c>
      <c r="J1715" s="24">
        <v>1</v>
      </c>
      <c r="K1715" s="24">
        <v>539.01766999999995</v>
      </c>
    </row>
    <row r="1716" spans="1:11" x14ac:dyDescent="0.35">
      <c r="A1716" s="27" t="s">
        <v>457</v>
      </c>
      <c r="B1716" s="27" t="s">
        <v>123</v>
      </c>
      <c r="C1716" s="27" t="s">
        <v>250</v>
      </c>
      <c r="D1716" s="27" t="s">
        <v>424</v>
      </c>
      <c r="E1716" s="24">
        <v>136603147</v>
      </c>
      <c r="F1716" s="24">
        <v>1366.0314699999999</v>
      </c>
      <c r="G1716" s="51">
        <v>45153</v>
      </c>
      <c r="H1716" s="24">
        <v>19</v>
      </c>
      <c r="I1716" s="24">
        <v>20</v>
      </c>
      <c r="J1716" s="24">
        <v>1</v>
      </c>
      <c r="K1716" s="24">
        <v>1366.0314699999999</v>
      </c>
    </row>
    <row r="1717" spans="1:11" x14ac:dyDescent="0.35">
      <c r="A1717" s="27" t="s">
        <v>457</v>
      </c>
      <c r="B1717" s="27" t="s">
        <v>123</v>
      </c>
      <c r="C1717" s="27" t="s">
        <v>257</v>
      </c>
      <c r="D1717" s="27" t="s">
        <v>424</v>
      </c>
      <c r="E1717" s="24">
        <v>498830258</v>
      </c>
      <c r="F1717" s="24">
        <v>4988.3025799999996</v>
      </c>
      <c r="G1717" s="51">
        <v>45153</v>
      </c>
      <c r="H1717" s="24">
        <v>19</v>
      </c>
      <c r="I1717" s="24">
        <v>20</v>
      </c>
      <c r="J1717" s="24">
        <v>1</v>
      </c>
      <c r="K1717" s="24">
        <v>4988.3025799999996</v>
      </c>
    </row>
    <row r="1718" spans="1:11" x14ac:dyDescent="0.35">
      <c r="A1718" s="27" t="s">
        <v>457</v>
      </c>
      <c r="B1718" s="27" t="s">
        <v>123</v>
      </c>
      <c r="C1718" s="27" t="s">
        <v>261</v>
      </c>
      <c r="D1718" s="27" t="s">
        <v>424</v>
      </c>
      <c r="E1718" s="24">
        <v>2792149396311</v>
      </c>
      <c r="F1718" s="24">
        <v>27921493.96311</v>
      </c>
      <c r="G1718" s="51">
        <v>45153</v>
      </c>
      <c r="H1718" s="24">
        <v>19</v>
      </c>
      <c r="I1718" s="24">
        <v>20</v>
      </c>
      <c r="J1718" s="24">
        <v>1</v>
      </c>
      <c r="K1718" s="24">
        <v>27921493.96311</v>
      </c>
    </row>
    <row r="1719" spans="1:11" x14ac:dyDescent="0.35">
      <c r="A1719" s="27" t="s">
        <v>457</v>
      </c>
      <c r="B1719" s="27" t="s">
        <v>123</v>
      </c>
      <c r="C1719" s="27" t="s">
        <v>260</v>
      </c>
      <c r="D1719" s="27" t="s">
        <v>424</v>
      </c>
      <c r="E1719" s="24">
        <v>62950377</v>
      </c>
      <c r="F1719" s="24">
        <v>629.50377000000003</v>
      </c>
      <c r="G1719" s="51">
        <v>45153</v>
      </c>
      <c r="H1719" s="24">
        <v>19</v>
      </c>
      <c r="I1719" s="24">
        <v>20</v>
      </c>
      <c r="J1719" s="24">
        <v>1</v>
      </c>
      <c r="K1719" s="24">
        <v>629.50377000000003</v>
      </c>
    </row>
    <row r="1720" spans="1:11" x14ac:dyDescent="0.35">
      <c r="A1720" s="27" t="s">
        <v>457</v>
      </c>
      <c r="B1720" s="27" t="s">
        <v>123</v>
      </c>
      <c r="C1720" s="27" t="s">
        <v>253</v>
      </c>
      <c r="D1720" s="27" t="s">
        <v>424</v>
      </c>
      <c r="E1720" s="24">
        <v>78082262</v>
      </c>
      <c r="F1720" s="24">
        <v>780.82262000000003</v>
      </c>
      <c r="G1720" s="51">
        <v>45153</v>
      </c>
      <c r="H1720" s="24">
        <v>19</v>
      </c>
      <c r="I1720" s="24">
        <v>20</v>
      </c>
      <c r="J1720" s="24">
        <v>1</v>
      </c>
      <c r="K1720" s="24">
        <v>780.82262000000003</v>
      </c>
    </row>
    <row r="1721" spans="1:11" x14ac:dyDescent="0.35">
      <c r="A1721" s="27" t="s">
        <v>457</v>
      </c>
      <c r="B1721" s="27" t="s">
        <v>123</v>
      </c>
      <c r="C1721" s="27" t="s">
        <v>252</v>
      </c>
      <c r="D1721" s="27" t="s">
        <v>424</v>
      </c>
      <c r="E1721" s="24">
        <v>9701264359</v>
      </c>
      <c r="F1721" s="24">
        <v>97012.643590000007</v>
      </c>
      <c r="G1721" s="51">
        <v>45153</v>
      </c>
      <c r="H1721" s="24">
        <v>19</v>
      </c>
      <c r="I1721" s="24">
        <v>20</v>
      </c>
      <c r="J1721" s="24">
        <v>1</v>
      </c>
      <c r="K1721" s="24">
        <v>97012.643590000007</v>
      </c>
    </row>
    <row r="1722" spans="1:11" x14ac:dyDescent="0.35">
      <c r="A1722" s="27" t="s">
        <v>457</v>
      </c>
      <c r="B1722" s="27" t="s">
        <v>123</v>
      </c>
      <c r="C1722" s="27" t="s">
        <v>251</v>
      </c>
      <c r="D1722" s="27" t="s">
        <v>424</v>
      </c>
      <c r="E1722" s="24">
        <v>2692001696</v>
      </c>
      <c r="F1722" s="24">
        <v>26920.016960000001</v>
      </c>
      <c r="G1722" s="51">
        <v>45153</v>
      </c>
      <c r="H1722" s="24">
        <v>19</v>
      </c>
      <c r="I1722" s="24">
        <v>20</v>
      </c>
      <c r="J1722" s="24">
        <v>1</v>
      </c>
      <c r="K1722" s="24">
        <v>26920.016960000001</v>
      </c>
    </row>
    <row r="1723" spans="1:11" x14ac:dyDescent="0.35">
      <c r="A1723" s="27" t="s">
        <v>457</v>
      </c>
      <c r="B1723" s="27" t="s">
        <v>123</v>
      </c>
      <c r="C1723" s="27" t="s">
        <v>256</v>
      </c>
      <c r="D1723" s="27" t="s">
        <v>424</v>
      </c>
      <c r="E1723" s="24">
        <v>23660567679</v>
      </c>
      <c r="F1723" s="24">
        <v>236605.67679</v>
      </c>
      <c r="G1723" s="51">
        <v>45153</v>
      </c>
      <c r="H1723" s="24">
        <v>19</v>
      </c>
      <c r="I1723" s="24">
        <v>20</v>
      </c>
      <c r="J1723" s="24">
        <v>1</v>
      </c>
      <c r="K1723" s="24">
        <v>236605.67679</v>
      </c>
    </row>
    <row r="1724" spans="1:11" x14ac:dyDescent="0.35">
      <c r="A1724" s="27" t="s">
        <v>457</v>
      </c>
      <c r="B1724" s="27" t="s">
        <v>123</v>
      </c>
      <c r="C1724" s="27" t="s">
        <v>255</v>
      </c>
      <c r="D1724" s="27" t="s">
        <v>424</v>
      </c>
      <c r="E1724" s="24">
        <v>1106967612523</v>
      </c>
      <c r="F1724" s="24">
        <v>11069676.125229999</v>
      </c>
      <c r="G1724" s="51">
        <v>45153</v>
      </c>
      <c r="H1724" s="24">
        <v>19</v>
      </c>
      <c r="I1724" s="24">
        <v>20</v>
      </c>
      <c r="J1724" s="24">
        <v>1</v>
      </c>
      <c r="K1724" s="24">
        <v>11069676.125229999</v>
      </c>
    </row>
    <row r="1725" spans="1:11" x14ac:dyDescent="0.35">
      <c r="A1725" s="27" t="s">
        <v>457</v>
      </c>
      <c r="B1725" s="27" t="s">
        <v>123</v>
      </c>
      <c r="C1725" s="27" t="s">
        <v>254</v>
      </c>
      <c r="D1725" s="27" t="s">
        <v>424</v>
      </c>
      <c r="E1725" s="24">
        <v>580251535</v>
      </c>
      <c r="F1725" s="24">
        <v>5802.5153499999997</v>
      </c>
      <c r="G1725" s="51">
        <v>45153</v>
      </c>
      <c r="H1725" s="24">
        <v>19</v>
      </c>
      <c r="I1725" s="24">
        <v>20</v>
      </c>
      <c r="J1725" s="24">
        <v>1</v>
      </c>
      <c r="K1725" s="24">
        <v>5802.5153499999997</v>
      </c>
    </row>
    <row r="1726" spans="1:11" x14ac:dyDescent="0.35">
      <c r="A1726" s="27" t="s">
        <v>457</v>
      </c>
      <c r="B1726" s="27" t="s">
        <v>124</v>
      </c>
      <c r="C1726" s="27" t="s">
        <v>243</v>
      </c>
      <c r="D1726" s="27" t="s">
        <v>423</v>
      </c>
      <c r="E1726" s="24">
        <v>116749060593</v>
      </c>
      <c r="F1726" s="24">
        <v>1167490.6059300001</v>
      </c>
      <c r="G1726" s="51">
        <v>45153</v>
      </c>
      <c r="H1726" s="24">
        <v>25</v>
      </c>
      <c r="I1726" s="24">
        <v>0</v>
      </c>
      <c r="J1726" s="24">
        <v>1</v>
      </c>
      <c r="K1726" s="24">
        <v>1167490.6059300001</v>
      </c>
    </row>
    <row r="1727" spans="1:11" x14ac:dyDescent="0.35">
      <c r="A1727" s="27" t="s">
        <v>457</v>
      </c>
      <c r="B1727" s="27" t="s">
        <v>124</v>
      </c>
      <c r="C1727" s="27" t="s">
        <v>261</v>
      </c>
      <c r="D1727" s="27" t="s">
        <v>424</v>
      </c>
      <c r="E1727" s="24">
        <v>306804861741</v>
      </c>
      <c r="F1727" s="24">
        <v>3068048.6174099999</v>
      </c>
      <c r="G1727" s="51">
        <v>45153</v>
      </c>
      <c r="H1727" s="24">
        <v>25</v>
      </c>
      <c r="I1727" s="24">
        <v>26</v>
      </c>
      <c r="J1727" s="24">
        <v>1</v>
      </c>
      <c r="K1727" s="24">
        <v>3068048.6174099999</v>
      </c>
    </row>
    <row r="1728" spans="1:11" x14ac:dyDescent="0.35">
      <c r="A1728" s="27" t="s">
        <v>457</v>
      </c>
      <c r="B1728" s="27" t="s">
        <v>124</v>
      </c>
      <c r="C1728" s="27" t="s">
        <v>255</v>
      </c>
      <c r="D1728" s="27" t="s">
        <v>424</v>
      </c>
      <c r="E1728" s="24">
        <v>47772568885</v>
      </c>
      <c r="F1728" s="24">
        <v>477725.68884999998</v>
      </c>
      <c r="G1728" s="51">
        <v>45153</v>
      </c>
      <c r="H1728" s="24">
        <v>25</v>
      </c>
      <c r="I1728" s="24">
        <v>26</v>
      </c>
      <c r="J1728" s="24">
        <v>1</v>
      </c>
      <c r="K1728" s="24">
        <v>477725.68884999998</v>
      </c>
    </row>
    <row r="1729" spans="1:11" x14ac:dyDescent="0.35">
      <c r="A1729" s="27" t="s">
        <v>457</v>
      </c>
      <c r="B1729" s="27" t="s">
        <v>127</v>
      </c>
      <c r="C1729" s="27" t="s">
        <v>243</v>
      </c>
      <c r="D1729" s="27" t="s">
        <v>423</v>
      </c>
      <c r="E1729" s="24">
        <v>27895252749</v>
      </c>
      <c r="F1729" s="24">
        <v>278952.52749000001</v>
      </c>
      <c r="G1729" s="51">
        <v>45153</v>
      </c>
      <c r="H1729" s="24">
        <v>25</v>
      </c>
      <c r="I1729" s="24">
        <v>0</v>
      </c>
      <c r="J1729" s="24">
        <v>1</v>
      </c>
      <c r="K1729" s="24">
        <v>278952.52749000001</v>
      </c>
    </row>
    <row r="1730" spans="1:11" x14ac:dyDescent="0.35">
      <c r="A1730" s="27" t="s">
        <v>457</v>
      </c>
      <c r="B1730" s="27" t="s">
        <v>127</v>
      </c>
      <c r="C1730" s="27" t="s">
        <v>261</v>
      </c>
      <c r="D1730" s="27" t="s">
        <v>424</v>
      </c>
      <c r="E1730" s="24">
        <v>154240630530</v>
      </c>
      <c r="F1730" s="24">
        <v>1542406.3052999999</v>
      </c>
      <c r="G1730" s="51">
        <v>45153</v>
      </c>
      <c r="H1730" s="24">
        <v>25</v>
      </c>
      <c r="I1730" s="24">
        <v>26</v>
      </c>
      <c r="J1730" s="24">
        <v>1</v>
      </c>
      <c r="K1730" s="24">
        <v>1542406.3052999999</v>
      </c>
    </row>
    <row r="1731" spans="1:11" x14ac:dyDescent="0.35">
      <c r="A1731" s="27" t="s">
        <v>457</v>
      </c>
      <c r="B1731" s="27" t="s">
        <v>127</v>
      </c>
      <c r="C1731" s="27" t="s">
        <v>255</v>
      </c>
      <c r="D1731" s="27" t="s">
        <v>424</v>
      </c>
      <c r="E1731" s="24">
        <v>25867660314</v>
      </c>
      <c r="F1731" s="24">
        <v>258676.60313999999</v>
      </c>
      <c r="G1731" s="51">
        <v>45153</v>
      </c>
      <c r="H1731" s="24">
        <v>25</v>
      </c>
      <c r="I1731" s="24">
        <v>26</v>
      </c>
      <c r="J1731" s="24">
        <v>1</v>
      </c>
      <c r="K1731" s="24">
        <v>258676.60313999999</v>
      </c>
    </row>
    <row r="1732" spans="1:11" x14ac:dyDescent="0.35">
      <c r="A1732" s="27" t="s">
        <v>457</v>
      </c>
      <c r="B1732" s="27" t="s">
        <v>128</v>
      </c>
      <c r="C1732" s="27" t="s">
        <v>243</v>
      </c>
      <c r="D1732" s="27" t="s">
        <v>423</v>
      </c>
      <c r="E1732" s="24">
        <v>132852094676</v>
      </c>
      <c r="F1732" s="24">
        <v>1328520.94676</v>
      </c>
      <c r="G1732" s="51">
        <v>45153</v>
      </c>
      <c r="H1732" s="24">
        <v>27</v>
      </c>
      <c r="I1732" s="24">
        <v>0</v>
      </c>
      <c r="J1732" s="24">
        <v>1</v>
      </c>
      <c r="K1732" s="24">
        <v>1328520.94676</v>
      </c>
    </row>
    <row r="1733" spans="1:11" x14ac:dyDescent="0.35">
      <c r="A1733" s="27" t="s">
        <v>457</v>
      </c>
      <c r="B1733" s="27" t="s">
        <v>128</v>
      </c>
      <c r="C1733" s="27" t="s">
        <v>261</v>
      </c>
      <c r="D1733" s="27" t="s">
        <v>424</v>
      </c>
      <c r="E1733" s="24">
        <v>174843455985</v>
      </c>
      <c r="F1733" s="24">
        <v>1748434.5598500001</v>
      </c>
      <c r="G1733" s="51">
        <v>45153</v>
      </c>
      <c r="H1733" s="24">
        <v>27</v>
      </c>
      <c r="I1733" s="24">
        <v>28</v>
      </c>
      <c r="J1733" s="24">
        <v>1</v>
      </c>
      <c r="K1733" s="24">
        <v>1748434.5598500001</v>
      </c>
    </row>
    <row r="1734" spans="1:11" x14ac:dyDescent="0.35">
      <c r="A1734" s="27" t="s">
        <v>457</v>
      </c>
      <c r="B1734" s="27" t="s">
        <v>128</v>
      </c>
      <c r="C1734" s="27" t="s">
        <v>255</v>
      </c>
      <c r="D1734" s="27" t="s">
        <v>424</v>
      </c>
      <c r="E1734" s="24">
        <v>76037392822</v>
      </c>
      <c r="F1734" s="24">
        <v>760373.92822</v>
      </c>
      <c r="G1734" s="51">
        <v>45153</v>
      </c>
      <c r="H1734" s="24">
        <v>27</v>
      </c>
      <c r="I1734" s="24">
        <v>28</v>
      </c>
      <c r="J1734" s="24">
        <v>1</v>
      </c>
      <c r="K1734" s="24">
        <v>760373.92822</v>
      </c>
    </row>
    <row r="1735" spans="1:11" x14ac:dyDescent="0.35">
      <c r="A1735" s="27" t="s">
        <v>457</v>
      </c>
      <c r="B1735" s="27" t="s">
        <v>131</v>
      </c>
      <c r="C1735" s="27" t="s">
        <v>243</v>
      </c>
      <c r="D1735" s="27" t="s">
        <v>423</v>
      </c>
      <c r="E1735" s="24">
        <v>1163364557544</v>
      </c>
      <c r="F1735" s="24">
        <v>11633645.575440001</v>
      </c>
      <c r="G1735" s="51">
        <v>45153</v>
      </c>
      <c r="H1735" s="24">
        <v>27</v>
      </c>
      <c r="I1735" s="24">
        <v>0</v>
      </c>
      <c r="J1735" s="24">
        <v>1</v>
      </c>
      <c r="K1735" s="24">
        <v>11633645.575440001</v>
      </c>
    </row>
    <row r="1736" spans="1:11" x14ac:dyDescent="0.35">
      <c r="A1736" s="27" t="s">
        <v>457</v>
      </c>
      <c r="B1736" s="27" t="s">
        <v>131</v>
      </c>
      <c r="C1736" s="27" t="s">
        <v>261</v>
      </c>
      <c r="D1736" s="27" t="s">
        <v>424</v>
      </c>
      <c r="E1736" s="24">
        <v>1553478734216</v>
      </c>
      <c r="F1736" s="24">
        <v>15534787.34216</v>
      </c>
      <c r="G1736" s="51">
        <v>45153</v>
      </c>
      <c r="H1736" s="24">
        <v>27</v>
      </c>
      <c r="I1736" s="24">
        <v>28</v>
      </c>
      <c r="J1736" s="24">
        <v>1</v>
      </c>
      <c r="K1736" s="24">
        <v>15534787.34216</v>
      </c>
    </row>
    <row r="1737" spans="1:11" x14ac:dyDescent="0.35">
      <c r="A1737" s="27" t="s">
        <v>457</v>
      </c>
      <c r="B1737" s="27" t="s">
        <v>131</v>
      </c>
      <c r="C1737" s="27" t="s">
        <v>255</v>
      </c>
      <c r="D1737" s="27" t="s">
        <v>424</v>
      </c>
      <c r="E1737" s="24">
        <v>321477163142</v>
      </c>
      <c r="F1737" s="24">
        <v>3214771.63142</v>
      </c>
      <c r="G1737" s="51">
        <v>45153</v>
      </c>
      <c r="H1737" s="24">
        <v>27</v>
      </c>
      <c r="I1737" s="24">
        <v>28</v>
      </c>
      <c r="J1737" s="24">
        <v>1</v>
      </c>
      <c r="K1737" s="24">
        <v>3214771.63142</v>
      </c>
    </row>
    <row r="1738" spans="1:11" x14ac:dyDescent="0.35">
      <c r="A1738" s="27" t="s">
        <v>457</v>
      </c>
      <c r="B1738" s="27" t="s">
        <v>135</v>
      </c>
      <c r="C1738" s="27" t="s">
        <v>243</v>
      </c>
      <c r="D1738" s="27" t="s">
        <v>423</v>
      </c>
      <c r="E1738" s="24">
        <v>31805105799</v>
      </c>
      <c r="F1738" s="24">
        <v>318051.05799</v>
      </c>
      <c r="G1738" s="51">
        <v>45153</v>
      </c>
      <c r="H1738" s="24">
        <v>33</v>
      </c>
      <c r="I1738" s="24">
        <v>0</v>
      </c>
      <c r="J1738" s="24">
        <v>1</v>
      </c>
      <c r="K1738" s="24">
        <v>318051.05799</v>
      </c>
    </row>
    <row r="1739" spans="1:11" x14ac:dyDescent="0.35">
      <c r="A1739" s="27" t="s">
        <v>457</v>
      </c>
      <c r="B1739" s="27" t="s">
        <v>135</v>
      </c>
      <c r="C1739" s="27" t="s">
        <v>261</v>
      </c>
      <c r="D1739" s="27" t="s">
        <v>424</v>
      </c>
      <c r="E1739" s="24">
        <v>3207959481</v>
      </c>
      <c r="F1739" s="24">
        <v>32079.594809999999</v>
      </c>
      <c r="G1739" s="51">
        <v>45153</v>
      </c>
      <c r="H1739" s="24">
        <v>33</v>
      </c>
      <c r="I1739" s="24">
        <v>34</v>
      </c>
      <c r="J1739" s="24">
        <v>1</v>
      </c>
      <c r="K1739" s="24">
        <v>32079.594809999999</v>
      </c>
    </row>
    <row r="1740" spans="1:11" x14ac:dyDescent="0.35">
      <c r="A1740" s="27" t="s">
        <v>457</v>
      </c>
      <c r="B1740" s="27" t="s">
        <v>135</v>
      </c>
      <c r="C1740" s="27" t="s">
        <v>255</v>
      </c>
      <c r="D1740" s="27" t="s">
        <v>424</v>
      </c>
      <c r="E1740" s="24">
        <v>4021450000</v>
      </c>
      <c r="F1740" s="24">
        <v>40214.5</v>
      </c>
      <c r="G1740" s="51">
        <v>45153</v>
      </c>
      <c r="H1740" s="24">
        <v>33</v>
      </c>
      <c r="I1740" s="24">
        <v>34</v>
      </c>
      <c r="J1740" s="24">
        <v>1</v>
      </c>
      <c r="K1740" s="24">
        <v>40214.5</v>
      </c>
    </row>
    <row r="1741" spans="1:11" x14ac:dyDescent="0.35">
      <c r="A1741" s="27" t="s">
        <v>457</v>
      </c>
      <c r="B1741" s="27" t="s">
        <v>144</v>
      </c>
      <c r="C1741" s="27" t="s">
        <v>261</v>
      </c>
      <c r="D1741" s="27" t="s">
        <v>424</v>
      </c>
      <c r="E1741" s="24">
        <v>1310730780</v>
      </c>
      <c r="F1741" s="24">
        <v>13107.3078</v>
      </c>
      <c r="G1741" s="51">
        <v>45153</v>
      </c>
      <c r="H1741" s="24">
        <v>43</v>
      </c>
      <c r="I1741" s="24">
        <v>44</v>
      </c>
      <c r="J1741" s="24">
        <v>1</v>
      </c>
      <c r="K1741" s="24">
        <v>13107.3078</v>
      </c>
    </row>
    <row r="1742" spans="1:11" x14ac:dyDescent="0.35">
      <c r="A1742" s="27" t="s">
        <v>457</v>
      </c>
      <c r="B1742" s="27" t="s">
        <v>146</v>
      </c>
      <c r="C1742" s="27" t="s">
        <v>243</v>
      </c>
      <c r="D1742" s="27" t="s">
        <v>423</v>
      </c>
      <c r="E1742" s="24">
        <v>2349964390</v>
      </c>
      <c r="F1742" s="24">
        <v>23499.643899999999</v>
      </c>
      <c r="G1742" s="51">
        <v>45153</v>
      </c>
      <c r="H1742" s="24">
        <v>45</v>
      </c>
      <c r="I1742" s="24">
        <v>0</v>
      </c>
      <c r="J1742" s="24">
        <v>1</v>
      </c>
      <c r="K1742" s="24">
        <v>23499.643899999999</v>
      </c>
    </row>
    <row r="1743" spans="1:11" x14ac:dyDescent="0.35">
      <c r="A1743" s="27" t="s">
        <v>457</v>
      </c>
      <c r="B1743" s="27" t="s">
        <v>146</v>
      </c>
      <c r="C1743" s="27" t="s">
        <v>255</v>
      </c>
      <c r="D1743" s="27" t="s">
        <v>424</v>
      </c>
      <c r="E1743" s="24">
        <v>1084874609</v>
      </c>
      <c r="F1743" s="24">
        <v>10848.746090000001</v>
      </c>
      <c r="G1743" s="51">
        <v>45153</v>
      </c>
      <c r="H1743" s="24">
        <v>45</v>
      </c>
      <c r="I1743" s="24">
        <v>46</v>
      </c>
      <c r="J1743" s="24">
        <v>1</v>
      </c>
      <c r="K1743" s="24">
        <v>10848.746090000001</v>
      </c>
    </row>
    <row r="1744" spans="1:11" x14ac:dyDescent="0.35">
      <c r="A1744" s="27" t="s">
        <v>457</v>
      </c>
      <c r="B1744" s="27" t="s">
        <v>148</v>
      </c>
      <c r="C1744" s="27" t="s">
        <v>261</v>
      </c>
      <c r="D1744" s="27" t="s">
        <v>424</v>
      </c>
      <c r="E1744" s="24">
        <v>5103406926</v>
      </c>
      <c r="F1744" s="24">
        <v>51034.069259999997</v>
      </c>
      <c r="G1744" s="51">
        <v>45153</v>
      </c>
      <c r="H1744" s="24">
        <v>49</v>
      </c>
      <c r="I1744" s="24">
        <v>50</v>
      </c>
      <c r="J1744" s="24">
        <v>1</v>
      </c>
      <c r="K1744" s="24">
        <v>51034.069259999997</v>
      </c>
    </row>
    <row r="1745" spans="1:11" x14ac:dyDescent="0.35">
      <c r="A1745" s="27" t="s">
        <v>457</v>
      </c>
      <c r="B1745" s="27" t="s">
        <v>148</v>
      </c>
      <c r="C1745" s="27" t="s">
        <v>255</v>
      </c>
      <c r="D1745" s="27" t="s">
        <v>424</v>
      </c>
      <c r="E1745" s="24">
        <v>2010725000</v>
      </c>
      <c r="F1745" s="24">
        <v>20107.25</v>
      </c>
      <c r="G1745" s="51">
        <v>45153</v>
      </c>
      <c r="H1745" s="24">
        <v>49</v>
      </c>
      <c r="I1745" s="24">
        <v>50</v>
      </c>
      <c r="J1745" s="24">
        <v>1</v>
      </c>
      <c r="K1745" s="24">
        <v>20107.25</v>
      </c>
    </row>
    <row r="1746" spans="1:11" x14ac:dyDescent="0.35">
      <c r="A1746" s="27" t="s">
        <v>457</v>
      </c>
      <c r="B1746" s="27" t="s">
        <v>149</v>
      </c>
      <c r="C1746" s="27" t="s">
        <v>243</v>
      </c>
      <c r="D1746" s="27" t="s">
        <v>423</v>
      </c>
      <c r="E1746" s="24">
        <v>529</v>
      </c>
      <c r="F1746" s="24">
        <v>5.2900000000000004E-3</v>
      </c>
      <c r="G1746" s="51">
        <v>45153</v>
      </c>
      <c r="H1746" s="24">
        <v>49</v>
      </c>
      <c r="I1746" s="24">
        <v>0</v>
      </c>
      <c r="J1746" s="24">
        <v>1</v>
      </c>
      <c r="K1746" s="24">
        <v>5.2900000000000004E-3</v>
      </c>
    </row>
    <row r="1747" spans="1:11" x14ac:dyDescent="0.35">
      <c r="A1747" s="27" t="s">
        <v>457</v>
      </c>
      <c r="B1747" s="27" t="s">
        <v>150</v>
      </c>
      <c r="C1747" s="27" t="s">
        <v>257</v>
      </c>
      <c r="D1747" s="27" t="s">
        <v>424</v>
      </c>
      <c r="E1747" s="24">
        <v>3</v>
      </c>
      <c r="F1747" s="24">
        <v>3.0000000000000001E-5</v>
      </c>
      <c r="G1747" s="51">
        <v>45153</v>
      </c>
      <c r="H1747" s="24">
        <v>51</v>
      </c>
      <c r="I1747" s="24">
        <v>52</v>
      </c>
      <c r="J1747" s="24">
        <v>1</v>
      </c>
      <c r="K1747" s="24">
        <v>3.0000000000000001E-5</v>
      </c>
    </row>
    <row r="1748" spans="1:11" x14ac:dyDescent="0.35">
      <c r="A1748" s="27" t="s">
        <v>457</v>
      </c>
      <c r="B1748" s="27" t="s">
        <v>150</v>
      </c>
      <c r="C1748" s="27" t="s">
        <v>254</v>
      </c>
      <c r="D1748" s="27" t="s">
        <v>424</v>
      </c>
      <c r="E1748" s="24">
        <v>560229</v>
      </c>
      <c r="F1748" s="24">
        <v>5.60229</v>
      </c>
      <c r="G1748" s="51">
        <v>45153</v>
      </c>
      <c r="H1748" s="24">
        <v>51</v>
      </c>
      <c r="I1748" s="24">
        <v>52</v>
      </c>
      <c r="J1748" s="24">
        <v>1</v>
      </c>
      <c r="K1748" s="24">
        <v>5.60229</v>
      </c>
    </row>
    <row r="1749" spans="1:11" x14ac:dyDescent="0.35">
      <c r="A1749" s="27" t="s">
        <v>457</v>
      </c>
      <c r="B1749" s="27" t="s">
        <v>150</v>
      </c>
      <c r="C1749" s="27" t="s">
        <v>253</v>
      </c>
      <c r="D1749" s="27" t="s">
        <v>424</v>
      </c>
      <c r="E1749" s="24">
        <v>147711634</v>
      </c>
      <c r="F1749" s="24">
        <v>1477.11634</v>
      </c>
      <c r="G1749" s="51">
        <v>45153</v>
      </c>
      <c r="H1749" s="24">
        <v>51</v>
      </c>
      <c r="I1749" s="24">
        <v>52</v>
      </c>
      <c r="J1749" s="24">
        <v>1</v>
      </c>
      <c r="K1749" s="24">
        <v>1477.11634</v>
      </c>
    </row>
    <row r="1750" spans="1:11" x14ac:dyDescent="0.35">
      <c r="A1750" s="27" t="s">
        <v>457</v>
      </c>
      <c r="B1750" s="27" t="s">
        <v>150</v>
      </c>
      <c r="C1750" s="27" t="s">
        <v>262</v>
      </c>
      <c r="D1750" s="27" t="s">
        <v>424</v>
      </c>
      <c r="E1750" s="24">
        <v>1762978410</v>
      </c>
      <c r="F1750" s="24">
        <v>17629.784100000001</v>
      </c>
      <c r="G1750" s="51">
        <v>45153</v>
      </c>
      <c r="H1750" s="24">
        <v>51</v>
      </c>
      <c r="I1750" s="24">
        <v>52</v>
      </c>
      <c r="J1750" s="24">
        <v>1</v>
      </c>
      <c r="K1750" s="24">
        <v>17629.784100000001</v>
      </c>
    </row>
    <row r="1751" spans="1:11" x14ac:dyDescent="0.35">
      <c r="A1751" s="27" t="s">
        <v>457</v>
      </c>
      <c r="B1751" s="27" t="s">
        <v>150</v>
      </c>
      <c r="C1751" s="27" t="s">
        <v>259</v>
      </c>
      <c r="D1751" s="27" t="s">
        <v>424</v>
      </c>
      <c r="E1751" s="24">
        <v>620900054</v>
      </c>
      <c r="F1751" s="24">
        <v>6209.00054</v>
      </c>
      <c r="G1751" s="51">
        <v>45153</v>
      </c>
      <c r="H1751" s="24">
        <v>51</v>
      </c>
      <c r="I1751" s="24">
        <v>52</v>
      </c>
      <c r="J1751" s="24">
        <v>1</v>
      </c>
      <c r="K1751" s="24">
        <v>6209.00054</v>
      </c>
    </row>
    <row r="1752" spans="1:11" x14ac:dyDescent="0.35">
      <c r="A1752" s="27" t="s">
        <v>457</v>
      </c>
      <c r="B1752" s="27" t="s">
        <v>150</v>
      </c>
      <c r="C1752" s="27" t="s">
        <v>260</v>
      </c>
      <c r="D1752" s="27" t="s">
        <v>424</v>
      </c>
      <c r="E1752" s="24">
        <v>21594983</v>
      </c>
      <c r="F1752" s="24">
        <v>215.94982999999999</v>
      </c>
      <c r="G1752" s="51">
        <v>45153</v>
      </c>
      <c r="H1752" s="24">
        <v>51</v>
      </c>
      <c r="I1752" s="24">
        <v>52</v>
      </c>
      <c r="J1752" s="24">
        <v>1</v>
      </c>
      <c r="K1752" s="24">
        <v>215.94982999999999</v>
      </c>
    </row>
    <row r="1753" spans="1:11" x14ac:dyDescent="0.35">
      <c r="A1753" s="27" t="s">
        <v>457</v>
      </c>
      <c r="B1753" s="27" t="s">
        <v>150</v>
      </c>
      <c r="C1753" s="27" t="s">
        <v>261</v>
      </c>
      <c r="D1753" s="27" t="s">
        <v>424</v>
      </c>
      <c r="E1753" s="24">
        <v>52813986148</v>
      </c>
      <c r="F1753" s="24">
        <v>528139.86147999996</v>
      </c>
      <c r="G1753" s="51">
        <v>45153</v>
      </c>
      <c r="H1753" s="24">
        <v>51</v>
      </c>
      <c r="I1753" s="24">
        <v>52</v>
      </c>
      <c r="J1753" s="24">
        <v>1</v>
      </c>
      <c r="K1753" s="24">
        <v>528139.86147999996</v>
      </c>
    </row>
    <row r="1754" spans="1:11" x14ac:dyDescent="0.35">
      <c r="A1754" s="27" t="s">
        <v>457</v>
      </c>
      <c r="B1754" s="27" t="s">
        <v>150</v>
      </c>
      <c r="C1754" s="27" t="s">
        <v>256</v>
      </c>
      <c r="D1754" s="27" t="s">
        <v>424</v>
      </c>
      <c r="E1754" s="24">
        <v>16362354</v>
      </c>
      <c r="F1754" s="24">
        <v>163.62353999999999</v>
      </c>
      <c r="G1754" s="51">
        <v>45153</v>
      </c>
      <c r="H1754" s="24">
        <v>51</v>
      </c>
      <c r="I1754" s="24">
        <v>52</v>
      </c>
      <c r="J1754" s="24">
        <v>1</v>
      </c>
      <c r="K1754" s="24">
        <v>163.62353999999999</v>
      </c>
    </row>
    <row r="1755" spans="1:11" x14ac:dyDescent="0.35">
      <c r="A1755" s="27" t="s">
        <v>457</v>
      </c>
      <c r="B1755" s="27" t="s">
        <v>150</v>
      </c>
      <c r="C1755" s="27" t="s">
        <v>252</v>
      </c>
      <c r="D1755" s="27" t="s">
        <v>424</v>
      </c>
      <c r="E1755" s="24">
        <v>14161406</v>
      </c>
      <c r="F1755" s="24">
        <v>141.61405999999999</v>
      </c>
      <c r="G1755" s="51">
        <v>45153</v>
      </c>
      <c r="H1755" s="24">
        <v>51</v>
      </c>
      <c r="I1755" s="24">
        <v>52</v>
      </c>
      <c r="J1755" s="24">
        <v>1</v>
      </c>
      <c r="K1755" s="24">
        <v>141.61405999999999</v>
      </c>
    </row>
    <row r="1756" spans="1:11" x14ac:dyDescent="0.35">
      <c r="A1756" s="27" t="s">
        <v>457</v>
      </c>
      <c r="B1756" s="27" t="s">
        <v>150</v>
      </c>
      <c r="C1756" s="27" t="s">
        <v>251</v>
      </c>
      <c r="D1756" s="27" t="s">
        <v>424</v>
      </c>
      <c r="E1756" s="24">
        <v>1163291033</v>
      </c>
      <c r="F1756" s="24">
        <v>11632.910330000001</v>
      </c>
      <c r="G1756" s="51">
        <v>45153</v>
      </c>
      <c r="H1756" s="24">
        <v>51</v>
      </c>
      <c r="I1756" s="24">
        <v>52</v>
      </c>
      <c r="J1756" s="24">
        <v>1</v>
      </c>
      <c r="K1756" s="24">
        <v>11632.910330000001</v>
      </c>
    </row>
    <row r="1757" spans="1:11" x14ac:dyDescent="0.35">
      <c r="A1757" s="27" t="s">
        <v>457</v>
      </c>
      <c r="B1757" s="27" t="s">
        <v>150</v>
      </c>
      <c r="C1757" s="27" t="s">
        <v>243</v>
      </c>
      <c r="D1757" s="27" t="s">
        <v>423</v>
      </c>
      <c r="E1757" s="24">
        <v>36373718249</v>
      </c>
      <c r="F1757" s="24">
        <v>363737.18248999998</v>
      </c>
      <c r="G1757" s="51">
        <v>45153</v>
      </c>
      <c r="H1757" s="24">
        <v>51</v>
      </c>
      <c r="I1757" s="24">
        <v>0</v>
      </c>
      <c r="J1757" s="24">
        <v>1</v>
      </c>
      <c r="K1757" s="24">
        <v>363737.18248999998</v>
      </c>
    </row>
    <row r="1758" spans="1:11" x14ac:dyDescent="0.35">
      <c r="A1758" s="27" t="s">
        <v>457</v>
      </c>
      <c r="B1758" s="27" t="s">
        <v>150</v>
      </c>
      <c r="C1758" s="27" t="s">
        <v>255</v>
      </c>
      <c r="D1758" s="27" t="s">
        <v>424</v>
      </c>
      <c r="E1758" s="24">
        <v>125426572301</v>
      </c>
      <c r="F1758" s="24">
        <v>1254265.7230100001</v>
      </c>
      <c r="G1758" s="51">
        <v>45153</v>
      </c>
      <c r="H1758" s="24">
        <v>51</v>
      </c>
      <c r="I1758" s="24">
        <v>52</v>
      </c>
      <c r="J1758" s="24">
        <v>1</v>
      </c>
      <c r="K1758" s="24">
        <v>1254265.7230100001</v>
      </c>
    </row>
    <row r="1759" spans="1:11" x14ac:dyDescent="0.35">
      <c r="A1759" s="27" t="s">
        <v>457</v>
      </c>
      <c r="B1759" s="27" t="s">
        <v>192</v>
      </c>
      <c r="C1759" s="27" t="s">
        <v>261</v>
      </c>
      <c r="D1759" s="27" t="s">
        <v>424</v>
      </c>
      <c r="E1759" s="24">
        <v>15912242</v>
      </c>
      <c r="F1759" s="24">
        <v>159.12242000000001</v>
      </c>
      <c r="G1759" s="51">
        <v>45153</v>
      </c>
      <c r="H1759" s="24">
        <v>61</v>
      </c>
      <c r="I1759" s="24">
        <v>62</v>
      </c>
      <c r="J1759" s="24">
        <v>1</v>
      </c>
      <c r="K1759" s="24">
        <v>159.12242000000001</v>
      </c>
    </row>
    <row r="1760" spans="1:11" x14ac:dyDescent="0.35">
      <c r="A1760" s="27" t="s">
        <v>457</v>
      </c>
      <c r="B1760" s="27" t="s">
        <v>192</v>
      </c>
      <c r="C1760" s="27" t="s">
        <v>243</v>
      </c>
      <c r="D1760" s="27" t="s">
        <v>423</v>
      </c>
      <c r="E1760" s="24">
        <v>9222626259</v>
      </c>
      <c r="F1760" s="24">
        <v>92226.262589999998</v>
      </c>
      <c r="G1760" s="51">
        <v>45153</v>
      </c>
      <c r="H1760" s="24">
        <v>61</v>
      </c>
      <c r="I1760" s="24">
        <v>0</v>
      </c>
      <c r="J1760" s="24">
        <v>1</v>
      </c>
      <c r="K1760" s="24">
        <v>92226.262589999998</v>
      </c>
    </row>
    <row r="1761" spans="1:11" x14ac:dyDescent="0.35">
      <c r="A1761" s="27" t="s">
        <v>457</v>
      </c>
      <c r="B1761" s="27" t="s">
        <v>192</v>
      </c>
      <c r="C1761" s="27" t="s">
        <v>252</v>
      </c>
      <c r="D1761" s="27" t="s">
        <v>424</v>
      </c>
      <c r="E1761" s="24">
        <v>376055</v>
      </c>
      <c r="F1761" s="24">
        <v>3.7605499999999998</v>
      </c>
      <c r="G1761" s="51">
        <v>45153</v>
      </c>
      <c r="H1761" s="24">
        <v>61</v>
      </c>
      <c r="I1761" s="24">
        <v>62</v>
      </c>
      <c r="J1761" s="24">
        <v>1</v>
      </c>
      <c r="K1761" s="24">
        <v>3.7605499999999998</v>
      </c>
    </row>
    <row r="1762" spans="1:11" x14ac:dyDescent="0.35">
      <c r="A1762" s="27" t="s">
        <v>457</v>
      </c>
      <c r="B1762" s="27" t="s">
        <v>211</v>
      </c>
      <c r="C1762" s="27" t="s">
        <v>255</v>
      </c>
      <c r="D1762" s="27" t="s">
        <v>424</v>
      </c>
      <c r="E1762" s="24">
        <v>1286543</v>
      </c>
      <c r="F1762" s="24">
        <v>12.86543</v>
      </c>
      <c r="G1762" s="51">
        <v>45153</v>
      </c>
      <c r="H1762" s="24">
        <v>61</v>
      </c>
      <c r="I1762" s="24">
        <v>62</v>
      </c>
      <c r="J1762" s="24">
        <v>1</v>
      </c>
      <c r="K1762" s="24">
        <v>12.86543</v>
      </c>
    </row>
    <row r="1763" spans="1:11" x14ac:dyDescent="0.35">
      <c r="A1763" s="27" t="s">
        <v>457</v>
      </c>
      <c r="B1763" s="27" t="s">
        <v>211</v>
      </c>
      <c r="C1763" s="27" t="s">
        <v>243</v>
      </c>
      <c r="D1763" s="27" t="s">
        <v>423</v>
      </c>
      <c r="E1763" s="24">
        <v>317882957</v>
      </c>
      <c r="F1763" s="24">
        <v>3178.8295699999999</v>
      </c>
      <c r="G1763" s="51">
        <v>45153</v>
      </c>
      <c r="H1763" s="24">
        <v>61</v>
      </c>
      <c r="I1763" s="24">
        <v>0</v>
      </c>
      <c r="J1763" s="24">
        <v>1</v>
      </c>
      <c r="K1763" s="24">
        <v>3178.8295699999999</v>
      </c>
    </row>
    <row r="1764" spans="1:11" x14ac:dyDescent="0.35">
      <c r="A1764" s="27" t="s">
        <v>457</v>
      </c>
      <c r="B1764" s="27" t="s">
        <v>211</v>
      </c>
      <c r="C1764" s="27" t="s">
        <v>252</v>
      </c>
      <c r="D1764" s="27" t="s">
        <v>424</v>
      </c>
      <c r="E1764" s="24">
        <v>27849586</v>
      </c>
      <c r="F1764" s="24">
        <v>278.49585999999999</v>
      </c>
      <c r="G1764" s="51">
        <v>45153</v>
      </c>
      <c r="H1764" s="24">
        <v>61</v>
      </c>
      <c r="I1764" s="24">
        <v>62</v>
      </c>
      <c r="J1764" s="24">
        <v>1</v>
      </c>
      <c r="K1764" s="24">
        <v>278.49585999999999</v>
      </c>
    </row>
    <row r="1765" spans="1:11" x14ac:dyDescent="0.35">
      <c r="A1765" s="27" t="s">
        <v>457</v>
      </c>
      <c r="B1765" s="27" t="s">
        <v>211</v>
      </c>
      <c r="C1765" s="27" t="s">
        <v>261</v>
      </c>
      <c r="D1765" s="27" t="s">
        <v>424</v>
      </c>
      <c r="E1765" s="24">
        <v>285338538</v>
      </c>
      <c r="F1765" s="24">
        <v>2853.3853800000002</v>
      </c>
      <c r="G1765" s="51">
        <v>45153</v>
      </c>
      <c r="H1765" s="24">
        <v>61</v>
      </c>
      <c r="I1765" s="24">
        <v>62</v>
      </c>
      <c r="J1765" s="24">
        <v>1</v>
      </c>
      <c r="K1765" s="24">
        <v>2853.3853800000002</v>
      </c>
    </row>
    <row r="1766" spans="1:11" x14ac:dyDescent="0.35">
      <c r="A1766" s="27" t="s">
        <v>457</v>
      </c>
      <c r="B1766" s="27" t="s">
        <v>214</v>
      </c>
      <c r="C1766" s="27" t="s">
        <v>255</v>
      </c>
      <c r="D1766" s="27" t="s">
        <v>424</v>
      </c>
      <c r="E1766" s="24">
        <v>705122</v>
      </c>
      <c r="F1766" s="24">
        <v>7.0512199999999998</v>
      </c>
      <c r="G1766" s="51">
        <v>45153</v>
      </c>
      <c r="H1766" s="24">
        <v>61</v>
      </c>
      <c r="I1766" s="24">
        <v>62</v>
      </c>
      <c r="J1766" s="24">
        <v>1</v>
      </c>
      <c r="K1766" s="24">
        <v>7.0512199999999998</v>
      </c>
    </row>
    <row r="1767" spans="1:11" x14ac:dyDescent="0.35">
      <c r="A1767" s="27" t="s">
        <v>457</v>
      </c>
      <c r="B1767" s="27" t="s">
        <v>214</v>
      </c>
      <c r="C1767" s="27" t="s">
        <v>243</v>
      </c>
      <c r="D1767" s="27" t="s">
        <v>423</v>
      </c>
      <c r="E1767" s="24">
        <v>5053117832</v>
      </c>
      <c r="F1767" s="24">
        <v>50531.178319999999</v>
      </c>
      <c r="G1767" s="51">
        <v>45153</v>
      </c>
      <c r="H1767" s="24">
        <v>61</v>
      </c>
      <c r="I1767" s="24">
        <v>0</v>
      </c>
      <c r="J1767" s="24">
        <v>1</v>
      </c>
      <c r="K1767" s="24">
        <v>50531.178319999999</v>
      </c>
    </row>
    <row r="1768" spans="1:11" x14ac:dyDescent="0.35">
      <c r="A1768" s="27" t="s">
        <v>457</v>
      </c>
      <c r="B1768" s="27" t="s">
        <v>214</v>
      </c>
      <c r="C1768" s="27" t="s">
        <v>252</v>
      </c>
      <c r="D1768" s="27" t="s">
        <v>424</v>
      </c>
      <c r="E1768" s="24">
        <v>4817554</v>
      </c>
      <c r="F1768" s="24">
        <v>48.175539999999998</v>
      </c>
      <c r="G1768" s="51">
        <v>45153</v>
      </c>
      <c r="H1768" s="24">
        <v>61</v>
      </c>
      <c r="I1768" s="24">
        <v>62</v>
      </c>
      <c r="J1768" s="24">
        <v>1</v>
      </c>
      <c r="K1768" s="24">
        <v>48.175539999999998</v>
      </c>
    </row>
    <row r="1769" spans="1:11" x14ac:dyDescent="0.35">
      <c r="A1769" s="27" t="s">
        <v>457</v>
      </c>
      <c r="B1769" s="27" t="s">
        <v>214</v>
      </c>
      <c r="C1769" s="27" t="s">
        <v>261</v>
      </c>
      <c r="D1769" s="27" t="s">
        <v>424</v>
      </c>
      <c r="E1769" s="24">
        <v>75651444</v>
      </c>
      <c r="F1769" s="24">
        <v>756.51444000000004</v>
      </c>
      <c r="G1769" s="51">
        <v>45153</v>
      </c>
      <c r="H1769" s="24">
        <v>61</v>
      </c>
      <c r="I1769" s="24">
        <v>62</v>
      </c>
      <c r="J1769" s="24">
        <v>1</v>
      </c>
      <c r="K1769" s="24">
        <v>756.51444000000004</v>
      </c>
    </row>
    <row r="1770" spans="1:11" x14ac:dyDescent="0.35">
      <c r="A1770" s="27" t="s">
        <v>457</v>
      </c>
      <c r="B1770" s="27" t="s">
        <v>193</v>
      </c>
      <c r="C1770" s="27" t="s">
        <v>243</v>
      </c>
      <c r="D1770" s="27" t="s">
        <v>423</v>
      </c>
      <c r="E1770" s="24">
        <v>617614082775</v>
      </c>
      <c r="F1770" s="24">
        <v>6176140.8277500002</v>
      </c>
      <c r="G1770" s="51">
        <v>45153</v>
      </c>
      <c r="H1770" s="24">
        <v>63</v>
      </c>
      <c r="I1770" s="24">
        <v>0</v>
      </c>
      <c r="J1770" s="24">
        <v>1</v>
      </c>
      <c r="K1770" s="24">
        <v>6176140.8277500002</v>
      </c>
    </row>
    <row r="1771" spans="1:11" x14ac:dyDescent="0.35">
      <c r="A1771" s="27" t="s">
        <v>457</v>
      </c>
      <c r="B1771" s="27" t="s">
        <v>193</v>
      </c>
      <c r="C1771" s="27" t="s">
        <v>261</v>
      </c>
      <c r="D1771" s="27" t="s">
        <v>424</v>
      </c>
      <c r="E1771" s="24">
        <v>48421147603</v>
      </c>
      <c r="F1771" s="24">
        <v>484211.47603000002</v>
      </c>
      <c r="G1771" s="51">
        <v>45153</v>
      </c>
      <c r="H1771" s="24">
        <v>63</v>
      </c>
      <c r="I1771" s="24">
        <v>64</v>
      </c>
      <c r="J1771" s="24">
        <v>1</v>
      </c>
      <c r="K1771" s="24">
        <v>484211.47603000002</v>
      </c>
    </row>
    <row r="1772" spans="1:11" x14ac:dyDescent="0.35">
      <c r="A1772" s="27" t="s">
        <v>457</v>
      </c>
      <c r="B1772" s="27" t="s">
        <v>193</v>
      </c>
      <c r="C1772" s="27" t="s">
        <v>252</v>
      </c>
      <c r="D1772" s="27" t="s">
        <v>424</v>
      </c>
      <c r="E1772" s="24">
        <v>400390</v>
      </c>
      <c r="F1772" s="24">
        <v>4.0038999999999998</v>
      </c>
      <c r="G1772" s="51">
        <v>45153</v>
      </c>
      <c r="H1772" s="24">
        <v>63</v>
      </c>
      <c r="I1772" s="24">
        <v>64</v>
      </c>
      <c r="J1772" s="24">
        <v>1</v>
      </c>
      <c r="K1772" s="24">
        <v>4.0038999999999998</v>
      </c>
    </row>
    <row r="1773" spans="1:11" x14ac:dyDescent="0.35">
      <c r="A1773" s="27" t="s">
        <v>457</v>
      </c>
      <c r="B1773" s="27" t="s">
        <v>193</v>
      </c>
      <c r="C1773" s="27" t="s">
        <v>255</v>
      </c>
      <c r="D1773" s="27" t="s">
        <v>424</v>
      </c>
      <c r="E1773" s="24">
        <v>106081621440</v>
      </c>
      <c r="F1773" s="24">
        <v>1060816.2143999999</v>
      </c>
      <c r="G1773" s="51">
        <v>45153</v>
      </c>
      <c r="H1773" s="24">
        <v>63</v>
      </c>
      <c r="I1773" s="24">
        <v>64</v>
      </c>
      <c r="J1773" s="24">
        <v>1</v>
      </c>
      <c r="K1773" s="24">
        <v>1060816.2143999999</v>
      </c>
    </row>
    <row r="1774" spans="1:11" x14ac:dyDescent="0.35">
      <c r="A1774" s="27" t="s">
        <v>457</v>
      </c>
      <c r="B1774" s="27" t="s">
        <v>215</v>
      </c>
      <c r="C1774" s="27" t="s">
        <v>243</v>
      </c>
      <c r="D1774" s="27" t="s">
        <v>423</v>
      </c>
      <c r="E1774" s="24">
        <v>58588493</v>
      </c>
      <c r="F1774" s="24">
        <v>585.88493000000005</v>
      </c>
      <c r="G1774" s="51">
        <v>45153</v>
      </c>
      <c r="H1774" s="24">
        <v>63</v>
      </c>
      <c r="I1774" s="24">
        <v>0</v>
      </c>
      <c r="J1774" s="24">
        <v>1</v>
      </c>
      <c r="K1774" s="24">
        <v>585.88493000000005</v>
      </c>
    </row>
    <row r="1775" spans="1:11" x14ac:dyDescent="0.35">
      <c r="A1775" s="27" t="s">
        <v>457</v>
      </c>
      <c r="B1775" s="27" t="s">
        <v>215</v>
      </c>
      <c r="C1775" s="27" t="s">
        <v>261</v>
      </c>
      <c r="D1775" s="27" t="s">
        <v>424</v>
      </c>
      <c r="E1775" s="24">
        <v>156725706</v>
      </c>
      <c r="F1775" s="24">
        <v>1567.2570599999999</v>
      </c>
      <c r="G1775" s="51">
        <v>45153</v>
      </c>
      <c r="H1775" s="24">
        <v>63</v>
      </c>
      <c r="I1775" s="24">
        <v>64</v>
      </c>
      <c r="J1775" s="24">
        <v>1</v>
      </c>
      <c r="K1775" s="24">
        <v>1567.2570599999999</v>
      </c>
    </row>
    <row r="1776" spans="1:11" x14ac:dyDescent="0.35">
      <c r="A1776" s="27" t="s">
        <v>457</v>
      </c>
      <c r="B1776" s="27" t="s">
        <v>217</v>
      </c>
      <c r="C1776" s="27" t="s">
        <v>243</v>
      </c>
      <c r="D1776" s="27" t="s">
        <v>423</v>
      </c>
      <c r="E1776" s="24">
        <v>1826334240</v>
      </c>
      <c r="F1776" s="24">
        <v>18263.342400000001</v>
      </c>
      <c r="G1776" s="51">
        <v>45153</v>
      </c>
      <c r="H1776" s="24">
        <v>63</v>
      </c>
      <c r="I1776" s="24">
        <v>0</v>
      </c>
      <c r="J1776" s="24">
        <v>1</v>
      </c>
      <c r="K1776" s="24">
        <v>18263.342400000001</v>
      </c>
    </row>
    <row r="1777" spans="1:11" x14ac:dyDescent="0.35">
      <c r="A1777" s="27" t="s">
        <v>457</v>
      </c>
      <c r="B1777" s="27" t="s">
        <v>219</v>
      </c>
      <c r="C1777" s="27" t="s">
        <v>243</v>
      </c>
      <c r="D1777" s="27" t="s">
        <v>423</v>
      </c>
      <c r="E1777" s="24">
        <v>19897306</v>
      </c>
      <c r="F1777" s="24">
        <v>198.97306</v>
      </c>
      <c r="G1777" s="51">
        <v>45153</v>
      </c>
      <c r="H1777" s="24">
        <v>63</v>
      </c>
      <c r="I1777" s="24">
        <v>0</v>
      </c>
      <c r="J1777" s="24">
        <v>1</v>
      </c>
      <c r="K1777" s="24">
        <v>198.97306</v>
      </c>
    </row>
    <row r="1778" spans="1:11" x14ac:dyDescent="0.35">
      <c r="A1778" s="27" t="s">
        <v>457</v>
      </c>
      <c r="B1778" s="27" t="s">
        <v>219</v>
      </c>
      <c r="C1778" s="27" t="s">
        <v>252</v>
      </c>
      <c r="D1778" s="27" t="s">
        <v>424</v>
      </c>
      <c r="E1778" s="24">
        <v>82578</v>
      </c>
      <c r="F1778" s="24">
        <v>0.82577999999999996</v>
      </c>
      <c r="G1778" s="51">
        <v>45153</v>
      </c>
      <c r="H1778" s="24">
        <v>63</v>
      </c>
      <c r="I1778" s="24">
        <v>64</v>
      </c>
      <c r="J1778" s="24">
        <v>1</v>
      </c>
      <c r="K1778" s="24">
        <v>0.82577999999999996</v>
      </c>
    </row>
    <row r="1779" spans="1:11" x14ac:dyDescent="0.35">
      <c r="A1779" s="27" t="s">
        <v>457</v>
      </c>
      <c r="B1779" s="27" t="s">
        <v>196</v>
      </c>
      <c r="C1779" s="27" t="s">
        <v>243</v>
      </c>
      <c r="D1779" s="27" t="s">
        <v>423</v>
      </c>
      <c r="E1779" s="24">
        <v>1335020767</v>
      </c>
      <c r="F1779" s="24">
        <v>13350.20767</v>
      </c>
      <c r="G1779" s="51">
        <v>45153</v>
      </c>
      <c r="H1779" s="24">
        <v>69</v>
      </c>
      <c r="I1779" s="24">
        <v>0</v>
      </c>
      <c r="J1779" s="24">
        <v>1</v>
      </c>
      <c r="K1779" s="24">
        <v>13350.20767</v>
      </c>
    </row>
    <row r="1780" spans="1:11" x14ac:dyDescent="0.35">
      <c r="A1780" s="27" t="s">
        <v>457</v>
      </c>
      <c r="B1780" s="27" t="s">
        <v>197</v>
      </c>
      <c r="C1780" s="27" t="s">
        <v>243</v>
      </c>
      <c r="D1780" s="27" t="s">
        <v>423</v>
      </c>
      <c r="E1780" s="24">
        <v>823143000</v>
      </c>
      <c r="F1780" s="24">
        <v>8231.43</v>
      </c>
      <c r="G1780" s="51">
        <v>45153</v>
      </c>
      <c r="H1780" s="24">
        <v>69</v>
      </c>
      <c r="I1780" s="24">
        <v>0</v>
      </c>
      <c r="J1780" s="24">
        <v>1</v>
      </c>
      <c r="K1780" s="24">
        <v>8231.43</v>
      </c>
    </row>
    <row r="1781" spans="1:11" x14ac:dyDescent="0.35">
      <c r="A1781" s="27" t="s">
        <v>457</v>
      </c>
      <c r="B1781" s="27" t="s">
        <v>227</v>
      </c>
      <c r="C1781" s="27" t="s">
        <v>243</v>
      </c>
      <c r="D1781" s="27" t="s">
        <v>423</v>
      </c>
      <c r="E1781" s="24">
        <v>25131796</v>
      </c>
      <c r="F1781" s="24">
        <v>251.31796</v>
      </c>
      <c r="G1781" s="51">
        <v>45153</v>
      </c>
      <c r="H1781" s="24">
        <v>69</v>
      </c>
      <c r="I1781" s="24">
        <v>0</v>
      </c>
      <c r="J1781" s="24">
        <v>1</v>
      </c>
      <c r="K1781" s="24">
        <v>251.31796</v>
      </c>
    </row>
    <row r="1782" spans="1:11" x14ac:dyDescent="0.35">
      <c r="A1782" s="27" t="s">
        <v>457</v>
      </c>
      <c r="B1782" s="27" t="s">
        <v>235</v>
      </c>
      <c r="C1782" s="27" t="s">
        <v>253</v>
      </c>
      <c r="D1782" s="27" t="s">
        <v>424</v>
      </c>
      <c r="E1782" s="24">
        <v>126407500</v>
      </c>
      <c r="F1782" s="24">
        <v>1264.075</v>
      </c>
      <c r="G1782" s="51">
        <v>45153</v>
      </c>
      <c r="H1782" s="24">
        <v>75</v>
      </c>
      <c r="I1782" s="24">
        <v>76</v>
      </c>
      <c r="J1782" s="24">
        <v>1</v>
      </c>
      <c r="K1782" s="24">
        <v>1264.075</v>
      </c>
    </row>
    <row r="1783" spans="1:11" x14ac:dyDescent="0.35">
      <c r="A1783" s="27" t="s">
        <v>457</v>
      </c>
      <c r="B1783" s="27" t="s">
        <v>235</v>
      </c>
      <c r="C1783" s="27" t="s">
        <v>261</v>
      </c>
      <c r="D1783" s="27" t="s">
        <v>424</v>
      </c>
      <c r="E1783" s="24">
        <v>2010724471</v>
      </c>
      <c r="F1783" s="24">
        <v>20107.244709999999</v>
      </c>
      <c r="G1783" s="51">
        <v>45153</v>
      </c>
      <c r="H1783" s="24">
        <v>75</v>
      </c>
      <c r="I1783" s="24">
        <v>76</v>
      </c>
      <c r="J1783" s="24">
        <v>1</v>
      </c>
      <c r="K1783" s="24">
        <v>20107.244709999999</v>
      </c>
    </row>
    <row r="1784" spans="1:11" x14ac:dyDescent="0.35">
      <c r="A1784" s="27" t="s">
        <v>457</v>
      </c>
      <c r="B1784" s="27" t="s">
        <v>235</v>
      </c>
      <c r="C1784" s="27" t="s">
        <v>258</v>
      </c>
      <c r="D1784" s="27" t="s">
        <v>424</v>
      </c>
      <c r="E1784" s="24">
        <v>2986462000</v>
      </c>
      <c r="F1784" s="24">
        <v>29864.62</v>
      </c>
      <c r="G1784" s="51">
        <v>45153</v>
      </c>
      <c r="H1784" s="24">
        <v>75</v>
      </c>
      <c r="I1784" s="24">
        <v>76</v>
      </c>
      <c r="J1784" s="24">
        <v>1</v>
      </c>
      <c r="K1784" s="24">
        <v>29864.62</v>
      </c>
    </row>
    <row r="1785" spans="1:11" x14ac:dyDescent="0.35">
      <c r="A1785" s="27" t="s">
        <v>457</v>
      </c>
      <c r="B1785" s="27" t="s">
        <v>235</v>
      </c>
      <c r="C1785" s="27" t="s">
        <v>255</v>
      </c>
      <c r="D1785" s="27" t="s">
        <v>424</v>
      </c>
      <c r="E1785" s="24">
        <v>2010725000</v>
      </c>
      <c r="F1785" s="24">
        <v>20107.25</v>
      </c>
      <c r="G1785" s="51">
        <v>45153</v>
      </c>
      <c r="H1785" s="24">
        <v>75</v>
      </c>
      <c r="I1785" s="24">
        <v>76</v>
      </c>
      <c r="J1785" s="24">
        <v>1</v>
      </c>
      <c r="K1785" s="24">
        <v>20107.25</v>
      </c>
    </row>
    <row r="1786" spans="1:11" x14ac:dyDescent="0.35">
      <c r="A1786" s="27" t="s">
        <v>457</v>
      </c>
      <c r="B1786" s="27" t="s">
        <v>199</v>
      </c>
      <c r="C1786" s="27" t="s">
        <v>243</v>
      </c>
      <c r="D1786" s="27" t="s">
        <v>423</v>
      </c>
      <c r="E1786" s="24">
        <v>20187574</v>
      </c>
      <c r="F1786" s="24">
        <v>201.87574000000001</v>
      </c>
      <c r="G1786" s="51">
        <v>45153</v>
      </c>
      <c r="H1786" s="24">
        <v>75</v>
      </c>
      <c r="I1786" s="24">
        <v>0</v>
      </c>
      <c r="J1786" s="24">
        <v>1</v>
      </c>
      <c r="K1786" s="24">
        <v>201.87574000000001</v>
      </c>
    </row>
    <row r="1787" spans="1:11" x14ac:dyDescent="0.35">
      <c r="A1787" s="27" t="s">
        <v>457</v>
      </c>
      <c r="B1787" s="27" t="s">
        <v>236</v>
      </c>
      <c r="C1787" s="27" t="s">
        <v>262</v>
      </c>
      <c r="D1787" s="27" t="s">
        <v>424</v>
      </c>
      <c r="E1787" s="24">
        <v>312217742</v>
      </c>
      <c r="F1787" s="24">
        <v>3122.17742</v>
      </c>
      <c r="G1787" s="51">
        <v>45153</v>
      </c>
      <c r="H1787" s="24">
        <v>77</v>
      </c>
      <c r="I1787" s="24">
        <v>78</v>
      </c>
      <c r="J1787" s="24">
        <v>1</v>
      </c>
      <c r="K1787" s="24">
        <v>3122.17742</v>
      </c>
    </row>
    <row r="1788" spans="1:11" x14ac:dyDescent="0.35">
      <c r="A1788" s="27" t="s">
        <v>457</v>
      </c>
      <c r="B1788" s="27" t="s">
        <v>236</v>
      </c>
      <c r="C1788" s="27" t="s">
        <v>261</v>
      </c>
      <c r="D1788" s="27" t="s">
        <v>424</v>
      </c>
      <c r="E1788" s="24">
        <v>15994776900</v>
      </c>
      <c r="F1788" s="24">
        <v>159947.769</v>
      </c>
      <c r="G1788" s="51">
        <v>45153</v>
      </c>
      <c r="H1788" s="24">
        <v>77</v>
      </c>
      <c r="I1788" s="24">
        <v>78</v>
      </c>
      <c r="J1788" s="24">
        <v>1</v>
      </c>
      <c r="K1788" s="24">
        <v>159947.769</v>
      </c>
    </row>
    <row r="1789" spans="1:11" x14ac:dyDescent="0.35">
      <c r="A1789" s="27" t="s">
        <v>457</v>
      </c>
      <c r="B1789" s="27" t="s">
        <v>236</v>
      </c>
      <c r="C1789" s="27" t="s">
        <v>255</v>
      </c>
      <c r="D1789" s="27" t="s">
        <v>424</v>
      </c>
      <c r="E1789" s="24">
        <v>1518652909</v>
      </c>
      <c r="F1789" s="24">
        <v>15186.52909</v>
      </c>
      <c r="G1789" s="51">
        <v>45153</v>
      </c>
      <c r="H1789" s="24">
        <v>77</v>
      </c>
      <c r="I1789" s="24">
        <v>78</v>
      </c>
      <c r="J1789" s="24">
        <v>1</v>
      </c>
      <c r="K1789" s="24">
        <v>15186.52909</v>
      </c>
    </row>
    <row r="1790" spans="1:11" x14ac:dyDescent="0.35">
      <c r="A1790" s="27" t="s">
        <v>457</v>
      </c>
      <c r="B1790" s="27" t="s">
        <v>236</v>
      </c>
      <c r="C1790" s="27" t="s">
        <v>243</v>
      </c>
      <c r="D1790" s="27" t="s">
        <v>423</v>
      </c>
      <c r="E1790" s="24">
        <v>21878851647</v>
      </c>
      <c r="F1790" s="24">
        <v>218788.51647</v>
      </c>
      <c r="G1790" s="51">
        <v>45153</v>
      </c>
      <c r="H1790" s="24">
        <v>77</v>
      </c>
      <c r="I1790" s="24">
        <v>0</v>
      </c>
      <c r="J1790" s="24">
        <v>1</v>
      </c>
      <c r="K1790" s="24">
        <v>218788.51647</v>
      </c>
    </row>
    <row r="1791" spans="1:11" x14ac:dyDescent="0.35">
      <c r="A1791" s="27" t="s">
        <v>457</v>
      </c>
      <c r="B1791" s="27" t="s">
        <v>263</v>
      </c>
      <c r="C1791" s="27" t="s">
        <v>248</v>
      </c>
      <c r="D1791" s="27" t="s">
        <v>248</v>
      </c>
      <c r="E1791" s="24">
        <v>316.53179999999998</v>
      </c>
      <c r="F1791" s="24">
        <v>3.1653179999999999E-3</v>
      </c>
      <c r="G1791" s="51">
        <v>45153</v>
      </c>
      <c r="H1791" s="24" t="s">
        <v>202</v>
      </c>
      <c r="I1791" s="24" t="s">
        <v>202</v>
      </c>
      <c r="J1791" s="24">
        <v>1</v>
      </c>
      <c r="K1791" s="24">
        <v>3.1653179999999999E-3</v>
      </c>
    </row>
    <row r="1792" spans="1:11" x14ac:dyDescent="0.35">
      <c r="A1792" s="27" t="s">
        <v>457</v>
      </c>
      <c r="B1792" s="27" t="s">
        <v>264</v>
      </c>
      <c r="C1792" s="27" t="s">
        <v>248</v>
      </c>
      <c r="D1792" s="27" t="s">
        <v>248</v>
      </c>
      <c r="E1792" s="24">
        <v>329.53640000000001</v>
      </c>
      <c r="F1792" s="24">
        <v>3.2953640000000003E-3</v>
      </c>
      <c r="G1792" s="51">
        <v>45153</v>
      </c>
      <c r="H1792" s="24" t="s">
        <v>202</v>
      </c>
      <c r="I1792" s="24" t="s">
        <v>202</v>
      </c>
      <c r="J1792" s="24">
        <v>1</v>
      </c>
      <c r="K1792" s="24">
        <v>3.2953640000000003E-3</v>
      </c>
    </row>
    <row r="1793" spans="1:11" x14ac:dyDescent="0.35">
      <c r="A1793" s="27" t="s">
        <v>457</v>
      </c>
      <c r="B1793" s="27" t="s">
        <v>155</v>
      </c>
      <c r="C1793" s="27" t="s">
        <v>248</v>
      </c>
      <c r="D1793" s="27" t="s">
        <v>248</v>
      </c>
      <c r="E1793" s="24">
        <v>5628998806132</v>
      </c>
      <c r="F1793" s="24">
        <v>56289988.061319999</v>
      </c>
      <c r="G1793" s="51">
        <v>45153</v>
      </c>
      <c r="H1793" s="24" t="s">
        <v>202</v>
      </c>
      <c r="I1793" s="24">
        <v>24</v>
      </c>
      <c r="J1793" s="24">
        <v>1</v>
      </c>
      <c r="K1793" s="24">
        <v>56289988.061319999</v>
      </c>
    </row>
    <row r="1794" spans="1:11" x14ac:dyDescent="0.35">
      <c r="A1794" s="27" t="s">
        <v>457</v>
      </c>
      <c r="B1794" s="27" t="s">
        <v>156</v>
      </c>
      <c r="C1794" s="27" t="s">
        <v>248</v>
      </c>
      <c r="D1794" s="27" t="s">
        <v>248</v>
      </c>
      <c r="E1794" s="24">
        <v>2283444495489</v>
      </c>
      <c r="F1794" s="24">
        <v>22834444.954890002</v>
      </c>
      <c r="G1794" s="51">
        <v>45153</v>
      </c>
      <c r="H1794" s="24" t="s">
        <v>202</v>
      </c>
      <c r="I1794" s="24">
        <v>60</v>
      </c>
      <c r="J1794" s="24">
        <v>1</v>
      </c>
      <c r="K1794" s="24">
        <v>22834444.954890002</v>
      </c>
    </row>
    <row r="1795" spans="1:11" x14ac:dyDescent="0.35">
      <c r="A1795" s="27" t="s">
        <v>457</v>
      </c>
      <c r="B1795" s="27" t="s">
        <v>157</v>
      </c>
      <c r="C1795" s="27" t="s">
        <v>248</v>
      </c>
      <c r="D1795" s="27" t="s">
        <v>248</v>
      </c>
      <c r="E1795" s="24">
        <v>116127796720</v>
      </c>
      <c r="F1795" s="24">
        <v>1161277.9672000001</v>
      </c>
      <c r="G1795" s="51">
        <v>45153</v>
      </c>
      <c r="H1795" s="24" t="s">
        <v>202</v>
      </c>
      <c r="I1795" s="24">
        <v>80</v>
      </c>
      <c r="J1795" s="24">
        <v>1</v>
      </c>
      <c r="K1795" s="24">
        <v>1161277.9672000001</v>
      </c>
    </row>
    <row r="1796" spans="1:11" x14ac:dyDescent="0.35">
      <c r="A1796" s="27" t="s">
        <v>457</v>
      </c>
      <c r="B1796" s="27" t="s">
        <v>158</v>
      </c>
      <c r="C1796" s="27" t="s">
        <v>248</v>
      </c>
      <c r="D1796" s="27" t="s">
        <v>248</v>
      </c>
      <c r="E1796" s="24">
        <v>2167316698769</v>
      </c>
      <c r="F1796" s="24">
        <v>21673166.987690002</v>
      </c>
      <c r="G1796" s="51">
        <v>45153</v>
      </c>
      <c r="H1796" s="24" t="s">
        <v>202</v>
      </c>
      <c r="I1796" s="24">
        <v>82</v>
      </c>
      <c r="J1796" s="24">
        <v>1</v>
      </c>
      <c r="K1796" s="24">
        <v>21673166.987690002</v>
      </c>
    </row>
    <row r="1797" spans="1:11" x14ac:dyDescent="0.35">
      <c r="A1797" s="27" t="s">
        <v>457</v>
      </c>
      <c r="B1797" s="27" t="s">
        <v>265</v>
      </c>
      <c r="C1797" s="27" t="s">
        <v>248</v>
      </c>
      <c r="D1797" s="27" t="s">
        <v>248</v>
      </c>
      <c r="E1797" s="24">
        <v>259.72199999999998</v>
      </c>
      <c r="F1797" s="24">
        <v>2.5972199999999999E-3</v>
      </c>
      <c r="G1797" s="51">
        <v>45153</v>
      </c>
      <c r="H1797" s="24" t="s">
        <v>202</v>
      </c>
      <c r="I1797" s="24">
        <v>84</v>
      </c>
      <c r="J1797" s="24">
        <v>1</v>
      </c>
      <c r="K1797" s="24">
        <v>2.5972199999999999E-3</v>
      </c>
    </row>
    <row r="1798" spans="1:11" x14ac:dyDescent="0.35">
      <c r="A1798" s="27" t="s">
        <v>457</v>
      </c>
      <c r="B1798" s="27" t="s">
        <v>228</v>
      </c>
      <c r="C1798" s="27" t="s">
        <v>243</v>
      </c>
      <c r="D1798" s="27" t="s">
        <v>423</v>
      </c>
      <c r="E1798" s="24">
        <v>2000000</v>
      </c>
      <c r="F1798" s="24">
        <v>20</v>
      </c>
      <c r="G1798" s="51">
        <v>45153</v>
      </c>
      <c r="H1798" s="24">
        <v>69</v>
      </c>
      <c r="I1798" s="24">
        <v>0</v>
      </c>
      <c r="J1798" s="24">
        <v>1</v>
      </c>
      <c r="K1798" s="24">
        <v>20</v>
      </c>
    </row>
    <row r="1799" spans="1:11" x14ac:dyDescent="0.35">
      <c r="A1799" s="27" t="s">
        <v>457</v>
      </c>
      <c r="B1799" s="27" t="s">
        <v>161</v>
      </c>
      <c r="C1799" s="27" t="s">
        <v>261</v>
      </c>
      <c r="D1799" s="27" t="s">
        <v>424</v>
      </c>
      <c r="E1799" s="24">
        <v>1065781210680</v>
      </c>
      <c r="F1799" s="24">
        <v>10657812.106799999</v>
      </c>
      <c r="G1799" s="51">
        <v>45153</v>
      </c>
      <c r="H1799" s="24">
        <v>15</v>
      </c>
      <c r="I1799" s="24">
        <v>16</v>
      </c>
      <c r="J1799" s="24">
        <v>1</v>
      </c>
      <c r="K1799" s="24">
        <v>10657812.106799999</v>
      </c>
    </row>
    <row r="1800" spans="1:11" x14ac:dyDescent="0.35">
      <c r="A1800" s="27" t="s">
        <v>457</v>
      </c>
      <c r="B1800" s="27" t="s">
        <v>238</v>
      </c>
      <c r="C1800" s="27" t="s">
        <v>243</v>
      </c>
      <c r="D1800" s="27" t="s">
        <v>423</v>
      </c>
      <c r="E1800" s="24">
        <v>729343</v>
      </c>
      <c r="F1800" s="24">
        <v>7.2934299999999999</v>
      </c>
      <c r="G1800" s="51">
        <v>45153</v>
      </c>
      <c r="H1800" s="24">
        <v>77</v>
      </c>
      <c r="I1800" s="24">
        <v>0</v>
      </c>
      <c r="J1800" s="24">
        <v>1</v>
      </c>
      <c r="K1800" s="24">
        <v>7.2934299999999999</v>
      </c>
    </row>
    <row r="1801" spans="1:11" x14ac:dyDescent="0.35">
      <c r="A1801" s="27" t="s">
        <v>457</v>
      </c>
      <c r="B1801" s="27" t="s">
        <v>113</v>
      </c>
      <c r="C1801" s="27" t="s">
        <v>252</v>
      </c>
      <c r="D1801" s="27" t="s">
        <v>424</v>
      </c>
      <c r="E1801" s="24">
        <v>778493905</v>
      </c>
      <c r="F1801" s="24">
        <v>7784.93905</v>
      </c>
      <c r="G1801" s="51">
        <v>45153</v>
      </c>
      <c r="H1801" s="24">
        <v>3</v>
      </c>
      <c r="I1801" s="24">
        <v>4</v>
      </c>
      <c r="J1801" s="24">
        <v>1</v>
      </c>
      <c r="K1801" s="24">
        <v>7784.93905</v>
      </c>
    </row>
    <row r="1802" spans="1:11" x14ac:dyDescent="0.35">
      <c r="A1802" s="27" t="s">
        <v>457</v>
      </c>
      <c r="B1802" s="27" t="s">
        <v>113</v>
      </c>
      <c r="C1802" s="27" t="s">
        <v>262</v>
      </c>
      <c r="D1802" s="27" t="s">
        <v>424</v>
      </c>
      <c r="E1802" s="24">
        <v>3501862</v>
      </c>
      <c r="F1802" s="24">
        <v>35.018619999999999</v>
      </c>
      <c r="G1802" s="51">
        <v>45153</v>
      </c>
      <c r="H1802" s="24">
        <v>3</v>
      </c>
      <c r="I1802" s="24">
        <v>4</v>
      </c>
      <c r="J1802" s="24">
        <v>1</v>
      </c>
      <c r="K1802" s="24">
        <v>35.018619999999999</v>
      </c>
    </row>
    <row r="1803" spans="1:11" x14ac:dyDescent="0.35">
      <c r="A1803" s="27" t="s">
        <v>457</v>
      </c>
      <c r="B1803" s="27" t="s">
        <v>113</v>
      </c>
      <c r="C1803" s="27" t="s">
        <v>255</v>
      </c>
      <c r="D1803" s="27" t="s">
        <v>424</v>
      </c>
      <c r="E1803" s="24">
        <v>22940019739</v>
      </c>
      <c r="F1803" s="24">
        <v>229400.19738999999</v>
      </c>
      <c r="G1803" s="51">
        <v>45153</v>
      </c>
      <c r="H1803" s="24">
        <v>3</v>
      </c>
      <c r="I1803" s="24">
        <v>4</v>
      </c>
      <c r="J1803" s="24">
        <v>1</v>
      </c>
      <c r="K1803" s="24">
        <v>229400.19738999999</v>
      </c>
    </row>
    <row r="1804" spans="1:11" x14ac:dyDescent="0.35">
      <c r="A1804" s="27" t="s">
        <v>457</v>
      </c>
      <c r="B1804" s="27" t="s">
        <v>113</v>
      </c>
      <c r="C1804" s="27" t="s">
        <v>243</v>
      </c>
      <c r="D1804" s="27" t="s">
        <v>423</v>
      </c>
      <c r="E1804" s="24">
        <v>135008368560</v>
      </c>
      <c r="F1804" s="24">
        <v>1350083.6856</v>
      </c>
      <c r="G1804" s="51">
        <v>45153</v>
      </c>
      <c r="H1804" s="24">
        <v>3</v>
      </c>
      <c r="I1804" s="24">
        <v>0</v>
      </c>
      <c r="J1804" s="24">
        <v>1</v>
      </c>
      <c r="K1804" s="24">
        <v>1350083.6856</v>
      </c>
    </row>
    <row r="1805" spans="1:11" x14ac:dyDescent="0.35">
      <c r="A1805" s="27" t="s">
        <v>457</v>
      </c>
      <c r="B1805" s="27" t="s">
        <v>113</v>
      </c>
      <c r="C1805" s="27" t="s">
        <v>256</v>
      </c>
      <c r="D1805" s="27" t="s">
        <v>424</v>
      </c>
      <c r="E1805" s="24">
        <v>1042517811</v>
      </c>
      <c r="F1805" s="24">
        <v>10425.178110000001</v>
      </c>
      <c r="G1805" s="51">
        <v>45153</v>
      </c>
      <c r="H1805" s="24">
        <v>3</v>
      </c>
      <c r="I1805" s="24">
        <v>4</v>
      </c>
      <c r="J1805" s="24">
        <v>1</v>
      </c>
      <c r="K1805" s="24">
        <v>10425.178110000001</v>
      </c>
    </row>
    <row r="1806" spans="1:11" x14ac:dyDescent="0.35">
      <c r="A1806" s="27" t="s">
        <v>457</v>
      </c>
      <c r="B1806" s="27" t="s">
        <v>113</v>
      </c>
      <c r="C1806" s="27" t="s">
        <v>261</v>
      </c>
      <c r="D1806" s="27" t="s">
        <v>424</v>
      </c>
      <c r="E1806" s="24">
        <v>69646438239</v>
      </c>
      <c r="F1806" s="24">
        <v>696464.38239000004</v>
      </c>
      <c r="G1806" s="51">
        <v>45153</v>
      </c>
      <c r="H1806" s="24">
        <v>3</v>
      </c>
      <c r="I1806" s="24">
        <v>4</v>
      </c>
      <c r="J1806" s="24">
        <v>1</v>
      </c>
      <c r="K1806" s="24">
        <v>696464.38239000004</v>
      </c>
    </row>
    <row r="1807" spans="1:11" x14ac:dyDescent="0.35">
      <c r="A1807" s="27" t="s">
        <v>457</v>
      </c>
      <c r="B1807" s="27" t="s">
        <v>203</v>
      </c>
      <c r="C1807" s="27" t="s">
        <v>262</v>
      </c>
      <c r="D1807" s="27" t="s">
        <v>424</v>
      </c>
      <c r="E1807" s="24">
        <v>3501862</v>
      </c>
      <c r="F1807" s="24">
        <v>35.018619999999999</v>
      </c>
      <c r="G1807" s="51">
        <v>45153</v>
      </c>
      <c r="H1807" s="24">
        <v>3</v>
      </c>
      <c r="I1807" s="24">
        <v>4</v>
      </c>
      <c r="J1807" s="24">
        <v>-1</v>
      </c>
      <c r="K1807" s="24">
        <v>-35.018619999999999</v>
      </c>
    </row>
    <row r="1808" spans="1:11" x14ac:dyDescent="0.35">
      <c r="A1808" s="27" t="s">
        <v>457</v>
      </c>
      <c r="B1808" s="27" t="s">
        <v>203</v>
      </c>
      <c r="C1808" s="27" t="s">
        <v>243</v>
      </c>
      <c r="D1808" s="27" t="s">
        <v>423</v>
      </c>
      <c r="E1808" s="24">
        <v>273207720</v>
      </c>
      <c r="F1808" s="24">
        <v>2732.0772000000002</v>
      </c>
      <c r="G1808" s="51">
        <v>45153</v>
      </c>
      <c r="H1808" s="24">
        <v>3</v>
      </c>
      <c r="I1808" s="24">
        <v>0</v>
      </c>
      <c r="J1808" s="24">
        <v>-1</v>
      </c>
      <c r="K1808" s="24">
        <v>-2732.0772000000002</v>
      </c>
    </row>
    <row r="1809" spans="1:11" x14ac:dyDescent="0.35">
      <c r="A1809" s="27" t="s">
        <v>457</v>
      </c>
      <c r="B1809" s="27" t="s">
        <v>203</v>
      </c>
      <c r="C1809" s="27" t="s">
        <v>255</v>
      </c>
      <c r="D1809" s="27" t="s">
        <v>424</v>
      </c>
      <c r="E1809" s="24">
        <v>28391437</v>
      </c>
      <c r="F1809" s="24">
        <v>283.91437000000002</v>
      </c>
      <c r="G1809" s="51">
        <v>45153</v>
      </c>
      <c r="H1809" s="24">
        <v>3</v>
      </c>
      <c r="I1809" s="24">
        <v>4</v>
      </c>
      <c r="J1809" s="24">
        <v>-1</v>
      </c>
      <c r="K1809" s="24">
        <v>-283.91437000000002</v>
      </c>
    </row>
    <row r="1810" spans="1:11" x14ac:dyDescent="0.35">
      <c r="A1810" s="27" t="s">
        <v>457</v>
      </c>
      <c r="B1810" s="27" t="s">
        <v>203</v>
      </c>
      <c r="C1810" s="27" t="s">
        <v>261</v>
      </c>
      <c r="D1810" s="27" t="s">
        <v>424</v>
      </c>
      <c r="E1810" s="24">
        <v>154443825</v>
      </c>
      <c r="F1810" s="24">
        <v>1544.4382499999999</v>
      </c>
      <c r="G1810" s="51">
        <v>45153</v>
      </c>
      <c r="H1810" s="24">
        <v>3</v>
      </c>
      <c r="I1810" s="24">
        <v>4</v>
      </c>
      <c r="J1810" s="24">
        <v>-1</v>
      </c>
      <c r="K1810" s="24">
        <v>-1544.4382499999999</v>
      </c>
    </row>
    <row r="1811" spans="1:11" x14ac:dyDescent="0.35">
      <c r="A1811" s="27" t="s">
        <v>457</v>
      </c>
      <c r="B1811" s="27" t="s">
        <v>195</v>
      </c>
      <c r="C1811" s="27" t="s">
        <v>243</v>
      </c>
      <c r="D1811" s="27" t="s">
        <v>423</v>
      </c>
      <c r="E1811" s="24">
        <v>1007913550225</v>
      </c>
      <c r="F1811" s="24">
        <v>10079135.502250001</v>
      </c>
      <c r="G1811" s="51">
        <v>45153</v>
      </c>
      <c r="H1811" s="24">
        <v>5</v>
      </c>
      <c r="I1811" s="24">
        <v>0</v>
      </c>
      <c r="J1811" s="24">
        <v>1</v>
      </c>
      <c r="K1811" s="24">
        <v>10079135.502250001</v>
      </c>
    </row>
    <row r="1812" spans="1:11" x14ac:dyDescent="0.35">
      <c r="A1812" s="27" t="s">
        <v>457</v>
      </c>
      <c r="B1812" s="27" t="s">
        <v>167</v>
      </c>
      <c r="C1812" s="27" t="s">
        <v>258</v>
      </c>
      <c r="D1812" s="27" t="s">
        <v>424</v>
      </c>
      <c r="E1812" s="24">
        <v>146109</v>
      </c>
      <c r="F1812" s="24">
        <v>1.46109</v>
      </c>
      <c r="G1812" s="51">
        <v>45153</v>
      </c>
      <c r="H1812" s="24">
        <v>25</v>
      </c>
      <c r="I1812" s="24">
        <v>26</v>
      </c>
      <c r="J1812" s="24">
        <v>1</v>
      </c>
      <c r="K1812" s="24">
        <v>1.46109</v>
      </c>
    </row>
    <row r="1813" spans="1:11" x14ac:dyDescent="0.35">
      <c r="A1813" s="27" t="s">
        <v>457</v>
      </c>
      <c r="B1813" s="27" t="s">
        <v>167</v>
      </c>
      <c r="C1813" s="27" t="s">
        <v>243</v>
      </c>
      <c r="D1813" s="27" t="s">
        <v>423</v>
      </c>
      <c r="E1813" s="24">
        <v>1718098664198</v>
      </c>
      <c r="F1813" s="24">
        <v>17180986.64198</v>
      </c>
      <c r="G1813" s="51">
        <v>45153</v>
      </c>
      <c r="H1813" s="24">
        <v>25</v>
      </c>
      <c r="I1813" s="24">
        <v>0</v>
      </c>
      <c r="J1813" s="24">
        <v>1</v>
      </c>
      <c r="K1813" s="24">
        <v>17180986.64198</v>
      </c>
    </row>
    <row r="1814" spans="1:11" x14ac:dyDescent="0.35">
      <c r="A1814" s="27" t="s">
        <v>457</v>
      </c>
      <c r="B1814" s="27" t="s">
        <v>167</v>
      </c>
      <c r="C1814" s="27" t="s">
        <v>255</v>
      </c>
      <c r="D1814" s="27" t="s">
        <v>424</v>
      </c>
      <c r="E1814" s="24">
        <v>251604588813</v>
      </c>
      <c r="F1814" s="24">
        <v>2516045.8881299999</v>
      </c>
      <c r="G1814" s="51">
        <v>45153</v>
      </c>
      <c r="H1814" s="24">
        <v>25</v>
      </c>
      <c r="I1814" s="24">
        <v>26</v>
      </c>
      <c r="J1814" s="24">
        <v>1</v>
      </c>
      <c r="K1814" s="24">
        <v>2516045.8881299999</v>
      </c>
    </row>
    <row r="1815" spans="1:11" x14ac:dyDescent="0.35">
      <c r="A1815" s="27" t="s">
        <v>457</v>
      </c>
      <c r="B1815" s="27" t="s">
        <v>167</v>
      </c>
      <c r="C1815" s="27" t="s">
        <v>259</v>
      </c>
      <c r="D1815" s="27" t="s">
        <v>424</v>
      </c>
      <c r="E1815" s="24">
        <v>1398307676</v>
      </c>
      <c r="F1815" s="24">
        <v>13983.07676</v>
      </c>
      <c r="G1815" s="51">
        <v>45153</v>
      </c>
      <c r="H1815" s="24">
        <v>25</v>
      </c>
      <c r="I1815" s="24">
        <v>26</v>
      </c>
      <c r="J1815" s="24">
        <v>1</v>
      </c>
      <c r="K1815" s="24">
        <v>13983.07676</v>
      </c>
    </row>
    <row r="1816" spans="1:11" x14ac:dyDescent="0.35">
      <c r="A1816" s="27" t="s">
        <v>457</v>
      </c>
      <c r="B1816" s="27" t="s">
        <v>167</v>
      </c>
      <c r="C1816" s="27" t="s">
        <v>251</v>
      </c>
      <c r="D1816" s="27" t="s">
        <v>424</v>
      </c>
      <c r="E1816" s="24">
        <v>76675382</v>
      </c>
      <c r="F1816" s="24">
        <v>766.75382000000002</v>
      </c>
      <c r="G1816" s="51">
        <v>45153</v>
      </c>
      <c r="H1816" s="24">
        <v>25</v>
      </c>
      <c r="I1816" s="24">
        <v>26</v>
      </c>
      <c r="J1816" s="24">
        <v>1</v>
      </c>
      <c r="K1816" s="24">
        <v>766.75382000000002</v>
      </c>
    </row>
    <row r="1817" spans="1:11" x14ac:dyDescent="0.35">
      <c r="A1817" s="27" t="s">
        <v>457</v>
      </c>
      <c r="B1817" s="27" t="s">
        <v>167</v>
      </c>
      <c r="C1817" s="27" t="s">
        <v>261</v>
      </c>
      <c r="D1817" s="27" t="s">
        <v>424</v>
      </c>
      <c r="E1817" s="24">
        <v>980031000445</v>
      </c>
      <c r="F1817" s="24">
        <v>9800310.0044500008</v>
      </c>
      <c r="G1817" s="51">
        <v>45153</v>
      </c>
      <c r="H1817" s="24">
        <v>25</v>
      </c>
      <c r="I1817" s="24">
        <v>26</v>
      </c>
      <c r="J1817" s="24">
        <v>1</v>
      </c>
      <c r="K1817" s="24">
        <v>9800310.0044500008</v>
      </c>
    </row>
    <row r="1818" spans="1:11" x14ac:dyDescent="0.35">
      <c r="A1818" s="27" t="s">
        <v>457</v>
      </c>
      <c r="B1818" s="27" t="s">
        <v>167</v>
      </c>
      <c r="C1818" s="27" t="s">
        <v>252</v>
      </c>
      <c r="D1818" s="27" t="s">
        <v>424</v>
      </c>
      <c r="E1818" s="24">
        <v>5896124597</v>
      </c>
      <c r="F1818" s="24">
        <v>58961.245970000004</v>
      </c>
      <c r="G1818" s="51">
        <v>45153</v>
      </c>
      <c r="H1818" s="24">
        <v>25</v>
      </c>
      <c r="I1818" s="24">
        <v>26</v>
      </c>
      <c r="J1818" s="24">
        <v>1</v>
      </c>
      <c r="K1818" s="24">
        <v>58961.245970000004</v>
      </c>
    </row>
    <row r="1819" spans="1:11" x14ac:dyDescent="0.35">
      <c r="A1819" s="27" t="s">
        <v>457</v>
      </c>
      <c r="B1819" s="27" t="s">
        <v>167</v>
      </c>
      <c r="C1819" s="27" t="s">
        <v>256</v>
      </c>
      <c r="D1819" s="27" t="s">
        <v>424</v>
      </c>
      <c r="E1819" s="24">
        <v>2461413771</v>
      </c>
      <c r="F1819" s="24">
        <v>24614.137709999999</v>
      </c>
      <c r="G1819" s="51">
        <v>45153</v>
      </c>
      <c r="H1819" s="24">
        <v>25</v>
      </c>
      <c r="I1819" s="24">
        <v>26</v>
      </c>
      <c r="J1819" s="24">
        <v>1</v>
      </c>
      <c r="K1819" s="24">
        <v>24614.137709999999</v>
      </c>
    </row>
    <row r="1820" spans="1:11" x14ac:dyDescent="0.35">
      <c r="A1820" s="27" t="s">
        <v>457</v>
      </c>
      <c r="B1820" s="27" t="s">
        <v>167</v>
      </c>
      <c r="C1820" s="27" t="s">
        <v>262</v>
      </c>
      <c r="D1820" s="27" t="s">
        <v>424</v>
      </c>
      <c r="E1820" s="24">
        <v>53654843</v>
      </c>
      <c r="F1820" s="24">
        <v>536.54843000000005</v>
      </c>
      <c r="G1820" s="51">
        <v>45153</v>
      </c>
      <c r="H1820" s="24">
        <v>25</v>
      </c>
      <c r="I1820" s="24">
        <v>26</v>
      </c>
      <c r="J1820" s="24">
        <v>1</v>
      </c>
      <c r="K1820" s="24">
        <v>536.54843000000005</v>
      </c>
    </row>
    <row r="1821" spans="1:11" x14ac:dyDescent="0.35">
      <c r="A1821" s="27" t="s">
        <v>457</v>
      </c>
      <c r="B1821" s="27" t="s">
        <v>168</v>
      </c>
      <c r="C1821" s="27" t="s">
        <v>255</v>
      </c>
      <c r="D1821" s="27" t="s">
        <v>424</v>
      </c>
      <c r="E1821" s="24">
        <v>159238757</v>
      </c>
      <c r="F1821" s="24">
        <v>1592.3875700000001</v>
      </c>
      <c r="G1821" s="51">
        <v>45153</v>
      </c>
      <c r="H1821" s="24">
        <v>25</v>
      </c>
      <c r="I1821" s="24">
        <v>26</v>
      </c>
      <c r="J1821" s="24">
        <v>1</v>
      </c>
      <c r="K1821" s="24">
        <v>1592.3875700000001</v>
      </c>
    </row>
    <row r="1822" spans="1:11" x14ac:dyDescent="0.35">
      <c r="A1822" s="27" t="s">
        <v>457</v>
      </c>
      <c r="B1822" s="27" t="s">
        <v>168</v>
      </c>
      <c r="C1822" s="27" t="s">
        <v>261</v>
      </c>
      <c r="D1822" s="27" t="s">
        <v>424</v>
      </c>
      <c r="E1822" s="24">
        <v>1380985093</v>
      </c>
      <c r="F1822" s="24">
        <v>13809.850930000001</v>
      </c>
      <c r="G1822" s="51">
        <v>45153</v>
      </c>
      <c r="H1822" s="24">
        <v>25</v>
      </c>
      <c r="I1822" s="24">
        <v>26</v>
      </c>
      <c r="J1822" s="24">
        <v>1</v>
      </c>
      <c r="K1822" s="24">
        <v>13809.850930000001</v>
      </c>
    </row>
    <row r="1823" spans="1:11" x14ac:dyDescent="0.35">
      <c r="A1823" s="27" t="s">
        <v>457</v>
      </c>
      <c r="B1823" s="27" t="s">
        <v>168</v>
      </c>
      <c r="C1823" s="27" t="s">
        <v>243</v>
      </c>
      <c r="D1823" s="27" t="s">
        <v>423</v>
      </c>
      <c r="E1823" s="24">
        <v>2068881339</v>
      </c>
      <c r="F1823" s="24">
        <v>20688.813389999999</v>
      </c>
      <c r="G1823" s="51">
        <v>45153</v>
      </c>
      <c r="H1823" s="24">
        <v>25</v>
      </c>
      <c r="I1823" s="24">
        <v>0</v>
      </c>
      <c r="J1823" s="24">
        <v>1</v>
      </c>
      <c r="K1823" s="24">
        <v>20688.813389999999</v>
      </c>
    </row>
    <row r="1824" spans="1:11" x14ac:dyDescent="0.35">
      <c r="A1824" s="27" t="s">
        <v>457</v>
      </c>
      <c r="B1824" s="27" t="s">
        <v>169</v>
      </c>
      <c r="C1824" s="27" t="s">
        <v>259</v>
      </c>
      <c r="D1824" s="27" t="s">
        <v>424</v>
      </c>
      <c r="E1824" s="24">
        <v>3558775866</v>
      </c>
      <c r="F1824" s="24">
        <v>35587.75866</v>
      </c>
      <c r="G1824" s="51">
        <v>45153</v>
      </c>
      <c r="H1824" s="24">
        <v>27</v>
      </c>
      <c r="I1824" s="24">
        <v>28</v>
      </c>
      <c r="J1824" s="24">
        <v>1</v>
      </c>
      <c r="K1824" s="24">
        <v>35587.75866</v>
      </c>
    </row>
    <row r="1825" spans="1:11" x14ac:dyDescent="0.35">
      <c r="A1825" s="27" t="s">
        <v>457</v>
      </c>
      <c r="B1825" s="27" t="s">
        <v>169</v>
      </c>
      <c r="C1825" s="27" t="s">
        <v>261</v>
      </c>
      <c r="D1825" s="27" t="s">
        <v>424</v>
      </c>
      <c r="E1825" s="24">
        <v>1791211939506</v>
      </c>
      <c r="F1825" s="24">
        <v>17912119.395059999</v>
      </c>
      <c r="G1825" s="51">
        <v>45153</v>
      </c>
      <c r="H1825" s="24">
        <v>27</v>
      </c>
      <c r="I1825" s="24">
        <v>28</v>
      </c>
      <c r="J1825" s="24">
        <v>1</v>
      </c>
      <c r="K1825" s="24">
        <v>17912119.395059999</v>
      </c>
    </row>
    <row r="1826" spans="1:11" x14ac:dyDescent="0.35">
      <c r="A1826" s="27" t="s">
        <v>457</v>
      </c>
      <c r="B1826" s="27" t="s">
        <v>169</v>
      </c>
      <c r="C1826" s="27" t="s">
        <v>243</v>
      </c>
      <c r="D1826" s="27" t="s">
        <v>423</v>
      </c>
      <c r="E1826" s="24">
        <v>1817973151361</v>
      </c>
      <c r="F1826" s="24">
        <v>18179731.513610002</v>
      </c>
      <c r="G1826" s="51">
        <v>45153</v>
      </c>
      <c r="H1826" s="24">
        <v>27</v>
      </c>
      <c r="I1826" s="24">
        <v>0</v>
      </c>
      <c r="J1826" s="24">
        <v>1</v>
      </c>
      <c r="K1826" s="24">
        <v>18179731.513610002</v>
      </c>
    </row>
    <row r="1827" spans="1:11" x14ac:dyDescent="0.35">
      <c r="A1827" s="27" t="s">
        <v>457</v>
      </c>
      <c r="B1827" s="27" t="s">
        <v>169</v>
      </c>
      <c r="C1827" s="27" t="s">
        <v>250</v>
      </c>
      <c r="D1827" s="27" t="s">
        <v>424</v>
      </c>
      <c r="E1827" s="24">
        <v>90931249</v>
      </c>
      <c r="F1827" s="24">
        <v>909.31249000000003</v>
      </c>
      <c r="G1827" s="51">
        <v>45153</v>
      </c>
      <c r="H1827" s="24">
        <v>27</v>
      </c>
      <c r="I1827" s="24">
        <v>28</v>
      </c>
      <c r="J1827" s="24">
        <v>1</v>
      </c>
      <c r="K1827" s="24">
        <v>909.31249000000003</v>
      </c>
    </row>
    <row r="1828" spans="1:11" x14ac:dyDescent="0.35">
      <c r="A1828" s="27" t="s">
        <v>457</v>
      </c>
      <c r="B1828" s="27" t="s">
        <v>169</v>
      </c>
      <c r="C1828" s="27" t="s">
        <v>251</v>
      </c>
      <c r="D1828" s="27" t="s">
        <v>424</v>
      </c>
      <c r="E1828" s="24">
        <v>1404111676</v>
      </c>
      <c r="F1828" s="24">
        <v>14041.116760000001</v>
      </c>
      <c r="G1828" s="51">
        <v>45153</v>
      </c>
      <c r="H1828" s="24">
        <v>27</v>
      </c>
      <c r="I1828" s="24">
        <v>28</v>
      </c>
      <c r="J1828" s="24">
        <v>1</v>
      </c>
      <c r="K1828" s="24">
        <v>14041.116760000001</v>
      </c>
    </row>
    <row r="1829" spans="1:11" x14ac:dyDescent="0.35">
      <c r="A1829" s="27" t="s">
        <v>457</v>
      </c>
      <c r="B1829" s="27" t="s">
        <v>169</v>
      </c>
      <c r="C1829" s="27" t="s">
        <v>255</v>
      </c>
      <c r="D1829" s="27" t="s">
        <v>424</v>
      </c>
      <c r="E1829" s="24">
        <v>749640959187</v>
      </c>
      <c r="F1829" s="24">
        <v>7496409.5918699997</v>
      </c>
      <c r="G1829" s="51">
        <v>45153</v>
      </c>
      <c r="H1829" s="24">
        <v>27</v>
      </c>
      <c r="I1829" s="24">
        <v>28</v>
      </c>
      <c r="J1829" s="24">
        <v>1</v>
      </c>
      <c r="K1829" s="24">
        <v>7496409.5918699997</v>
      </c>
    </row>
    <row r="1830" spans="1:11" x14ac:dyDescent="0.35">
      <c r="A1830" s="27" t="s">
        <v>457</v>
      </c>
      <c r="B1830" s="27" t="s">
        <v>169</v>
      </c>
      <c r="C1830" s="27" t="s">
        <v>262</v>
      </c>
      <c r="D1830" s="27" t="s">
        <v>424</v>
      </c>
      <c r="E1830" s="24">
        <v>5005522688</v>
      </c>
      <c r="F1830" s="24">
        <v>50055.226880000002</v>
      </c>
      <c r="G1830" s="51">
        <v>45153</v>
      </c>
      <c r="H1830" s="24">
        <v>27</v>
      </c>
      <c r="I1830" s="24">
        <v>28</v>
      </c>
      <c r="J1830" s="24">
        <v>1</v>
      </c>
      <c r="K1830" s="24">
        <v>50055.226880000002</v>
      </c>
    </row>
    <row r="1831" spans="1:11" x14ac:dyDescent="0.35">
      <c r="A1831" s="27" t="s">
        <v>457</v>
      </c>
      <c r="B1831" s="27" t="s">
        <v>169</v>
      </c>
      <c r="C1831" s="27" t="s">
        <v>252</v>
      </c>
      <c r="D1831" s="27" t="s">
        <v>424</v>
      </c>
      <c r="E1831" s="24">
        <v>5105835456</v>
      </c>
      <c r="F1831" s="24">
        <v>51058.35456</v>
      </c>
      <c r="G1831" s="51">
        <v>45153</v>
      </c>
      <c r="H1831" s="24">
        <v>27</v>
      </c>
      <c r="I1831" s="24">
        <v>28</v>
      </c>
      <c r="J1831" s="24">
        <v>1</v>
      </c>
      <c r="K1831" s="24">
        <v>51058.35456</v>
      </c>
    </row>
    <row r="1832" spans="1:11" x14ac:dyDescent="0.35">
      <c r="A1832" s="27" t="s">
        <v>457</v>
      </c>
      <c r="B1832" s="27" t="s">
        <v>169</v>
      </c>
      <c r="C1832" s="27" t="s">
        <v>256</v>
      </c>
      <c r="D1832" s="27" t="s">
        <v>424</v>
      </c>
      <c r="E1832" s="24">
        <v>21362326626</v>
      </c>
      <c r="F1832" s="24">
        <v>213623.26626</v>
      </c>
      <c r="G1832" s="51">
        <v>45153</v>
      </c>
      <c r="H1832" s="24">
        <v>27</v>
      </c>
      <c r="I1832" s="24">
        <v>28</v>
      </c>
      <c r="J1832" s="24">
        <v>1</v>
      </c>
      <c r="K1832" s="24">
        <v>213623.26626</v>
      </c>
    </row>
    <row r="1833" spans="1:11" x14ac:dyDescent="0.35">
      <c r="A1833" s="27" t="s">
        <v>457</v>
      </c>
      <c r="B1833" s="27" t="s">
        <v>169</v>
      </c>
      <c r="C1833" s="27" t="s">
        <v>253</v>
      </c>
      <c r="D1833" s="27" t="s">
        <v>424</v>
      </c>
      <c r="E1833" s="24">
        <v>35557065</v>
      </c>
      <c r="F1833" s="24">
        <v>355.57065</v>
      </c>
      <c r="G1833" s="51">
        <v>45153</v>
      </c>
      <c r="H1833" s="24">
        <v>27</v>
      </c>
      <c r="I1833" s="24">
        <v>28</v>
      </c>
      <c r="J1833" s="24">
        <v>1</v>
      </c>
      <c r="K1833" s="24">
        <v>355.57065</v>
      </c>
    </row>
    <row r="1834" spans="1:11" x14ac:dyDescent="0.35">
      <c r="A1834" s="27" t="s">
        <v>457</v>
      </c>
      <c r="B1834" s="27" t="s">
        <v>169</v>
      </c>
      <c r="C1834" s="27" t="s">
        <v>258</v>
      </c>
      <c r="D1834" s="27" t="s">
        <v>424</v>
      </c>
      <c r="E1834" s="24">
        <v>3028639651</v>
      </c>
      <c r="F1834" s="24">
        <v>30286.396509999999</v>
      </c>
      <c r="G1834" s="51">
        <v>45153</v>
      </c>
      <c r="H1834" s="24">
        <v>27</v>
      </c>
      <c r="I1834" s="24">
        <v>28</v>
      </c>
      <c r="J1834" s="24">
        <v>1</v>
      </c>
      <c r="K1834" s="24">
        <v>30286.396509999999</v>
      </c>
    </row>
    <row r="1835" spans="1:11" x14ac:dyDescent="0.35">
      <c r="A1835" s="27" t="s">
        <v>457</v>
      </c>
      <c r="B1835" s="27" t="s">
        <v>169</v>
      </c>
      <c r="C1835" s="27" t="s">
        <v>260</v>
      </c>
      <c r="D1835" s="27" t="s">
        <v>424</v>
      </c>
      <c r="E1835" s="24">
        <v>81073183</v>
      </c>
      <c r="F1835" s="24">
        <v>810.73182999999995</v>
      </c>
      <c r="G1835" s="51">
        <v>45153</v>
      </c>
      <c r="H1835" s="24">
        <v>27</v>
      </c>
      <c r="I1835" s="24">
        <v>28</v>
      </c>
      <c r="J1835" s="24">
        <v>1</v>
      </c>
      <c r="K1835" s="24">
        <v>810.73182999999995</v>
      </c>
    </row>
    <row r="1836" spans="1:11" x14ac:dyDescent="0.35">
      <c r="A1836" s="27" t="s">
        <v>457</v>
      </c>
      <c r="B1836" s="27" t="s">
        <v>169</v>
      </c>
      <c r="C1836" s="27" t="s">
        <v>254</v>
      </c>
      <c r="D1836" s="27" t="s">
        <v>424</v>
      </c>
      <c r="E1836" s="24">
        <v>191330490</v>
      </c>
      <c r="F1836" s="24">
        <v>1913.3049000000001</v>
      </c>
      <c r="G1836" s="51">
        <v>45153</v>
      </c>
      <c r="H1836" s="24">
        <v>27</v>
      </c>
      <c r="I1836" s="24">
        <v>28</v>
      </c>
      <c r="J1836" s="24">
        <v>1</v>
      </c>
      <c r="K1836" s="24">
        <v>1913.3049000000001</v>
      </c>
    </row>
    <row r="1837" spans="1:11" x14ac:dyDescent="0.35">
      <c r="A1837" s="27" t="s">
        <v>457</v>
      </c>
      <c r="B1837" s="27" t="s">
        <v>169</v>
      </c>
      <c r="C1837" s="27" t="s">
        <v>257</v>
      </c>
      <c r="D1837" s="27" t="s">
        <v>424</v>
      </c>
      <c r="E1837" s="24">
        <v>42060007</v>
      </c>
      <c r="F1837" s="24">
        <v>420.60007000000002</v>
      </c>
      <c r="G1837" s="51">
        <v>45153</v>
      </c>
      <c r="H1837" s="24">
        <v>27</v>
      </c>
      <c r="I1837" s="24">
        <v>28</v>
      </c>
      <c r="J1837" s="24">
        <v>1</v>
      </c>
      <c r="K1837" s="24">
        <v>420.60007000000002</v>
      </c>
    </row>
    <row r="1838" spans="1:11" x14ac:dyDescent="0.35">
      <c r="A1838" s="27" t="s">
        <v>457</v>
      </c>
      <c r="B1838" s="27" t="s">
        <v>172</v>
      </c>
      <c r="C1838" s="27" t="s">
        <v>261</v>
      </c>
      <c r="D1838" s="27" t="s">
        <v>424</v>
      </c>
      <c r="E1838" s="24">
        <v>182601574</v>
      </c>
      <c r="F1838" s="24">
        <v>1826.0157400000001</v>
      </c>
      <c r="G1838" s="51">
        <v>45153</v>
      </c>
      <c r="H1838" s="24">
        <v>31</v>
      </c>
      <c r="I1838" s="24">
        <v>32</v>
      </c>
      <c r="J1838" s="24">
        <v>1</v>
      </c>
      <c r="K1838" s="24">
        <v>1826.0157400000001</v>
      </c>
    </row>
    <row r="1839" spans="1:11" x14ac:dyDescent="0.35">
      <c r="A1839" s="27" t="s">
        <v>457</v>
      </c>
      <c r="B1839" s="27" t="s">
        <v>172</v>
      </c>
      <c r="C1839" s="27" t="s">
        <v>243</v>
      </c>
      <c r="D1839" s="27" t="s">
        <v>423</v>
      </c>
      <c r="E1839" s="24">
        <v>2462328</v>
      </c>
      <c r="F1839" s="24">
        <v>24.623280000000001</v>
      </c>
      <c r="G1839" s="51">
        <v>45153</v>
      </c>
      <c r="H1839" s="24">
        <v>31</v>
      </c>
      <c r="I1839" s="24">
        <v>0</v>
      </c>
      <c r="J1839" s="24">
        <v>1</v>
      </c>
      <c r="K1839" s="24">
        <v>24.623280000000001</v>
      </c>
    </row>
    <row r="1840" spans="1:11" x14ac:dyDescent="0.35">
      <c r="A1840" s="27" t="s">
        <v>457</v>
      </c>
      <c r="B1840" s="27" t="s">
        <v>172</v>
      </c>
      <c r="C1840" s="27" t="s">
        <v>260</v>
      </c>
      <c r="D1840" s="27" t="s">
        <v>424</v>
      </c>
      <c r="E1840" s="24">
        <v>51114000</v>
      </c>
      <c r="F1840" s="24">
        <v>511.14</v>
      </c>
      <c r="G1840" s="51">
        <v>45153</v>
      </c>
      <c r="H1840" s="24">
        <v>31</v>
      </c>
      <c r="I1840" s="24">
        <v>32</v>
      </c>
      <c r="J1840" s="24">
        <v>1</v>
      </c>
      <c r="K1840" s="24">
        <v>511.14</v>
      </c>
    </row>
    <row r="1841" spans="1:11" x14ac:dyDescent="0.35">
      <c r="A1841" s="27" t="s">
        <v>457</v>
      </c>
      <c r="B1841" s="27" t="s">
        <v>172</v>
      </c>
      <c r="C1841" s="27" t="s">
        <v>255</v>
      </c>
      <c r="D1841" s="27" t="s">
        <v>424</v>
      </c>
      <c r="E1841" s="24">
        <v>302354166</v>
      </c>
      <c r="F1841" s="24">
        <v>3023.5416599999999</v>
      </c>
      <c r="G1841" s="51">
        <v>45153</v>
      </c>
      <c r="H1841" s="24">
        <v>31</v>
      </c>
      <c r="I1841" s="24">
        <v>32</v>
      </c>
      <c r="J1841" s="24">
        <v>1</v>
      </c>
      <c r="K1841" s="24">
        <v>3023.5416599999999</v>
      </c>
    </row>
    <row r="1842" spans="1:11" x14ac:dyDescent="0.35">
      <c r="A1842" s="27" t="s">
        <v>457</v>
      </c>
      <c r="B1842" s="27" t="s">
        <v>175</v>
      </c>
      <c r="C1842" s="27" t="s">
        <v>262</v>
      </c>
      <c r="D1842" s="27" t="s">
        <v>424</v>
      </c>
      <c r="E1842" s="24">
        <v>272610</v>
      </c>
      <c r="F1842" s="24">
        <v>2.7261000000000002</v>
      </c>
      <c r="G1842" s="51">
        <v>45153</v>
      </c>
      <c r="H1842" s="24">
        <v>33</v>
      </c>
      <c r="I1842" s="24">
        <v>34</v>
      </c>
      <c r="J1842" s="24">
        <v>1</v>
      </c>
      <c r="K1842" s="24">
        <v>2.7261000000000002</v>
      </c>
    </row>
    <row r="1843" spans="1:11" x14ac:dyDescent="0.35">
      <c r="A1843" s="27" t="s">
        <v>457</v>
      </c>
      <c r="B1843" s="27" t="s">
        <v>175</v>
      </c>
      <c r="C1843" s="27" t="s">
        <v>259</v>
      </c>
      <c r="D1843" s="27" t="s">
        <v>424</v>
      </c>
      <c r="E1843" s="24">
        <v>1384028650</v>
      </c>
      <c r="F1843" s="24">
        <v>13840.2865</v>
      </c>
      <c r="G1843" s="51">
        <v>45153</v>
      </c>
      <c r="H1843" s="24">
        <v>33</v>
      </c>
      <c r="I1843" s="24">
        <v>34</v>
      </c>
      <c r="J1843" s="24">
        <v>1</v>
      </c>
      <c r="K1843" s="24">
        <v>13840.2865</v>
      </c>
    </row>
    <row r="1844" spans="1:11" x14ac:dyDescent="0.35">
      <c r="A1844" s="27" t="s">
        <v>457</v>
      </c>
      <c r="B1844" s="27" t="s">
        <v>175</v>
      </c>
      <c r="C1844" s="27" t="s">
        <v>255</v>
      </c>
      <c r="D1844" s="27" t="s">
        <v>424</v>
      </c>
      <c r="E1844" s="24">
        <v>2885427614</v>
      </c>
      <c r="F1844" s="24">
        <v>28854.276140000002</v>
      </c>
      <c r="G1844" s="51">
        <v>45153</v>
      </c>
      <c r="H1844" s="24">
        <v>33</v>
      </c>
      <c r="I1844" s="24">
        <v>34</v>
      </c>
      <c r="J1844" s="24">
        <v>1</v>
      </c>
      <c r="K1844" s="24">
        <v>28854.276140000002</v>
      </c>
    </row>
    <row r="1845" spans="1:11" x14ac:dyDescent="0.35">
      <c r="A1845" s="27" t="s">
        <v>457</v>
      </c>
      <c r="B1845" s="27" t="s">
        <v>175</v>
      </c>
      <c r="C1845" s="27" t="s">
        <v>243</v>
      </c>
      <c r="D1845" s="27" t="s">
        <v>423</v>
      </c>
      <c r="E1845" s="24">
        <v>27151469383</v>
      </c>
      <c r="F1845" s="24">
        <v>271514.69383</v>
      </c>
      <c r="G1845" s="51">
        <v>45153</v>
      </c>
      <c r="H1845" s="24">
        <v>33</v>
      </c>
      <c r="I1845" s="24">
        <v>0</v>
      </c>
      <c r="J1845" s="24">
        <v>1</v>
      </c>
      <c r="K1845" s="24">
        <v>271514.69383</v>
      </c>
    </row>
    <row r="1846" spans="1:11" x14ac:dyDescent="0.35">
      <c r="A1846" s="27" t="s">
        <v>457</v>
      </c>
      <c r="B1846" s="27" t="s">
        <v>175</v>
      </c>
      <c r="C1846" s="27" t="s">
        <v>261</v>
      </c>
      <c r="D1846" s="27" t="s">
        <v>424</v>
      </c>
      <c r="E1846" s="24">
        <v>22716199845</v>
      </c>
      <c r="F1846" s="24">
        <v>227161.99845000001</v>
      </c>
      <c r="G1846" s="51">
        <v>45153</v>
      </c>
      <c r="H1846" s="24">
        <v>33</v>
      </c>
      <c r="I1846" s="24">
        <v>34</v>
      </c>
      <c r="J1846" s="24">
        <v>1</v>
      </c>
      <c r="K1846" s="24">
        <v>227161.99845000001</v>
      </c>
    </row>
    <row r="1847" spans="1:11" x14ac:dyDescent="0.35">
      <c r="A1847" s="27" t="s">
        <v>457</v>
      </c>
      <c r="B1847" s="27" t="s">
        <v>176</v>
      </c>
      <c r="C1847" s="27" t="s">
        <v>243</v>
      </c>
      <c r="D1847" s="27" t="s">
        <v>423</v>
      </c>
      <c r="E1847" s="24">
        <v>77117399</v>
      </c>
      <c r="F1847" s="24">
        <v>771.17399</v>
      </c>
      <c r="G1847" s="51">
        <v>45153</v>
      </c>
      <c r="H1847" s="24">
        <v>33</v>
      </c>
      <c r="I1847" s="24">
        <v>0</v>
      </c>
      <c r="J1847" s="24">
        <v>1</v>
      </c>
      <c r="K1847" s="24">
        <v>771.17399</v>
      </c>
    </row>
    <row r="1848" spans="1:11" x14ac:dyDescent="0.35">
      <c r="A1848" s="27" t="s">
        <v>457</v>
      </c>
      <c r="B1848" s="27" t="s">
        <v>183</v>
      </c>
      <c r="C1848" s="27" t="s">
        <v>243</v>
      </c>
      <c r="D1848" s="27" t="s">
        <v>423</v>
      </c>
      <c r="E1848" s="24">
        <v>51922887406</v>
      </c>
      <c r="F1848" s="24">
        <v>519228.87406</v>
      </c>
      <c r="G1848" s="51">
        <v>45153</v>
      </c>
      <c r="H1848" s="24">
        <v>47</v>
      </c>
      <c r="I1848" s="24">
        <v>0</v>
      </c>
      <c r="J1848" s="24">
        <v>1</v>
      </c>
      <c r="K1848" s="24">
        <v>519228.87406</v>
      </c>
    </row>
    <row r="1849" spans="1:11" x14ac:dyDescent="0.35">
      <c r="A1849" s="27" t="s">
        <v>457</v>
      </c>
      <c r="B1849" s="27" t="s">
        <v>183</v>
      </c>
      <c r="C1849" s="27" t="s">
        <v>255</v>
      </c>
      <c r="D1849" s="27" t="s">
        <v>424</v>
      </c>
      <c r="E1849" s="24">
        <v>3190961379</v>
      </c>
      <c r="F1849" s="24">
        <v>31909.613789999999</v>
      </c>
      <c r="G1849" s="51">
        <v>45153</v>
      </c>
      <c r="H1849" s="24">
        <v>47</v>
      </c>
      <c r="I1849" s="24">
        <v>48</v>
      </c>
      <c r="J1849" s="24">
        <v>1</v>
      </c>
      <c r="K1849" s="24">
        <v>31909.613789999999</v>
      </c>
    </row>
    <row r="1850" spans="1:11" x14ac:dyDescent="0.35">
      <c r="A1850" s="27" t="s">
        <v>457</v>
      </c>
      <c r="B1850" s="27" t="s">
        <v>183</v>
      </c>
      <c r="C1850" s="27" t="s">
        <v>261</v>
      </c>
      <c r="D1850" s="27" t="s">
        <v>424</v>
      </c>
      <c r="E1850" s="24">
        <v>5688235930</v>
      </c>
      <c r="F1850" s="24">
        <v>56882.359299999996</v>
      </c>
      <c r="G1850" s="51">
        <v>45153</v>
      </c>
      <c r="H1850" s="24">
        <v>47</v>
      </c>
      <c r="I1850" s="24">
        <v>48</v>
      </c>
      <c r="J1850" s="24">
        <v>1</v>
      </c>
      <c r="K1850" s="24">
        <v>56882.359299999996</v>
      </c>
    </row>
    <row r="1851" spans="1:11" x14ac:dyDescent="0.35">
      <c r="A1851" s="27" t="s">
        <v>457</v>
      </c>
      <c r="B1851" s="27" t="s">
        <v>200</v>
      </c>
      <c r="C1851" s="27" t="s">
        <v>243</v>
      </c>
      <c r="D1851" s="27" t="s">
        <v>423</v>
      </c>
      <c r="E1851" s="24">
        <v>57598510931</v>
      </c>
      <c r="F1851" s="24">
        <v>575985.10930999997</v>
      </c>
      <c r="G1851" s="51">
        <v>45153</v>
      </c>
      <c r="H1851" s="24">
        <v>77</v>
      </c>
      <c r="I1851" s="24">
        <v>0</v>
      </c>
      <c r="J1851" s="24">
        <v>1</v>
      </c>
      <c r="K1851" s="24">
        <v>575985.10930999997</v>
      </c>
    </row>
    <row r="1852" spans="1:11" x14ac:dyDescent="0.35">
      <c r="A1852" s="27" t="s">
        <v>457</v>
      </c>
      <c r="B1852" s="27" t="s">
        <v>200</v>
      </c>
      <c r="C1852" s="27" t="s">
        <v>255</v>
      </c>
      <c r="D1852" s="27" t="s">
        <v>424</v>
      </c>
      <c r="E1852" s="24">
        <v>4890188242</v>
      </c>
      <c r="F1852" s="24">
        <v>48901.882420000002</v>
      </c>
      <c r="G1852" s="51">
        <v>45153</v>
      </c>
      <c r="H1852" s="24">
        <v>77</v>
      </c>
      <c r="I1852" s="24">
        <v>78</v>
      </c>
      <c r="J1852" s="24">
        <v>1</v>
      </c>
      <c r="K1852" s="24">
        <v>48901.882420000002</v>
      </c>
    </row>
    <row r="1853" spans="1:11" x14ac:dyDescent="0.35">
      <c r="A1853" s="27" t="s">
        <v>457</v>
      </c>
      <c r="B1853" s="27" t="s">
        <v>200</v>
      </c>
      <c r="C1853" s="27" t="s">
        <v>261</v>
      </c>
      <c r="D1853" s="27" t="s">
        <v>424</v>
      </c>
      <c r="E1853" s="24">
        <v>8535716013</v>
      </c>
      <c r="F1853" s="24">
        <v>85357.160130000004</v>
      </c>
      <c r="G1853" s="51">
        <v>45153</v>
      </c>
      <c r="H1853" s="24">
        <v>77</v>
      </c>
      <c r="I1853" s="24">
        <v>78</v>
      </c>
      <c r="J1853" s="24">
        <v>1</v>
      </c>
      <c r="K1853" s="24">
        <v>85357.160130000004</v>
      </c>
    </row>
    <row r="1854" spans="1:11" x14ac:dyDescent="0.35">
      <c r="A1854" s="27" t="s">
        <v>457</v>
      </c>
      <c r="B1854" s="27" t="s">
        <v>184</v>
      </c>
      <c r="C1854" s="27" t="s">
        <v>255</v>
      </c>
      <c r="D1854" s="27" t="s">
        <v>424</v>
      </c>
      <c r="E1854" s="24">
        <v>62709451</v>
      </c>
      <c r="F1854" s="24">
        <v>627.09451000000001</v>
      </c>
      <c r="G1854" s="51">
        <v>45153</v>
      </c>
      <c r="H1854" s="24">
        <v>27</v>
      </c>
      <c r="I1854" s="24">
        <v>28</v>
      </c>
      <c r="J1854" s="24">
        <v>1</v>
      </c>
      <c r="K1854" s="24">
        <v>627.09451000000001</v>
      </c>
    </row>
    <row r="1855" spans="1:11" x14ac:dyDescent="0.35">
      <c r="A1855" s="27" t="s">
        <v>457</v>
      </c>
      <c r="B1855" s="27" t="s">
        <v>184</v>
      </c>
      <c r="C1855" s="27" t="s">
        <v>261</v>
      </c>
      <c r="D1855" s="27" t="s">
        <v>424</v>
      </c>
      <c r="E1855" s="24">
        <v>372617426</v>
      </c>
      <c r="F1855" s="24">
        <v>3726.1742599999998</v>
      </c>
      <c r="G1855" s="51">
        <v>45153</v>
      </c>
      <c r="H1855" s="24">
        <v>27</v>
      </c>
      <c r="I1855" s="24">
        <v>28</v>
      </c>
      <c r="J1855" s="24">
        <v>1</v>
      </c>
      <c r="K1855" s="24">
        <v>3726.1742599999998</v>
      </c>
    </row>
    <row r="1856" spans="1:11" x14ac:dyDescent="0.35">
      <c r="A1856" s="27" t="s">
        <v>457</v>
      </c>
      <c r="B1856" s="27" t="s">
        <v>184</v>
      </c>
      <c r="C1856" s="27" t="s">
        <v>243</v>
      </c>
      <c r="D1856" s="27" t="s">
        <v>423</v>
      </c>
      <c r="E1856" s="24">
        <v>1924894250</v>
      </c>
      <c r="F1856" s="24">
        <v>19248.942500000001</v>
      </c>
      <c r="G1856" s="51">
        <v>45153</v>
      </c>
      <c r="H1856" s="24">
        <v>27</v>
      </c>
      <c r="I1856" s="24">
        <v>0</v>
      </c>
      <c r="J1856" s="24">
        <v>1</v>
      </c>
      <c r="K1856" s="24">
        <v>19248.942500000001</v>
      </c>
    </row>
    <row r="1857" spans="1:11" x14ac:dyDescent="0.35">
      <c r="A1857" s="27" t="s">
        <v>457</v>
      </c>
      <c r="B1857" s="27" t="s">
        <v>185</v>
      </c>
      <c r="C1857" s="27" t="s">
        <v>261</v>
      </c>
      <c r="D1857" s="27" t="s">
        <v>424</v>
      </c>
      <c r="E1857" s="24">
        <v>487882262438</v>
      </c>
      <c r="F1857" s="24">
        <v>4878822.6243799999</v>
      </c>
      <c r="G1857" s="51">
        <v>45153</v>
      </c>
      <c r="H1857" s="24">
        <v>17</v>
      </c>
      <c r="I1857" s="24">
        <v>18</v>
      </c>
      <c r="J1857" s="24">
        <v>1</v>
      </c>
      <c r="K1857" s="24">
        <v>4878822.6243799999</v>
      </c>
    </row>
    <row r="1858" spans="1:11" x14ac:dyDescent="0.35">
      <c r="A1858" s="27" t="s">
        <v>457</v>
      </c>
      <c r="B1858" s="27" t="s">
        <v>186</v>
      </c>
      <c r="C1858" s="27" t="s">
        <v>243</v>
      </c>
      <c r="D1858" s="27" t="s">
        <v>423</v>
      </c>
      <c r="E1858" s="24">
        <v>3157900000000</v>
      </c>
      <c r="F1858" s="24">
        <v>31579000</v>
      </c>
      <c r="G1858" s="51">
        <v>45153</v>
      </c>
      <c r="H1858" s="24">
        <v>11</v>
      </c>
      <c r="I1858" s="24">
        <v>0</v>
      </c>
      <c r="J1858" s="24">
        <v>1</v>
      </c>
      <c r="K1858" s="24">
        <v>31579000</v>
      </c>
    </row>
    <row r="1859" spans="1:11" x14ac:dyDescent="0.35">
      <c r="A1859" s="27" t="s">
        <v>458</v>
      </c>
      <c r="B1859" s="27" t="s">
        <v>242</v>
      </c>
      <c r="C1859" s="27" t="s">
        <v>243</v>
      </c>
      <c r="D1859" s="27" t="s">
        <v>423</v>
      </c>
      <c r="E1859" s="24">
        <v>3903777010978</v>
      </c>
      <c r="F1859" s="24">
        <v>39037770.109779999</v>
      </c>
      <c r="G1859" s="51">
        <v>45154</v>
      </c>
      <c r="H1859" s="24" t="s">
        <v>202</v>
      </c>
      <c r="I1859" s="24">
        <v>0</v>
      </c>
      <c r="J1859" s="24">
        <v>0</v>
      </c>
      <c r="K1859" s="24">
        <v>0</v>
      </c>
    </row>
    <row r="1860" spans="1:11" x14ac:dyDescent="0.35">
      <c r="A1860" s="27" t="s">
        <v>458</v>
      </c>
      <c r="B1860" s="27" t="s">
        <v>244</v>
      </c>
      <c r="C1860" s="27" t="s">
        <v>243</v>
      </c>
      <c r="D1860" s="27" t="s">
        <v>423</v>
      </c>
      <c r="E1860" s="24">
        <v>1626934187170</v>
      </c>
      <c r="F1860" s="24">
        <v>16269341.8717</v>
      </c>
      <c r="G1860" s="51">
        <v>45154</v>
      </c>
      <c r="H1860" s="24" t="s">
        <v>202</v>
      </c>
      <c r="I1860" s="24">
        <v>0</v>
      </c>
      <c r="J1860" s="24">
        <v>0</v>
      </c>
      <c r="K1860" s="24">
        <v>0</v>
      </c>
    </row>
    <row r="1861" spans="1:11" x14ac:dyDescent="0.35">
      <c r="A1861" s="27" t="s">
        <v>458</v>
      </c>
      <c r="B1861" s="27" t="s">
        <v>245</v>
      </c>
      <c r="C1861" s="27" t="s">
        <v>243</v>
      </c>
      <c r="D1861" s="27" t="s">
        <v>423</v>
      </c>
      <c r="E1861" s="24">
        <v>359700924284</v>
      </c>
      <c r="F1861" s="24">
        <v>3597009.24284</v>
      </c>
      <c r="G1861" s="51">
        <v>45154</v>
      </c>
      <c r="H1861" s="24" t="s">
        <v>202</v>
      </c>
      <c r="I1861" s="24">
        <v>0</v>
      </c>
      <c r="J1861" s="24">
        <v>0</v>
      </c>
      <c r="K1861" s="24">
        <v>0</v>
      </c>
    </row>
    <row r="1862" spans="1:11" x14ac:dyDescent="0.35">
      <c r="A1862" s="27" t="s">
        <v>458</v>
      </c>
      <c r="B1862" s="27" t="s">
        <v>246</v>
      </c>
      <c r="C1862" s="27" t="s">
        <v>243</v>
      </c>
      <c r="D1862" s="27" t="s">
        <v>423</v>
      </c>
      <c r="E1862" s="24">
        <v>1267233262886</v>
      </c>
      <c r="F1862" s="24">
        <v>12672332.628860001</v>
      </c>
      <c r="G1862" s="51">
        <v>45154</v>
      </c>
      <c r="H1862" s="24" t="s">
        <v>202</v>
      </c>
      <c r="I1862" s="24">
        <v>0</v>
      </c>
      <c r="J1862" s="24">
        <v>0</v>
      </c>
      <c r="K1862" s="24">
        <v>0</v>
      </c>
    </row>
    <row r="1863" spans="1:11" x14ac:dyDescent="0.35">
      <c r="A1863" s="27" t="s">
        <v>458</v>
      </c>
      <c r="B1863" s="27" t="s">
        <v>247</v>
      </c>
      <c r="C1863" s="27" t="s">
        <v>243</v>
      </c>
      <c r="D1863" s="27" t="s">
        <v>423</v>
      </c>
      <c r="E1863" s="24">
        <v>308.05509999999998</v>
      </c>
      <c r="F1863" s="24">
        <v>3.0805509999999999E-3</v>
      </c>
      <c r="G1863" s="51">
        <v>45154</v>
      </c>
      <c r="H1863" s="24" t="s">
        <v>202</v>
      </c>
      <c r="I1863" s="24">
        <v>0</v>
      </c>
      <c r="J1863" s="24">
        <v>0</v>
      </c>
      <c r="K1863" s="24">
        <v>0</v>
      </c>
    </row>
    <row r="1864" spans="1:11" x14ac:dyDescent="0.35">
      <c r="A1864" s="27" t="s">
        <v>458</v>
      </c>
      <c r="B1864" s="27" t="s">
        <v>115</v>
      </c>
      <c r="C1864" s="27" t="s">
        <v>248</v>
      </c>
      <c r="D1864" s="27" t="s">
        <v>248</v>
      </c>
      <c r="E1864" s="24">
        <v>9537433653416</v>
      </c>
      <c r="F1864" s="24">
        <v>95374336.534160003</v>
      </c>
      <c r="G1864" s="51">
        <v>45154</v>
      </c>
      <c r="H1864" s="24">
        <v>23</v>
      </c>
      <c r="I1864" s="24" t="s">
        <v>202</v>
      </c>
      <c r="J1864" s="24">
        <v>1</v>
      </c>
      <c r="K1864" s="24">
        <v>95374336.534160003</v>
      </c>
    </row>
    <row r="1865" spans="1:11" x14ac:dyDescent="0.35">
      <c r="A1865" s="27" t="s">
        <v>458</v>
      </c>
      <c r="B1865" s="27" t="s">
        <v>116</v>
      </c>
      <c r="C1865" s="27" t="s">
        <v>248</v>
      </c>
      <c r="D1865" s="27" t="s">
        <v>248</v>
      </c>
      <c r="E1865" s="24">
        <v>3879236374060</v>
      </c>
      <c r="F1865" s="24">
        <v>38792363.740599997</v>
      </c>
      <c r="G1865" s="51">
        <v>45154</v>
      </c>
      <c r="H1865" s="24">
        <v>59</v>
      </c>
      <c r="I1865" s="24" t="s">
        <v>202</v>
      </c>
      <c r="J1865" s="24">
        <v>1</v>
      </c>
      <c r="K1865" s="24">
        <v>38792363.740599997</v>
      </c>
    </row>
    <row r="1866" spans="1:11" x14ac:dyDescent="0.35">
      <c r="A1866" s="27" t="s">
        <v>458</v>
      </c>
      <c r="B1866" s="27" t="s">
        <v>117</v>
      </c>
      <c r="C1866" s="27" t="s">
        <v>248</v>
      </c>
      <c r="D1866" s="27" t="s">
        <v>248</v>
      </c>
      <c r="E1866" s="24">
        <v>489066479509</v>
      </c>
      <c r="F1866" s="24">
        <v>4890664.7950900001</v>
      </c>
      <c r="G1866" s="51">
        <v>45154</v>
      </c>
      <c r="H1866" s="24">
        <v>79</v>
      </c>
      <c r="I1866" s="24" t="s">
        <v>202</v>
      </c>
      <c r="J1866" s="24">
        <v>1</v>
      </c>
      <c r="K1866" s="24">
        <v>4890664.7950900001</v>
      </c>
    </row>
    <row r="1867" spans="1:11" x14ac:dyDescent="0.35">
      <c r="A1867" s="27" t="s">
        <v>458</v>
      </c>
      <c r="B1867" s="27" t="s">
        <v>118</v>
      </c>
      <c r="C1867" s="27" t="s">
        <v>248</v>
      </c>
      <c r="D1867" s="27" t="s">
        <v>248</v>
      </c>
      <c r="E1867" s="24">
        <v>3390169894551</v>
      </c>
      <c r="F1867" s="24">
        <v>33901698.94551</v>
      </c>
      <c r="G1867" s="51">
        <v>45154</v>
      </c>
      <c r="H1867" s="24">
        <v>81</v>
      </c>
      <c r="I1867" s="24" t="s">
        <v>202</v>
      </c>
      <c r="J1867" s="24">
        <v>1</v>
      </c>
      <c r="K1867" s="24">
        <v>33901698.94551</v>
      </c>
    </row>
    <row r="1868" spans="1:11" x14ac:dyDescent="0.35">
      <c r="A1868" s="27" t="s">
        <v>458</v>
      </c>
      <c r="B1868" s="27" t="s">
        <v>249</v>
      </c>
      <c r="C1868" s="27" t="s">
        <v>248</v>
      </c>
      <c r="D1868" s="27" t="s">
        <v>248</v>
      </c>
      <c r="E1868" s="24">
        <v>281.3261</v>
      </c>
      <c r="F1868" s="24">
        <v>2.8132610000000001E-3</v>
      </c>
      <c r="G1868" s="51">
        <v>45154</v>
      </c>
      <c r="H1868" s="24">
        <v>83</v>
      </c>
      <c r="I1868" s="24" t="s">
        <v>202</v>
      </c>
      <c r="J1868" s="24">
        <v>1</v>
      </c>
      <c r="K1868" s="24">
        <v>2.8132610000000001E-3</v>
      </c>
    </row>
    <row r="1869" spans="1:11" x14ac:dyDescent="0.35">
      <c r="A1869" s="27" t="s">
        <v>458</v>
      </c>
      <c r="B1869" s="27" t="s">
        <v>114</v>
      </c>
      <c r="C1869" s="27" t="s">
        <v>243</v>
      </c>
      <c r="D1869" s="27" t="s">
        <v>423</v>
      </c>
      <c r="E1869" s="24">
        <v>1444600375949</v>
      </c>
      <c r="F1869" s="24">
        <v>14446003.75949</v>
      </c>
      <c r="G1869" s="51">
        <v>45154</v>
      </c>
      <c r="H1869" s="24">
        <v>7</v>
      </c>
      <c r="I1869" s="24">
        <v>0</v>
      </c>
      <c r="J1869" s="24">
        <v>1</v>
      </c>
      <c r="K1869" s="24">
        <v>14446003.75949</v>
      </c>
    </row>
    <row r="1870" spans="1:11" x14ac:dyDescent="0.35">
      <c r="A1870" s="27" t="s">
        <v>458</v>
      </c>
      <c r="B1870" s="27" t="s">
        <v>119</v>
      </c>
      <c r="C1870" s="27" t="s">
        <v>243</v>
      </c>
      <c r="D1870" s="27" t="s">
        <v>423</v>
      </c>
      <c r="E1870" s="24">
        <v>31038500000</v>
      </c>
      <c r="F1870" s="24">
        <v>310385</v>
      </c>
      <c r="G1870" s="51">
        <v>45154</v>
      </c>
      <c r="H1870" s="24">
        <v>7</v>
      </c>
      <c r="I1870" s="24">
        <v>0</v>
      </c>
      <c r="J1870" s="24">
        <v>1</v>
      </c>
      <c r="K1870" s="24">
        <v>310385</v>
      </c>
    </row>
    <row r="1871" spans="1:11" x14ac:dyDescent="0.35">
      <c r="A1871" s="27" t="s">
        <v>458</v>
      </c>
      <c r="B1871" s="27" t="s">
        <v>122</v>
      </c>
      <c r="C1871" s="27" t="s">
        <v>261</v>
      </c>
      <c r="D1871" s="27" t="s">
        <v>424</v>
      </c>
      <c r="E1871" s="24">
        <v>35927461021</v>
      </c>
      <c r="F1871" s="24">
        <v>359274.61021000001</v>
      </c>
      <c r="G1871" s="51">
        <v>45154</v>
      </c>
      <c r="H1871" s="24">
        <v>15</v>
      </c>
      <c r="I1871" s="24">
        <v>16</v>
      </c>
      <c r="J1871" s="24">
        <v>1</v>
      </c>
      <c r="K1871" s="24">
        <v>359274.61021000001</v>
      </c>
    </row>
    <row r="1872" spans="1:11" x14ac:dyDescent="0.35">
      <c r="A1872" s="27" t="s">
        <v>458</v>
      </c>
      <c r="B1872" s="27" t="s">
        <v>123</v>
      </c>
      <c r="C1872" s="27" t="s">
        <v>258</v>
      </c>
      <c r="D1872" s="27" t="s">
        <v>424</v>
      </c>
      <c r="E1872" s="24">
        <v>53684533</v>
      </c>
      <c r="F1872" s="24">
        <v>536.84532999999999</v>
      </c>
      <c r="G1872" s="51">
        <v>45154</v>
      </c>
      <c r="H1872" s="24">
        <v>19</v>
      </c>
      <c r="I1872" s="24">
        <v>20</v>
      </c>
      <c r="J1872" s="24">
        <v>1</v>
      </c>
      <c r="K1872" s="24">
        <v>536.84532999999999</v>
      </c>
    </row>
    <row r="1873" spans="1:11" x14ac:dyDescent="0.35">
      <c r="A1873" s="27" t="s">
        <v>458</v>
      </c>
      <c r="B1873" s="27" t="s">
        <v>123</v>
      </c>
      <c r="C1873" s="27" t="s">
        <v>257</v>
      </c>
      <c r="D1873" s="27" t="s">
        <v>424</v>
      </c>
      <c r="E1873" s="24">
        <v>496430235</v>
      </c>
      <c r="F1873" s="24">
        <v>4964.3023499999999</v>
      </c>
      <c r="G1873" s="51">
        <v>45154</v>
      </c>
      <c r="H1873" s="24">
        <v>19</v>
      </c>
      <c r="I1873" s="24">
        <v>20</v>
      </c>
      <c r="J1873" s="24">
        <v>1</v>
      </c>
      <c r="K1873" s="24">
        <v>4964.3023499999999</v>
      </c>
    </row>
    <row r="1874" spans="1:11" x14ac:dyDescent="0.35">
      <c r="A1874" s="27" t="s">
        <v>458</v>
      </c>
      <c r="B1874" s="27" t="s">
        <v>123</v>
      </c>
      <c r="C1874" s="27" t="s">
        <v>259</v>
      </c>
      <c r="D1874" s="27" t="s">
        <v>424</v>
      </c>
      <c r="E1874" s="24">
        <v>8082935525</v>
      </c>
      <c r="F1874" s="24">
        <v>80829.355249999993</v>
      </c>
      <c r="G1874" s="51">
        <v>45154</v>
      </c>
      <c r="H1874" s="24">
        <v>19</v>
      </c>
      <c r="I1874" s="24">
        <v>20</v>
      </c>
      <c r="J1874" s="24">
        <v>1</v>
      </c>
      <c r="K1874" s="24">
        <v>80829.355249999993</v>
      </c>
    </row>
    <row r="1875" spans="1:11" x14ac:dyDescent="0.35">
      <c r="A1875" s="27" t="s">
        <v>458</v>
      </c>
      <c r="B1875" s="27" t="s">
        <v>123</v>
      </c>
      <c r="C1875" s="27" t="s">
        <v>261</v>
      </c>
      <c r="D1875" s="27" t="s">
        <v>424</v>
      </c>
      <c r="E1875" s="24">
        <v>2850962493763</v>
      </c>
      <c r="F1875" s="24">
        <v>28509624.937630001</v>
      </c>
      <c r="G1875" s="51">
        <v>45154</v>
      </c>
      <c r="H1875" s="24">
        <v>19</v>
      </c>
      <c r="I1875" s="24">
        <v>20</v>
      </c>
      <c r="J1875" s="24">
        <v>1</v>
      </c>
      <c r="K1875" s="24">
        <v>28509624.937630001</v>
      </c>
    </row>
    <row r="1876" spans="1:11" x14ac:dyDescent="0.35">
      <c r="A1876" s="27" t="s">
        <v>458</v>
      </c>
      <c r="B1876" s="27" t="s">
        <v>123</v>
      </c>
      <c r="C1876" s="27" t="s">
        <v>260</v>
      </c>
      <c r="D1876" s="27" t="s">
        <v>424</v>
      </c>
      <c r="E1876" s="24">
        <v>62440508</v>
      </c>
      <c r="F1876" s="24">
        <v>624.40508</v>
      </c>
      <c r="G1876" s="51">
        <v>45154</v>
      </c>
      <c r="H1876" s="24">
        <v>19</v>
      </c>
      <c r="I1876" s="24">
        <v>20</v>
      </c>
      <c r="J1876" s="24">
        <v>1</v>
      </c>
      <c r="K1876" s="24">
        <v>624.40508</v>
      </c>
    </row>
    <row r="1877" spans="1:11" x14ac:dyDescent="0.35">
      <c r="A1877" s="27" t="s">
        <v>458</v>
      </c>
      <c r="B1877" s="27" t="s">
        <v>123</v>
      </c>
      <c r="C1877" s="27" t="s">
        <v>256</v>
      </c>
      <c r="D1877" s="27" t="s">
        <v>424</v>
      </c>
      <c r="E1877" s="24">
        <v>24015634042</v>
      </c>
      <c r="F1877" s="24">
        <v>240156.34041999999</v>
      </c>
      <c r="G1877" s="51">
        <v>45154</v>
      </c>
      <c r="H1877" s="24">
        <v>19</v>
      </c>
      <c r="I1877" s="24">
        <v>20</v>
      </c>
      <c r="J1877" s="24">
        <v>1</v>
      </c>
      <c r="K1877" s="24">
        <v>240156.34041999999</v>
      </c>
    </row>
    <row r="1878" spans="1:11" x14ac:dyDescent="0.35">
      <c r="A1878" s="27" t="s">
        <v>458</v>
      </c>
      <c r="B1878" s="27" t="s">
        <v>123</v>
      </c>
      <c r="C1878" s="27" t="s">
        <v>252</v>
      </c>
      <c r="D1878" s="27" t="s">
        <v>424</v>
      </c>
      <c r="E1878" s="24">
        <v>9664790474</v>
      </c>
      <c r="F1878" s="24">
        <v>96647.904739999998</v>
      </c>
      <c r="G1878" s="51">
        <v>45154</v>
      </c>
      <c r="H1878" s="24">
        <v>19</v>
      </c>
      <c r="I1878" s="24">
        <v>20</v>
      </c>
      <c r="J1878" s="24">
        <v>1</v>
      </c>
      <c r="K1878" s="24">
        <v>96647.904739999998</v>
      </c>
    </row>
    <row r="1879" spans="1:11" x14ac:dyDescent="0.35">
      <c r="A1879" s="27" t="s">
        <v>458</v>
      </c>
      <c r="B1879" s="27" t="s">
        <v>123</v>
      </c>
      <c r="C1879" s="27" t="s">
        <v>251</v>
      </c>
      <c r="D1879" s="27" t="s">
        <v>424</v>
      </c>
      <c r="E1879" s="24">
        <v>2800639033</v>
      </c>
      <c r="F1879" s="24">
        <v>28006.390329999998</v>
      </c>
      <c r="G1879" s="51">
        <v>45154</v>
      </c>
      <c r="H1879" s="24">
        <v>19</v>
      </c>
      <c r="I1879" s="24">
        <v>20</v>
      </c>
      <c r="J1879" s="24">
        <v>1</v>
      </c>
      <c r="K1879" s="24">
        <v>28006.390329999998</v>
      </c>
    </row>
    <row r="1880" spans="1:11" x14ac:dyDescent="0.35">
      <c r="A1880" s="27" t="s">
        <v>458</v>
      </c>
      <c r="B1880" s="27" t="s">
        <v>123</v>
      </c>
      <c r="C1880" s="27" t="s">
        <v>250</v>
      </c>
      <c r="D1880" s="27" t="s">
        <v>424</v>
      </c>
      <c r="E1880" s="24">
        <v>140033445</v>
      </c>
      <c r="F1880" s="24">
        <v>1400.3344500000001</v>
      </c>
      <c r="G1880" s="51">
        <v>45154</v>
      </c>
      <c r="H1880" s="24">
        <v>19</v>
      </c>
      <c r="I1880" s="24">
        <v>20</v>
      </c>
      <c r="J1880" s="24">
        <v>1</v>
      </c>
      <c r="K1880" s="24">
        <v>1400.3344500000001</v>
      </c>
    </row>
    <row r="1881" spans="1:11" x14ac:dyDescent="0.35">
      <c r="A1881" s="27" t="s">
        <v>458</v>
      </c>
      <c r="B1881" s="27" t="s">
        <v>123</v>
      </c>
      <c r="C1881" s="27" t="s">
        <v>255</v>
      </c>
      <c r="D1881" s="27" t="s">
        <v>424</v>
      </c>
      <c r="E1881" s="24">
        <v>1047154054191</v>
      </c>
      <c r="F1881" s="24">
        <v>10471540.54191</v>
      </c>
      <c r="G1881" s="51">
        <v>45154</v>
      </c>
      <c r="H1881" s="24">
        <v>19</v>
      </c>
      <c r="I1881" s="24">
        <v>20</v>
      </c>
      <c r="J1881" s="24">
        <v>1</v>
      </c>
      <c r="K1881" s="24">
        <v>10471540.54191</v>
      </c>
    </row>
    <row r="1882" spans="1:11" x14ac:dyDescent="0.35">
      <c r="A1882" s="27" t="s">
        <v>458</v>
      </c>
      <c r="B1882" s="27" t="s">
        <v>123</v>
      </c>
      <c r="C1882" s="27" t="s">
        <v>254</v>
      </c>
      <c r="D1882" s="27" t="s">
        <v>424</v>
      </c>
      <c r="E1882" s="24">
        <v>577187621</v>
      </c>
      <c r="F1882" s="24">
        <v>5771.8762100000004</v>
      </c>
      <c r="G1882" s="51">
        <v>45154</v>
      </c>
      <c r="H1882" s="24">
        <v>19</v>
      </c>
      <c r="I1882" s="24">
        <v>20</v>
      </c>
      <c r="J1882" s="24">
        <v>1</v>
      </c>
      <c r="K1882" s="24">
        <v>5771.8762100000004</v>
      </c>
    </row>
    <row r="1883" spans="1:11" x14ac:dyDescent="0.35">
      <c r="A1883" s="27" t="s">
        <v>458</v>
      </c>
      <c r="B1883" s="27" t="s">
        <v>123</v>
      </c>
      <c r="C1883" s="27" t="s">
        <v>253</v>
      </c>
      <c r="D1883" s="27" t="s">
        <v>424</v>
      </c>
      <c r="E1883" s="24">
        <v>77784220</v>
      </c>
      <c r="F1883" s="24">
        <v>777.84220000000005</v>
      </c>
      <c r="G1883" s="51">
        <v>45154</v>
      </c>
      <c r="H1883" s="24">
        <v>19</v>
      </c>
      <c r="I1883" s="24">
        <v>20</v>
      </c>
      <c r="J1883" s="24">
        <v>1</v>
      </c>
      <c r="K1883" s="24">
        <v>777.84220000000005</v>
      </c>
    </row>
    <row r="1884" spans="1:11" x14ac:dyDescent="0.35">
      <c r="A1884" s="27" t="s">
        <v>458</v>
      </c>
      <c r="B1884" s="27" t="s">
        <v>124</v>
      </c>
      <c r="C1884" s="27" t="s">
        <v>243</v>
      </c>
      <c r="D1884" s="27" t="s">
        <v>423</v>
      </c>
      <c r="E1884" s="24">
        <v>114183483668</v>
      </c>
      <c r="F1884" s="24">
        <v>1141834.8366799999</v>
      </c>
      <c r="G1884" s="51">
        <v>45154</v>
      </c>
      <c r="H1884" s="24">
        <v>25</v>
      </c>
      <c r="I1884" s="24">
        <v>0</v>
      </c>
      <c r="J1884" s="24">
        <v>1</v>
      </c>
      <c r="K1884" s="24">
        <v>1141834.8366799999</v>
      </c>
    </row>
    <row r="1885" spans="1:11" x14ac:dyDescent="0.35">
      <c r="A1885" s="27" t="s">
        <v>458</v>
      </c>
      <c r="B1885" s="27" t="s">
        <v>124</v>
      </c>
      <c r="C1885" s="27" t="s">
        <v>261</v>
      </c>
      <c r="D1885" s="27" t="s">
        <v>424</v>
      </c>
      <c r="E1885" s="24">
        <v>300952194955</v>
      </c>
      <c r="F1885" s="24">
        <v>3009521.94955</v>
      </c>
      <c r="G1885" s="51">
        <v>45154</v>
      </c>
      <c r="H1885" s="24">
        <v>25</v>
      </c>
      <c r="I1885" s="24">
        <v>26</v>
      </c>
      <c r="J1885" s="24">
        <v>1</v>
      </c>
      <c r="K1885" s="24">
        <v>3009521.94955</v>
      </c>
    </row>
    <row r="1886" spans="1:11" x14ac:dyDescent="0.35">
      <c r="A1886" s="27" t="s">
        <v>458</v>
      </c>
      <c r="B1886" s="27" t="s">
        <v>124</v>
      </c>
      <c r="C1886" s="27" t="s">
        <v>255</v>
      </c>
      <c r="D1886" s="27" t="s">
        <v>424</v>
      </c>
      <c r="E1886" s="24">
        <v>46873895589</v>
      </c>
      <c r="F1886" s="24">
        <v>468738.95588999998</v>
      </c>
      <c r="G1886" s="51">
        <v>45154</v>
      </c>
      <c r="H1886" s="24">
        <v>25</v>
      </c>
      <c r="I1886" s="24">
        <v>26</v>
      </c>
      <c r="J1886" s="24">
        <v>1</v>
      </c>
      <c r="K1886" s="24">
        <v>468738.95588999998</v>
      </c>
    </row>
    <row r="1887" spans="1:11" x14ac:dyDescent="0.35">
      <c r="A1887" s="27" t="s">
        <v>458</v>
      </c>
      <c r="B1887" s="27" t="s">
        <v>127</v>
      </c>
      <c r="C1887" s="27" t="s">
        <v>243</v>
      </c>
      <c r="D1887" s="27" t="s">
        <v>423</v>
      </c>
      <c r="E1887" s="24">
        <v>31180351877</v>
      </c>
      <c r="F1887" s="24">
        <v>311803.51877000002</v>
      </c>
      <c r="G1887" s="51">
        <v>45154</v>
      </c>
      <c r="H1887" s="24">
        <v>25</v>
      </c>
      <c r="I1887" s="24">
        <v>0</v>
      </c>
      <c r="J1887" s="24">
        <v>1</v>
      </c>
      <c r="K1887" s="24">
        <v>311803.51877000002</v>
      </c>
    </row>
    <row r="1888" spans="1:11" x14ac:dyDescent="0.35">
      <c r="A1888" s="27" t="s">
        <v>458</v>
      </c>
      <c r="B1888" s="27" t="s">
        <v>127</v>
      </c>
      <c r="C1888" s="27" t="s">
        <v>261</v>
      </c>
      <c r="D1888" s="27" t="s">
        <v>424</v>
      </c>
      <c r="E1888" s="24">
        <v>161118290637</v>
      </c>
      <c r="F1888" s="24">
        <v>1611182.90637</v>
      </c>
      <c r="G1888" s="51">
        <v>45154</v>
      </c>
      <c r="H1888" s="24">
        <v>25</v>
      </c>
      <c r="I1888" s="24">
        <v>26</v>
      </c>
      <c r="J1888" s="24">
        <v>1</v>
      </c>
      <c r="K1888" s="24">
        <v>1611182.90637</v>
      </c>
    </row>
    <row r="1889" spans="1:11" x14ac:dyDescent="0.35">
      <c r="A1889" s="27" t="s">
        <v>458</v>
      </c>
      <c r="B1889" s="27" t="s">
        <v>127</v>
      </c>
      <c r="C1889" s="27" t="s">
        <v>255</v>
      </c>
      <c r="D1889" s="27" t="s">
        <v>424</v>
      </c>
      <c r="E1889" s="24">
        <v>26507913766</v>
      </c>
      <c r="F1889" s="24">
        <v>265079.13766000001</v>
      </c>
      <c r="G1889" s="51">
        <v>45154</v>
      </c>
      <c r="H1889" s="24">
        <v>25</v>
      </c>
      <c r="I1889" s="24">
        <v>26</v>
      </c>
      <c r="J1889" s="24">
        <v>1</v>
      </c>
      <c r="K1889" s="24">
        <v>265079.13766000001</v>
      </c>
    </row>
    <row r="1890" spans="1:11" x14ac:dyDescent="0.35">
      <c r="A1890" s="27" t="s">
        <v>458</v>
      </c>
      <c r="B1890" s="27" t="s">
        <v>128</v>
      </c>
      <c r="C1890" s="27" t="s">
        <v>243</v>
      </c>
      <c r="D1890" s="27" t="s">
        <v>423</v>
      </c>
      <c r="E1890" s="24">
        <v>133151306893</v>
      </c>
      <c r="F1890" s="24">
        <v>1331513.0689300001</v>
      </c>
      <c r="G1890" s="51">
        <v>45154</v>
      </c>
      <c r="H1890" s="24">
        <v>27</v>
      </c>
      <c r="I1890" s="24">
        <v>0</v>
      </c>
      <c r="J1890" s="24">
        <v>1</v>
      </c>
      <c r="K1890" s="24">
        <v>1331513.0689300001</v>
      </c>
    </row>
    <row r="1891" spans="1:11" x14ac:dyDescent="0.35">
      <c r="A1891" s="27" t="s">
        <v>458</v>
      </c>
      <c r="B1891" s="27" t="s">
        <v>128</v>
      </c>
      <c r="C1891" s="27" t="s">
        <v>261</v>
      </c>
      <c r="D1891" s="27" t="s">
        <v>424</v>
      </c>
      <c r="E1891" s="24">
        <v>159909871602</v>
      </c>
      <c r="F1891" s="24">
        <v>1599098.7160199999</v>
      </c>
      <c r="G1891" s="51">
        <v>45154</v>
      </c>
      <c r="H1891" s="24">
        <v>27</v>
      </c>
      <c r="I1891" s="24">
        <v>28</v>
      </c>
      <c r="J1891" s="24">
        <v>1</v>
      </c>
      <c r="K1891" s="24">
        <v>1599098.7160199999</v>
      </c>
    </row>
    <row r="1892" spans="1:11" x14ac:dyDescent="0.35">
      <c r="A1892" s="27" t="s">
        <v>458</v>
      </c>
      <c r="B1892" s="27" t="s">
        <v>128</v>
      </c>
      <c r="C1892" s="27" t="s">
        <v>255</v>
      </c>
      <c r="D1892" s="27" t="s">
        <v>424</v>
      </c>
      <c r="E1892" s="24">
        <v>81736269880</v>
      </c>
      <c r="F1892" s="24">
        <v>817362.69880000001</v>
      </c>
      <c r="G1892" s="51">
        <v>45154</v>
      </c>
      <c r="H1892" s="24">
        <v>27</v>
      </c>
      <c r="I1892" s="24">
        <v>28</v>
      </c>
      <c r="J1892" s="24">
        <v>1</v>
      </c>
      <c r="K1892" s="24">
        <v>817362.69880000001</v>
      </c>
    </row>
    <row r="1893" spans="1:11" x14ac:dyDescent="0.35">
      <c r="A1893" s="27" t="s">
        <v>458</v>
      </c>
      <c r="B1893" s="27" t="s">
        <v>131</v>
      </c>
      <c r="C1893" s="27" t="s">
        <v>261</v>
      </c>
      <c r="D1893" s="27" t="s">
        <v>424</v>
      </c>
      <c r="E1893" s="24">
        <v>1644368421418</v>
      </c>
      <c r="F1893" s="24">
        <v>16443684.21418</v>
      </c>
      <c r="G1893" s="51">
        <v>45154</v>
      </c>
      <c r="H1893" s="24">
        <v>27</v>
      </c>
      <c r="I1893" s="24">
        <v>28</v>
      </c>
      <c r="J1893" s="24">
        <v>1</v>
      </c>
      <c r="K1893" s="24">
        <v>16443684.21418</v>
      </c>
    </row>
    <row r="1894" spans="1:11" x14ac:dyDescent="0.35">
      <c r="A1894" s="27" t="s">
        <v>458</v>
      </c>
      <c r="B1894" s="27" t="s">
        <v>131</v>
      </c>
      <c r="C1894" s="27" t="s">
        <v>243</v>
      </c>
      <c r="D1894" s="27" t="s">
        <v>423</v>
      </c>
      <c r="E1894" s="24">
        <v>1152392576336</v>
      </c>
      <c r="F1894" s="24">
        <v>11523925.763359999</v>
      </c>
      <c r="G1894" s="51">
        <v>45154</v>
      </c>
      <c r="H1894" s="24">
        <v>27</v>
      </c>
      <c r="I1894" s="24">
        <v>0</v>
      </c>
      <c r="J1894" s="24">
        <v>1</v>
      </c>
      <c r="K1894" s="24">
        <v>11523925.763359999</v>
      </c>
    </row>
    <row r="1895" spans="1:11" x14ac:dyDescent="0.35">
      <c r="A1895" s="27" t="s">
        <v>458</v>
      </c>
      <c r="B1895" s="27" t="s">
        <v>131</v>
      </c>
      <c r="C1895" s="27" t="s">
        <v>255</v>
      </c>
      <c r="D1895" s="27" t="s">
        <v>424</v>
      </c>
      <c r="E1895" s="24">
        <v>380587983947</v>
      </c>
      <c r="F1895" s="24">
        <v>3805879.83947</v>
      </c>
      <c r="G1895" s="51">
        <v>45154</v>
      </c>
      <c r="H1895" s="24">
        <v>27</v>
      </c>
      <c r="I1895" s="24">
        <v>28</v>
      </c>
      <c r="J1895" s="24">
        <v>1</v>
      </c>
      <c r="K1895" s="24">
        <v>3805879.83947</v>
      </c>
    </row>
    <row r="1896" spans="1:11" x14ac:dyDescent="0.35">
      <c r="A1896" s="27" t="s">
        <v>458</v>
      </c>
      <c r="B1896" s="27" t="s">
        <v>135</v>
      </c>
      <c r="C1896" s="27" t="s">
        <v>261</v>
      </c>
      <c r="D1896" s="27" t="s">
        <v>424</v>
      </c>
      <c r="E1896" s="24">
        <v>3207959481</v>
      </c>
      <c r="F1896" s="24">
        <v>32079.594809999999</v>
      </c>
      <c r="G1896" s="51">
        <v>45154</v>
      </c>
      <c r="H1896" s="24">
        <v>33</v>
      </c>
      <c r="I1896" s="24">
        <v>34</v>
      </c>
      <c r="J1896" s="24">
        <v>1</v>
      </c>
      <c r="K1896" s="24">
        <v>32079.594809999999</v>
      </c>
    </row>
    <row r="1897" spans="1:11" x14ac:dyDescent="0.35">
      <c r="A1897" s="27" t="s">
        <v>458</v>
      </c>
      <c r="B1897" s="27" t="s">
        <v>135</v>
      </c>
      <c r="C1897" s="27" t="s">
        <v>243</v>
      </c>
      <c r="D1897" s="27" t="s">
        <v>423</v>
      </c>
      <c r="E1897" s="24">
        <v>31304064036</v>
      </c>
      <c r="F1897" s="24">
        <v>313040.64036000002</v>
      </c>
      <c r="G1897" s="51">
        <v>45154</v>
      </c>
      <c r="H1897" s="24">
        <v>33</v>
      </c>
      <c r="I1897" s="24">
        <v>0</v>
      </c>
      <c r="J1897" s="24">
        <v>1</v>
      </c>
      <c r="K1897" s="24">
        <v>313040.64036000002</v>
      </c>
    </row>
    <row r="1898" spans="1:11" x14ac:dyDescent="0.35">
      <c r="A1898" s="27" t="s">
        <v>458</v>
      </c>
      <c r="B1898" s="27" t="s">
        <v>135</v>
      </c>
      <c r="C1898" s="27" t="s">
        <v>255</v>
      </c>
      <c r="D1898" s="27" t="s">
        <v>424</v>
      </c>
      <c r="E1898" s="24">
        <v>4000600000</v>
      </c>
      <c r="F1898" s="24">
        <v>40006</v>
      </c>
      <c r="G1898" s="51">
        <v>45154</v>
      </c>
      <c r="H1898" s="24">
        <v>33</v>
      </c>
      <c r="I1898" s="24">
        <v>34</v>
      </c>
      <c r="J1898" s="24">
        <v>1</v>
      </c>
      <c r="K1898" s="24">
        <v>40006</v>
      </c>
    </row>
    <row r="1899" spans="1:11" x14ac:dyDescent="0.35">
      <c r="A1899" s="27" t="s">
        <v>458</v>
      </c>
      <c r="B1899" s="27" t="s">
        <v>144</v>
      </c>
      <c r="C1899" s="27" t="s">
        <v>261</v>
      </c>
      <c r="D1899" s="27" t="s">
        <v>424</v>
      </c>
      <c r="E1899" s="24">
        <v>1310730780</v>
      </c>
      <c r="F1899" s="24">
        <v>13107.3078</v>
      </c>
      <c r="G1899" s="51">
        <v>45154</v>
      </c>
      <c r="H1899" s="24">
        <v>43</v>
      </c>
      <c r="I1899" s="24">
        <v>44</v>
      </c>
      <c r="J1899" s="24">
        <v>1</v>
      </c>
      <c r="K1899" s="24">
        <v>13107.3078</v>
      </c>
    </row>
    <row r="1900" spans="1:11" x14ac:dyDescent="0.35">
      <c r="A1900" s="27" t="s">
        <v>458</v>
      </c>
      <c r="B1900" s="27" t="s">
        <v>146</v>
      </c>
      <c r="C1900" s="27" t="s">
        <v>243</v>
      </c>
      <c r="D1900" s="27" t="s">
        <v>423</v>
      </c>
      <c r="E1900" s="24">
        <v>2349964390</v>
      </c>
      <c r="F1900" s="24">
        <v>23499.643899999999</v>
      </c>
      <c r="G1900" s="51">
        <v>45154</v>
      </c>
      <c r="H1900" s="24">
        <v>45</v>
      </c>
      <c r="I1900" s="24">
        <v>0</v>
      </c>
      <c r="J1900" s="24">
        <v>1</v>
      </c>
      <c r="K1900" s="24">
        <v>23499.643899999999</v>
      </c>
    </row>
    <row r="1901" spans="1:11" x14ac:dyDescent="0.35">
      <c r="A1901" s="27" t="s">
        <v>458</v>
      </c>
      <c r="B1901" s="27" t="s">
        <v>146</v>
      </c>
      <c r="C1901" s="27" t="s">
        <v>255</v>
      </c>
      <c r="D1901" s="27" t="s">
        <v>424</v>
      </c>
      <c r="E1901" s="24">
        <v>1079249863</v>
      </c>
      <c r="F1901" s="24">
        <v>10792.49863</v>
      </c>
      <c r="G1901" s="51">
        <v>45154</v>
      </c>
      <c r="H1901" s="24">
        <v>45</v>
      </c>
      <c r="I1901" s="24">
        <v>46</v>
      </c>
      <c r="J1901" s="24">
        <v>1</v>
      </c>
      <c r="K1901" s="24">
        <v>10792.49863</v>
      </c>
    </row>
    <row r="1902" spans="1:11" x14ac:dyDescent="0.35">
      <c r="A1902" s="27" t="s">
        <v>458</v>
      </c>
      <c r="B1902" s="27" t="s">
        <v>148</v>
      </c>
      <c r="C1902" s="27" t="s">
        <v>261</v>
      </c>
      <c r="D1902" s="27" t="s">
        <v>424</v>
      </c>
      <c r="E1902" s="24">
        <v>12589641892</v>
      </c>
      <c r="F1902" s="24">
        <v>125896.41892</v>
      </c>
      <c r="G1902" s="51">
        <v>45154</v>
      </c>
      <c r="H1902" s="24">
        <v>49</v>
      </c>
      <c r="I1902" s="24">
        <v>50</v>
      </c>
      <c r="J1902" s="24">
        <v>1</v>
      </c>
      <c r="K1902" s="24">
        <v>125896.41892</v>
      </c>
    </row>
    <row r="1903" spans="1:11" x14ac:dyDescent="0.35">
      <c r="A1903" s="27" t="s">
        <v>458</v>
      </c>
      <c r="B1903" s="27" t="s">
        <v>150</v>
      </c>
      <c r="C1903" s="27" t="s">
        <v>257</v>
      </c>
      <c r="D1903" s="27" t="s">
        <v>424</v>
      </c>
      <c r="E1903" s="24">
        <v>3</v>
      </c>
      <c r="F1903" s="24">
        <v>3.0000000000000001E-5</v>
      </c>
      <c r="G1903" s="51">
        <v>45154</v>
      </c>
      <c r="H1903" s="24">
        <v>51</v>
      </c>
      <c r="I1903" s="24">
        <v>52</v>
      </c>
      <c r="J1903" s="24">
        <v>1</v>
      </c>
      <c r="K1903" s="24">
        <v>3.0000000000000001E-5</v>
      </c>
    </row>
    <row r="1904" spans="1:11" x14ac:dyDescent="0.35">
      <c r="A1904" s="27" t="s">
        <v>458</v>
      </c>
      <c r="B1904" s="27" t="s">
        <v>150</v>
      </c>
      <c r="C1904" s="27" t="s">
        <v>254</v>
      </c>
      <c r="D1904" s="27" t="s">
        <v>424</v>
      </c>
      <c r="E1904" s="24">
        <v>557270</v>
      </c>
      <c r="F1904" s="24">
        <v>5.5727000000000002</v>
      </c>
      <c r="G1904" s="51">
        <v>45154</v>
      </c>
      <c r="H1904" s="24">
        <v>51</v>
      </c>
      <c r="I1904" s="24">
        <v>52</v>
      </c>
      <c r="J1904" s="24">
        <v>1</v>
      </c>
      <c r="K1904" s="24">
        <v>5.5727000000000002</v>
      </c>
    </row>
    <row r="1905" spans="1:11" x14ac:dyDescent="0.35">
      <c r="A1905" s="27" t="s">
        <v>458</v>
      </c>
      <c r="B1905" s="27" t="s">
        <v>150</v>
      </c>
      <c r="C1905" s="27" t="s">
        <v>253</v>
      </c>
      <c r="D1905" s="27" t="s">
        <v>424</v>
      </c>
      <c r="E1905" s="24">
        <v>147147815</v>
      </c>
      <c r="F1905" s="24">
        <v>1471.4781499999999</v>
      </c>
      <c r="G1905" s="51">
        <v>45154</v>
      </c>
      <c r="H1905" s="24">
        <v>51</v>
      </c>
      <c r="I1905" s="24">
        <v>52</v>
      </c>
      <c r="J1905" s="24">
        <v>1</v>
      </c>
      <c r="K1905" s="24">
        <v>1471.4781499999999</v>
      </c>
    </row>
    <row r="1906" spans="1:11" x14ac:dyDescent="0.35">
      <c r="A1906" s="27" t="s">
        <v>458</v>
      </c>
      <c r="B1906" s="27" t="s">
        <v>150</v>
      </c>
      <c r="C1906" s="27" t="s">
        <v>259</v>
      </c>
      <c r="D1906" s="27" t="s">
        <v>424</v>
      </c>
      <c r="E1906" s="24">
        <v>537509866</v>
      </c>
      <c r="F1906" s="24">
        <v>5375.0986599999997</v>
      </c>
      <c r="G1906" s="51">
        <v>45154</v>
      </c>
      <c r="H1906" s="24">
        <v>51</v>
      </c>
      <c r="I1906" s="24">
        <v>52</v>
      </c>
      <c r="J1906" s="24">
        <v>1</v>
      </c>
      <c r="K1906" s="24">
        <v>5375.0986599999997</v>
      </c>
    </row>
    <row r="1907" spans="1:11" x14ac:dyDescent="0.35">
      <c r="A1907" s="27" t="s">
        <v>458</v>
      </c>
      <c r="B1907" s="27" t="s">
        <v>150</v>
      </c>
      <c r="C1907" s="27" t="s">
        <v>260</v>
      </c>
      <c r="D1907" s="27" t="s">
        <v>424</v>
      </c>
      <c r="E1907" s="24">
        <v>57960240</v>
      </c>
      <c r="F1907" s="24">
        <v>579.60239999999999</v>
      </c>
      <c r="G1907" s="51">
        <v>45154</v>
      </c>
      <c r="H1907" s="24">
        <v>51</v>
      </c>
      <c r="I1907" s="24">
        <v>52</v>
      </c>
      <c r="J1907" s="24">
        <v>1</v>
      </c>
      <c r="K1907" s="24">
        <v>579.60239999999999</v>
      </c>
    </row>
    <row r="1908" spans="1:11" x14ac:dyDescent="0.35">
      <c r="A1908" s="27" t="s">
        <v>458</v>
      </c>
      <c r="B1908" s="27" t="s">
        <v>150</v>
      </c>
      <c r="C1908" s="27" t="s">
        <v>258</v>
      </c>
      <c r="D1908" s="27" t="s">
        <v>424</v>
      </c>
      <c r="E1908" s="24">
        <v>2961640077</v>
      </c>
      <c r="F1908" s="24">
        <v>29616.40077</v>
      </c>
      <c r="G1908" s="51">
        <v>45154</v>
      </c>
      <c r="H1908" s="24">
        <v>51</v>
      </c>
      <c r="I1908" s="24">
        <v>52</v>
      </c>
      <c r="J1908" s="24">
        <v>1</v>
      </c>
      <c r="K1908" s="24">
        <v>29616.40077</v>
      </c>
    </row>
    <row r="1909" spans="1:11" x14ac:dyDescent="0.35">
      <c r="A1909" s="27" t="s">
        <v>458</v>
      </c>
      <c r="B1909" s="27" t="s">
        <v>150</v>
      </c>
      <c r="C1909" s="27" t="s">
        <v>251</v>
      </c>
      <c r="D1909" s="27" t="s">
        <v>424</v>
      </c>
      <c r="E1909" s="24">
        <v>5196881</v>
      </c>
      <c r="F1909" s="24">
        <v>51.968809999999998</v>
      </c>
      <c r="G1909" s="51">
        <v>45154</v>
      </c>
      <c r="H1909" s="24">
        <v>51</v>
      </c>
      <c r="I1909" s="24">
        <v>52</v>
      </c>
      <c r="J1909" s="24">
        <v>1</v>
      </c>
      <c r="K1909" s="24">
        <v>51.968809999999998</v>
      </c>
    </row>
    <row r="1910" spans="1:11" x14ac:dyDescent="0.35">
      <c r="A1910" s="27" t="s">
        <v>458</v>
      </c>
      <c r="B1910" s="27" t="s">
        <v>150</v>
      </c>
      <c r="C1910" s="27" t="s">
        <v>256</v>
      </c>
      <c r="D1910" s="27" t="s">
        <v>424</v>
      </c>
      <c r="E1910" s="24">
        <v>168685705</v>
      </c>
      <c r="F1910" s="24">
        <v>1686.8570500000001</v>
      </c>
      <c r="G1910" s="51">
        <v>45154</v>
      </c>
      <c r="H1910" s="24">
        <v>51</v>
      </c>
      <c r="I1910" s="24">
        <v>52</v>
      </c>
      <c r="J1910" s="24">
        <v>1</v>
      </c>
      <c r="K1910" s="24">
        <v>1686.8570500000001</v>
      </c>
    </row>
    <row r="1911" spans="1:11" x14ac:dyDescent="0.35">
      <c r="A1911" s="27" t="s">
        <v>458</v>
      </c>
      <c r="B1911" s="27" t="s">
        <v>150</v>
      </c>
      <c r="C1911" s="27" t="s">
        <v>252</v>
      </c>
      <c r="D1911" s="27" t="s">
        <v>424</v>
      </c>
      <c r="E1911" s="24">
        <v>14108162</v>
      </c>
      <c r="F1911" s="24">
        <v>141.08161999999999</v>
      </c>
      <c r="G1911" s="51">
        <v>45154</v>
      </c>
      <c r="H1911" s="24">
        <v>51</v>
      </c>
      <c r="I1911" s="24">
        <v>52</v>
      </c>
      <c r="J1911" s="24">
        <v>1</v>
      </c>
      <c r="K1911" s="24">
        <v>141.08161999999999</v>
      </c>
    </row>
    <row r="1912" spans="1:11" x14ac:dyDescent="0.35">
      <c r="A1912" s="27" t="s">
        <v>458</v>
      </c>
      <c r="B1912" s="27" t="s">
        <v>150</v>
      </c>
      <c r="C1912" s="27" t="s">
        <v>262</v>
      </c>
      <c r="D1912" s="27" t="s">
        <v>424</v>
      </c>
      <c r="E1912" s="24">
        <v>1718305136</v>
      </c>
      <c r="F1912" s="24">
        <v>17183.051360000001</v>
      </c>
      <c r="G1912" s="51">
        <v>45154</v>
      </c>
      <c r="H1912" s="24">
        <v>51</v>
      </c>
      <c r="I1912" s="24">
        <v>52</v>
      </c>
      <c r="J1912" s="24">
        <v>1</v>
      </c>
      <c r="K1912" s="24">
        <v>17183.051360000001</v>
      </c>
    </row>
    <row r="1913" spans="1:11" x14ac:dyDescent="0.35">
      <c r="A1913" s="27" t="s">
        <v>458</v>
      </c>
      <c r="B1913" s="27" t="s">
        <v>150</v>
      </c>
      <c r="C1913" s="27" t="s">
        <v>261</v>
      </c>
      <c r="D1913" s="27" t="s">
        <v>424</v>
      </c>
      <c r="E1913" s="24">
        <v>57787479391</v>
      </c>
      <c r="F1913" s="24">
        <v>577874.79391000001</v>
      </c>
      <c r="G1913" s="51">
        <v>45154</v>
      </c>
      <c r="H1913" s="24">
        <v>51</v>
      </c>
      <c r="I1913" s="24">
        <v>52</v>
      </c>
      <c r="J1913" s="24">
        <v>1</v>
      </c>
      <c r="K1913" s="24">
        <v>577874.79391000001</v>
      </c>
    </row>
    <row r="1914" spans="1:11" x14ac:dyDescent="0.35">
      <c r="A1914" s="27" t="s">
        <v>458</v>
      </c>
      <c r="B1914" s="27" t="s">
        <v>150</v>
      </c>
      <c r="C1914" s="27" t="s">
        <v>250</v>
      </c>
      <c r="D1914" s="27" t="s">
        <v>424</v>
      </c>
      <c r="E1914" s="24">
        <v>122896493</v>
      </c>
      <c r="F1914" s="24">
        <v>1228.9649300000001</v>
      </c>
      <c r="G1914" s="51">
        <v>45154</v>
      </c>
      <c r="H1914" s="24">
        <v>51</v>
      </c>
      <c r="I1914" s="24">
        <v>52</v>
      </c>
      <c r="J1914" s="24">
        <v>1</v>
      </c>
      <c r="K1914" s="24">
        <v>1228.9649300000001</v>
      </c>
    </row>
    <row r="1915" spans="1:11" x14ac:dyDescent="0.35">
      <c r="A1915" s="27" t="s">
        <v>458</v>
      </c>
      <c r="B1915" s="27" t="s">
        <v>150</v>
      </c>
      <c r="C1915" s="27" t="s">
        <v>243</v>
      </c>
      <c r="D1915" s="27" t="s">
        <v>423</v>
      </c>
      <c r="E1915" s="24">
        <v>36517415478</v>
      </c>
      <c r="F1915" s="24">
        <v>365174.15477999998</v>
      </c>
      <c r="G1915" s="51">
        <v>45154</v>
      </c>
      <c r="H1915" s="24">
        <v>51</v>
      </c>
      <c r="I1915" s="24">
        <v>0</v>
      </c>
      <c r="J1915" s="24">
        <v>1</v>
      </c>
      <c r="K1915" s="24">
        <v>365174.15477999998</v>
      </c>
    </row>
    <row r="1916" spans="1:11" x14ac:dyDescent="0.35">
      <c r="A1916" s="27" t="s">
        <v>458</v>
      </c>
      <c r="B1916" s="27" t="s">
        <v>150</v>
      </c>
      <c r="C1916" s="27" t="s">
        <v>255</v>
      </c>
      <c r="D1916" s="27" t="s">
        <v>424</v>
      </c>
      <c r="E1916" s="24">
        <v>54906574748</v>
      </c>
      <c r="F1916" s="24">
        <v>549065.74748000002</v>
      </c>
      <c r="G1916" s="51">
        <v>45154</v>
      </c>
      <c r="H1916" s="24">
        <v>51</v>
      </c>
      <c r="I1916" s="24">
        <v>52</v>
      </c>
      <c r="J1916" s="24">
        <v>1</v>
      </c>
      <c r="K1916" s="24">
        <v>549065.74748000002</v>
      </c>
    </row>
    <row r="1917" spans="1:11" x14ac:dyDescent="0.35">
      <c r="A1917" s="27" t="s">
        <v>458</v>
      </c>
      <c r="B1917" s="27" t="s">
        <v>192</v>
      </c>
      <c r="C1917" s="27" t="s">
        <v>243</v>
      </c>
      <c r="D1917" s="27" t="s">
        <v>423</v>
      </c>
      <c r="E1917" s="24">
        <v>9112829293</v>
      </c>
      <c r="F1917" s="24">
        <v>91128.292929999996</v>
      </c>
      <c r="G1917" s="51">
        <v>45154</v>
      </c>
      <c r="H1917" s="24">
        <v>61</v>
      </c>
      <c r="I1917" s="24">
        <v>0</v>
      </c>
      <c r="J1917" s="24">
        <v>1</v>
      </c>
      <c r="K1917" s="24">
        <v>91128.292929999996</v>
      </c>
    </row>
    <row r="1918" spans="1:11" x14ac:dyDescent="0.35">
      <c r="A1918" s="27" t="s">
        <v>458</v>
      </c>
      <c r="B1918" s="27" t="s">
        <v>192</v>
      </c>
      <c r="C1918" s="27" t="s">
        <v>252</v>
      </c>
      <c r="D1918" s="27" t="s">
        <v>424</v>
      </c>
      <c r="E1918" s="24">
        <v>374641</v>
      </c>
      <c r="F1918" s="24">
        <v>3.74641</v>
      </c>
      <c r="G1918" s="51">
        <v>45154</v>
      </c>
      <c r="H1918" s="24">
        <v>61</v>
      </c>
      <c r="I1918" s="24">
        <v>62</v>
      </c>
      <c r="J1918" s="24">
        <v>1</v>
      </c>
      <c r="K1918" s="24">
        <v>3.74641</v>
      </c>
    </row>
    <row r="1919" spans="1:11" x14ac:dyDescent="0.35">
      <c r="A1919" s="27" t="s">
        <v>458</v>
      </c>
      <c r="B1919" s="27" t="s">
        <v>192</v>
      </c>
      <c r="C1919" s="27" t="s">
        <v>261</v>
      </c>
      <c r="D1919" s="27" t="s">
        <v>424</v>
      </c>
      <c r="E1919" s="24">
        <v>15912242</v>
      </c>
      <c r="F1919" s="24">
        <v>159.12242000000001</v>
      </c>
      <c r="G1919" s="51">
        <v>45154</v>
      </c>
      <c r="H1919" s="24">
        <v>61</v>
      </c>
      <c r="I1919" s="24">
        <v>62</v>
      </c>
      <c r="J1919" s="24">
        <v>1</v>
      </c>
      <c r="K1919" s="24">
        <v>159.12242000000001</v>
      </c>
    </row>
    <row r="1920" spans="1:11" x14ac:dyDescent="0.35">
      <c r="A1920" s="27" t="s">
        <v>458</v>
      </c>
      <c r="B1920" s="27" t="s">
        <v>211</v>
      </c>
      <c r="C1920" s="27" t="s">
        <v>243</v>
      </c>
      <c r="D1920" s="27" t="s">
        <v>423</v>
      </c>
      <c r="E1920" s="24">
        <v>309088676</v>
      </c>
      <c r="F1920" s="24">
        <v>3090.8867599999999</v>
      </c>
      <c r="G1920" s="51">
        <v>45154</v>
      </c>
      <c r="H1920" s="24">
        <v>61</v>
      </c>
      <c r="I1920" s="24">
        <v>0</v>
      </c>
      <c r="J1920" s="24">
        <v>1</v>
      </c>
      <c r="K1920" s="24">
        <v>3090.8867599999999</v>
      </c>
    </row>
    <row r="1921" spans="1:11" x14ac:dyDescent="0.35">
      <c r="A1921" s="27" t="s">
        <v>458</v>
      </c>
      <c r="B1921" s="27" t="s">
        <v>211</v>
      </c>
      <c r="C1921" s="27" t="s">
        <v>255</v>
      </c>
      <c r="D1921" s="27" t="s">
        <v>424</v>
      </c>
      <c r="E1921" s="24">
        <v>1279872</v>
      </c>
      <c r="F1921" s="24">
        <v>12.798719999999999</v>
      </c>
      <c r="G1921" s="51">
        <v>45154</v>
      </c>
      <c r="H1921" s="24">
        <v>61</v>
      </c>
      <c r="I1921" s="24">
        <v>62</v>
      </c>
      <c r="J1921" s="24">
        <v>1</v>
      </c>
      <c r="K1921" s="24">
        <v>12.798719999999999</v>
      </c>
    </row>
    <row r="1922" spans="1:11" x14ac:dyDescent="0.35">
      <c r="A1922" s="27" t="s">
        <v>458</v>
      </c>
      <c r="B1922" s="27" t="s">
        <v>211</v>
      </c>
      <c r="C1922" s="27" t="s">
        <v>252</v>
      </c>
      <c r="D1922" s="27" t="s">
        <v>424</v>
      </c>
      <c r="E1922" s="24">
        <v>28497077</v>
      </c>
      <c r="F1922" s="24">
        <v>284.97077000000002</v>
      </c>
      <c r="G1922" s="51">
        <v>45154</v>
      </c>
      <c r="H1922" s="24">
        <v>61</v>
      </c>
      <c r="I1922" s="24">
        <v>62</v>
      </c>
      <c r="J1922" s="24">
        <v>1</v>
      </c>
      <c r="K1922" s="24">
        <v>284.97077000000002</v>
      </c>
    </row>
    <row r="1923" spans="1:11" x14ac:dyDescent="0.35">
      <c r="A1923" s="27" t="s">
        <v>458</v>
      </c>
      <c r="B1923" s="27" t="s">
        <v>211</v>
      </c>
      <c r="C1923" s="27" t="s">
        <v>261</v>
      </c>
      <c r="D1923" s="27" t="s">
        <v>424</v>
      </c>
      <c r="E1923" s="24">
        <v>282243151</v>
      </c>
      <c r="F1923" s="24">
        <v>2822.4315099999999</v>
      </c>
      <c r="G1923" s="51">
        <v>45154</v>
      </c>
      <c r="H1923" s="24">
        <v>61</v>
      </c>
      <c r="I1923" s="24">
        <v>62</v>
      </c>
      <c r="J1923" s="24">
        <v>1</v>
      </c>
      <c r="K1923" s="24">
        <v>2822.4315099999999</v>
      </c>
    </row>
    <row r="1924" spans="1:11" x14ac:dyDescent="0.35">
      <c r="A1924" s="27" t="s">
        <v>458</v>
      </c>
      <c r="B1924" s="27" t="s">
        <v>214</v>
      </c>
      <c r="C1924" s="27" t="s">
        <v>243</v>
      </c>
      <c r="D1924" s="27" t="s">
        <v>423</v>
      </c>
      <c r="E1924" s="24">
        <v>4875765645</v>
      </c>
      <c r="F1924" s="24">
        <v>48757.656450000002</v>
      </c>
      <c r="G1924" s="51">
        <v>45154</v>
      </c>
      <c r="H1924" s="24">
        <v>61</v>
      </c>
      <c r="I1924" s="24">
        <v>0</v>
      </c>
      <c r="J1924" s="24">
        <v>1</v>
      </c>
      <c r="K1924" s="24">
        <v>48757.656450000002</v>
      </c>
    </row>
    <row r="1925" spans="1:11" x14ac:dyDescent="0.35">
      <c r="A1925" s="27" t="s">
        <v>458</v>
      </c>
      <c r="B1925" s="27" t="s">
        <v>214</v>
      </c>
      <c r="C1925" s="27" t="s">
        <v>261</v>
      </c>
      <c r="D1925" s="27" t="s">
        <v>424</v>
      </c>
      <c r="E1925" s="24">
        <v>71508551</v>
      </c>
      <c r="F1925" s="24">
        <v>715.08551</v>
      </c>
      <c r="G1925" s="51">
        <v>45154</v>
      </c>
      <c r="H1925" s="24">
        <v>61</v>
      </c>
      <c r="I1925" s="24">
        <v>62</v>
      </c>
      <c r="J1925" s="24">
        <v>1</v>
      </c>
      <c r="K1925" s="24">
        <v>715.08551</v>
      </c>
    </row>
    <row r="1926" spans="1:11" x14ac:dyDescent="0.35">
      <c r="A1926" s="27" t="s">
        <v>458</v>
      </c>
      <c r="B1926" s="27" t="s">
        <v>214</v>
      </c>
      <c r="C1926" s="27" t="s">
        <v>252</v>
      </c>
      <c r="D1926" s="27" t="s">
        <v>424</v>
      </c>
      <c r="E1926" s="24">
        <v>4298838</v>
      </c>
      <c r="F1926" s="24">
        <v>42.988379999999999</v>
      </c>
      <c r="G1926" s="51">
        <v>45154</v>
      </c>
      <c r="H1926" s="24">
        <v>61</v>
      </c>
      <c r="I1926" s="24">
        <v>62</v>
      </c>
      <c r="J1926" s="24">
        <v>1</v>
      </c>
      <c r="K1926" s="24">
        <v>42.988379999999999</v>
      </c>
    </row>
    <row r="1927" spans="1:11" x14ac:dyDescent="0.35">
      <c r="A1927" s="27" t="s">
        <v>458</v>
      </c>
      <c r="B1927" s="27" t="s">
        <v>214</v>
      </c>
      <c r="C1927" s="27" t="s">
        <v>255</v>
      </c>
      <c r="D1927" s="27" t="s">
        <v>424</v>
      </c>
      <c r="E1927" s="24">
        <v>701466</v>
      </c>
      <c r="F1927" s="24">
        <v>7.0146600000000001</v>
      </c>
      <c r="G1927" s="51">
        <v>45154</v>
      </c>
      <c r="H1927" s="24">
        <v>61</v>
      </c>
      <c r="I1927" s="24">
        <v>62</v>
      </c>
      <c r="J1927" s="24">
        <v>1</v>
      </c>
      <c r="K1927" s="24">
        <v>7.0146600000000001</v>
      </c>
    </row>
    <row r="1928" spans="1:11" x14ac:dyDescent="0.35">
      <c r="A1928" s="27" t="s">
        <v>458</v>
      </c>
      <c r="B1928" s="27" t="s">
        <v>193</v>
      </c>
      <c r="C1928" s="27" t="s">
        <v>243</v>
      </c>
      <c r="D1928" s="27" t="s">
        <v>423</v>
      </c>
      <c r="E1928" s="24">
        <v>619221586375</v>
      </c>
      <c r="F1928" s="24">
        <v>6192215.8637499996</v>
      </c>
      <c r="G1928" s="51">
        <v>45154</v>
      </c>
      <c r="H1928" s="24">
        <v>63</v>
      </c>
      <c r="I1928" s="24">
        <v>0</v>
      </c>
      <c r="J1928" s="24">
        <v>1</v>
      </c>
      <c r="K1928" s="24">
        <v>6192215.8637499996</v>
      </c>
    </row>
    <row r="1929" spans="1:11" x14ac:dyDescent="0.35">
      <c r="A1929" s="27" t="s">
        <v>458</v>
      </c>
      <c r="B1929" s="27" t="s">
        <v>193</v>
      </c>
      <c r="C1929" s="27" t="s">
        <v>261</v>
      </c>
      <c r="D1929" s="27" t="s">
        <v>424</v>
      </c>
      <c r="E1929" s="24">
        <v>48384579003</v>
      </c>
      <c r="F1929" s="24">
        <v>483845.79002999997</v>
      </c>
      <c r="G1929" s="51">
        <v>45154</v>
      </c>
      <c r="H1929" s="24">
        <v>63</v>
      </c>
      <c r="I1929" s="24">
        <v>64</v>
      </c>
      <c r="J1929" s="24">
        <v>1</v>
      </c>
      <c r="K1929" s="24">
        <v>483845.79002999997</v>
      </c>
    </row>
    <row r="1930" spans="1:11" x14ac:dyDescent="0.35">
      <c r="A1930" s="27" t="s">
        <v>458</v>
      </c>
      <c r="B1930" s="27" t="s">
        <v>193</v>
      </c>
      <c r="C1930" s="27" t="s">
        <v>252</v>
      </c>
      <c r="D1930" s="27" t="s">
        <v>424</v>
      </c>
      <c r="E1930" s="24">
        <v>398884</v>
      </c>
      <c r="F1930" s="24">
        <v>3.9888400000000002</v>
      </c>
      <c r="G1930" s="51">
        <v>45154</v>
      </c>
      <c r="H1930" s="24">
        <v>63</v>
      </c>
      <c r="I1930" s="24">
        <v>64</v>
      </c>
      <c r="J1930" s="24">
        <v>1</v>
      </c>
      <c r="K1930" s="24">
        <v>3.9888400000000002</v>
      </c>
    </row>
    <row r="1931" spans="1:11" x14ac:dyDescent="0.35">
      <c r="A1931" s="27" t="s">
        <v>458</v>
      </c>
      <c r="B1931" s="27" t="s">
        <v>193</v>
      </c>
      <c r="C1931" s="27" t="s">
        <v>255</v>
      </c>
      <c r="D1931" s="27" t="s">
        <v>424</v>
      </c>
      <c r="E1931" s="24">
        <v>105531620369</v>
      </c>
      <c r="F1931" s="24">
        <v>1055316.2036900001</v>
      </c>
      <c r="G1931" s="51">
        <v>45154</v>
      </c>
      <c r="H1931" s="24">
        <v>63</v>
      </c>
      <c r="I1931" s="24">
        <v>64</v>
      </c>
      <c r="J1931" s="24">
        <v>1</v>
      </c>
      <c r="K1931" s="24">
        <v>1055316.2036900001</v>
      </c>
    </row>
    <row r="1932" spans="1:11" x14ac:dyDescent="0.35">
      <c r="A1932" s="27" t="s">
        <v>458</v>
      </c>
      <c r="B1932" s="27" t="s">
        <v>215</v>
      </c>
      <c r="C1932" s="27" t="s">
        <v>243</v>
      </c>
      <c r="D1932" s="27" t="s">
        <v>423</v>
      </c>
      <c r="E1932" s="24">
        <v>58588493</v>
      </c>
      <c r="F1932" s="24">
        <v>585.88493000000005</v>
      </c>
      <c r="G1932" s="51">
        <v>45154</v>
      </c>
      <c r="H1932" s="24">
        <v>63</v>
      </c>
      <c r="I1932" s="24">
        <v>0</v>
      </c>
      <c r="J1932" s="24">
        <v>1</v>
      </c>
      <c r="K1932" s="24">
        <v>585.88493000000005</v>
      </c>
    </row>
    <row r="1933" spans="1:11" x14ac:dyDescent="0.35">
      <c r="A1933" s="27" t="s">
        <v>458</v>
      </c>
      <c r="B1933" s="27" t="s">
        <v>215</v>
      </c>
      <c r="C1933" s="27" t="s">
        <v>261</v>
      </c>
      <c r="D1933" s="27" t="s">
        <v>424</v>
      </c>
      <c r="E1933" s="24">
        <v>156725706</v>
      </c>
      <c r="F1933" s="24">
        <v>1567.2570599999999</v>
      </c>
      <c r="G1933" s="51">
        <v>45154</v>
      </c>
      <c r="H1933" s="24">
        <v>63</v>
      </c>
      <c r="I1933" s="24">
        <v>64</v>
      </c>
      <c r="J1933" s="24">
        <v>1</v>
      </c>
      <c r="K1933" s="24">
        <v>1567.2570599999999</v>
      </c>
    </row>
    <row r="1934" spans="1:11" x14ac:dyDescent="0.35">
      <c r="A1934" s="27" t="s">
        <v>458</v>
      </c>
      <c r="B1934" s="27" t="s">
        <v>217</v>
      </c>
      <c r="C1934" s="27" t="s">
        <v>243</v>
      </c>
      <c r="D1934" s="27" t="s">
        <v>423</v>
      </c>
      <c r="E1934" s="24">
        <v>1484716320</v>
      </c>
      <c r="F1934" s="24">
        <v>14847.163200000001</v>
      </c>
      <c r="G1934" s="51">
        <v>45154</v>
      </c>
      <c r="H1934" s="24">
        <v>63</v>
      </c>
      <c r="I1934" s="24">
        <v>0</v>
      </c>
      <c r="J1934" s="24">
        <v>1</v>
      </c>
      <c r="K1934" s="24">
        <v>14847.163200000001</v>
      </c>
    </row>
    <row r="1935" spans="1:11" x14ac:dyDescent="0.35">
      <c r="A1935" s="27" t="s">
        <v>458</v>
      </c>
      <c r="B1935" s="27" t="s">
        <v>219</v>
      </c>
      <c r="C1935" s="27" t="s">
        <v>243</v>
      </c>
      <c r="D1935" s="27" t="s">
        <v>423</v>
      </c>
      <c r="E1935" s="24">
        <v>19897306</v>
      </c>
      <c r="F1935" s="24">
        <v>198.97306</v>
      </c>
      <c r="G1935" s="51">
        <v>45154</v>
      </c>
      <c r="H1935" s="24">
        <v>63</v>
      </c>
      <c r="I1935" s="24">
        <v>0</v>
      </c>
      <c r="J1935" s="24">
        <v>1</v>
      </c>
      <c r="K1935" s="24">
        <v>198.97306</v>
      </c>
    </row>
    <row r="1936" spans="1:11" x14ac:dyDescent="0.35">
      <c r="A1936" s="27" t="s">
        <v>458</v>
      </c>
      <c r="B1936" s="27" t="s">
        <v>219</v>
      </c>
      <c r="C1936" s="27" t="s">
        <v>252</v>
      </c>
      <c r="D1936" s="27" t="s">
        <v>424</v>
      </c>
      <c r="E1936" s="24">
        <v>82268</v>
      </c>
      <c r="F1936" s="24">
        <v>0.82267999999999997</v>
      </c>
      <c r="G1936" s="51">
        <v>45154</v>
      </c>
      <c r="H1936" s="24">
        <v>63</v>
      </c>
      <c r="I1936" s="24">
        <v>64</v>
      </c>
      <c r="J1936" s="24">
        <v>1</v>
      </c>
      <c r="K1936" s="24">
        <v>0.82267999999999997</v>
      </c>
    </row>
    <row r="1937" spans="1:11" x14ac:dyDescent="0.35">
      <c r="A1937" s="27" t="s">
        <v>458</v>
      </c>
      <c r="B1937" s="27" t="s">
        <v>196</v>
      </c>
      <c r="C1937" s="27" t="s">
        <v>243</v>
      </c>
      <c r="D1937" s="27" t="s">
        <v>423</v>
      </c>
      <c r="E1937" s="24">
        <v>20450900</v>
      </c>
      <c r="F1937" s="24">
        <v>204.50899999999999</v>
      </c>
      <c r="G1937" s="51">
        <v>45154</v>
      </c>
      <c r="H1937" s="24">
        <v>69</v>
      </c>
      <c r="I1937" s="24">
        <v>0</v>
      </c>
      <c r="J1937" s="24">
        <v>1</v>
      </c>
      <c r="K1937" s="24">
        <v>204.50899999999999</v>
      </c>
    </row>
    <row r="1938" spans="1:11" x14ac:dyDescent="0.35">
      <c r="A1938" s="27" t="s">
        <v>458</v>
      </c>
      <c r="B1938" s="27" t="s">
        <v>197</v>
      </c>
      <c r="C1938" s="27" t="s">
        <v>243</v>
      </c>
      <c r="D1938" s="27" t="s">
        <v>423</v>
      </c>
      <c r="E1938" s="24">
        <v>823143000</v>
      </c>
      <c r="F1938" s="24">
        <v>8231.43</v>
      </c>
      <c r="G1938" s="51">
        <v>45154</v>
      </c>
      <c r="H1938" s="24">
        <v>69</v>
      </c>
      <c r="I1938" s="24">
        <v>0</v>
      </c>
      <c r="J1938" s="24">
        <v>1</v>
      </c>
      <c r="K1938" s="24">
        <v>8231.43</v>
      </c>
    </row>
    <row r="1939" spans="1:11" x14ac:dyDescent="0.35">
      <c r="A1939" s="27" t="s">
        <v>458</v>
      </c>
      <c r="B1939" s="27" t="s">
        <v>227</v>
      </c>
      <c r="C1939" s="27" t="s">
        <v>243</v>
      </c>
      <c r="D1939" s="27" t="s">
        <v>423</v>
      </c>
      <c r="E1939" s="24">
        <v>25131796</v>
      </c>
      <c r="F1939" s="24">
        <v>251.31796</v>
      </c>
      <c r="G1939" s="51">
        <v>45154</v>
      </c>
      <c r="H1939" s="24">
        <v>69</v>
      </c>
      <c r="I1939" s="24">
        <v>0</v>
      </c>
      <c r="J1939" s="24">
        <v>1</v>
      </c>
      <c r="K1939" s="24">
        <v>251.31796</v>
      </c>
    </row>
    <row r="1940" spans="1:11" x14ac:dyDescent="0.35">
      <c r="A1940" s="27" t="s">
        <v>458</v>
      </c>
      <c r="B1940" s="27" t="s">
        <v>235</v>
      </c>
      <c r="C1940" s="27" t="s">
        <v>253</v>
      </c>
      <c r="D1940" s="27" t="s">
        <v>424</v>
      </c>
      <c r="E1940" s="24">
        <v>125925000</v>
      </c>
      <c r="F1940" s="24">
        <v>1259.25</v>
      </c>
      <c r="G1940" s="51">
        <v>45154</v>
      </c>
      <c r="H1940" s="24">
        <v>75</v>
      </c>
      <c r="I1940" s="24">
        <v>76</v>
      </c>
      <c r="J1940" s="24">
        <v>1</v>
      </c>
      <c r="K1940" s="24">
        <v>1259.25</v>
      </c>
    </row>
    <row r="1941" spans="1:11" x14ac:dyDescent="0.35">
      <c r="A1941" s="27" t="s">
        <v>458</v>
      </c>
      <c r="B1941" s="27" t="s">
        <v>235</v>
      </c>
      <c r="C1941" s="27" t="s">
        <v>255</v>
      </c>
      <c r="D1941" s="27" t="s">
        <v>424</v>
      </c>
      <c r="E1941" s="24">
        <v>9201380000</v>
      </c>
      <c r="F1941" s="24">
        <v>92013.8</v>
      </c>
      <c r="G1941" s="51">
        <v>45154</v>
      </c>
      <c r="H1941" s="24">
        <v>75</v>
      </c>
      <c r="I1941" s="24">
        <v>76</v>
      </c>
      <c r="J1941" s="24">
        <v>1</v>
      </c>
      <c r="K1941" s="24">
        <v>92013.8</v>
      </c>
    </row>
    <row r="1942" spans="1:11" x14ac:dyDescent="0.35">
      <c r="A1942" s="27" t="s">
        <v>458</v>
      </c>
      <c r="B1942" s="27" t="s">
        <v>235</v>
      </c>
      <c r="C1942" s="27" t="s">
        <v>258</v>
      </c>
      <c r="D1942" s="27" t="s">
        <v>424</v>
      </c>
      <c r="E1942" s="24">
        <v>2117388000</v>
      </c>
      <c r="F1942" s="24">
        <v>21173.88</v>
      </c>
      <c r="G1942" s="51">
        <v>45154</v>
      </c>
      <c r="H1942" s="24">
        <v>75</v>
      </c>
      <c r="I1942" s="24">
        <v>76</v>
      </c>
      <c r="J1942" s="24">
        <v>1</v>
      </c>
      <c r="K1942" s="24">
        <v>21173.88</v>
      </c>
    </row>
    <row r="1943" spans="1:11" x14ac:dyDescent="0.35">
      <c r="A1943" s="27" t="s">
        <v>458</v>
      </c>
      <c r="B1943" s="27" t="s">
        <v>235</v>
      </c>
      <c r="C1943" s="27" t="s">
        <v>259</v>
      </c>
      <c r="D1943" s="27" t="s">
        <v>424</v>
      </c>
      <c r="E1943" s="24">
        <v>1173107000</v>
      </c>
      <c r="F1943" s="24">
        <v>11731.07</v>
      </c>
      <c r="G1943" s="51">
        <v>45154</v>
      </c>
      <c r="H1943" s="24">
        <v>75</v>
      </c>
      <c r="I1943" s="24">
        <v>76</v>
      </c>
      <c r="J1943" s="24">
        <v>1</v>
      </c>
      <c r="K1943" s="24">
        <v>11731.07</v>
      </c>
    </row>
    <row r="1944" spans="1:11" x14ac:dyDescent="0.35">
      <c r="A1944" s="27" t="s">
        <v>458</v>
      </c>
      <c r="B1944" s="27" t="s">
        <v>199</v>
      </c>
      <c r="C1944" s="27" t="s">
        <v>243</v>
      </c>
      <c r="D1944" s="27" t="s">
        <v>423</v>
      </c>
      <c r="E1944" s="24">
        <v>28158108</v>
      </c>
      <c r="F1944" s="24">
        <v>281.58107999999999</v>
      </c>
      <c r="G1944" s="51">
        <v>45154</v>
      </c>
      <c r="H1944" s="24">
        <v>75</v>
      </c>
      <c r="I1944" s="24">
        <v>0</v>
      </c>
      <c r="J1944" s="24">
        <v>1</v>
      </c>
      <c r="K1944" s="24">
        <v>281.58107999999999</v>
      </c>
    </row>
    <row r="1945" spans="1:11" x14ac:dyDescent="0.35">
      <c r="A1945" s="27" t="s">
        <v>458</v>
      </c>
      <c r="B1945" s="27" t="s">
        <v>236</v>
      </c>
      <c r="C1945" s="27" t="s">
        <v>262</v>
      </c>
      <c r="D1945" s="27" t="s">
        <v>424</v>
      </c>
      <c r="E1945" s="24">
        <v>304306251</v>
      </c>
      <c r="F1945" s="24">
        <v>3043.0625100000002</v>
      </c>
      <c r="G1945" s="51">
        <v>45154</v>
      </c>
      <c r="H1945" s="24">
        <v>77</v>
      </c>
      <c r="I1945" s="24">
        <v>78</v>
      </c>
      <c r="J1945" s="24">
        <v>1</v>
      </c>
      <c r="K1945" s="24">
        <v>3043.0625100000002</v>
      </c>
    </row>
    <row r="1946" spans="1:11" x14ac:dyDescent="0.35">
      <c r="A1946" s="27" t="s">
        <v>458</v>
      </c>
      <c r="B1946" s="27" t="s">
        <v>236</v>
      </c>
      <c r="C1946" s="27" t="s">
        <v>258</v>
      </c>
      <c r="D1946" s="27" t="s">
        <v>424</v>
      </c>
      <c r="E1946" s="24">
        <v>2974426000</v>
      </c>
      <c r="F1946" s="24">
        <v>29744.26</v>
      </c>
      <c r="G1946" s="51">
        <v>45154</v>
      </c>
      <c r="H1946" s="24">
        <v>77</v>
      </c>
      <c r="I1946" s="24">
        <v>78</v>
      </c>
      <c r="J1946" s="24">
        <v>1</v>
      </c>
      <c r="K1946" s="24">
        <v>29744.26</v>
      </c>
    </row>
    <row r="1947" spans="1:11" x14ac:dyDescent="0.35">
      <c r="A1947" s="27" t="s">
        <v>458</v>
      </c>
      <c r="B1947" s="27" t="s">
        <v>236</v>
      </c>
      <c r="C1947" s="27" t="s">
        <v>255</v>
      </c>
      <c r="D1947" s="27" t="s">
        <v>424</v>
      </c>
      <c r="E1947" s="24">
        <v>992301380</v>
      </c>
      <c r="F1947" s="24">
        <v>9923.0138000000006</v>
      </c>
      <c r="G1947" s="51">
        <v>45154</v>
      </c>
      <c r="H1947" s="24">
        <v>77</v>
      </c>
      <c r="I1947" s="24">
        <v>78</v>
      </c>
      <c r="J1947" s="24">
        <v>1</v>
      </c>
      <c r="K1947" s="24">
        <v>9923.0138000000006</v>
      </c>
    </row>
    <row r="1948" spans="1:11" x14ac:dyDescent="0.35">
      <c r="A1948" s="27" t="s">
        <v>458</v>
      </c>
      <c r="B1948" s="27" t="s">
        <v>236</v>
      </c>
      <c r="C1948" s="27" t="s">
        <v>243</v>
      </c>
      <c r="D1948" s="27" t="s">
        <v>423</v>
      </c>
      <c r="E1948" s="24">
        <v>22121455010</v>
      </c>
      <c r="F1948" s="24">
        <v>221214.55009999999</v>
      </c>
      <c r="G1948" s="51">
        <v>45154</v>
      </c>
      <c r="H1948" s="24">
        <v>77</v>
      </c>
      <c r="I1948" s="24">
        <v>0</v>
      </c>
      <c r="J1948" s="24">
        <v>1</v>
      </c>
      <c r="K1948" s="24">
        <v>221214.55009999999</v>
      </c>
    </row>
    <row r="1949" spans="1:11" x14ac:dyDescent="0.35">
      <c r="A1949" s="27" t="s">
        <v>458</v>
      </c>
      <c r="B1949" s="27" t="s">
        <v>236</v>
      </c>
      <c r="C1949" s="27" t="s">
        <v>261</v>
      </c>
      <c r="D1949" s="27" t="s">
        <v>424</v>
      </c>
      <c r="E1949" s="24">
        <v>28599973320</v>
      </c>
      <c r="F1949" s="24">
        <v>285999.73320000002</v>
      </c>
      <c r="G1949" s="51">
        <v>45154</v>
      </c>
      <c r="H1949" s="24">
        <v>77</v>
      </c>
      <c r="I1949" s="24">
        <v>78</v>
      </c>
      <c r="J1949" s="24">
        <v>1</v>
      </c>
      <c r="K1949" s="24">
        <v>285999.73320000002</v>
      </c>
    </row>
    <row r="1950" spans="1:11" x14ac:dyDescent="0.35">
      <c r="A1950" s="27" t="s">
        <v>458</v>
      </c>
      <c r="B1950" s="27" t="s">
        <v>263</v>
      </c>
      <c r="C1950" s="27" t="s">
        <v>248</v>
      </c>
      <c r="D1950" s="27" t="s">
        <v>248</v>
      </c>
      <c r="E1950" s="24">
        <v>314.65050000000002</v>
      </c>
      <c r="F1950" s="24">
        <v>3.1465050000000004E-3</v>
      </c>
      <c r="G1950" s="51">
        <v>45154</v>
      </c>
      <c r="H1950" s="24" t="s">
        <v>202</v>
      </c>
      <c r="I1950" s="24" t="s">
        <v>202</v>
      </c>
      <c r="J1950" s="24">
        <v>1</v>
      </c>
      <c r="K1950" s="24">
        <v>3.1465050000000004E-3</v>
      </c>
    </row>
    <row r="1951" spans="1:11" x14ac:dyDescent="0.35">
      <c r="A1951" s="27" t="s">
        <v>458</v>
      </c>
      <c r="B1951" s="27" t="s">
        <v>264</v>
      </c>
      <c r="C1951" s="27" t="s">
        <v>248</v>
      </c>
      <c r="D1951" s="27" t="s">
        <v>248</v>
      </c>
      <c r="E1951" s="24">
        <v>326.21190000000001</v>
      </c>
      <c r="F1951" s="24">
        <v>3.262119E-3</v>
      </c>
      <c r="G1951" s="51">
        <v>45154</v>
      </c>
      <c r="H1951" s="24" t="s">
        <v>202</v>
      </c>
      <c r="I1951" s="24" t="s">
        <v>202</v>
      </c>
      <c r="J1951" s="24">
        <v>1</v>
      </c>
      <c r="K1951" s="24">
        <v>3.262119E-3</v>
      </c>
    </row>
    <row r="1952" spans="1:11" x14ac:dyDescent="0.35">
      <c r="A1952" s="27" t="s">
        <v>458</v>
      </c>
      <c r="B1952" s="27" t="s">
        <v>155</v>
      </c>
      <c r="C1952" s="27" t="s">
        <v>248</v>
      </c>
      <c r="D1952" s="27" t="s">
        <v>248</v>
      </c>
      <c r="E1952" s="24">
        <v>5633656642438</v>
      </c>
      <c r="F1952" s="24">
        <v>56336566.424379997</v>
      </c>
      <c r="G1952" s="51">
        <v>45154</v>
      </c>
      <c r="H1952" s="24" t="s">
        <v>202</v>
      </c>
      <c r="I1952" s="24">
        <v>24</v>
      </c>
      <c r="J1952" s="24">
        <v>1</v>
      </c>
      <c r="K1952" s="24">
        <v>56336566.424379997</v>
      </c>
    </row>
    <row r="1953" spans="1:11" x14ac:dyDescent="0.35">
      <c r="A1953" s="27" t="s">
        <v>458</v>
      </c>
      <c r="B1953" s="27" t="s">
        <v>156</v>
      </c>
      <c r="C1953" s="27" t="s">
        <v>248</v>
      </c>
      <c r="D1953" s="27" t="s">
        <v>248</v>
      </c>
      <c r="E1953" s="24">
        <v>2252302186890</v>
      </c>
      <c r="F1953" s="24">
        <v>22523021.868900001</v>
      </c>
      <c r="G1953" s="51">
        <v>45154</v>
      </c>
      <c r="H1953" s="24" t="s">
        <v>202</v>
      </c>
      <c r="I1953" s="24">
        <v>60</v>
      </c>
      <c r="J1953" s="24">
        <v>1</v>
      </c>
      <c r="K1953" s="24">
        <v>22523021.868900001</v>
      </c>
    </row>
    <row r="1954" spans="1:11" x14ac:dyDescent="0.35">
      <c r="A1954" s="27" t="s">
        <v>458</v>
      </c>
      <c r="B1954" s="27" t="s">
        <v>157</v>
      </c>
      <c r="C1954" s="27" t="s">
        <v>248</v>
      </c>
      <c r="D1954" s="27" t="s">
        <v>248</v>
      </c>
      <c r="E1954" s="24">
        <v>129365555225</v>
      </c>
      <c r="F1954" s="24">
        <v>1293655.5522499999</v>
      </c>
      <c r="G1954" s="51">
        <v>45154</v>
      </c>
      <c r="H1954" s="24" t="s">
        <v>202</v>
      </c>
      <c r="I1954" s="24">
        <v>80</v>
      </c>
      <c r="J1954" s="24">
        <v>1</v>
      </c>
      <c r="K1954" s="24">
        <v>1293655.5522499999</v>
      </c>
    </row>
    <row r="1955" spans="1:11" x14ac:dyDescent="0.35">
      <c r="A1955" s="27" t="s">
        <v>458</v>
      </c>
      <c r="B1955" s="27" t="s">
        <v>158</v>
      </c>
      <c r="C1955" s="27" t="s">
        <v>248</v>
      </c>
      <c r="D1955" s="27" t="s">
        <v>248</v>
      </c>
      <c r="E1955" s="24">
        <v>2122936631665</v>
      </c>
      <c r="F1955" s="24">
        <v>21229366.316649999</v>
      </c>
      <c r="G1955" s="51">
        <v>45154</v>
      </c>
      <c r="H1955" s="24" t="s">
        <v>202</v>
      </c>
      <c r="I1955" s="24">
        <v>82</v>
      </c>
      <c r="J1955" s="24">
        <v>1</v>
      </c>
      <c r="K1955" s="24">
        <v>21229366.316649999</v>
      </c>
    </row>
    <row r="1956" spans="1:11" x14ac:dyDescent="0.35">
      <c r="A1956" s="27" t="s">
        <v>458</v>
      </c>
      <c r="B1956" s="27" t="s">
        <v>265</v>
      </c>
      <c r="C1956" s="27" t="s">
        <v>248</v>
      </c>
      <c r="D1956" s="27" t="s">
        <v>248</v>
      </c>
      <c r="E1956" s="24">
        <v>265.37090000000001</v>
      </c>
      <c r="F1956" s="24">
        <v>2.6537090000000002E-3</v>
      </c>
      <c r="G1956" s="51">
        <v>45154</v>
      </c>
      <c r="H1956" s="24" t="s">
        <v>202</v>
      </c>
      <c r="I1956" s="24">
        <v>84</v>
      </c>
      <c r="J1956" s="24">
        <v>1</v>
      </c>
      <c r="K1956" s="24">
        <v>2.6537090000000002E-3</v>
      </c>
    </row>
    <row r="1957" spans="1:11" x14ac:dyDescent="0.35">
      <c r="A1957" s="27" t="s">
        <v>458</v>
      </c>
      <c r="B1957" s="27" t="s">
        <v>228</v>
      </c>
      <c r="C1957" s="27" t="s">
        <v>243</v>
      </c>
      <c r="D1957" s="27" t="s">
        <v>423</v>
      </c>
      <c r="E1957" s="24">
        <v>2000000</v>
      </c>
      <c r="F1957" s="24">
        <v>20</v>
      </c>
      <c r="G1957" s="51">
        <v>45154</v>
      </c>
      <c r="H1957" s="24">
        <v>69</v>
      </c>
      <c r="I1957" s="24">
        <v>0</v>
      </c>
      <c r="J1957" s="24">
        <v>1</v>
      </c>
      <c r="K1957" s="24">
        <v>20</v>
      </c>
    </row>
    <row r="1958" spans="1:11" x14ac:dyDescent="0.35">
      <c r="A1958" s="27" t="s">
        <v>458</v>
      </c>
      <c r="B1958" s="27" t="s">
        <v>161</v>
      </c>
      <c r="C1958" s="27" t="s">
        <v>261</v>
      </c>
      <c r="D1958" s="27" t="s">
        <v>424</v>
      </c>
      <c r="E1958" s="24">
        <v>1065781210680</v>
      </c>
      <c r="F1958" s="24">
        <v>10657812.106799999</v>
      </c>
      <c r="G1958" s="51">
        <v>45154</v>
      </c>
      <c r="H1958" s="24">
        <v>15</v>
      </c>
      <c r="I1958" s="24">
        <v>16</v>
      </c>
      <c r="J1958" s="24">
        <v>1</v>
      </c>
      <c r="K1958" s="24">
        <v>10657812.106799999</v>
      </c>
    </row>
    <row r="1959" spans="1:11" x14ac:dyDescent="0.35">
      <c r="A1959" s="27" t="s">
        <v>458</v>
      </c>
      <c r="B1959" s="27" t="s">
        <v>238</v>
      </c>
      <c r="C1959" s="27" t="s">
        <v>243</v>
      </c>
      <c r="D1959" s="27" t="s">
        <v>423</v>
      </c>
      <c r="E1959" s="24">
        <v>727021</v>
      </c>
      <c r="F1959" s="24">
        <v>7.2702099999999996</v>
      </c>
      <c r="G1959" s="51">
        <v>45154</v>
      </c>
      <c r="H1959" s="24">
        <v>77</v>
      </c>
      <c r="I1959" s="24">
        <v>0</v>
      </c>
      <c r="J1959" s="24">
        <v>1</v>
      </c>
      <c r="K1959" s="24">
        <v>7.2702099999999996</v>
      </c>
    </row>
    <row r="1960" spans="1:11" x14ac:dyDescent="0.35">
      <c r="A1960" s="27" t="s">
        <v>458</v>
      </c>
      <c r="B1960" s="27" t="s">
        <v>113</v>
      </c>
      <c r="C1960" s="27" t="s">
        <v>252</v>
      </c>
      <c r="D1960" s="27" t="s">
        <v>424</v>
      </c>
      <c r="E1960" s="24">
        <v>779315910</v>
      </c>
      <c r="F1960" s="24">
        <v>7793.1590999999999</v>
      </c>
      <c r="G1960" s="51">
        <v>45154</v>
      </c>
      <c r="H1960" s="24">
        <v>3</v>
      </c>
      <c r="I1960" s="24">
        <v>4</v>
      </c>
      <c r="J1960" s="24">
        <v>1</v>
      </c>
      <c r="K1960" s="24">
        <v>7793.1590999999999</v>
      </c>
    </row>
    <row r="1961" spans="1:11" x14ac:dyDescent="0.35">
      <c r="A1961" s="27" t="s">
        <v>458</v>
      </c>
      <c r="B1961" s="27" t="s">
        <v>113</v>
      </c>
      <c r="C1961" s="27" t="s">
        <v>256</v>
      </c>
      <c r="D1961" s="27" t="s">
        <v>424</v>
      </c>
      <c r="E1961" s="24">
        <v>1032163559</v>
      </c>
      <c r="F1961" s="24">
        <v>10321.63559</v>
      </c>
      <c r="G1961" s="51">
        <v>45154</v>
      </c>
      <c r="H1961" s="24">
        <v>3</v>
      </c>
      <c r="I1961" s="24">
        <v>4</v>
      </c>
      <c r="J1961" s="24">
        <v>1</v>
      </c>
      <c r="K1961" s="24">
        <v>10321.63559</v>
      </c>
    </row>
    <row r="1962" spans="1:11" x14ac:dyDescent="0.35">
      <c r="A1962" s="27" t="s">
        <v>458</v>
      </c>
      <c r="B1962" s="27" t="s">
        <v>113</v>
      </c>
      <c r="C1962" s="27" t="s">
        <v>261</v>
      </c>
      <c r="D1962" s="27" t="s">
        <v>424</v>
      </c>
      <c r="E1962" s="24">
        <v>75504523172</v>
      </c>
      <c r="F1962" s="24">
        <v>755045.23172000004</v>
      </c>
      <c r="G1962" s="51">
        <v>45154</v>
      </c>
      <c r="H1962" s="24">
        <v>3</v>
      </c>
      <c r="I1962" s="24">
        <v>4</v>
      </c>
      <c r="J1962" s="24">
        <v>1</v>
      </c>
      <c r="K1962" s="24">
        <v>755045.23172000004</v>
      </c>
    </row>
    <row r="1963" spans="1:11" x14ac:dyDescent="0.35">
      <c r="A1963" s="27" t="s">
        <v>458</v>
      </c>
      <c r="B1963" s="27" t="s">
        <v>113</v>
      </c>
      <c r="C1963" s="27" t="s">
        <v>243</v>
      </c>
      <c r="D1963" s="27" t="s">
        <v>423</v>
      </c>
      <c r="E1963" s="24">
        <v>138139968250</v>
      </c>
      <c r="F1963" s="24">
        <v>1381399.6825000001</v>
      </c>
      <c r="G1963" s="51">
        <v>45154</v>
      </c>
      <c r="H1963" s="24">
        <v>3</v>
      </c>
      <c r="I1963" s="24">
        <v>0</v>
      </c>
      <c r="J1963" s="24">
        <v>1</v>
      </c>
      <c r="K1963" s="24">
        <v>1381399.6825000001</v>
      </c>
    </row>
    <row r="1964" spans="1:11" x14ac:dyDescent="0.35">
      <c r="A1964" s="27" t="s">
        <v>458</v>
      </c>
      <c r="B1964" s="27" t="s">
        <v>113</v>
      </c>
      <c r="C1964" s="27" t="s">
        <v>255</v>
      </c>
      <c r="D1964" s="27" t="s">
        <v>424</v>
      </c>
      <c r="E1964" s="24">
        <v>22844286129</v>
      </c>
      <c r="F1964" s="24">
        <v>228442.86129</v>
      </c>
      <c r="G1964" s="51">
        <v>45154</v>
      </c>
      <c r="H1964" s="24">
        <v>3</v>
      </c>
      <c r="I1964" s="24">
        <v>4</v>
      </c>
      <c r="J1964" s="24">
        <v>1</v>
      </c>
      <c r="K1964" s="24">
        <v>228442.86129</v>
      </c>
    </row>
    <row r="1965" spans="1:11" x14ac:dyDescent="0.35">
      <c r="A1965" s="27" t="s">
        <v>458</v>
      </c>
      <c r="B1965" s="27" t="s">
        <v>113</v>
      </c>
      <c r="C1965" s="27" t="s">
        <v>262</v>
      </c>
      <c r="D1965" s="27" t="s">
        <v>424</v>
      </c>
      <c r="E1965" s="24">
        <v>3413126</v>
      </c>
      <c r="F1965" s="24">
        <v>34.131259999999997</v>
      </c>
      <c r="G1965" s="51">
        <v>45154</v>
      </c>
      <c r="H1965" s="24">
        <v>3</v>
      </c>
      <c r="I1965" s="24">
        <v>4</v>
      </c>
      <c r="J1965" s="24">
        <v>1</v>
      </c>
      <c r="K1965" s="24">
        <v>34.131259999999997</v>
      </c>
    </row>
    <row r="1966" spans="1:11" x14ac:dyDescent="0.35">
      <c r="A1966" s="27" t="s">
        <v>458</v>
      </c>
      <c r="B1966" s="27" t="s">
        <v>203</v>
      </c>
      <c r="C1966" s="27" t="s">
        <v>261</v>
      </c>
      <c r="D1966" s="27" t="s">
        <v>424</v>
      </c>
      <c r="E1966" s="24">
        <v>154443825</v>
      </c>
      <c r="F1966" s="24">
        <v>1544.4382499999999</v>
      </c>
      <c r="G1966" s="51">
        <v>45154</v>
      </c>
      <c r="H1966" s="24">
        <v>3</v>
      </c>
      <c r="I1966" s="24">
        <v>4</v>
      </c>
      <c r="J1966" s="24">
        <v>-1</v>
      </c>
      <c r="K1966" s="24">
        <v>-1544.4382499999999</v>
      </c>
    </row>
    <row r="1967" spans="1:11" x14ac:dyDescent="0.35">
      <c r="A1967" s="27" t="s">
        <v>458</v>
      </c>
      <c r="B1967" s="27" t="s">
        <v>203</v>
      </c>
      <c r="C1967" s="27" t="s">
        <v>262</v>
      </c>
      <c r="D1967" s="27" t="s">
        <v>424</v>
      </c>
      <c r="E1967" s="24">
        <v>3413126</v>
      </c>
      <c r="F1967" s="24">
        <v>34.131259999999997</v>
      </c>
      <c r="G1967" s="51">
        <v>45154</v>
      </c>
      <c r="H1967" s="24">
        <v>3</v>
      </c>
      <c r="I1967" s="24">
        <v>4</v>
      </c>
      <c r="J1967" s="24">
        <v>-1</v>
      </c>
      <c r="K1967" s="24">
        <v>-34.131259999999997</v>
      </c>
    </row>
    <row r="1968" spans="1:11" x14ac:dyDescent="0.35">
      <c r="A1968" s="27" t="s">
        <v>458</v>
      </c>
      <c r="B1968" s="27" t="s">
        <v>203</v>
      </c>
      <c r="C1968" s="27" t="s">
        <v>255</v>
      </c>
      <c r="D1968" s="27" t="s">
        <v>424</v>
      </c>
      <c r="E1968" s="24">
        <v>28244236</v>
      </c>
      <c r="F1968" s="24">
        <v>282.44236000000001</v>
      </c>
      <c r="G1968" s="51">
        <v>45154</v>
      </c>
      <c r="H1968" s="24">
        <v>3</v>
      </c>
      <c r="I1968" s="24">
        <v>4</v>
      </c>
      <c r="J1968" s="24">
        <v>-1</v>
      </c>
      <c r="K1968" s="24">
        <v>-282.44236000000001</v>
      </c>
    </row>
    <row r="1969" spans="1:11" x14ac:dyDescent="0.35">
      <c r="A1969" s="27" t="s">
        <v>458</v>
      </c>
      <c r="B1969" s="27" t="s">
        <v>203</v>
      </c>
      <c r="C1969" s="27" t="s">
        <v>243</v>
      </c>
      <c r="D1969" s="27" t="s">
        <v>423</v>
      </c>
      <c r="E1969" s="24">
        <v>273207720</v>
      </c>
      <c r="F1969" s="24">
        <v>2732.0772000000002</v>
      </c>
      <c r="G1969" s="51">
        <v>45154</v>
      </c>
      <c r="H1969" s="24">
        <v>3</v>
      </c>
      <c r="I1969" s="24">
        <v>0</v>
      </c>
      <c r="J1969" s="24">
        <v>-1</v>
      </c>
      <c r="K1969" s="24">
        <v>-2732.0772000000002</v>
      </c>
    </row>
    <row r="1970" spans="1:11" x14ac:dyDescent="0.35">
      <c r="A1970" s="27" t="s">
        <v>458</v>
      </c>
      <c r="B1970" s="27" t="s">
        <v>195</v>
      </c>
      <c r="C1970" s="27" t="s">
        <v>243</v>
      </c>
      <c r="D1970" s="27" t="s">
        <v>423</v>
      </c>
      <c r="E1970" s="24">
        <v>1063090432067</v>
      </c>
      <c r="F1970" s="24">
        <v>10630904.320669999</v>
      </c>
      <c r="G1970" s="51">
        <v>45154</v>
      </c>
      <c r="H1970" s="24">
        <v>5</v>
      </c>
      <c r="I1970" s="24">
        <v>0</v>
      </c>
      <c r="J1970" s="24">
        <v>1</v>
      </c>
      <c r="K1970" s="24">
        <v>10630904.320669999</v>
      </c>
    </row>
    <row r="1971" spans="1:11" x14ac:dyDescent="0.35">
      <c r="A1971" s="27" t="s">
        <v>458</v>
      </c>
      <c r="B1971" s="27" t="s">
        <v>167</v>
      </c>
      <c r="C1971" s="27" t="s">
        <v>261</v>
      </c>
      <c r="D1971" s="27" t="s">
        <v>424</v>
      </c>
      <c r="E1971" s="24">
        <v>979013495356</v>
      </c>
      <c r="F1971" s="24">
        <v>9790134.9535600003</v>
      </c>
      <c r="G1971" s="51">
        <v>45154</v>
      </c>
      <c r="H1971" s="24">
        <v>25</v>
      </c>
      <c r="I1971" s="24">
        <v>26</v>
      </c>
      <c r="J1971" s="24">
        <v>1</v>
      </c>
      <c r="K1971" s="24">
        <v>9790134.9535600003</v>
      </c>
    </row>
    <row r="1972" spans="1:11" x14ac:dyDescent="0.35">
      <c r="A1972" s="27" t="s">
        <v>458</v>
      </c>
      <c r="B1972" s="27" t="s">
        <v>167</v>
      </c>
      <c r="C1972" s="27" t="s">
        <v>258</v>
      </c>
      <c r="D1972" s="27" t="s">
        <v>424</v>
      </c>
      <c r="E1972" s="24">
        <v>145520</v>
      </c>
      <c r="F1972" s="24">
        <v>1.4552</v>
      </c>
      <c r="G1972" s="51">
        <v>45154</v>
      </c>
      <c r="H1972" s="24">
        <v>25</v>
      </c>
      <c r="I1972" s="24">
        <v>26</v>
      </c>
      <c r="J1972" s="24">
        <v>1</v>
      </c>
      <c r="K1972" s="24">
        <v>1.4552</v>
      </c>
    </row>
    <row r="1973" spans="1:11" x14ac:dyDescent="0.35">
      <c r="A1973" s="27" t="s">
        <v>458</v>
      </c>
      <c r="B1973" s="27" t="s">
        <v>167</v>
      </c>
      <c r="C1973" s="27" t="s">
        <v>255</v>
      </c>
      <c r="D1973" s="27" t="s">
        <v>424</v>
      </c>
      <c r="E1973" s="24">
        <v>249710788072</v>
      </c>
      <c r="F1973" s="24">
        <v>2497107.8807199998</v>
      </c>
      <c r="G1973" s="51">
        <v>45154</v>
      </c>
      <c r="H1973" s="24">
        <v>25</v>
      </c>
      <c r="I1973" s="24">
        <v>26</v>
      </c>
      <c r="J1973" s="24">
        <v>1</v>
      </c>
      <c r="K1973" s="24">
        <v>2497107.8807199998</v>
      </c>
    </row>
    <row r="1974" spans="1:11" x14ac:dyDescent="0.35">
      <c r="A1974" s="27" t="s">
        <v>458</v>
      </c>
      <c r="B1974" s="27" t="s">
        <v>167</v>
      </c>
      <c r="C1974" s="27" t="s">
        <v>243</v>
      </c>
      <c r="D1974" s="27" t="s">
        <v>423</v>
      </c>
      <c r="E1974" s="24">
        <v>1744413309927</v>
      </c>
      <c r="F1974" s="24">
        <v>17444133.099270001</v>
      </c>
      <c r="G1974" s="51">
        <v>45154</v>
      </c>
      <c r="H1974" s="24">
        <v>25</v>
      </c>
      <c r="I1974" s="24">
        <v>0</v>
      </c>
      <c r="J1974" s="24">
        <v>1</v>
      </c>
      <c r="K1974" s="24">
        <v>17444133.099270001</v>
      </c>
    </row>
    <row r="1975" spans="1:11" x14ac:dyDescent="0.35">
      <c r="A1975" s="27" t="s">
        <v>458</v>
      </c>
      <c r="B1975" s="27" t="s">
        <v>167</v>
      </c>
      <c r="C1975" s="27" t="s">
        <v>259</v>
      </c>
      <c r="D1975" s="27" t="s">
        <v>424</v>
      </c>
      <c r="E1975" s="24">
        <v>1417710006</v>
      </c>
      <c r="F1975" s="24">
        <v>14177.100060000001</v>
      </c>
      <c r="G1975" s="51">
        <v>45154</v>
      </c>
      <c r="H1975" s="24">
        <v>25</v>
      </c>
      <c r="I1975" s="24">
        <v>26</v>
      </c>
      <c r="J1975" s="24">
        <v>1</v>
      </c>
      <c r="K1975" s="24">
        <v>14177.100060000001</v>
      </c>
    </row>
    <row r="1976" spans="1:11" x14ac:dyDescent="0.35">
      <c r="A1976" s="27" t="s">
        <v>458</v>
      </c>
      <c r="B1976" s="27" t="s">
        <v>167</v>
      </c>
      <c r="C1976" s="27" t="s">
        <v>262</v>
      </c>
      <c r="D1976" s="27" t="s">
        <v>424</v>
      </c>
      <c r="E1976" s="24">
        <v>52295258</v>
      </c>
      <c r="F1976" s="24">
        <v>522.95258000000001</v>
      </c>
      <c r="G1976" s="51">
        <v>45154</v>
      </c>
      <c r="H1976" s="24">
        <v>25</v>
      </c>
      <c r="I1976" s="24">
        <v>26</v>
      </c>
      <c r="J1976" s="24">
        <v>1</v>
      </c>
      <c r="K1976" s="24">
        <v>522.95258000000001</v>
      </c>
    </row>
    <row r="1977" spans="1:11" x14ac:dyDescent="0.35">
      <c r="A1977" s="27" t="s">
        <v>458</v>
      </c>
      <c r="B1977" s="27" t="s">
        <v>167</v>
      </c>
      <c r="C1977" s="27" t="s">
        <v>251</v>
      </c>
      <c r="D1977" s="27" t="s">
        <v>424</v>
      </c>
      <c r="E1977" s="24">
        <v>72588426</v>
      </c>
      <c r="F1977" s="24">
        <v>725.88426000000004</v>
      </c>
      <c r="G1977" s="51">
        <v>45154</v>
      </c>
      <c r="H1977" s="24">
        <v>25</v>
      </c>
      <c r="I1977" s="24">
        <v>26</v>
      </c>
      <c r="J1977" s="24">
        <v>1</v>
      </c>
      <c r="K1977" s="24">
        <v>725.88426000000004</v>
      </c>
    </row>
    <row r="1978" spans="1:11" x14ac:dyDescent="0.35">
      <c r="A1978" s="27" t="s">
        <v>458</v>
      </c>
      <c r="B1978" s="27" t="s">
        <v>167</v>
      </c>
      <c r="C1978" s="27" t="s">
        <v>256</v>
      </c>
      <c r="D1978" s="27" t="s">
        <v>424</v>
      </c>
      <c r="E1978" s="24">
        <v>2448773612</v>
      </c>
      <c r="F1978" s="24">
        <v>24487.736120000001</v>
      </c>
      <c r="G1978" s="51">
        <v>45154</v>
      </c>
      <c r="H1978" s="24">
        <v>25</v>
      </c>
      <c r="I1978" s="24">
        <v>26</v>
      </c>
      <c r="J1978" s="24">
        <v>1</v>
      </c>
      <c r="K1978" s="24">
        <v>24487.736120000001</v>
      </c>
    </row>
    <row r="1979" spans="1:11" x14ac:dyDescent="0.35">
      <c r="A1979" s="27" t="s">
        <v>458</v>
      </c>
      <c r="B1979" s="27" t="s">
        <v>167</v>
      </c>
      <c r="C1979" s="27" t="s">
        <v>252</v>
      </c>
      <c r="D1979" s="27" t="s">
        <v>424</v>
      </c>
      <c r="E1979" s="24">
        <v>5873956907</v>
      </c>
      <c r="F1979" s="24">
        <v>58739.569069999998</v>
      </c>
      <c r="G1979" s="51">
        <v>45154</v>
      </c>
      <c r="H1979" s="24">
        <v>25</v>
      </c>
      <c r="I1979" s="24">
        <v>26</v>
      </c>
      <c r="J1979" s="24">
        <v>1</v>
      </c>
      <c r="K1979" s="24">
        <v>58739.569069999998</v>
      </c>
    </row>
    <row r="1980" spans="1:11" x14ac:dyDescent="0.35">
      <c r="A1980" s="27" t="s">
        <v>458</v>
      </c>
      <c r="B1980" s="27" t="s">
        <v>168</v>
      </c>
      <c r="C1980" s="27" t="s">
        <v>255</v>
      </c>
      <c r="D1980" s="27" t="s">
        <v>424</v>
      </c>
      <c r="E1980" s="24">
        <v>158345265</v>
      </c>
      <c r="F1980" s="24">
        <v>1583.4526499999999</v>
      </c>
      <c r="G1980" s="51">
        <v>45154</v>
      </c>
      <c r="H1980" s="24">
        <v>25</v>
      </c>
      <c r="I1980" s="24">
        <v>26</v>
      </c>
      <c r="J1980" s="24">
        <v>1</v>
      </c>
      <c r="K1980" s="24">
        <v>1583.4526499999999</v>
      </c>
    </row>
    <row r="1981" spans="1:11" x14ac:dyDescent="0.35">
      <c r="A1981" s="27" t="s">
        <v>458</v>
      </c>
      <c r="B1981" s="27" t="s">
        <v>168</v>
      </c>
      <c r="C1981" s="27" t="s">
        <v>261</v>
      </c>
      <c r="D1981" s="27" t="s">
        <v>424</v>
      </c>
      <c r="E1981" s="24">
        <v>1378164413</v>
      </c>
      <c r="F1981" s="24">
        <v>13781.644130000001</v>
      </c>
      <c r="G1981" s="51">
        <v>45154</v>
      </c>
      <c r="H1981" s="24">
        <v>25</v>
      </c>
      <c r="I1981" s="24">
        <v>26</v>
      </c>
      <c r="J1981" s="24">
        <v>1</v>
      </c>
      <c r="K1981" s="24">
        <v>13781.644130000001</v>
      </c>
    </row>
    <row r="1982" spans="1:11" x14ac:dyDescent="0.35">
      <c r="A1982" s="27" t="s">
        <v>458</v>
      </c>
      <c r="B1982" s="27" t="s">
        <v>168</v>
      </c>
      <c r="C1982" s="27" t="s">
        <v>243</v>
      </c>
      <c r="D1982" s="27" t="s">
        <v>423</v>
      </c>
      <c r="E1982" s="24">
        <v>2064722525</v>
      </c>
      <c r="F1982" s="24">
        <v>20647.22525</v>
      </c>
      <c r="G1982" s="51">
        <v>45154</v>
      </c>
      <c r="H1982" s="24">
        <v>25</v>
      </c>
      <c r="I1982" s="24">
        <v>0</v>
      </c>
      <c r="J1982" s="24">
        <v>1</v>
      </c>
      <c r="K1982" s="24">
        <v>20647.22525</v>
      </c>
    </row>
    <row r="1983" spans="1:11" x14ac:dyDescent="0.35">
      <c r="A1983" s="27" t="s">
        <v>458</v>
      </c>
      <c r="B1983" s="27" t="s">
        <v>169</v>
      </c>
      <c r="C1983" s="27" t="s">
        <v>259</v>
      </c>
      <c r="D1983" s="27" t="s">
        <v>424</v>
      </c>
      <c r="E1983" s="24">
        <v>3517576666</v>
      </c>
      <c r="F1983" s="24">
        <v>35175.766660000001</v>
      </c>
      <c r="G1983" s="51">
        <v>45154</v>
      </c>
      <c r="H1983" s="24">
        <v>27</v>
      </c>
      <c r="I1983" s="24">
        <v>28</v>
      </c>
      <c r="J1983" s="24">
        <v>1</v>
      </c>
      <c r="K1983" s="24">
        <v>35175.766660000001</v>
      </c>
    </row>
    <row r="1984" spans="1:11" x14ac:dyDescent="0.35">
      <c r="A1984" s="27" t="s">
        <v>458</v>
      </c>
      <c r="B1984" s="27" t="s">
        <v>169</v>
      </c>
      <c r="C1984" s="27" t="s">
        <v>255</v>
      </c>
      <c r="D1984" s="27" t="s">
        <v>424</v>
      </c>
      <c r="E1984" s="24">
        <v>702296014513</v>
      </c>
      <c r="F1984" s="24">
        <v>7022960.1451300001</v>
      </c>
      <c r="G1984" s="51">
        <v>45154</v>
      </c>
      <c r="H1984" s="24">
        <v>27</v>
      </c>
      <c r="I1984" s="24">
        <v>28</v>
      </c>
      <c r="J1984" s="24">
        <v>1</v>
      </c>
      <c r="K1984" s="24">
        <v>7022960.1451300001</v>
      </c>
    </row>
    <row r="1985" spans="1:11" x14ac:dyDescent="0.35">
      <c r="A1985" s="27" t="s">
        <v>458</v>
      </c>
      <c r="B1985" s="27" t="s">
        <v>169</v>
      </c>
      <c r="C1985" s="27" t="s">
        <v>253</v>
      </c>
      <c r="D1985" s="27" t="s">
        <v>424</v>
      </c>
      <c r="E1985" s="24">
        <v>35421343</v>
      </c>
      <c r="F1985" s="24">
        <v>354.21343000000002</v>
      </c>
      <c r="G1985" s="51">
        <v>45154</v>
      </c>
      <c r="H1985" s="24">
        <v>27</v>
      </c>
      <c r="I1985" s="24">
        <v>28</v>
      </c>
      <c r="J1985" s="24">
        <v>1</v>
      </c>
      <c r="K1985" s="24">
        <v>354.21343000000002</v>
      </c>
    </row>
    <row r="1986" spans="1:11" x14ac:dyDescent="0.35">
      <c r="A1986" s="27" t="s">
        <v>458</v>
      </c>
      <c r="B1986" s="27" t="s">
        <v>169</v>
      </c>
      <c r="C1986" s="27" t="s">
        <v>251</v>
      </c>
      <c r="D1986" s="27" t="s">
        <v>424</v>
      </c>
      <c r="E1986" s="24">
        <v>2552494043</v>
      </c>
      <c r="F1986" s="24">
        <v>25524.940429999999</v>
      </c>
      <c r="G1986" s="51">
        <v>45154</v>
      </c>
      <c r="H1986" s="24">
        <v>27</v>
      </c>
      <c r="I1986" s="24">
        <v>28</v>
      </c>
      <c r="J1986" s="24">
        <v>1</v>
      </c>
      <c r="K1986" s="24">
        <v>25524.940429999999</v>
      </c>
    </row>
    <row r="1987" spans="1:11" x14ac:dyDescent="0.35">
      <c r="A1987" s="27" t="s">
        <v>458</v>
      </c>
      <c r="B1987" s="27" t="s">
        <v>169</v>
      </c>
      <c r="C1987" s="27" t="s">
        <v>254</v>
      </c>
      <c r="D1987" s="27" t="s">
        <v>424</v>
      </c>
      <c r="E1987" s="24">
        <v>176368042</v>
      </c>
      <c r="F1987" s="24">
        <v>1763.6804199999999</v>
      </c>
      <c r="G1987" s="51">
        <v>45154</v>
      </c>
      <c r="H1987" s="24">
        <v>27</v>
      </c>
      <c r="I1987" s="24">
        <v>28</v>
      </c>
      <c r="J1987" s="24">
        <v>1</v>
      </c>
      <c r="K1987" s="24">
        <v>1763.6804199999999</v>
      </c>
    </row>
    <row r="1988" spans="1:11" x14ac:dyDescent="0.35">
      <c r="A1988" s="27" t="s">
        <v>458</v>
      </c>
      <c r="B1988" s="27" t="s">
        <v>169</v>
      </c>
      <c r="C1988" s="27" t="s">
        <v>258</v>
      </c>
      <c r="D1988" s="27" t="s">
        <v>424</v>
      </c>
      <c r="E1988" s="24">
        <v>2157894590</v>
      </c>
      <c r="F1988" s="24">
        <v>21578.945899999999</v>
      </c>
      <c r="G1988" s="51">
        <v>45154</v>
      </c>
      <c r="H1988" s="24">
        <v>27</v>
      </c>
      <c r="I1988" s="24">
        <v>28</v>
      </c>
      <c r="J1988" s="24">
        <v>1</v>
      </c>
      <c r="K1988" s="24">
        <v>21578.945899999999</v>
      </c>
    </row>
    <row r="1989" spans="1:11" x14ac:dyDescent="0.35">
      <c r="A1989" s="27" t="s">
        <v>458</v>
      </c>
      <c r="B1989" s="27" t="s">
        <v>169</v>
      </c>
      <c r="C1989" s="27" t="s">
        <v>257</v>
      </c>
      <c r="D1989" s="27" t="s">
        <v>424</v>
      </c>
      <c r="E1989" s="24">
        <v>41860289</v>
      </c>
      <c r="F1989" s="24">
        <v>418.60289</v>
      </c>
      <c r="G1989" s="51">
        <v>45154</v>
      </c>
      <c r="H1989" s="24">
        <v>27</v>
      </c>
      <c r="I1989" s="24">
        <v>28</v>
      </c>
      <c r="J1989" s="24">
        <v>1</v>
      </c>
      <c r="K1989" s="24">
        <v>418.60289</v>
      </c>
    </row>
    <row r="1990" spans="1:11" x14ac:dyDescent="0.35">
      <c r="A1990" s="27" t="s">
        <v>458</v>
      </c>
      <c r="B1990" s="27" t="s">
        <v>169</v>
      </c>
      <c r="C1990" s="27" t="s">
        <v>256</v>
      </c>
      <c r="D1990" s="27" t="s">
        <v>424</v>
      </c>
      <c r="E1990" s="24">
        <v>21509884233</v>
      </c>
      <c r="F1990" s="24">
        <v>215098.84233000001</v>
      </c>
      <c r="G1990" s="51">
        <v>45154</v>
      </c>
      <c r="H1990" s="24">
        <v>27</v>
      </c>
      <c r="I1990" s="24">
        <v>28</v>
      </c>
      <c r="J1990" s="24">
        <v>1</v>
      </c>
      <c r="K1990" s="24">
        <v>215098.84233000001</v>
      </c>
    </row>
    <row r="1991" spans="1:11" x14ac:dyDescent="0.35">
      <c r="A1991" s="27" t="s">
        <v>458</v>
      </c>
      <c r="B1991" s="27" t="s">
        <v>169</v>
      </c>
      <c r="C1991" s="27" t="s">
        <v>252</v>
      </c>
      <c r="D1991" s="27" t="s">
        <v>424</v>
      </c>
      <c r="E1991" s="24">
        <v>5074142644</v>
      </c>
      <c r="F1991" s="24">
        <v>50741.426440000003</v>
      </c>
      <c r="G1991" s="51">
        <v>45154</v>
      </c>
      <c r="H1991" s="24">
        <v>27</v>
      </c>
      <c r="I1991" s="24">
        <v>28</v>
      </c>
      <c r="J1991" s="24">
        <v>1</v>
      </c>
      <c r="K1991" s="24">
        <v>50741.426440000003</v>
      </c>
    </row>
    <row r="1992" spans="1:11" x14ac:dyDescent="0.35">
      <c r="A1992" s="27" t="s">
        <v>458</v>
      </c>
      <c r="B1992" s="27" t="s">
        <v>169</v>
      </c>
      <c r="C1992" s="27" t="s">
        <v>261</v>
      </c>
      <c r="D1992" s="27" t="s">
        <v>424</v>
      </c>
      <c r="E1992" s="24">
        <v>1777028293430</v>
      </c>
      <c r="F1992" s="24">
        <v>17770282.934300002</v>
      </c>
      <c r="G1992" s="51">
        <v>45154</v>
      </c>
      <c r="H1992" s="24">
        <v>27</v>
      </c>
      <c r="I1992" s="24">
        <v>28</v>
      </c>
      <c r="J1992" s="24">
        <v>1</v>
      </c>
      <c r="K1992" s="24">
        <v>17770282.934300002</v>
      </c>
    </row>
    <row r="1993" spans="1:11" x14ac:dyDescent="0.35">
      <c r="A1993" s="27" t="s">
        <v>458</v>
      </c>
      <c r="B1993" s="27" t="s">
        <v>169</v>
      </c>
      <c r="C1993" s="27" t="s">
        <v>250</v>
      </c>
      <c r="D1993" s="27" t="s">
        <v>424</v>
      </c>
      <c r="E1993" s="24">
        <v>90471939</v>
      </c>
      <c r="F1993" s="24">
        <v>904.71938999999998</v>
      </c>
      <c r="G1993" s="51">
        <v>45154</v>
      </c>
      <c r="H1993" s="24">
        <v>27</v>
      </c>
      <c r="I1993" s="24">
        <v>28</v>
      </c>
      <c r="J1993" s="24">
        <v>1</v>
      </c>
      <c r="K1993" s="24">
        <v>904.71938999999998</v>
      </c>
    </row>
    <row r="1994" spans="1:11" x14ac:dyDescent="0.35">
      <c r="A1994" s="27" t="s">
        <v>458</v>
      </c>
      <c r="B1994" s="27" t="s">
        <v>169</v>
      </c>
      <c r="C1994" s="27" t="s">
        <v>243</v>
      </c>
      <c r="D1994" s="27" t="s">
        <v>423</v>
      </c>
      <c r="E1994" s="24">
        <v>1751400443608</v>
      </c>
      <c r="F1994" s="24">
        <v>17514004.436080001</v>
      </c>
      <c r="G1994" s="51">
        <v>45154</v>
      </c>
      <c r="H1994" s="24">
        <v>27</v>
      </c>
      <c r="I1994" s="24">
        <v>0</v>
      </c>
      <c r="J1994" s="24">
        <v>1</v>
      </c>
      <c r="K1994" s="24">
        <v>17514004.436080001</v>
      </c>
    </row>
    <row r="1995" spans="1:11" x14ac:dyDescent="0.35">
      <c r="A1995" s="27" t="s">
        <v>458</v>
      </c>
      <c r="B1995" s="27" t="s">
        <v>169</v>
      </c>
      <c r="C1995" s="27" t="s">
        <v>262</v>
      </c>
      <c r="D1995" s="27" t="s">
        <v>424</v>
      </c>
      <c r="E1995" s="24">
        <v>4878684445</v>
      </c>
      <c r="F1995" s="24">
        <v>48786.844449999997</v>
      </c>
      <c r="G1995" s="51">
        <v>45154</v>
      </c>
      <c r="H1995" s="24">
        <v>27</v>
      </c>
      <c r="I1995" s="24">
        <v>28</v>
      </c>
      <c r="J1995" s="24">
        <v>1</v>
      </c>
      <c r="K1995" s="24">
        <v>48786.844449999997</v>
      </c>
    </row>
    <row r="1996" spans="1:11" x14ac:dyDescent="0.35">
      <c r="A1996" s="27" t="s">
        <v>458</v>
      </c>
      <c r="B1996" s="27" t="s">
        <v>169</v>
      </c>
      <c r="C1996" s="27" t="s">
        <v>260</v>
      </c>
      <c r="D1996" s="27" t="s">
        <v>424</v>
      </c>
      <c r="E1996" s="24">
        <v>80416528</v>
      </c>
      <c r="F1996" s="24">
        <v>804.16528000000005</v>
      </c>
      <c r="G1996" s="51">
        <v>45154</v>
      </c>
      <c r="H1996" s="24">
        <v>27</v>
      </c>
      <c r="I1996" s="24">
        <v>28</v>
      </c>
      <c r="J1996" s="24">
        <v>1</v>
      </c>
      <c r="K1996" s="24">
        <v>804.16528000000005</v>
      </c>
    </row>
    <row r="1997" spans="1:11" x14ac:dyDescent="0.35">
      <c r="A1997" s="27" t="s">
        <v>458</v>
      </c>
      <c r="B1997" s="27" t="s">
        <v>172</v>
      </c>
      <c r="C1997" s="27" t="s">
        <v>255</v>
      </c>
      <c r="D1997" s="27" t="s">
        <v>424</v>
      </c>
      <c r="E1997" s="24">
        <v>300786552</v>
      </c>
      <c r="F1997" s="24">
        <v>3007.8655199999998</v>
      </c>
      <c r="G1997" s="51">
        <v>45154</v>
      </c>
      <c r="H1997" s="24">
        <v>31</v>
      </c>
      <c r="I1997" s="24">
        <v>32</v>
      </c>
      <c r="J1997" s="24">
        <v>1</v>
      </c>
      <c r="K1997" s="24">
        <v>3007.8655199999998</v>
      </c>
    </row>
    <row r="1998" spans="1:11" x14ac:dyDescent="0.35">
      <c r="A1998" s="27" t="s">
        <v>458</v>
      </c>
      <c r="B1998" s="27" t="s">
        <v>172</v>
      </c>
      <c r="C1998" s="27" t="s">
        <v>260</v>
      </c>
      <c r="D1998" s="27" t="s">
        <v>424</v>
      </c>
      <c r="E1998" s="24">
        <v>50700000</v>
      </c>
      <c r="F1998" s="24">
        <v>507</v>
      </c>
      <c r="G1998" s="51">
        <v>45154</v>
      </c>
      <c r="H1998" s="24">
        <v>31</v>
      </c>
      <c r="I1998" s="24">
        <v>32</v>
      </c>
      <c r="J1998" s="24">
        <v>1</v>
      </c>
      <c r="K1998" s="24">
        <v>507</v>
      </c>
    </row>
    <row r="1999" spans="1:11" x14ac:dyDescent="0.35">
      <c r="A1999" s="27" t="s">
        <v>458</v>
      </c>
      <c r="B1999" s="27" t="s">
        <v>172</v>
      </c>
      <c r="C1999" s="27" t="s">
        <v>243</v>
      </c>
      <c r="D1999" s="27" t="s">
        <v>423</v>
      </c>
      <c r="E1999" s="24">
        <v>18920594</v>
      </c>
      <c r="F1999" s="24">
        <v>189.20594</v>
      </c>
      <c r="G1999" s="51">
        <v>45154</v>
      </c>
      <c r="H1999" s="24">
        <v>31</v>
      </c>
      <c r="I1999" s="24">
        <v>0</v>
      </c>
      <c r="J1999" s="24">
        <v>1</v>
      </c>
      <c r="K1999" s="24">
        <v>189.20594</v>
      </c>
    </row>
    <row r="2000" spans="1:11" x14ac:dyDescent="0.35">
      <c r="A2000" s="27" t="s">
        <v>458</v>
      </c>
      <c r="B2000" s="27" t="s">
        <v>172</v>
      </c>
      <c r="C2000" s="27" t="s">
        <v>261</v>
      </c>
      <c r="D2000" s="27" t="s">
        <v>424</v>
      </c>
      <c r="E2000" s="24">
        <v>182601574</v>
      </c>
      <c r="F2000" s="24">
        <v>1826.0157400000001</v>
      </c>
      <c r="G2000" s="51">
        <v>45154</v>
      </c>
      <c r="H2000" s="24">
        <v>31</v>
      </c>
      <c r="I2000" s="24">
        <v>32</v>
      </c>
      <c r="J2000" s="24">
        <v>1</v>
      </c>
      <c r="K2000" s="24">
        <v>1826.0157400000001</v>
      </c>
    </row>
    <row r="2001" spans="1:11" x14ac:dyDescent="0.35">
      <c r="A2001" s="27" t="s">
        <v>458</v>
      </c>
      <c r="B2001" s="27" t="s">
        <v>175</v>
      </c>
      <c r="C2001" s="27" t="s">
        <v>259</v>
      </c>
      <c r="D2001" s="27" t="s">
        <v>424</v>
      </c>
      <c r="E2001" s="24">
        <v>1377814370</v>
      </c>
      <c r="F2001" s="24">
        <v>13778.143700000001</v>
      </c>
      <c r="G2001" s="51">
        <v>45154</v>
      </c>
      <c r="H2001" s="24">
        <v>33</v>
      </c>
      <c r="I2001" s="24">
        <v>34</v>
      </c>
      <c r="J2001" s="24">
        <v>1</v>
      </c>
      <c r="K2001" s="24">
        <v>13778.143700000001</v>
      </c>
    </row>
    <row r="2002" spans="1:11" x14ac:dyDescent="0.35">
      <c r="A2002" s="27" t="s">
        <v>458</v>
      </c>
      <c r="B2002" s="27" t="s">
        <v>175</v>
      </c>
      <c r="C2002" s="27" t="s">
        <v>262</v>
      </c>
      <c r="D2002" s="27" t="s">
        <v>424</v>
      </c>
      <c r="E2002" s="24">
        <v>265702</v>
      </c>
      <c r="F2002" s="24">
        <v>2.6570200000000002</v>
      </c>
      <c r="G2002" s="51">
        <v>45154</v>
      </c>
      <c r="H2002" s="24">
        <v>33</v>
      </c>
      <c r="I2002" s="24">
        <v>34</v>
      </c>
      <c r="J2002" s="24">
        <v>1</v>
      </c>
      <c r="K2002" s="24">
        <v>2.6570200000000002</v>
      </c>
    </row>
    <row r="2003" spans="1:11" x14ac:dyDescent="0.35">
      <c r="A2003" s="27" t="s">
        <v>458</v>
      </c>
      <c r="B2003" s="27" t="s">
        <v>175</v>
      </c>
      <c r="C2003" s="27" t="s">
        <v>243</v>
      </c>
      <c r="D2003" s="27" t="s">
        <v>423</v>
      </c>
      <c r="E2003" s="24">
        <v>26806324245</v>
      </c>
      <c r="F2003" s="24">
        <v>268063.24245000002</v>
      </c>
      <c r="G2003" s="51">
        <v>45154</v>
      </c>
      <c r="H2003" s="24">
        <v>33</v>
      </c>
      <c r="I2003" s="24">
        <v>0</v>
      </c>
      <c r="J2003" s="24">
        <v>1</v>
      </c>
      <c r="K2003" s="24">
        <v>268063.24245000002</v>
      </c>
    </row>
    <row r="2004" spans="1:11" x14ac:dyDescent="0.35">
      <c r="A2004" s="27" t="s">
        <v>458</v>
      </c>
      <c r="B2004" s="27" t="s">
        <v>175</v>
      </c>
      <c r="C2004" s="27" t="s">
        <v>261</v>
      </c>
      <c r="D2004" s="27" t="s">
        <v>424</v>
      </c>
      <c r="E2004" s="24">
        <v>22824795788</v>
      </c>
      <c r="F2004" s="24">
        <v>228247.95788</v>
      </c>
      <c r="G2004" s="51">
        <v>45154</v>
      </c>
      <c r="H2004" s="24">
        <v>33</v>
      </c>
      <c r="I2004" s="24">
        <v>34</v>
      </c>
      <c r="J2004" s="24">
        <v>1</v>
      </c>
      <c r="K2004" s="24">
        <v>228247.95788</v>
      </c>
    </row>
    <row r="2005" spans="1:11" x14ac:dyDescent="0.35">
      <c r="A2005" s="27" t="s">
        <v>458</v>
      </c>
      <c r="B2005" s="27" t="s">
        <v>175</v>
      </c>
      <c r="C2005" s="27" t="s">
        <v>255</v>
      </c>
      <c r="D2005" s="27" t="s">
        <v>424</v>
      </c>
      <c r="E2005" s="24">
        <v>2872185684</v>
      </c>
      <c r="F2005" s="24">
        <v>28721.85684</v>
      </c>
      <c r="G2005" s="51">
        <v>45154</v>
      </c>
      <c r="H2005" s="24">
        <v>33</v>
      </c>
      <c r="I2005" s="24">
        <v>34</v>
      </c>
      <c r="J2005" s="24">
        <v>1</v>
      </c>
      <c r="K2005" s="24">
        <v>28721.85684</v>
      </c>
    </row>
    <row r="2006" spans="1:11" x14ac:dyDescent="0.35">
      <c r="A2006" s="27" t="s">
        <v>458</v>
      </c>
      <c r="B2006" s="27" t="s">
        <v>176</v>
      </c>
      <c r="C2006" s="27" t="s">
        <v>243</v>
      </c>
      <c r="D2006" s="27" t="s">
        <v>423</v>
      </c>
      <c r="E2006" s="24">
        <v>72405071</v>
      </c>
      <c r="F2006" s="24">
        <v>724.05070999999998</v>
      </c>
      <c r="G2006" s="51">
        <v>45154</v>
      </c>
      <c r="H2006" s="24">
        <v>33</v>
      </c>
      <c r="I2006" s="24">
        <v>0</v>
      </c>
      <c r="J2006" s="24">
        <v>1</v>
      </c>
      <c r="K2006" s="24">
        <v>724.05070999999998</v>
      </c>
    </row>
    <row r="2007" spans="1:11" x14ac:dyDescent="0.35">
      <c r="A2007" s="27" t="s">
        <v>458</v>
      </c>
      <c r="B2007" s="27" t="s">
        <v>183</v>
      </c>
      <c r="C2007" s="27" t="s">
        <v>243</v>
      </c>
      <c r="D2007" s="27" t="s">
        <v>423</v>
      </c>
      <c r="E2007" s="24">
        <v>14012818011</v>
      </c>
      <c r="F2007" s="24">
        <v>140128.18010999999</v>
      </c>
      <c r="G2007" s="51">
        <v>45154</v>
      </c>
      <c r="H2007" s="24">
        <v>47</v>
      </c>
      <c r="I2007" s="24">
        <v>0</v>
      </c>
      <c r="J2007" s="24">
        <v>1</v>
      </c>
      <c r="K2007" s="24">
        <v>140128.18010999999</v>
      </c>
    </row>
    <row r="2008" spans="1:11" x14ac:dyDescent="0.35">
      <c r="A2008" s="27" t="s">
        <v>458</v>
      </c>
      <c r="B2008" s="27" t="s">
        <v>183</v>
      </c>
      <c r="C2008" s="27" t="s">
        <v>255</v>
      </c>
      <c r="D2008" s="27" t="s">
        <v>424</v>
      </c>
      <c r="E2008" s="24">
        <v>104083290</v>
      </c>
      <c r="F2008" s="24">
        <v>1040.8329000000001</v>
      </c>
      <c r="G2008" s="51">
        <v>45154</v>
      </c>
      <c r="H2008" s="24">
        <v>47</v>
      </c>
      <c r="I2008" s="24">
        <v>48</v>
      </c>
      <c r="J2008" s="24">
        <v>1</v>
      </c>
      <c r="K2008" s="24">
        <v>1040.8329000000001</v>
      </c>
    </row>
    <row r="2009" spans="1:11" x14ac:dyDescent="0.35">
      <c r="A2009" s="27" t="s">
        <v>458</v>
      </c>
      <c r="B2009" s="27" t="s">
        <v>183</v>
      </c>
      <c r="C2009" s="27" t="s">
        <v>261</v>
      </c>
      <c r="D2009" s="27" t="s">
        <v>424</v>
      </c>
      <c r="E2009" s="24">
        <v>24457555</v>
      </c>
      <c r="F2009" s="24">
        <v>244.57554999999999</v>
      </c>
      <c r="G2009" s="51">
        <v>45154</v>
      </c>
      <c r="H2009" s="24">
        <v>47</v>
      </c>
      <c r="I2009" s="24">
        <v>48</v>
      </c>
      <c r="J2009" s="24">
        <v>1</v>
      </c>
      <c r="K2009" s="24">
        <v>244.57554999999999</v>
      </c>
    </row>
    <row r="2010" spans="1:11" x14ac:dyDescent="0.35">
      <c r="A2010" s="27" t="s">
        <v>458</v>
      </c>
      <c r="B2010" s="27" t="s">
        <v>200</v>
      </c>
      <c r="C2010" s="27" t="s">
        <v>255</v>
      </c>
      <c r="D2010" s="27" t="s">
        <v>424</v>
      </c>
      <c r="E2010" s="24">
        <v>1975987353</v>
      </c>
      <c r="F2010" s="24">
        <v>19759.873530000001</v>
      </c>
      <c r="G2010" s="51">
        <v>45154</v>
      </c>
      <c r="H2010" s="24">
        <v>77</v>
      </c>
      <c r="I2010" s="24">
        <v>78</v>
      </c>
      <c r="J2010" s="24">
        <v>1</v>
      </c>
      <c r="K2010" s="24">
        <v>19759.873530000001</v>
      </c>
    </row>
    <row r="2011" spans="1:11" x14ac:dyDescent="0.35">
      <c r="A2011" s="27" t="s">
        <v>458</v>
      </c>
      <c r="B2011" s="27" t="s">
        <v>200</v>
      </c>
      <c r="C2011" s="27" t="s">
        <v>261</v>
      </c>
      <c r="D2011" s="27" t="s">
        <v>424</v>
      </c>
      <c r="E2011" s="24">
        <v>4459241968</v>
      </c>
      <c r="F2011" s="24">
        <v>44592.419679999999</v>
      </c>
      <c r="G2011" s="51">
        <v>45154</v>
      </c>
      <c r="H2011" s="24">
        <v>77</v>
      </c>
      <c r="I2011" s="24">
        <v>78</v>
      </c>
      <c r="J2011" s="24">
        <v>1</v>
      </c>
      <c r="K2011" s="24">
        <v>44592.419679999999</v>
      </c>
    </row>
    <row r="2012" spans="1:11" x14ac:dyDescent="0.35">
      <c r="A2012" s="27" t="s">
        <v>458</v>
      </c>
      <c r="B2012" s="27" t="s">
        <v>200</v>
      </c>
      <c r="C2012" s="27" t="s">
        <v>243</v>
      </c>
      <c r="D2012" s="27" t="s">
        <v>423</v>
      </c>
      <c r="E2012" s="24">
        <v>19138622395</v>
      </c>
      <c r="F2012" s="24">
        <v>191386.22395000001</v>
      </c>
      <c r="G2012" s="51">
        <v>45154</v>
      </c>
      <c r="H2012" s="24">
        <v>77</v>
      </c>
      <c r="I2012" s="24">
        <v>0</v>
      </c>
      <c r="J2012" s="24">
        <v>1</v>
      </c>
      <c r="K2012" s="24">
        <v>191386.22395000001</v>
      </c>
    </row>
    <row r="2013" spans="1:11" x14ac:dyDescent="0.35">
      <c r="A2013" s="27" t="s">
        <v>458</v>
      </c>
      <c r="B2013" s="27" t="s">
        <v>184</v>
      </c>
      <c r="C2013" s="27" t="s">
        <v>243</v>
      </c>
      <c r="D2013" s="27" t="s">
        <v>423</v>
      </c>
      <c r="E2013" s="24">
        <v>1914622742</v>
      </c>
      <c r="F2013" s="24">
        <v>19146.227419999999</v>
      </c>
      <c r="G2013" s="51">
        <v>45154</v>
      </c>
      <c r="H2013" s="24">
        <v>27</v>
      </c>
      <c r="I2013" s="24">
        <v>0</v>
      </c>
      <c r="J2013" s="24">
        <v>1</v>
      </c>
      <c r="K2013" s="24">
        <v>19146.227419999999</v>
      </c>
    </row>
    <row r="2014" spans="1:11" x14ac:dyDescent="0.35">
      <c r="A2014" s="27" t="s">
        <v>458</v>
      </c>
      <c r="B2014" s="27" t="s">
        <v>184</v>
      </c>
      <c r="C2014" s="27" t="s">
        <v>255</v>
      </c>
      <c r="D2014" s="27" t="s">
        <v>424</v>
      </c>
      <c r="E2014" s="24">
        <v>62216167</v>
      </c>
      <c r="F2014" s="24">
        <v>622.16166999999996</v>
      </c>
      <c r="G2014" s="51">
        <v>45154</v>
      </c>
      <c r="H2014" s="24">
        <v>27</v>
      </c>
      <c r="I2014" s="24">
        <v>28</v>
      </c>
      <c r="J2014" s="24">
        <v>1</v>
      </c>
      <c r="K2014" s="24">
        <v>622.16166999999996</v>
      </c>
    </row>
    <row r="2015" spans="1:11" x14ac:dyDescent="0.35">
      <c r="A2015" s="27" t="s">
        <v>458</v>
      </c>
      <c r="B2015" s="27" t="s">
        <v>184</v>
      </c>
      <c r="C2015" s="27" t="s">
        <v>261</v>
      </c>
      <c r="D2015" s="27" t="s">
        <v>424</v>
      </c>
      <c r="E2015" s="24">
        <v>366169909</v>
      </c>
      <c r="F2015" s="24">
        <v>3661.6990900000001</v>
      </c>
      <c r="G2015" s="51">
        <v>45154</v>
      </c>
      <c r="H2015" s="24">
        <v>27</v>
      </c>
      <c r="I2015" s="24">
        <v>28</v>
      </c>
      <c r="J2015" s="24">
        <v>1</v>
      </c>
      <c r="K2015" s="24">
        <v>3661.6990900000001</v>
      </c>
    </row>
    <row r="2016" spans="1:11" x14ac:dyDescent="0.35">
      <c r="A2016" s="27" t="s">
        <v>458</v>
      </c>
      <c r="B2016" s="27" t="s">
        <v>185</v>
      </c>
      <c r="C2016" s="27" t="s">
        <v>261</v>
      </c>
      <c r="D2016" s="27" t="s">
        <v>424</v>
      </c>
      <c r="E2016" s="24">
        <v>487882262438</v>
      </c>
      <c r="F2016" s="24">
        <v>4878822.6243799999</v>
      </c>
      <c r="G2016" s="51">
        <v>45154</v>
      </c>
      <c r="H2016" s="24">
        <v>17</v>
      </c>
      <c r="I2016" s="24">
        <v>18</v>
      </c>
      <c r="J2016" s="24">
        <v>1</v>
      </c>
      <c r="K2016" s="24">
        <v>4878822.6243799999</v>
      </c>
    </row>
    <row r="2017" spans="1:11" x14ac:dyDescent="0.35">
      <c r="A2017" s="27" t="s">
        <v>458</v>
      </c>
      <c r="B2017" s="27" t="s">
        <v>186</v>
      </c>
      <c r="C2017" s="27" t="s">
        <v>243</v>
      </c>
      <c r="D2017" s="27" t="s">
        <v>423</v>
      </c>
      <c r="E2017" s="24">
        <v>3047900000000</v>
      </c>
      <c r="F2017" s="24">
        <v>30479000</v>
      </c>
      <c r="G2017" s="51">
        <v>45154</v>
      </c>
      <c r="H2017" s="24">
        <v>11</v>
      </c>
      <c r="I2017" s="24">
        <v>0</v>
      </c>
      <c r="J2017" s="24">
        <v>1</v>
      </c>
      <c r="K2017" s="24">
        <v>30479000</v>
      </c>
    </row>
    <row r="2018" spans="1:11" x14ac:dyDescent="0.35">
      <c r="A2018" s="27" t="s">
        <v>459</v>
      </c>
      <c r="B2018" s="27" t="s">
        <v>242</v>
      </c>
      <c r="C2018" s="27" t="s">
        <v>243</v>
      </c>
      <c r="D2018" s="27" t="s">
        <v>423</v>
      </c>
      <c r="E2018" s="24">
        <v>3876279788916</v>
      </c>
      <c r="F2018" s="24">
        <v>38762797.88916</v>
      </c>
      <c r="G2018" s="51">
        <v>45155</v>
      </c>
      <c r="H2018" s="24" t="s">
        <v>202</v>
      </c>
      <c r="I2018" s="24">
        <v>0</v>
      </c>
      <c r="J2018" s="24">
        <v>0</v>
      </c>
      <c r="K2018" s="24">
        <v>0</v>
      </c>
    </row>
    <row r="2019" spans="1:11" x14ac:dyDescent="0.35">
      <c r="A2019" s="27" t="s">
        <v>459</v>
      </c>
      <c r="B2019" s="27" t="s">
        <v>244</v>
      </c>
      <c r="C2019" s="27" t="s">
        <v>243</v>
      </c>
      <c r="D2019" s="27" t="s">
        <v>423</v>
      </c>
      <c r="E2019" s="24">
        <v>1601784428812</v>
      </c>
      <c r="F2019" s="24">
        <v>16017844.28812</v>
      </c>
      <c r="G2019" s="51">
        <v>45155</v>
      </c>
      <c r="H2019" s="24" t="s">
        <v>202</v>
      </c>
      <c r="I2019" s="24">
        <v>0</v>
      </c>
      <c r="J2019" s="24">
        <v>0</v>
      </c>
      <c r="K2019" s="24">
        <v>0</v>
      </c>
    </row>
    <row r="2020" spans="1:11" x14ac:dyDescent="0.35">
      <c r="A2020" s="27" t="s">
        <v>459</v>
      </c>
      <c r="B2020" s="27" t="s">
        <v>245</v>
      </c>
      <c r="C2020" s="27" t="s">
        <v>243</v>
      </c>
      <c r="D2020" s="27" t="s">
        <v>423</v>
      </c>
      <c r="E2020" s="24">
        <v>359864964538</v>
      </c>
      <c r="F2020" s="24">
        <v>3598649.6453800001</v>
      </c>
      <c r="G2020" s="51">
        <v>45155</v>
      </c>
      <c r="H2020" s="24" t="s">
        <v>202</v>
      </c>
      <c r="I2020" s="24">
        <v>0</v>
      </c>
      <c r="J2020" s="24">
        <v>0</v>
      </c>
      <c r="K2020" s="24">
        <v>0</v>
      </c>
    </row>
    <row r="2021" spans="1:11" x14ac:dyDescent="0.35">
      <c r="A2021" s="27" t="s">
        <v>459</v>
      </c>
      <c r="B2021" s="27" t="s">
        <v>246</v>
      </c>
      <c r="C2021" s="27" t="s">
        <v>243</v>
      </c>
      <c r="D2021" s="27" t="s">
        <v>423</v>
      </c>
      <c r="E2021" s="24">
        <v>1241919464274</v>
      </c>
      <c r="F2021" s="24">
        <v>12419194.64274</v>
      </c>
      <c r="G2021" s="51">
        <v>45155</v>
      </c>
      <c r="H2021" s="24" t="s">
        <v>202</v>
      </c>
      <c r="I2021" s="24">
        <v>0</v>
      </c>
      <c r="J2021" s="24">
        <v>0</v>
      </c>
      <c r="K2021" s="24">
        <v>0</v>
      </c>
    </row>
    <row r="2022" spans="1:11" x14ac:dyDescent="0.35">
      <c r="A2022" s="27" t="s">
        <v>459</v>
      </c>
      <c r="B2022" s="27" t="s">
        <v>247</v>
      </c>
      <c r="C2022" s="27" t="s">
        <v>243</v>
      </c>
      <c r="D2022" s="27" t="s">
        <v>423</v>
      </c>
      <c r="E2022" s="24">
        <v>312.12009999999998</v>
      </c>
      <c r="F2022" s="24">
        <v>3.1212009999999997E-3</v>
      </c>
      <c r="G2022" s="51">
        <v>45155</v>
      </c>
      <c r="H2022" s="24" t="s">
        <v>202</v>
      </c>
      <c r="I2022" s="24">
        <v>0</v>
      </c>
      <c r="J2022" s="24">
        <v>0</v>
      </c>
      <c r="K2022" s="24">
        <v>0</v>
      </c>
    </row>
    <row r="2023" spans="1:11" x14ac:dyDescent="0.35">
      <c r="A2023" s="27" t="s">
        <v>459</v>
      </c>
      <c r="B2023" s="27" t="s">
        <v>115</v>
      </c>
      <c r="C2023" s="27" t="s">
        <v>248</v>
      </c>
      <c r="D2023" s="27" t="s">
        <v>248</v>
      </c>
      <c r="E2023" s="24">
        <v>9571341693238</v>
      </c>
      <c r="F2023" s="24">
        <v>95713416.932380006</v>
      </c>
      <c r="G2023" s="51">
        <v>45155</v>
      </c>
      <c r="H2023" s="24">
        <v>23</v>
      </c>
      <c r="I2023" s="24" t="s">
        <v>202</v>
      </c>
      <c r="J2023" s="24">
        <v>1</v>
      </c>
      <c r="K2023" s="24">
        <v>95713416.932380006</v>
      </c>
    </row>
    <row r="2024" spans="1:11" x14ac:dyDescent="0.35">
      <c r="A2024" s="27" t="s">
        <v>459</v>
      </c>
      <c r="B2024" s="27" t="s">
        <v>116</v>
      </c>
      <c r="C2024" s="27" t="s">
        <v>248</v>
      </c>
      <c r="D2024" s="27" t="s">
        <v>248</v>
      </c>
      <c r="E2024" s="24">
        <v>3900261492087</v>
      </c>
      <c r="F2024" s="24">
        <v>39002614.920869999</v>
      </c>
      <c r="G2024" s="51">
        <v>45155</v>
      </c>
      <c r="H2024" s="24">
        <v>59</v>
      </c>
      <c r="I2024" s="24" t="s">
        <v>202</v>
      </c>
      <c r="J2024" s="24">
        <v>1</v>
      </c>
      <c r="K2024" s="24">
        <v>39002614.920869999</v>
      </c>
    </row>
    <row r="2025" spans="1:11" x14ac:dyDescent="0.35">
      <c r="A2025" s="27" t="s">
        <v>459</v>
      </c>
      <c r="B2025" s="27" t="s">
        <v>117</v>
      </c>
      <c r="C2025" s="27" t="s">
        <v>248</v>
      </c>
      <c r="D2025" s="27" t="s">
        <v>248</v>
      </c>
      <c r="E2025" s="24">
        <v>473265518021</v>
      </c>
      <c r="F2025" s="24">
        <v>4732655.1802099999</v>
      </c>
      <c r="G2025" s="51">
        <v>45155</v>
      </c>
      <c r="H2025" s="24">
        <v>79</v>
      </c>
      <c r="I2025" s="24" t="s">
        <v>202</v>
      </c>
      <c r="J2025" s="24">
        <v>1</v>
      </c>
      <c r="K2025" s="24">
        <v>4732655.1802099999</v>
      </c>
    </row>
    <row r="2026" spans="1:11" x14ac:dyDescent="0.35">
      <c r="A2026" s="27" t="s">
        <v>459</v>
      </c>
      <c r="B2026" s="27" t="s">
        <v>118</v>
      </c>
      <c r="C2026" s="27" t="s">
        <v>248</v>
      </c>
      <c r="D2026" s="27" t="s">
        <v>248</v>
      </c>
      <c r="E2026" s="24">
        <v>3426995974066</v>
      </c>
      <c r="F2026" s="24">
        <v>34269959.740659997</v>
      </c>
      <c r="G2026" s="51">
        <v>45155</v>
      </c>
      <c r="H2026" s="24">
        <v>81</v>
      </c>
      <c r="I2026" s="24" t="s">
        <v>202</v>
      </c>
      <c r="J2026" s="24">
        <v>1</v>
      </c>
      <c r="K2026" s="24">
        <v>34269959.740659997</v>
      </c>
    </row>
    <row r="2027" spans="1:11" x14ac:dyDescent="0.35">
      <c r="A2027" s="27" t="s">
        <v>459</v>
      </c>
      <c r="B2027" s="27" t="s">
        <v>249</v>
      </c>
      <c r="C2027" s="27" t="s">
        <v>248</v>
      </c>
      <c r="D2027" s="27" t="s">
        <v>248</v>
      </c>
      <c r="E2027" s="24">
        <v>279.29250000000002</v>
      </c>
      <c r="F2027" s="24">
        <v>2.7929250000000004E-3</v>
      </c>
      <c r="G2027" s="51">
        <v>45155</v>
      </c>
      <c r="H2027" s="24">
        <v>83</v>
      </c>
      <c r="I2027" s="24" t="s">
        <v>202</v>
      </c>
      <c r="J2027" s="24">
        <v>1</v>
      </c>
      <c r="K2027" s="24">
        <v>2.7929250000000004E-3</v>
      </c>
    </row>
    <row r="2028" spans="1:11" x14ac:dyDescent="0.35">
      <c r="A2028" s="27" t="s">
        <v>459</v>
      </c>
      <c r="B2028" s="27" t="s">
        <v>114</v>
      </c>
      <c r="C2028" s="27" t="s">
        <v>243</v>
      </c>
      <c r="D2028" s="27" t="s">
        <v>423</v>
      </c>
      <c r="E2028" s="24">
        <v>1446077587218</v>
      </c>
      <c r="F2028" s="24">
        <v>14460775.87218</v>
      </c>
      <c r="G2028" s="51">
        <v>45155</v>
      </c>
      <c r="H2028" s="24">
        <v>7</v>
      </c>
      <c r="I2028" s="24">
        <v>0</v>
      </c>
      <c r="J2028" s="24">
        <v>1</v>
      </c>
      <c r="K2028" s="24">
        <v>14460775.87218</v>
      </c>
    </row>
    <row r="2029" spans="1:11" x14ac:dyDescent="0.35">
      <c r="A2029" s="27" t="s">
        <v>459</v>
      </c>
      <c r="B2029" s="27" t="s">
        <v>119</v>
      </c>
      <c r="C2029" s="27" t="s">
        <v>243</v>
      </c>
      <c r="D2029" s="27" t="s">
        <v>423</v>
      </c>
      <c r="E2029" s="24">
        <v>31038500000</v>
      </c>
      <c r="F2029" s="24">
        <v>310385</v>
      </c>
      <c r="G2029" s="51">
        <v>45155</v>
      </c>
      <c r="H2029" s="24">
        <v>7</v>
      </c>
      <c r="I2029" s="24">
        <v>0</v>
      </c>
      <c r="J2029" s="24">
        <v>1</v>
      </c>
      <c r="K2029" s="24">
        <v>310385</v>
      </c>
    </row>
    <row r="2030" spans="1:11" x14ac:dyDescent="0.35">
      <c r="A2030" s="27" t="s">
        <v>459</v>
      </c>
      <c r="B2030" s="27" t="s">
        <v>122</v>
      </c>
      <c r="C2030" s="27" t="s">
        <v>261</v>
      </c>
      <c r="D2030" s="27" t="s">
        <v>424</v>
      </c>
      <c r="E2030" s="24">
        <v>35927461021</v>
      </c>
      <c r="F2030" s="24">
        <v>359274.61021000001</v>
      </c>
      <c r="G2030" s="51">
        <v>45155</v>
      </c>
      <c r="H2030" s="24">
        <v>15</v>
      </c>
      <c r="I2030" s="24">
        <v>16</v>
      </c>
      <c r="J2030" s="24">
        <v>1</v>
      </c>
      <c r="K2030" s="24">
        <v>359274.61021000001</v>
      </c>
    </row>
    <row r="2031" spans="1:11" x14ac:dyDescent="0.35">
      <c r="A2031" s="27" t="s">
        <v>459</v>
      </c>
      <c r="B2031" s="27" t="s">
        <v>123</v>
      </c>
      <c r="C2031" s="27" t="s">
        <v>259</v>
      </c>
      <c r="D2031" s="27" t="s">
        <v>424</v>
      </c>
      <c r="E2031" s="24">
        <v>7978842676</v>
      </c>
      <c r="F2031" s="24">
        <v>79788.426760000002</v>
      </c>
      <c r="G2031" s="51">
        <v>45155</v>
      </c>
      <c r="H2031" s="24">
        <v>19</v>
      </c>
      <c r="I2031" s="24">
        <v>20</v>
      </c>
      <c r="J2031" s="24">
        <v>1</v>
      </c>
      <c r="K2031" s="24">
        <v>79788.426760000002</v>
      </c>
    </row>
    <row r="2032" spans="1:11" x14ac:dyDescent="0.35">
      <c r="A2032" s="27" t="s">
        <v>459</v>
      </c>
      <c r="B2032" s="27" t="s">
        <v>123</v>
      </c>
      <c r="C2032" s="27" t="s">
        <v>258</v>
      </c>
      <c r="D2032" s="27" t="s">
        <v>424</v>
      </c>
      <c r="E2032" s="24">
        <v>66229713</v>
      </c>
      <c r="F2032" s="24">
        <v>662.29713000000004</v>
      </c>
      <c r="G2032" s="51">
        <v>45155</v>
      </c>
      <c r="H2032" s="24">
        <v>19</v>
      </c>
      <c r="I2032" s="24">
        <v>20</v>
      </c>
      <c r="J2032" s="24">
        <v>1</v>
      </c>
      <c r="K2032" s="24">
        <v>662.29713000000004</v>
      </c>
    </row>
    <row r="2033" spans="1:11" x14ac:dyDescent="0.35">
      <c r="A2033" s="27" t="s">
        <v>459</v>
      </c>
      <c r="B2033" s="27" t="s">
        <v>123</v>
      </c>
      <c r="C2033" s="27" t="s">
        <v>257</v>
      </c>
      <c r="D2033" s="27" t="s">
        <v>424</v>
      </c>
      <c r="E2033" s="24">
        <v>488487011</v>
      </c>
      <c r="F2033" s="24">
        <v>4884.8701099999998</v>
      </c>
      <c r="G2033" s="51">
        <v>45155</v>
      </c>
      <c r="H2033" s="24">
        <v>19</v>
      </c>
      <c r="I2033" s="24">
        <v>20</v>
      </c>
      <c r="J2033" s="24">
        <v>1</v>
      </c>
      <c r="K2033" s="24">
        <v>4884.8701099999998</v>
      </c>
    </row>
    <row r="2034" spans="1:11" x14ac:dyDescent="0.35">
      <c r="A2034" s="27" t="s">
        <v>459</v>
      </c>
      <c r="B2034" s="27" t="s">
        <v>123</v>
      </c>
      <c r="C2034" s="27" t="s">
        <v>255</v>
      </c>
      <c r="D2034" s="27" t="s">
        <v>424</v>
      </c>
      <c r="E2034" s="24">
        <v>1084322894819</v>
      </c>
      <c r="F2034" s="24">
        <v>10843228.94819</v>
      </c>
      <c r="G2034" s="51">
        <v>45155</v>
      </c>
      <c r="H2034" s="24">
        <v>19</v>
      </c>
      <c r="I2034" s="24">
        <v>20</v>
      </c>
      <c r="J2034" s="24">
        <v>1</v>
      </c>
      <c r="K2034" s="24">
        <v>10843228.94819</v>
      </c>
    </row>
    <row r="2035" spans="1:11" x14ac:dyDescent="0.35">
      <c r="A2035" s="27" t="s">
        <v>459</v>
      </c>
      <c r="B2035" s="27" t="s">
        <v>123</v>
      </c>
      <c r="C2035" s="27" t="s">
        <v>261</v>
      </c>
      <c r="D2035" s="27" t="s">
        <v>424</v>
      </c>
      <c r="E2035" s="24">
        <v>2877212881679</v>
      </c>
      <c r="F2035" s="24">
        <v>28772128.81679</v>
      </c>
      <c r="G2035" s="51">
        <v>45155</v>
      </c>
      <c r="H2035" s="24">
        <v>19</v>
      </c>
      <c r="I2035" s="24">
        <v>20</v>
      </c>
      <c r="J2035" s="24">
        <v>1</v>
      </c>
      <c r="K2035" s="24">
        <v>28772128.81679</v>
      </c>
    </row>
    <row r="2036" spans="1:11" x14ac:dyDescent="0.35">
      <c r="A2036" s="27" t="s">
        <v>459</v>
      </c>
      <c r="B2036" s="27" t="s">
        <v>123</v>
      </c>
      <c r="C2036" s="27" t="s">
        <v>260</v>
      </c>
      <c r="D2036" s="27" t="s">
        <v>424</v>
      </c>
      <c r="E2036" s="24">
        <v>40959753</v>
      </c>
      <c r="F2036" s="24">
        <v>409.59753000000001</v>
      </c>
      <c r="G2036" s="51">
        <v>45155</v>
      </c>
      <c r="H2036" s="24">
        <v>19</v>
      </c>
      <c r="I2036" s="24">
        <v>20</v>
      </c>
      <c r="J2036" s="24">
        <v>1</v>
      </c>
      <c r="K2036" s="24">
        <v>409.59753000000001</v>
      </c>
    </row>
    <row r="2037" spans="1:11" x14ac:dyDescent="0.35">
      <c r="A2037" s="27" t="s">
        <v>459</v>
      </c>
      <c r="B2037" s="27" t="s">
        <v>123</v>
      </c>
      <c r="C2037" s="27" t="s">
        <v>253</v>
      </c>
      <c r="D2037" s="27" t="s">
        <v>424</v>
      </c>
      <c r="E2037" s="24">
        <v>202969121</v>
      </c>
      <c r="F2037" s="24">
        <v>2029.69121</v>
      </c>
      <c r="G2037" s="51">
        <v>45155</v>
      </c>
      <c r="H2037" s="24">
        <v>19</v>
      </c>
      <c r="I2037" s="24">
        <v>20</v>
      </c>
      <c r="J2037" s="24">
        <v>1</v>
      </c>
      <c r="K2037" s="24">
        <v>2029.69121</v>
      </c>
    </row>
    <row r="2038" spans="1:11" x14ac:dyDescent="0.35">
      <c r="A2038" s="27" t="s">
        <v>459</v>
      </c>
      <c r="B2038" s="27" t="s">
        <v>123</v>
      </c>
      <c r="C2038" s="27" t="s">
        <v>252</v>
      </c>
      <c r="D2038" s="27" t="s">
        <v>424</v>
      </c>
      <c r="E2038" s="24">
        <v>9822628395</v>
      </c>
      <c r="F2038" s="24">
        <v>98226.283949999997</v>
      </c>
      <c r="G2038" s="51">
        <v>45155</v>
      </c>
      <c r="H2038" s="24">
        <v>19</v>
      </c>
      <c r="I2038" s="24">
        <v>20</v>
      </c>
      <c r="J2038" s="24">
        <v>1</v>
      </c>
      <c r="K2038" s="24">
        <v>98226.283949999997</v>
      </c>
    </row>
    <row r="2039" spans="1:11" x14ac:dyDescent="0.35">
      <c r="A2039" s="27" t="s">
        <v>459</v>
      </c>
      <c r="B2039" s="27" t="s">
        <v>123</v>
      </c>
      <c r="C2039" s="27" t="s">
        <v>251</v>
      </c>
      <c r="D2039" s="27" t="s">
        <v>424</v>
      </c>
      <c r="E2039" s="24">
        <v>2799308030</v>
      </c>
      <c r="F2039" s="24">
        <v>27993.080300000001</v>
      </c>
      <c r="G2039" s="51">
        <v>45155</v>
      </c>
      <c r="H2039" s="24">
        <v>19</v>
      </c>
      <c r="I2039" s="24">
        <v>20</v>
      </c>
      <c r="J2039" s="24">
        <v>1</v>
      </c>
      <c r="K2039" s="24">
        <v>27993.080300000001</v>
      </c>
    </row>
    <row r="2040" spans="1:11" x14ac:dyDescent="0.35">
      <c r="A2040" s="27" t="s">
        <v>459</v>
      </c>
      <c r="B2040" s="27" t="s">
        <v>123</v>
      </c>
      <c r="C2040" s="27" t="s">
        <v>256</v>
      </c>
      <c r="D2040" s="27" t="s">
        <v>424</v>
      </c>
      <c r="E2040" s="24">
        <v>24053074022</v>
      </c>
      <c r="F2040" s="24">
        <v>240530.74022000001</v>
      </c>
      <c r="G2040" s="51">
        <v>45155</v>
      </c>
      <c r="H2040" s="24">
        <v>19</v>
      </c>
      <c r="I2040" s="24">
        <v>20</v>
      </c>
      <c r="J2040" s="24">
        <v>1</v>
      </c>
      <c r="K2040" s="24">
        <v>240530.74022000001</v>
      </c>
    </row>
    <row r="2041" spans="1:11" x14ac:dyDescent="0.35">
      <c r="A2041" s="27" t="s">
        <v>459</v>
      </c>
      <c r="B2041" s="27" t="s">
        <v>123</v>
      </c>
      <c r="C2041" s="27" t="s">
        <v>250</v>
      </c>
      <c r="D2041" s="27" t="s">
        <v>424</v>
      </c>
      <c r="E2041" s="24">
        <v>139451028</v>
      </c>
      <c r="F2041" s="24">
        <v>1394.51028</v>
      </c>
      <c r="G2041" s="51">
        <v>45155</v>
      </c>
      <c r="H2041" s="24">
        <v>19</v>
      </c>
      <c r="I2041" s="24">
        <v>20</v>
      </c>
      <c r="J2041" s="24">
        <v>1</v>
      </c>
      <c r="K2041" s="24">
        <v>1394.51028</v>
      </c>
    </row>
    <row r="2042" spans="1:11" x14ac:dyDescent="0.35">
      <c r="A2042" s="27" t="s">
        <v>459</v>
      </c>
      <c r="B2042" s="27" t="s">
        <v>123</v>
      </c>
      <c r="C2042" s="27" t="s">
        <v>254</v>
      </c>
      <c r="D2042" s="27" t="s">
        <v>424</v>
      </c>
      <c r="E2042" s="24">
        <v>576553337</v>
      </c>
      <c r="F2042" s="24">
        <v>5765.5333700000001</v>
      </c>
      <c r="G2042" s="51">
        <v>45155</v>
      </c>
      <c r="H2042" s="24">
        <v>19</v>
      </c>
      <c r="I2042" s="24">
        <v>20</v>
      </c>
      <c r="J2042" s="24">
        <v>1</v>
      </c>
      <c r="K2042" s="24">
        <v>5765.5333700000001</v>
      </c>
    </row>
    <row r="2043" spans="1:11" x14ac:dyDescent="0.35">
      <c r="A2043" s="27" t="s">
        <v>459</v>
      </c>
      <c r="B2043" s="27" t="s">
        <v>124</v>
      </c>
      <c r="C2043" s="27" t="s">
        <v>255</v>
      </c>
      <c r="D2043" s="27" t="s">
        <v>424</v>
      </c>
      <c r="E2043" s="24">
        <v>46717065021</v>
      </c>
      <c r="F2043" s="24">
        <v>467170.65020999999</v>
      </c>
      <c r="G2043" s="51">
        <v>45155</v>
      </c>
      <c r="H2043" s="24">
        <v>25</v>
      </c>
      <c r="I2043" s="24">
        <v>26</v>
      </c>
      <c r="J2043" s="24">
        <v>1</v>
      </c>
      <c r="K2043" s="24">
        <v>467170.65020999999</v>
      </c>
    </row>
    <row r="2044" spans="1:11" x14ac:dyDescent="0.35">
      <c r="A2044" s="27" t="s">
        <v>459</v>
      </c>
      <c r="B2044" s="27" t="s">
        <v>124</v>
      </c>
      <c r="C2044" s="27" t="s">
        <v>243</v>
      </c>
      <c r="D2044" s="27" t="s">
        <v>423</v>
      </c>
      <c r="E2044" s="24">
        <v>116699120957</v>
      </c>
      <c r="F2044" s="24">
        <v>1166991.2095699999</v>
      </c>
      <c r="G2044" s="51">
        <v>45155</v>
      </c>
      <c r="H2044" s="24">
        <v>25</v>
      </c>
      <c r="I2044" s="24">
        <v>0</v>
      </c>
      <c r="J2044" s="24">
        <v>1</v>
      </c>
      <c r="K2044" s="24">
        <v>1166991.2095699999</v>
      </c>
    </row>
    <row r="2045" spans="1:11" x14ac:dyDescent="0.35">
      <c r="A2045" s="27" t="s">
        <v>459</v>
      </c>
      <c r="B2045" s="27" t="s">
        <v>124</v>
      </c>
      <c r="C2045" s="27" t="s">
        <v>261</v>
      </c>
      <c r="D2045" s="27" t="s">
        <v>424</v>
      </c>
      <c r="E2045" s="24">
        <v>294464171420</v>
      </c>
      <c r="F2045" s="24">
        <v>2944641.7141999998</v>
      </c>
      <c r="G2045" s="51">
        <v>45155</v>
      </c>
      <c r="H2045" s="24">
        <v>25</v>
      </c>
      <c r="I2045" s="24">
        <v>26</v>
      </c>
      <c r="J2045" s="24">
        <v>1</v>
      </c>
      <c r="K2045" s="24">
        <v>2944641.7141999998</v>
      </c>
    </row>
    <row r="2046" spans="1:11" x14ac:dyDescent="0.35">
      <c r="A2046" s="27" t="s">
        <v>459</v>
      </c>
      <c r="B2046" s="27" t="s">
        <v>127</v>
      </c>
      <c r="C2046" s="27" t="s">
        <v>243</v>
      </c>
      <c r="D2046" s="27" t="s">
        <v>423</v>
      </c>
      <c r="E2046" s="24">
        <v>34040030921</v>
      </c>
      <c r="F2046" s="24">
        <v>340400.30920999998</v>
      </c>
      <c r="G2046" s="51">
        <v>45155</v>
      </c>
      <c r="H2046" s="24">
        <v>25</v>
      </c>
      <c r="I2046" s="24">
        <v>0</v>
      </c>
      <c r="J2046" s="24">
        <v>1</v>
      </c>
      <c r="K2046" s="24">
        <v>340400.30920999998</v>
      </c>
    </row>
    <row r="2047" spans="1:11" x14ac:dyDescent="0.35">
      <c r="A2047" s="27" t="s">
        <v>459</v>
      </c>
      <c r="B2047" s="27" t="s">
        <v>127</v>
      </c>
      <c r="C2047" s="27" t="s">
        <v>261</v>
      </c>
      <c r="D2047" s="27" t="s">
        <v>424</v>
      </c>
      <c r="E2047" s="24">
        <v>169616198992</v>
      </c>
      <c r="F2047" s="24">
        <v>1696161.9899200001</v>
      </c>
      <c r="G2047" s="51">
        <v>45155</v>
      </c>
      <c r="H2047" s="24">
        <v>25</v>
      </c>
      <c r="I2047" s="24">
        <v>26</v>
      </c>
      <c r="J2047" s="24">
        <v>1</v>
      </c>
      <c r="K2047" s="24">
        <v>1696161.9899200001</v>
      </c>
    </row>
    <row r="2048" spans="1:11" x14ac:dyDescent="0.35">
      <c r="A2048" s="27" t="s">
        <v>459</v>
      </c>
      <c r="B2048" s="27" t="s">
        <v>127</v>
      </c>
      <c r="C2048" s="27" t="s">
        <v>255</v>
      </c>
      <c r="D2048" s="27" t="s">
        <v>424</v>
      </c>
      <c r="E2048" s="24">
        <v>26812758975</v>
      </c>
      <c r="F2048" s="24">
        <v>268127.58974999998</v>
      </c>
      <c r="G2048" s="51">
        <v>45155</v>
      </c>
      <c r="H2048" s="24">
        <v>25</v>
      </c>
      <c r="I2048" s="24">
        <v>26</v>
      </c>
      <c r="J2048" s="24">
        <v>1</v>
      </c>
      <c r="K2048" s="24">
        <v>268127.58974999998</v>
      </c>
    </row>
    <row r="2049" spans="1:11" x14ac:dyDescent="0.35">
      <c r="A2049" s="27" t="s">
        <v>459</v>
      </c>
      <c r="B2049" s="27" t="s">
        <v>128</v>
      </c>
      <c r="C2049" s="27" t="s">
        <v>243</v>
      </c>
      <c r="D2049" s="27" t="s">
        <v>423</v>
      </c>
      <c r="E2049" s="24">
        <v>178511306893</v>
      </c>
      <c r="F2049" s="24">
        <v>1785113.0689300001</v>
      </c>
      <c r="G2049" s="51">
        <v>45155</v>
      </c>
      <c r="H2049" s="24">
        <v>27</v>
      </c>
      <c r="I2049" s="24">
        <v>0</v>
      </c>
      <c r="J2049" s="24">
        <v>1</v>
      </c>
      <c r="K2049" s="24">
        <v>1785113.0689300001</v>
      </c>
    </row>
    <row r="2050" spans="1:11" x14ac:dyDescent="0.35">
      <c r="A2050" s="27" t="s">
        <v>459</v>
      </c>
      <c r="B2050" s="27" t="s">
        <v>128</v>
      </c>
      <c r="C2050" s="27" t="s">
        <v>261</v>
      </c>
      <c r="D2050" s="27" t="s">
        <v>424</v>
      </c>
      <c r="E2050" s="24">
        <v>140278314568</v>
      </c>
      <c r="F2050" s="24">
        <v>1402783.1456800001</v>
      </c>
      <c r="G2050" s="51">
        <v>45155</v>
      </c>
      <c r="H2050" s="24">
        <v>27</v>
      </c>
      <c r="I2050" s="24">
        <v>28</v>
      </c>
      <c r="J2050" s="24">
        <v>1</v>
      </c>
      <c r="K2050" s="24">
        <v>1402783.1456800001</v>
      </c>
    </row>
    <row r="2051" spans="1:11" x14ac:dyDescent="0.35">
      <c r="A2051" s="27" t="s">
        <v>459</v>
      </c>
      <c r="B2051" s="27" t="s">
        <v>128</v>
      </c>
      <c r="C2051" s="27" t="s">
        <v>255</v>
      </c>
      <c r="D2051" s="27" t="s">
        <v>424</v>
      </c>
      <c r="E2051" s="24">
        <v>83624451190</v>
      </c>
      <c r="F2051" s="24">
        <v>836244.51190000004</v>
      </c>
      <c r="G2051" s="51">
        <v>45155</v>
      </c>
      <c r="H2051" s="24">
        <v>27</v>
      </c>
      <c r="I2051" s="24">
        <v>28</v>
      </c>
      <c r="J2051" s="24">
        <v>1</v>
      </c>
      <c r="K2051" s="24">
        <v>836244.51190000004</v>
      </c>
    </row>
    <row r="2052" spans="1:11" x14ac:dyDescent="0.35">
      <c r="A2052" s="27" t="s">
        <v>459</v>
      </c>
      <c r="B2052" s="27" t="s">
        <v>131</v>
      </c>
      <c r="C2052" s="27" t="s">
        <v>255</v>
      </c>
      <c r="D2052" s="27" t="s">
        <v>424</v>
      </c>
      <c r="E2052" s="24">
        <v>378047326227</v>
      </c>
      <c r="F2052" s="24">
        <v>3780473.2622699998</v>
      </c>
      <c r="G2052" s="51">
        <v>45155</v>
      </c>
      <c r="H2052" s="24">
        <v>27</v>
      </c>
      <c r="I2052" s="24">
        <v>28</v>
      </c>
      <c r="J2052" s="24">
        <v>1</v>
      </c>
      <c r="K2052" s="24">
        <v>3780473.2622699998</v>
      </c>
    </row>
    <row r="2053" spans="1:11" x14ac:dyDescent="0.35">
      <c r="A2053" s="27" t="s">
        <v>459</v>
      </c>
      <c r="B2053" s="27" t="s">
        <v>131</v>
      </c>
      <c r="C2053" s="27" t="s">
        <v>243</v>
      </c>
      <c r="D2053" s="27" t="s">
        <v>423</v>
      </c>
      <c r="E2053" s="24">
        <v>1097867921237</v>
      </c>
      <c r="F2053" s="24">
        <v>10978679.212370001</v>
      </c>
      <c r="G2053" s="51">
        <v>45155</v>
      </c>
      <c r="H2053" s="24">
        <v>27</v>
      </c>
      <c r="I2053" s="24">
        <v>0</v>
      </c>
      <c r="J2053" s="24">
        <v>1</v>
      </c>
      <c r="K2053" s="24">
        <v>10978679.212370001</v>
      </c>
    </row>
    <row r="2054" spans="1:11" x14ac:dyDescent="0.35">
      <c r="A2054" s="27" t="s">
        <v>459</v>
      </c>
      <c r="B2054" s="27" t="s">
        <v>131</v>
      </c>
      <c r="C2054" s="27" t="s">
        <v>261</v>
      </c>
      <c r="D2054" s="27" t="s">
        <v>424</v>
      </c>
      <c r="E2054" s="24">
        <v>1664059270780</v>
      </c>
      <c r="F2054" s="24">
        <v>16640592.707800001</v>
      </c>
      <c r="G2054" s="51">
        <v>45155</v>
      </c>
      <c r="H2054" s="24">
        <v>27</v>
      </c>
      <c r="I2054" s="24">
        <v>28</v>
      </c>
      <c r="J2054" s="24">
        <v>1</v>
      </c>
      <c r="K2054" s="24">
        <v>16640592.707800001</v>
      </c>
    </row>
    <row r="2055" spans="1:11" x14ac:dyDescent="0.35">
      <c r="A2055" s="27" t="s">
        <v>459</v>
      </c>
      <c r="B2055" s="27" t="s">
        <v>135</v>
      </c>
      <c r="C2055" s="27" t="s">
        <v>255</v>
      </c>
      <c r="D2055" s="27" t="s">
        <v>424</v>
      </c>
      <c r="E2055" s="24">
        <v>3996580000</v>
      </c>
      <c r="F2055" s="24">
        <v>39965.800000000003</v>
      </c>
      <c r="G2055" s="51">
        <v>45155</v>
      </c>
      <c r="H2055" s="24">
        <v>33</v>
      </c>
      <c r="I2055" s="24">
        <v>34</v>
      </c>
      <c r="J2055" s="24">
        <v>1</v>
      </c>
      <c r="K2055" s="24">
        <v>39965.800000000003</v>
      </c>
    </row>
    <row r="2056" spans="1:11" x14ac:dyDescent="0.35">
      <c r="A2056" s="27" t="s">
        <v>459</v>
      </c>
      <c r="B2056" s="27" t="s">
        <v>135</v>
      </c>
      <c r="C2056" s="27" t="s">
        <v>243</v>
      </c>
      <c r="D2056" s="27" t="s">
        <v>423</v>
      </c>
      <c r="E2056" s="24">
        <v>32503464036</v>
      </c>
      <c r="F2056" s="24">
        <v>325034.64036000002</v>
      </c>
      <c r="G2056" s="51">
        <v>45155</v>
      </c>
      <c r="H2056" s="24">
        <v>33</v>
      </c>
      <c r="I2056" s="24">
        <v>0</v>
      </c>
      <c r="J2056" s="24">
        <v>1</v>
      </c>
      <c r="K2056" s="24">
        <v>325034.64036000002</v>
      </c>
    </row>
    <row r="2057" spans="1:11" x14ac:dyDescent="0.35">
      <c r="A2057" s="27" t="s">
        <v>459</v>
      </c>
      <c r="B2057" s="27" t="s">
        <v>135</v>
      </c>
      <c r="C2057" s="27" t="s">
        <v>261</v>
      </c>
      <c r="D2057" s="27" t="s">
        <v>424</v>
      </c>
      <c r="E2057" s="24">
        <v>3207959481</v>
      </c>
      <c r="F2057" s="24">
        <v>32079.594809999999</v>
      </c>
      <c r="G2057" s="51">
        <v>45155</v>
      </c>
      <c r="H2057" s="24">
        <v>33</v>
      </c>
      <c r="I2057" s="24">
        <v>34</v>
      </c>
      <c r="J2057" s="24">
        <v>1</v>
      </c>
      <c r="K2057" s="24">
        <v>32079.594809999999</v>
      </c>
    </row>
    <row r="2058" spans="1:11" x14ac:dyDescent="0.35">
      <c r="A2058" s="27" t="s">
        <v>459</v>
      </c>
      <c r="B2058" s="27" t="s">
        <v>144</v>
      </c>
      <c r="C2058" s="27" t="s">
        <v>261</v>
      </c>
      <c r="D2058" s="27" t="s">
        <v>424</v>
      </c>
      <c r="E2058" s="24">
        <v>1310730780</v>
      </c>
      <c r="F2058" s="24">
        <v>13107.3078</v>
      </c>
      <c r="G2058" s="51">
        <v>45155</v>
      </c>
      <c r="H2058" s="24">
        <v>43</v>
      </c>
      <c r="I2058" s="24">
        <v>44</v>
      </c>
      <c r="J2058" s="24">
        <v>1</v>
      </c>
      <c r="K2058" s="24">
        <v>13107.3078</v>
      </c>
    </row>
    <row r="2059" spans="1:11" x14ac:dyDescent="0.35">
      <c r="A2059" s="27" t="s">
        <v>459</v>
      </c>
      <c r="B2059" s="27" t="s">
        <v>146</v>
      </c>
      <c r="C2059" s="27" t="s">
        <v>243</v>
      </c>
      <c r="D2059" s="27" t="s">
        <v>423</v>
      </c>
      <c r="E2059" s="24">
        <v>2645239620</v>
      </c>
      <c r="F2059" s="24">
        <v>26452.396199999999</v>
      </c>
      <c r="G2059" s="51">
        <v>45155</v>
      </c>
      <c r="H2059" s="24">
        <v>45</v>
      </c>
      <c r="I2059" s="24">
        <v>0</v>
      </c>
      <c r="J2059" s="24">
        <v>1</v>
      </c>
      <c r="K2059" s="24">
        <v>26452.396199999999</v>
      </c>
    </row>
    <row r="2060" spans="1:11" x14ac:dyDescent="0.35">
      <c r="A2060" s="27" t="s">
        <v>459</v>
      </c>
      <c r="B2060" s="27" t="s">
        <v>146</v>
      </c>
      <c r="C2060" s="27" t="s">
        <v>261</v>
      </c>
      <c r="D2060" s="27" t="s">
        <v>424</v>
      </c>
      <c r="E2060" s="24">
        <v>46208083</v>
      </c>
      <c r="F2060" s="24">
        <v>462.08082999999999</v>
      </c>
      <c r="G2060" s="51">
        <v>45155</v>
      </c>
      <c r="H2060" s="24">
        <v>45</v>
      </c>
      <c r="I2060" s="24">
        <v>46</v>
      </c>
      <c r="J2060" s="24">
        <v>1</v>
      </c>
      <c r="K2060" s="24">
        <v>462.08082999999999</v>
      </c>
    </row>
    <row r="2061" spans="1:11" x14ac:dyDescent="0.35">
      <c r="A2061" s="27" t="s">
        <v>459</v>
      </c>
      <c r="B2061" s="27" t="s">
        <v>146</v>
      </c>
      <c r="C2061" s="27" t="s">
        <v>255</v>
      </c>
      <c r="D2061" s="27" t="s">
        <v>424</v>
      </c>
      <c r="E2061" s="24">
        <v>1078165380</v>
      </c>
      <c r="F2061" s="24">
        <v>10781.6538</v>
      </c>
      <c r="G2061" s="51">
        <v>45155</v>
      </c>
      <c r="H2061" s="24">
        <v>45</v>
      </c>
      <c r="I2061" s="24">
        <v>46</v>
      </c>
      <c r="J2061" s="24">
        <v>1</v>
      </c>
      <c r="K2061" s="24">
        <v>10781.6538</v>
      </c>
    </row>
    <row r="2062" spans="1:11" x14ac:dyDescent="0.35">
      <c r="A2062" s="27" t="s">
        <v>459</v>
      </c>
      <c r="B2062" s="27" t="s">
        <v>148</v>
      </c>
      <c r="C2062" s="27" t="s">
        <v>256</v>
      </c>
      <c r="D2062" s="27" t="s">
        <v>424</v>
      </c>
      <c r="E2062" s="24">
        <v>995259359</v>
      </c>
      <c r="F2062" s="24">
        <v>9952.5935900000004</v>
      </c>
      <c r="G2062" s="51">
        <v>45155</v>
      </c>
      <c r="H2062" s="24">
        <v>49</v>
      </c>
      <c r="I2062" s="24">
        <v>50</v>
      </c>
      <c r="J2062" s="24">
        <v>1</v>
      </c>
      <c r="K2062" s="24">
        <v>9952.5935900000004</v>
      </c>
    </row>
    <row r="2063" spans="1:11" x14ac:dyDescent="0.35">
      <c r="A2063" s="27" t="s">
        <v>459</v>
      </c>
      <c r="B2063" s="27" t="s">
        <v>148</v>
      </c>
      <c r="C2063" s="27" t="s">
        <v>261</v>
      </c>
      <c r="D2063" s="27" t="s">
        <v>424</v>
      </c>
      <c r="E2063" s="24">
        <v>10820801742</v>
      </c>
      <c r="F2063" s="24">
        <v>108208.01742</v>
      </c>
      <c r="G2063" s="51">
        <v>45155</v>
      </c>
      <c r="H2063" s="24">
        <v>49</v>
      </c>
      <c r="I2063" s="24">
        <v>50</v>
      </c>
      <c r="J2063" s="24">
        <v>1</v>
      </c>
      <c r="K2063" s="24">
        <v>108208.01742</v>
      </c>
    </row>
    <row r="2064" spans="1:11" x14ac:dyDescent="0.35">
      <c r="A2064" s="27" t="s">
        <v>459</v>
      </c>
      <c r="B2064" s="27" t="s">
        <v>149</v>
      </c>
      <c r="C2064" s="27" t="s">
        <v>243</v>
      </c>
      <c r="D2064" s="27" t="s">
        <v>423</v>
      </c>
      <c r="E2064" s="24">
        <v>6136183</v>
      </c>
      <c r="F2064" s="24">
        <v>61.361829999999998</v>
      </c>
      <c r="G2064" s="51">
        <v>45155</v>
      </c>
      <c r="H2064" s="24">
        <v>49</v>
      </c>
      <c r="I2064" s="24">
        <v>0</v>
      </c>
      <c r="J2064" s="24">
        <v>1</v>
      </c>
      <c r="K2064" s="24">
        <v>61.361829999999998</v>
      </c>
    </row>
    <row r="2065" spans="1:11" x14ac:dyDescent="0.35">
      <c r="A2065" s="27" t="s">
        <v>459</v>
      </c>
      <c r="B2065" s="27" t="s">
        <v>150</v>
      </c>
      <c r="C2065" s="27" t="s">
        <v>257</v>
      </c>
      <c r="D2065" s="27" t="s">
        <v>424</v>
      </c>
      <c r="E2065" s="24">
        <v>3</v>
      </c>
      <c r="F2065" s="24">
        <v>3.0000000000000001E-5</v>
      </c>
      <c r="G2065" s="51">
        <v>45155</v>
      </c>
      <c r="H2065" s="24">
        <v>51</v>
      </c>
      <c r="I2065" s="24">
        <v>52</v>
      </c>
      <c r="J2065" s="24">
        <v>1</v>
      </c>
      <c r="K2065" s="24">
        <v>3.0000000000000001E-5</v>
      </c>
    </row>
    <row r="2066" spans="1:11" x14ac:dyDescent="0.35">
      <c r="A2066" s="27" t="s">
        <v>459</v>
      </c>
      <c r="B2066" s="27" t="s">
        <v>150</v>
      </c>
      <c r="C2066" s="27" t="s">
        <v>254</v>
      </c>
      <c r="D2066" s="27" t="s">
        <v>424</v>
      </c>
      <c r="E2066" s="24">
        <v>556658</v>
      </c>
      <c r="F2066" s="24">
        <v>5.5665800000000001</v>
      </c>
      <c r="G2066" s="51">
        <v>45155</v>
      </c>
      <c r="H2066" s="24">
        <v>51</v>
      </c>
      <c r="I2066" s="24">
        <v>52</v>
      </c>
      <c r="J2066" s="24">
        <v>1</v>
      </c>
      <c r="K2066" s="24">
        <v>5.5665800000000001</v>
      </c>
    </row>
    <row r="2067" spans="1:11" x14ac:dyDescent="0.35">
      <c r="A2067" s="27" t="s">
        <v>459</v>
      </c>
      <c r="B2067" s="27" t="s">
        <v>150</v>
      </c>
      <c r="C2067" s="27" t="s">
        <v>253</v>
      </c>
      <c r="D2067" s="27" t="s">
        <v>424</v>
      </c>
      <c r="E2067" s="24">
        <v>146613210</v>
      </c>
      <c r="F2067" s="24">
        <v>1466.1321</v>
      </c>
      <c r="G2067" s="51">
        <v>45155</v>
      </c>
      <c r="H2067" s="24">
        <v>51</v>
      </c>
      <c r="I2067" s="24">
        <v>52</v>
      </c>
      <c r="J2067" s="24">
        <v>1</v>
      </c>
      <c r="K2067" s="24">
        <v>1466.1321</v>
      </c>
    </row>
    <row r="2068" spans="1:11" x14ac:dyDescent="0.35">
      <c r="A2068" s="27" t="s">
        <v>459</v>
      </c>
      <c r="B2068" s="27" t="s">
        <v>150</v>
      </c>
      <c r="C2068" s="27" t="s">
        <v>262</v>
      </c>
      <c r="D2068" s="27" t="s">
        <v>424</v>
      </c>
      <c r="E2068" s="24">
        <v>1757560589</v>
      </c>
      <c r="F2068" s="24">
        <v>17575.605889999999</v>
      </c>
      <c r="G2068" s="51">
        <v>45155</v>
      </c>
      <c r="H2068" s="24">
        <v>51</v>
      </c>
      <c r="I2068" s="24">
        <v>52</v>
      </c>
      <c r="J2068" s="24">
        <v>1</v>
      </c>
      <c r="K2068" s="24">
        <v>17575.605889999999</v>
      </c>
    </row>
    <row r="2069" spans="1:11" x14ac:dyDescent="0.35">
      <c r="A2069" s="27" t="s">
        <v>459</v>
      </c>
      <c r="B2069" s="27" t="s">
        <v>150</v>
      </c>
      <c r="C2069" s="27" t="s">
        <v>259</v>
      </c>
      <c r="D2069" s="27" t="s">
        <v>424</v>
      </c>
      <c r="E2069" s="24">
        <v>1265790850</v>
      </c>
      <c r="F2069" s="24">
        <v>12657.9085</v>
      </c>
      <c r="G2069" s="51">
        <v>45155</v>
      </c>
      <c r="H2069" s="24">
        <v>51</v>
      </c>
      <c r="I2069" s="24">
        <v>52</v>
      </c>
      <c r="J2069" s="24">
        <v>1</v>
      </c>
      <c r="K2069" s="24">
        <v>12657.9085</v>
      </c>
    </row>
    <row r="2070" spans="1:11" x14ac:dyDescent="0.35">
      <c r="A2070" s="27" t="s">
        <v>459</v>
      </c>
      <c r="B2070" s="27" t="s">
        <v>150</v>
      </c>
      <c r="C2070" s="27" t="s">
        <v>260</v>
      </c>
      <c r="D2070" s="27" t="s">
        <v>424</v>
      </c>
      <c r="E2070" s="24">
        <v>36486113</v>
      </c>
      <c r="F2070" s="24">
        <v>364.86113</v>
      </c>
      <c r="G2070" s="51">
        <v>45155</v>
      </c>
      <c r="H2070" s="24">
        <v>51</v>
      </c>
      <c r="I2070" s="24">
        <v>52</v>
      </c>
      <c r="J2070" s="24">
        <v>1</v>
      </c>
      <c r="K2070" s="24">
        <v>364.86113</v>
      </c>
    </row>
    <row r="2071" spans="1:11" x14ac:dyDescent="0.35">
      <c r="A2071" s="27" t="s">
        <v>459</v>
      </c>
      <c r="B2071" s="27" t="s">
        <v>150</v>
      </c>
      <c r="C2071" s="27" t="s">
        <v>251</v>
      </c>
      <c r="D2071" s="27" t="s">
        <v>424</v>
      </c>
      <c r="E2071" s="24">
        <v>1110809</v>
      </c>
      <c r="F2071" s="24">
        <v>11.108090000000001</v>
      </c>
      <c r="G2071" s="51">
        <v>45155</v>
      </c>
      <c r="H2071" s="24">
        <v>51</v>
      </c>
      <c r="I2071" s="24">
        <v>52</v>
      </c>
      <c r="J2071" s="24">
        <v>1</v>
      </c>
      <c r="K2071" s="24">
        <v>11.108090000000001</v>
      </c>
    </row>
    <row r="2072" spans="1:11" x14ac:dyDescent="0.35">
      <c r="A2072" s="27" t="s">
        <v>459</v>
      </c>
      <c r="B2072" s="27" t="s">
        <v>150</v>
      </c>
      <c r="C2072" s="27" t="s">
        <v>261</v>
      </c>
      <c r="D2072" s="27" t="s">
        <v>424</v>
      </c>
      <c r="E2072" s="24">
        <v>61894443163</v>
      </c>
      <c r="F2072" s="24">
        <v>618944.43163000001</v>
      </c>
      <c r="G2072" s="51">
        <v>45155</v>
      </c>
      <c r="H2072" s="24">
        <v>51</v>
      </c>
      <c r="I2072" s="24">
        <v>52</v>
      </c>
      <c r="J2072" s="24">
        <v>1</v>
      </c>
      <c r="K2072" s="24">
        <v>618944.43163000001</v>
      </c>
    </row>
    <row r="2073" spans="1:11" x14ac:dyDescent="0.35">
      <c r="A2073" s="27" t="s">
        <v>459</v>
      </c>
      <c r="B2073" s="27" t="s">
        <v>150</v>
      </c>
      <c r="C2073" s="27" t="s">
        <v>256</v>
      </c>
      <c r="D2073" s="27" t="s">
        <v>424</v>
      </c>
      <c r="E2073" s="24">
        <v>11205445</v>
      </c>
      <c r="F2073" s="24">
        <v>112.05445</v>
      </c>
      <c r="G2073" s="51">
        <v>45155</v>
      </c>
      <c r="H2073" s="24">
        <v>51</v>
      </c>
      <c r="I2073" s="24">
        <v>52</v>
      </c>
      <c r="J2073" s="24">
        <v>1</v>
      </c>
      <c r="K2073" s="24">
        <v>112.05445</v>
      </c>
    </row>
    <row r="2074" spans="1:11" x14ac:dyDescent="0.35">
      <c r="A2074" s="27" t="s">
        <v>459</v>
      </c>
      <c r="B2074" s="27" t="s">
        <v>150</v>
      </c>
      <c r="C2074" s="27" t="s">
        <v>252</v>
      </c>
      <c r="D2074" s="27" t="s">
        <v>424</v>
      </c>
      <c r="E2074" s="24">
        <v>88900987</v>
      </c>
      <c r="F2074" s="24">
        <v>889.00986999999998</v>
      </c>
      <c r="G2074" s="51">
        <v>45155</v>
      </c>
      <c r="H2074" s="24">
        <v>51</v>
      </c>
      <c r="I2074" s="24">
        <v>52</v>
      </c>
      <c r="J2074" s="24">
        <v>1</v>
      </c>
      <c r="K2074" s="24">
        <v>889.00986999999998</v>
      </c>
    </row>
    <row r="2075" spans="1:11" x14ac:dyDescent="0.35">
      <c r="A2075" s="27" t="s">
        <v>459</v>
      </c>
      <c r="B2075" s="27" t="s">
        <v>150</v>
      </c>
      <c r="C2075" s="27" t="s">
        <v>250</v>
      </c>
      <c r="D2075" s="27" t="s">
        <v>424</v>
      </c>
      <c r="E2075" s="24">
        <v>118281000</v>
      </c>
      <c r="F2075" s="24">
        <v>1182.81</v>
      </c>
      <c r="G2075" s="51">
        <v>45155</v>
      </c>
      <c r="H2075" s="24">
        <v>51</v>
      </c>
      <c r="I2075" s="24">
        <v>52</v>
      </c>
      <c r="J2075" s="24">
        <v>1</v>
      </c>
      <c r="K2075" s="24">
        <v>1182.81</v>
      </c>
    </row>
    <row r="2076" spans="1:11" x14ac:dyDescent="0.35">
      <c r="A2076" s="27" t="s">
        <v>459</v>
      </c>
      <c r="B2076" s="27" t="s">
        <v>150</v>
      </c>
      <c r="C2076" s="27" t="s">
        <v>243</v>
      </c>
      <c r="D2076" s="27" t="s">
        <v>423</v>
      </c>
      <c r="E2076" s="24">
        <v>36176780591</v>
      </c>
      <c r="F2076" s="24">
        <v>361767.80591</v>
      </c>
      <c r="G2076" s="51">
        <v>45155</v>
      </c>
      <c r="H2076" s="24">
        <v>51</v>
      </c>
      <c r="I2076" s="24">
        <v>0</v>
      </c>
      <c r="J2076" s="24">
        <v>1</v>
      </c>
      <c r="K2076" s="24">
        <v>361767.80591</v>
      </c>
    </row>
    <row r="2077" spans="1:11" x14ac:dyDescent="0.35">
      <c r="A2077" s="27" t="s">
        <v>459</v>
      </c>
      <c r="B2077" s="27" t="s">
        <v>150</v>
      </c>
      <c r="C2077" s="27" t="s">
        <v>255</v>
      </c>
      <c r="D2077" s="27" t="s">
        <v>424</v>
      </c>
      <c r="E2077" s="24">
        <v>89321479540</v>
      </c>
      <c r="F2077" s="24">
        <v>893214.79539999994</v>
      </c>
      <c r="G2077" s="51">
        <v>45155</v>
      </c>
      <c r="H2077" s="24">
        <v>51</v>
      </c>
      <c r="I2077" s="24">
        <v>52</v>
      </c>
      <c r="J2077" s="24">
        <v>1</v>
      </c>
      <c r="K2077" s="24">
        <v>893214.79539999994</v>
      </c>
    </row>
    <row r="2078" spans="1:11" x14ac:dyDescent="0.35">
      <c r="A2078" s="27" t="s">
        <v>459</v>
      </c>
      <c r="B2078" s="27" t="s">
        <v>192</v>
      </c>
      <c r="C2078" s="27" t="s">
        <v>261</v>
      </c>
      <c r="D2078" s="27" t="s">
        <v>424</v>
      </c>
      <c r="E2078" s="24">
        <v>14064540</v>
      </c>
      <c r="F2078" s="24">
        <v>140.6454</v>
      </c>
      <c r="G2078" s="51">
        <v>45155</v>
      </c>
      <c r="H2078" s="24">
        <v>61</v>
      </c>
      <c r="I2078" s="24">
        <v>62</v>
      </c>
      <c r="J2078" s="24">
        <v>1</v>
      </c>
      <c r="K2078" s="24">
        <v>140.6454</v>
      </c>
    </row>
    <row r="2079" spans="1:11" x14ac:dyDescent="0.35">
      <c r="A2079" s="27" t="s">
        <v>459</v>
      </c>
      <c r="B2079" s="27" t="s">
        <v>192</v>
      </c>
      <c r="C2079" s="27" t="s">
        <v>243</v>
      </c>
      <c r="D2079" s="27" t="s">
        <v>423</v>
      </c>
      <c r="E2079" s="24">
        <v>7524226212</v>
      </c>
      <c r="F2079" s="24">
        <v>75242.262119999999</v>
      </c>
      <c r="G2079" s="51">
        <v>45155</v>
      </c>
      <c r="H2079" s="24">
        <v>61</v>
      </c>
      <c r="I2079" s="24">
        <v>0</v>
      </c>
      <c r="J2079" s="24">
        <v>1</v>
      </c>
      <c r="K2079" s="24">
        <v>75242.262119999999</v>
      </c>
    </row>
    <row r="2080" spans="1:11" x14ac:dyDescent="0.35">
      <c r="A2080" s="27" t="s">
        <v>459</v>
      </c>
      <c r="B2080" s="27" t="s">
        <v>192</v>
      </c>
      <c r="C2080" s="27" t="s">
        <v>252</v>
      </c>
      <c r="D2080" s="27" t="s">
        <v>424</v>
      </c>
      <c r="E2080" s="24">
        <v>374941</v>
      </c>
      <c r="F2080" s="24">
        <v>3.7494100000000001</v>
      </c>
      <c r="G2080" s="51">
        <v>45155</v>
      </c>
      <c r="H2080" s="24">
        <v>61</v>
      </c>
      <c r="I2080" s="24">
        <v>62</v>
      </c>
      <c r="J2080" s="24">
        <v>1</v>
      </c>
      <c r="K2080" s="24">
        <v>3.7494100000000001</v>
      </c>
    </row>
    <row r="2081" spans="1:11" x14ac:dyDescent="0.35">
      <c r="A2081" s="27" t="s">
        <v>459</v>
      </c>
      <c r="B2081" s="27" t="s">
        <v>211</v>
      </c>
      <c r="C2081" s="27" t="s">
        <v>255</v>
      </c>
      <c r="D2081" s="27" t="s">
        <v>424</v>
      </c>
      <c r="E2081" s="24">
        <v>502090</v>
      </c>
      <c r="F2081" s="24">
        <v>5.0209000000000001</v>
      </c>
      <c r="G2081" s="51">
        <v>45155</v>
      </c>
      <c r="H2081" s="24">
        <v>61</v>
      </c>
      <c r="I2081" s="24">
        <v>62</v>
      </c>
      <c r="J2081" s="24">
        <v>1</v>
      </c>
      <c r="K2081" s="24">
        <v>5.0209000000000001</v>
      </c>
    </row>
    <row r="2082" spans="1:11" x14ac:dyDescent="0.35">
      <c r="A2082" s="27" t="s">
        <v>459</v>
      </c>
      <c r="B2082" s="27" t="s">
        <v>211</v>
      </c>
      <c r="C2082" s="27" t="s">
        <v>243</v>
      </c>
      <c r="D2082" s="27" t="s">
        <v>423</v>
      </c>
      <c r="E2082" s="24">
        <v>299307512</v>
      </c>
      <c r="F2082" s="24">
        <v>2993.07512</v>
      </c>
      <c r="G2082" s="51">
        <v>45155</v>
      </c>
      <c r="H2082" s="24">
        <v>61</v>
      </c>
      <c r="I2082" s="24">
        <v>0</v>
      </c>
      <c r="J2082" s="24">
        <v>1</v>
      </c>
      <c r="K2082" s="24">
        <v>2993.07512</v>
      </c>
    </row>
    <row r="2083" spans="1:11" x14ac:dyDescent="0.35">
      <c r="A2083" s="27" t="s">
        <v>459</v>
      </c>
      <c r="B2083" s="27" t="s">
        <v>211</v>
      </c>
      <c r="C2083" s="27" t="s">
        <v>252</v>
      </c>
      <c r="D2083" s="27" t="s">
        <v>424</v>
      </c>
      <c r="E2083" s="24">
        <v>27480831</v>
      </c>
      <c r="F2083" s="24">
        <v>274.80831000000001</v>
      </c>
      <c r="G2083" s="51">
        <v>45155</v>
      </c>
      <c r="H2083" s="24">
        <v>61</v>
      </c>
      <c r="I2083" s="24">
        <v>62</v>
      </c>
      <c r="J2083" s="24">
        <v>1</v>
      </c>
      <c r="K2083" s="24">
        <v>274.80831000000001</v>
      </c>
    </row>
    <row r="2084" spans="1:11" x14ac:dyDescent="0.35">
      <c r="A2084" s="27" t="s">
        <v>459</v>
      </c>
      <c r="B2084" s="27" t="s">
        <v>211</v>
      </c>
      <c r="C2084" s="27" t="s">
        <v>261</v>
      </c>
      <c r="D2084" s="27" t="s">
        <v>424</v>
      </c>
      <c r="E2084" s="24">
        <v>278207771</v>
      </c>
      <c r="F2084" s="24">
        <v>2782.07771</v>
      </c>
      <c r="G2084" s="51">
        <v>45155</v>
      </c>
      <c r="H2084" s="24">
        <v>61</v>
      </c>
      <c r="I2084" s="24">
        <v>62</v>
      </c>
      <c r="J2084" s="24">
        <v>1</v>
      </c>
      <c r="K2084" s="24">
        <v>2782.07771</v>
      </c>
    </row>
    <row r="2085" spans="1:11" x14ac:dyDescent="0.35">
      <c r="A2085" s="27" t="s">
        <v>459</v>
      </c>
      <c r="B2085" s="27" t="s">
        <v>214</v>
      </c>
      <c r="C2085" s="27" t="s">
        <v>255</v>
      </c>
      <c r="D2085" s="27" t="s">
        <v>424</v>
      </c>
      <c r="E2085" s="24">
        <v>11310</v>
      </c>
      <c r="F2085" s="24">
        <v>0.11310000000000001</v>
      </c>
      <c r="G2085" s="51">
        <v>45155</v>
      </c>
      <c r="H2085" s="24">
        <v>61</v>
      </c>
      <c r="I2085" s="24">
        <v>62</v>
      </c>
      <c r="J2085" s="24">
        <v>1</v>
      </c>
      <c r="K2085" s="24">
        <v>0.11310000000000001</v>
      </c>
    </row>
    <row r="2086" spans="1:11" x14ac:dyDescent="0.35">
      <c r="A2086" s="27" t="s">
        <v>459</v>
      </c>
      <c r="B2086" s="27" t="s">
        <v>214</v>
      </c>
      <c r="C2086" s="27" t="s">
        <v>243</v>
      </c>
      <c r="D2086" s="27" t="s">
        <v>423</v>
      </c>
      <c r="E2086" s="24">
        <v>6319110432</v>
      </c>
      <c r="F2086" s="24">
        <v>63191.104319999999</v>
      </c>
      <c r="G2086" s="51">
        <v>45155</v>
      </c>
      <c r="H2086" s="24">
        <v>61</v>
      </c>
      <c r="I2086" s="24">
        <v>0</v>
      </c>
      <c r="J2086" s="24">
        <v>1</v>
      </c>
      <c r="K2086" s="24">
        <v>63191.104319999999</v>
      </c>
    </row>
    <row r="2087" spans="1:11" x14ac:dyDescent="0.35">
      <c r="A2087" s="27" t="s">
        <v>459</v>
      </c>
      <c r="B2087" s="27" t="s">
        <v>214</v>
      </c>
      <c r="C2087" s="27" t="s">
        <v>252</v>
      </c>
      <c r="D2087" s="27" t="s">
        <v>424</v>
      </c>
      <c r="E2087" s="24">
        <v>4213982</v>
      </c>
      <c r="F2087" s="24">
        <v>42.13982</v>
      </c>
      <c r="G2087" s="51">
        <v>45155</v>
      </c>
      <c r="H2087" s="24">
        <v>61</v>
      </c>
      <c r="I2087" s="24">
        <v>62</v>
      </c>
      <c r="J2087" s="24">
        <v>1</v>
      </c>
      <c r="K2087" s="24">
        <v>42.13982</v>
      </c>
    </row>
    <row r="2088" spans="1:11" x14ac:dyDescent="0.35">
      <c r="A2088" s="27" t="s">
        <v>459</v>
      </c>
      <c r="B2088" s="27" t="s">
        <v>214</v>
      </c>
      <c r="C2088" s="27" t="s">
        <v>261</v>
      </c>
      <c r="D2088" s="27" t="s">
        <v>424</v>
      </c>
      <c r="E2088" s="24">
        <v>67027288</v>
      </c>
      <c r="F2088" s="24">
        <v>670.27287999999999</v>
      </c>
      <c r="G2088" s="51">
        <v>45155</v>
      </c>
      <c r="H2088" s="24">
        <v>61</v>
      </c>
      <c r="I2088" s="24">
        <v>62</v>
      </c>
      <c r="J2088" s="24">
        <v>1</v>
      </c>
      <c r="K2088" s="24">
        <v>670.27287999999999</v>
      </c>
    </row>
    <row r="2089" spans="1:11" x14ac:dyDescent="0.35">
      <c r="A2089" s="27" t="s">
        <v>459</v>
      </c>
      <c r="B2089" s="27" t="s">
        <v>193</v>
      </c>
      <c r="C2089" s="27" t="s">
        <v>243</v>
      </c>
      <c r="D2089" s="27" t="s">
        <v>423</v>
      </c>
      <c r="E2089" s="24">
        <v>620725086375</v>
      </c>
      <c r="F2089" s="24">
        <v>6207250.8637499996</v>
      </c>
      <c r="G2089" s="51">
        <v>45155</v>
      </c>
      <c r="H2089" s="24">
        <v>63</v>
      </c>
      <c r="I2089" s="24">
        <v>0</v>
      </c>
      <c r="J2089" s="24">
        <v>1</v>
      </c>
      <c r="K2089" s="24">
        <v>6207250.8637499996</v>
      </c>
    </row>
    <row r="2090" spans="1:11" x14ac:dyDescent="0.35">
      <c r="A2090" s="27" t="s">
        <v>459</v>
      </c>
      <c r="B2090" s="27" t="s">
        <v>193</v>
      </c>
      <c r="C2090" s="27" t="s">
        <v>261</v>
      </c>
      <c r="D2090" s="27" t="s">
        <v>424</v>
      </c>
      <c r="E2090" s="24">
        <v>48384579003</v>
      </c>
      <c r="F2090" s="24">
        <v>483845.79002999997</v>
      </c>
      <c r="G2090" s="51">
        <v>45155</v>
      </c>
      <c r="H2090" s="24">
        <v>63</v>
      </c>
      <c r="I2090" s="24">
        <v>64</v>
      </c>
      <c r="J2090" s="24">
        <v>1</v>
      </c>
      <c r="K2090" s="24">
        <v>483845.79002999997</v>
      </c>
    </row>
    <row r="2091" spans="1:11" x14ac:dyDescent="0.35">
      <c r="A2091" s="27" t="s">
        <v>459</v>
      </c>
      <c r="B2091" s="27" t="s">
        <v>193</v>
      </c>
      <c r="C2091" s="27" t="s">
        <v>252</v>
      </c>
      <c r="D2091" s="27" t="s">
        <v>424</v>
      </c>
      <c r="E2091" s="24">
        <v>399203</v>
      </c>
      <c r="F2091" s="24">
        <v>3.9920300000000002</v>
      </c>
      <c r="G2091" s="51">
        <v>45155</v>
      </c>
      <c r="H2091" s="24">
        <v>63</v>
      </c>
      <c r="I2091" s="24">
        <v>64</v>
      </c>
      <c r="J2091" s="24">
        <v>1</v>
      </c>
      <c r="K2091" s="24">
        <v>3.9920300000000002</v>
      </c>
    </row>
    <row r="2092" spans="1:11" x14ac:dyDescent="0.35">
      <c r="A2092" s="27" t="s">
        <v>459</v>
      </c>
      <c r="B2092" s="27" t="s">
        <v>193</v>
      </c>
      <c r="C2092" s="27" t="s">
        <v>255</v>
      </c>
      <c r="D2092" s="27" t="s">
        <v>424</v>
      </c>
      <c r="E2092" s="24">
        <v>105017925835</v>
      </c>
      <c r="F2092" s="24">
        <v>1050179.25835</v>
      </c>
      <c r="G2092" s="51">
        <v>45155</v>
      </c>
      <c r="H2092" s="24">
        <v>63</v>
      </c>
      <c r="I2092" s="24">
        <v>64</v>
      </c>
      <c r="J2092" s="24">
        <v>1</v>
      </c>
      <c r="K2092" s="24">
        <v>1050179.25835</v>
      </c>
    </row>
    <row r="2093" spans="1:11" x14ac:dyDescent="0.35">
      <c r="A2093" s="27" t="s">
        <v>459</v>
      </c>
      <c r="B2093" s="27" t="s">
        <v>215</v>
      </c>
      <c r="C2093" s="27" t="s">
        <v>243</v>
      </c>
      <c r="D2093" s="27" t="s">
        <v>423</v>
      </c>
      <c r="E2093" s="24">
        <v>58588493</v>
      </c>
      <c r="F2093" s="24">
        <v>585.88493000000005</v>
      </c>
      <c r="G2093" s="51">
        <v>45155</v>
      </c>
      <c r="H2093" s="24">
        <v>63</v>
      </c>
      <c r="I2093" s="24">
        <v>0</v>
      </c>
      <c r="J2093" s="24">
        <v>1</v>
      </c>
      <c r="K2093" s="24">
        <v>585.88493000000005</v>
      </c>
    </row>
    <row r="2094" spans="1:11" x14ac:dyDescent="0.35">
      <c r="A2094" s="27" t="s">
        <v>459</v>
      </c>
      <c r="B2094" s="27" t="s">
        <v>215</v>
      </c>
      <c r="C2094" s="27" t="s">
        <v>261</v>
      </c>
      <c r="D2094" s="27" t="s">
        <v>424</v>
      </c>
      <c r="E2094" s="24">
        <v>156725706</v>
      </c>
      <c r="F2094" s="24">
        <v>1567.2570599999999</v>
      </c>
      <c r="G2094" s="51">
        <v>45155</v>
      </c>
      <c r="H2094" s="24">
        <v>63</v>
      </c>
      <c r="I2094" s="24">
        <v>64</v>
      </c>
      <c r="J2094" s="24">
        <v>1</v>
      </c>
      <c r="K2094" s="24">
        <v>1567.2570599999999</v>
      </c>
    </row>
    <row r="2095" spans="1:11" x14ac:dyDescent="0.35">
      <c r="A2095" s="27" t="s">
        <v>459</v>
      </c>
      <c r="B2095" s="27" t="s">
        <v>217</v>
      </c>
      <c r="C2095" s="27" t="s">
        <v>243</v>
      </c>
      <c r="D2095" s="27" t="s">
        <v>423</v>
      </c>
      <c r="E2095" s="24">
        <v>1484716320</v>
      </c>
      <c r="F2095" s="24">
        <v>14847.163200000001</v>
      </c>
      <c r="G2095" s="51">
        <v>45155</v>
      </c>
      <c r="H2095" s="24">
        <v>63</v>
      </c>
      <c r="I2095" s="24">
        <v>0</v>
      </c>
      <c r="J2095" s="24">
        <v>1</v>
      </c>
      <c r="K2095" s="24">
        <v>14847.163200000001</v>
      </c>
    </row>
    <row r="2096" spans="1:11" x14ac:dyDescent="0.35">
      <c r="A2096" s="27" t="s">
        <v>459</v>
      </c>
      <c r="B2096" s="27" t="s">
        <v>219</v>
      </c>
      <c r="C2096" s="27" t="s">
        <v>252</v>
      </c>
      <c r="D2096" s="27" t="s">
        <v>424</v>
      </c>
      <c r="E2096" s="24">
        <v>82334</v>
      </c>
      <c r="F2096" s="24">
        <v>0.82333999999999996</v>
      </c>
      <c r="G2096" s="51">
        <v>45155</v>
      </c>
      <c r="H2096" s="24">
        <v>63</v>
      </c>
      <c r="I2096" s="24">
        <v>64</v>
      </c>
      <c r="J2096" s="24">
        <v>1</v>
      </c>
      <c r="K2096" s="24">
        <v>0.82333999999999996</v>
      </c>
    </row>
    <row r="2097" spans="1:11" x14ac:dyDescent="0.35">
      <c r="A2097" s="27" t="s">
        <v>459</v>
      </c>
      <c r="B2097" s="27" t="s">
        <v>219</v>
      </c>
      <c r="C2097" s="27" t="s">
        <v>243</v>
      </c>
      <c r="D2097" s="27" t="s">
        <v>423</v>
      </c>
      <c r="E2097" s="24">
        <v>91590075</v>
      </c>
      <c r="F2097" s="24">
        <v>915.90075000000002</v>
      </c>
      <c r="G2097" s="51">
        <v>45155</v>
      </c>
      <c r="H2097" s="24">
        <v>63</v>
      </c>
      <c r="I2097" s="24">
        <v>0</v>
      </c>
      <c r="J2097" s="24">
        <v>1</v>
      </c>
      <c r="K2097" s="24">
        <v>915.90075000000002</v>
      </c>
    </row>
    <row r="2098" spans="1:11" x14ac:dyDescent="0.35">
      <c r="A2098" s="27" t="s">
        <v>459</v>
      </c>
      <c r="B2098" s="27" t="s">
        <v>196</v>
      </c>
      <c r="C2098" s="27" t="s">
        <v>243</v>
      </c>
      <c r="D2098" s="27" t="s">
        <v>423</v>
      </c>
      <c r="E2098" s="24">
        <v>4919805669</v>
      </c>
      <c r="F2098" s="24">
        <v>49198.056689999998</v>
      </c>
      <c r="G2098" s="51">
        <v>45155</v>
      </c>
      <c r="H2098" s="24">
        <v>69</v>
      </c>
      <c r="I2098" s="24">
        <v>0</v>
      </c>
      <c r="J2098" s="24">
        <v>1</v>
      </c>
      <c r="K2098" s="24">
        <v>49198.056689999998</v>
      </c>
    </row>
    <row r="2099" spans="1:11" x14ac:dyDescent="0.35">
      <c r="A2099" s="27" t="s">
        <v>459</v>
      </c>
      <c r="B2099" s="27" t="s">
        <v>197</v>
      </c>
      <c r="C2099" s="27" t="s">
        <v>243</v>
      </c>
      <c r="D2099" s="27" t="s">
        <v>423</v>
      </c>
      <c r="E2099" s="24">
        <v>823143000</v>
      </c>
      <c r="F2099" s="24">
        <v>8231.43</v>
      </c>
      <c r="G2099" s="51">
        <v>45155</v>
      </c>
      <c r="H2099" s="24">
        <v>69</v>
      </c>
      <c r="I2099" s="24">
        <v>0</v>
      </c>
      <c r="J2099" s="24">
        <v>1</v>
      </c>
      <c r="K2099" s="24">
        <v>8231.43</v>
      </c>
    </row>
    <row r="2100" spans="1:11" x14ac:dyDescent="0.35">
      <c r="A2100" s="27" t="s">
        <v>459</v>
      </c>
      <c r="B2100" s="27" t="s">
        <v>227</v>
      </c>
      <c r="C2100" s="27" t="s">
        <v>243</v>
      </c>
      <c r="D2100" s="27" t="s">
        <v>423</v>
      </c>
      <c r="E2100" s="24">
        <v>25131796</v>
      </c>
      <c r="F2100" s="24">
        <v>251.31796</v>
      </c>
      <c r="G2100" s="51">
        <v>45155</v>
      </c>
      <c r="H2100" s="24">
        <v>69</v>
      </c>
      <c r="I2100" s="24">
        <v>0</v>
      </c>
      <c r="J2100" s="24">
        <v>1</v>
      </c>
      <c r="K2100" s="24">
        <v>251.31796</v>
      </c>
    </row>
    <row r="2101" spans="1:11" x14ac:dyDescent="0.35">
      <c r="A2101" s="27" t="s">
        <v>459</v>
      </c>
      <c r="B2101" s="27" t="s">
        <v>235</v>
      </c>
      <c r="C2101" s="27" t="s">
        <v>250</v>
      </c>
      <c r="D2101" s="27" t="s">
        <v>424</v>
      </c>
      <c r="E2101" s="24">
        <v>236562000</v>
      </c>
      <c r="F2101" s="24">
        <v>2365.62</v>
      </c>
      <c r="G2101" s="51">
        <v>45155</v>
      </c>
      <c r="H2101" s="24">
        <v>75</v>
      </c>
      <c r="I2101" s="24">
        <v>76</v>
      </c>
      <c r="J2101" s="24">
        <v>1</v>
      </c>
      <c r="K2101" s="24">
        <v>2365.62</v>
      </c>
    </row>
    <row r="2102" spans="1:11" x14ac:dyDescent="0.35">
      <c r="A2102" s="27" t="s">
        <v>459</v>
      </c>
      <c r="B2102" s="27" t="s">
        <v>235</v>
      </c>
      <c r="C2102" s="27" t="s">
        <v>260</v>
      </c>
      <c r="D2102" s="27" t="s">
        <v>424</v>
      </c>
      <c r="E2102" s="24">
        <v>118125000</v>
      </c>
      <c r="F2102" s="24">
        <v>1181.25</v>
      </c>
      <c r="G2102" s="51">
        <v>45155</v>
      </c>
      <c r="H2102" s="24">
        <v>75</v>
      </c>
      <c r="I2102" s="24">
        <v>76</v>
      </c>
      <c r="J2102" s="24">
        <v>1</v>
      </c>
      <c r="K2102" s="24">
        <v>1181.25</v>
      </c>
    </row>
    <row r="2103" spans="1:11" x14ac:dyDescent="0.35">
      <c r="A2103" s="27" t="s">
        <v>459</v>
      </c>
      <c r="B2103" s="27" t="s">
        <v>235</v>
      </c>
      <c r="C2103" s="27" t="s">
        <v>258</v>
      </c>
      <c r="D2103" s="27" t="s">
        <v>424</v>
      </c>
      <c r="E2103" s="24">
        <v>2110920000</v>
      </c>
      <c r="F2103" s="24">
        <v>21109.200000000001</v>
      </c>
      <c r="G2103" s="51">
        <v>45155</v>
      </c>
      <c r="H2103" s="24">
        <v>75</v>
      </c>
      <c r="I2103" s="24">
        <v>76</v>
      </c>
      <c r="J2103" s="24">
        <v>1</v>
      </c>
      <c r="K2103" s="24">
        <v>21109.200000000001</v>
      </c>
    </row>
    <row r="2104" spans="1:11" x14ac:dyDescent="0.35">
      <c r="A2104" s="27" t="s">
        <v>459</v>
      </c>
      <c r="B2104" s="27" t="s">
        <v>235</v>
      </c>
      <c r="C2104" s="27" t="s">
        <v>259</v>
      </c>
      <c r="D2104" s="27" t="s">
        <v>424</v>
      </c>
      <c r="E2104" s="24">
        <v>1157572000</v>
      </c>
      <c r="F2104" s="24">
        <v>11575.72</v>
      </c>
      <c r="G2104" s="51">
        <v>45155</v>
      </c>
      <c r="H2104" s="24">
        <v>75</v>
      </c>
      <c r="I2104" s="24">
        <v>76</v>
      </c>
      <c r="J2104" s="24">
        <v>1</v>
      </c>
      <c r="K2104" s="24">
        <v>11575.72</v>
      </c>
    </row>
    <row r="2105" spans="1:11" x14ac:dyDescent="0.35">
      <c r="A2105" s="27" t="s">
        <v>459</v>
      </c>
      <c r="B2105" s="27" t="s">
        <v>235</v>
      </c>
      <c r="C2105" s="27" t="s">
        <v>255</v>
      </c>
      <c r="D2105" s="27" t="s">
        <v>424</v>
      </c>
      <c r="E2105" s="24">
        <v>8192989000</v>
      </c>
      <c r="F2105" s="24">
        <v>81929.89</v>
      </c>
      <c r="G2105" s="51">
        <v>45155</v>
      </c>
      <c r="H2105" s="24">
        <v>75</v>
      </c>
      <c r="I2105" s="24">
        <v>76</v>
      </c>
      <c r="J2105" s="24">
        <v>1</v>
      </c>
      <c r="K2105" s="24">
        <v>81929.89</v>
      </c>
    </row>
    <row r="2106" spans="1:11" x14ac:dyDescent="0.35">
      <c r="A2106" s="27" t="s">
        <v>459</v>
      </c>
      <c r="B2106" s="27" t="s">
        <v>199</v>
      </c>
      <c r="C2106" s="27" t="s">
        <v>243</v>
      </c>
      <c r="D2106" s="27" t="s">
        <v>423</v>
      </c>
      <c r="E2106" s="24">
        <v>6243082</v>
      </c>
      <c r="F2106" s="24">
        <v>62.430819999999997</v>
      </c>
      <c r="G2106" s="51">
        <v>45155</v>
      </c>
      <c r="H2106" s="24">
        <v>75</v>
      </c>
      <c r="I2106" s="24">
        <v>0</v>
      </c>
      <c r="J2106" s="24">
        <v>1</v>
      </c>
      <c r="K2106" s="24">
        <v>62.430819999999997</v>
      </c>
    </row>
    <row r="2107" spans="1:11" x14ac:dyDescent="0.35">
      <c r="A2107" s="27" t="s">
        <v>459</v>
      </c>
      <c r="B2107" s="27" t="s">
        <v>236</v>
      </c>
      <c r="C2107" s="27" t="s">
        <v>262</v>
      </c>
      <c r="D2107" s="27" t="s">
        <v>424</v>
      </c>
      <c r="E2107" s="24">
        <v>311258263</v>
      </c>
      <c r="F2107" s="24">
        <v>3112.5826299999999</v>
      </c>
      <c r="G2107" s="51">
        <v>45155</v>
      </c>
      <c r="H2107" s="24">
        <v>77</v>
      </c>
      <c r="I2107" s="24">
        <v>78</v>
      </c>
      <c r="J2107" s="24">
        <v>1</v>
      </c>
      <c r="K2107" s="24">
        <v>3112.5826299999999</v>
      </c>
    </row>
    <row r="2108" spans="1:11" x14ac:dyDescent="0.35">
      <c r="A2108" s="27" t="s">
        <v>459</v>
      </c>
      <c r="B2108" s="27" t="s">
        <v>236</v>
      </c>
      <c r="C2108" s="27" t="s">
        <v>261</v>
      </c>
      <c r="D2108" s="27" t="s">
        <v>424</v>
      </c>
      <c r="E2108" s="24">
        <v>17665996368</v>
      </c>
      <c r="F2108" s="24">
        <v>176659.96367999999</v>
      </c>
      <c r="G2108" s="51">
        <v>45155</v>
      </c>
      <c r="H2108" s="24">
        <v>77</v>
      </c>
      <c r="I2108" s="24">
        <v>78</v>
      </c>
      <c r="J2108" s="24">
        <v>1</v>
      </c>
      <c r="K2108" s="24">
        <v>176659.96367999999</v>
      </c>
    </row>
    <row r="2109" spans="1:11" x14ac:dyDescent="0.35">
      <c r="A2109" s="27" t="s">
        <v>459</v>
      </c>
      <c r="B2109" s="27" t="s">
        <v>236</v>
      </c>
      <c r="C2109" s="27" t="s">
        <v>255</v>
      </c>
      <c r="D2109" s="27" t="s">
        <v>424</v>
      </c>
      <c r="E2109" s="24">
        <v>923762086</v>
      </c>
      <c r="F2109" s="24">
        <v>9237.6208600000009</v>
      </c>
      <c r="G2109" s="51">
        <v>45155</v>
      </c>
      <c r="H2109" s="24">
        <v>77</v>
      </c>
      <c r="I2109" s="24">
        <v>78</v>
      </c>
      <c r="J2109" s="24">
        <v>1</v>
      </c>
      <c r="K2109" s="24">
        <v>9237.6208600000009</v>
      </c>
    </row>
    <row r="2110" spans="1:11" x14ac:dyDescent="0.35">
      <c r="A2110" s="27" t="s">
        <v>459</v>
      </c>
      <c r="B2110" s="27" t="s">
        <v>236</v>
      </c>
      <c r="C2110" s="27" t="s">
        <v>243</v>
      </c>
      <c r="D2110" s="27" t="s">
        <v>423</v>
      </c>
      <c r="E2110" s="24">
        <v>22171817416</v>
      </c>
      <c r="F2110" s="24">
        <v>221718.17416</v>
      </c>
      <c r="G2110" s="51">
        <v>45155</v>
      </c>
      <c r="H2110" s="24">
        <v>77</v>
      </c>
      <c r="I2110" s="24">
        <v>0</v>
      </c>
      <c r="J2110" s="24">
        <v>1</v>
      </c>
      <c r="K2110" s="24">
        <v>221718.17416</v>
      </c>
    </row>
    <row r="2111" spans="1:11" x14ac:dyDescent="0.35">
      <c r="A2111" s="27" t="s">
        <v>459</v>
      </c>
      <c r="B2111" s="27" t="s">
        <v>263</v>
      </c>
      <c r="C2111" s="27" t="s">
        <v>248</v>
      </c>
      <c r="D2111" s="27" t="s">
        <v>248</v>
      </c>
      <c r="E2111" s="24">
        <v>313.13580000000002</v>
      </c>
      <c r="F2111" s="24">
        <v>3.1313580000000003E-3</v>
      </c>
      <c r="G2111" s="51">
        <v>45155</v>
      </c>
      <c r="H2111" s="24" t="s">
        <v>202</v>
      </c>
      <c r="I2111" s="24" t="s">
        <v>202</v>
      </c>
      <c r="J2111" s="24">
        <v>1</v>
      </c>
      <c r="K2111" s="24">
        <v>3.1313580000000003E-3</v>
      </c>
    </row>
    <row r="2112" spans="1:11" x14ac:dyDescent="0.35">
      <c r="A2112" s="27" t="s">
        <v>459</v>
      </c>
      <c r="B2112" s="27" t="s">
        <v>264</v>
      </c>
      <c r="C2112" s="27" t="s">
        <v>248</v>
      </c>
      <c r="D2112" s="27" t="s">
        <v>248</v>
      </c>
      <c r="E2112" s="24">
        <v>323.44639999999998</v>
      </c>
      <c r="F2112" s="24">
        <v>3.2344639999999998E-3</v>
      </c>
      <c r="G2112" s="51">
        <v>45155</v>
      </c>
      <c r="H2112" s="24" t="s">
        <v>202</v>
      </c>
      <c r="I2112" s="24" t="s">
        <v>202</v>
      </c>
      <c r="J2112" s="24">
        <v>1</v>
      </c>
      <c r="K2112" s="24">
        <v>3.2344639999999998E-3</v>
      </c>
    </row>
    <row r="2113" spans="1:11" x14ac:dyDescent="0.35">
      <c r="A2113" s="27" t="s">
        <v>459</v>
      </c>
      <c r="B2113" s="27" t="s">
        <v>155</v>
      </c>
      <c r="C2113" s="27" t="s">
        <v>248</v>
      </c>
      <c r="D2113" s="27" t="s">
        <v>248</v>
      </c>
      <c r="E2113" s="24">
        <v>5695061904322</v>
      </c>
      <c r="F2113" s="24">
        <v>56950619.043219998</v>
      </c>
      <c r="G2113" s="51">
        <v>45155</v>
      </c>
      <c r="H2113" s="24" t="s">
        <v>202</v>
      </c>
      <c r="I2113" s="24">
        <v>24</v>
      </c>
      <c r="J2113" s="24">
        <v>1</v>
      </c>
      <c r="K2113" s="24">
        <v>56950619.043219998</v>
      </c>
    </row>
    <row r="2114" spans="1:11" x14ac:dyDescent="0.35">
      <c r="A2114" s="27" t="s">
        <v>459</v>
      </c>
      <c r="B2114" s="27" t="s">
        <v>156</v>
      </c>
      <c r="C2114" s="27" t="s">
        <v>248</v>
      </c>
      <c r="D2114" s="27" t="s">
        <v>248</v>
      </c>
      <c r="E2114" s="24">
        <v>2298477063275</v>
      </c>
      <c r="F2114" s="24">
        <v>22984770.632750001</v>
      </c>
      <c r="G2114" s="51">
        <v>45155</v>
      </c>
      <c r="H2114" s="24" t="s">
        <v>202</v>
      </c>
      <c r="I2114" s="24">
        <v>60</v>
      </c>
      <c r="J2114" s="24">
        <v>1</v>
      </c>
      <c r="K2114" s="24">
        <v>22984770.632750001</v>
      </c>
    </row>
    <row r="2115" spans="1:11" x14ac:dyDescent="0.35">
      <c r="A2115" s="27" t="s">
        <v>459</v>
      </c>
      <c r="B2115" s="27" t="s">
        <v>157</v>
      </c>
      <c r="C2115" s="27" t="s">
        <v>248</v>
      </c>
      <c r="D2115" s="27" t="s">
        <v>248</v>
      </c>
      <c r="E2115" s="24">
        <v>113400553484</v>
      </c>
      <c r="F2115" s="24">
        <v>1134005.5348400001</v>
      </c>
      <c r="G2115" s="51">
        <v>45155</v>
      </c>
      <c r="H2115" s="24" t="s">
        <v>202</v>
      </c>
      <c r="I2115" s="24">
        <v>80</v>
      </c>
      <c r="J2115" s="24">
        <v>1</v>
      </c>
      <c r="K2115" s="24">
        <v>1134005.5348400001</v>
      </c>
    </row>
    <row r="2116" spans="1:11" x14ac:dyDescent="0.35">
      <c r="A2116" s="27" t="s">
        <v>459</v>
      </c>
      <c r="B2116" s="27" t="s">
        <v>158</v>
      </c>
      <c r="C2116" s="27" t="s">
        <v>248</v>
      </c>
      <c r="D2116" s="27" t="s">
        <v>248</v>
      </c>
      <c r="E2116" s="24">
        <v>2185076509792</v>
      </c>
      <c r="F2116" s="24">
        <v>21850765.097920001</v>
      </c>
      <c r="G2116" s="51">
        <v>45155</v>
      </c>
      <c r="H2116" s="24" t="s">
        <v>202</v>
      </c>
      <c r="I2116" s="24">
        <v>82</v>
      </c>
      <c r="J2116" s="24">
        <v>1</v>
      </c>
      <c r="K2116" s="24">
        <v>21850765.097920001</v>
      </c>
    </row>
    <row r="2117" spans="1:11" x14ac:dyDescent="0.35">
      <c r="A2117" s="27" t="s">
        <v>459</v>
      </c>
      <c r="B2117" s="27" t="s">
        <v>265</v>
      </c>
      <c r="C2117" s="27" t="s">
        <v>248</v>
      </c>
      <c r="D2117" s="27" t="s">
        <v>248</v>
      </c>
      <c r="E2117" s="24">
        <v>260.63440000000003</v>
      </c>
      <c r="F2117" s="24">
        <v>2.6063440000000005E-3</v>
      </c>
      <c r="G2117" s="51">
        <v>45155</v>
      </c>
      <c r="H2117" s="24" t="s">
        <v>202</v>
      </c>
      <c r="I2117" s="24">
        <v>84</v>
      </c>
      <c r="J2117" s="24">
        <v>1</v>
      </c>
      <c r="K2117" s="24">
        <v>2.6063440000000005E-3</v>
      </c>
    </row>
    <row r="2118" spans="1:11" x14ac:dyDescent="0.35">
      <c r="A2118" s="27" t="s">
        <v>459</v>
      </c>
      <c r="B2118" s="27" t="s">
        <v>228</v>
      </c>
      <c r="C2118" s="27" t="s">
        <v>243</v>
      </c>
      <c r="D2118" s="27" t="s">
        <v>423</v>
      </c>
      <c r="E2118" s="24">
        <v>2000000</v>
      </c>
      <c r="F2118" s="24">
        <v>20</v>
      </c>
      <c r="G2118" s="51">
        <v>45155</v>
      </c>
      <c r="H2118" s="24">
        <v>69</v>
      </c>
      <c r="I2118" s="24">
        <v>0</v>
      </c>
      <c r="J2118" s="24">
        <v>1</v>
      </c>
      <c r="K2118" s="24">
        <v>20</v>
      </c>
    </row>
    <row r="2119" spans="1:11" x14ac:dyDescent="0.35">
      <c r="A2119" s="27" t="s">
        <v>459</v>
      </c>
      <c r="B2119" s="27" t="s">
        <v>161</v>
      </c>
      <c r="C2119" s="27" t="s">
        <v>261</v>
      </c>
      <c r="D2119" s="27" t="s">
        <v>424</v>
      </c>
      <c r="E2119" s="24">
        <v>1065781210680</v>
      </c>
      <c r="F2119" s="24">
        <v>10657812.106799999</v>
      </c>
      <c r="G2119" s="51">
        <v>45155</v>
      </c>
      <c r="H2119" s="24">
        <v>15</v>
      </c>
      <c r="I2119" s="24">
        <v>16</v>
      </c>
      <c r="J2119" s="24">
        <v>1</v>
      </c>
      <c r="K2119" s="24">
        <v>10657812.106799999</v>
      </c>
    </row>
    <row r="2120" spans="1:11" x14ac:dyDescent="0.35">
      <c r="A2120" s="27" t="s">
        <v>459</v>
      </c>
      <c r="B2120" s="27" t="s">
        <v>238</v>
      </c>
      <c r="C2120" s="27" t="s">
        <v>243</v>
      </c>
      <c r="D2120" s="27" t="s">
        <v>423</v>
      </c>
      <c r="E2120" s="24">
        <v>716296</v>
      </c>
      <c r="F2120" s="24">
        <v>7.16296</v>
      </c>
      <c r="G2120" s="51">
        <v>45155</v>
      </c>
      <c r="H2120" s="24">
        <v>77</v>
      </c>
      <c r="I2120" s="24">
        <v>0</v>
      </c>
      <c r="J2120" s="24">
        <v>1</v>
      </c>
      <c r="K2120" s="24">
        <v>7.16296</v>
      </c>
    </row>
    <row r="2121" spans="1:11" x14ac:dyDescent="0.35">
      <c r="A2121" s="27" t="s">
        <v>459</v>
      </c>
      <c r="B2121" s="27" t="s">
        <v>113</v>
      </c>
      <c r="C2121" s="27" t="s">
        <v>256</v>
      </c>
      <c r="D2121" s="27" t="s">
        <v>424</v>
      </c>
      <c r="E2121" s="24">
        <v>1028012672</v>
      </c>
      <c r="F2121" s="24">
        <v>10280.12672</v>
      </c>
      <c r="G2121" s="51">
        <v>45155</v>
      </c>
      <c r="H2121" s="24">
        <v>3</v>
      </c>
      <c r="I2121" s="24">
        <v>4</v>
      </c>
      <c r="J2121" s="24">
        <v>1</v>
      </c>
      <c r="K2121" s="24">
        <v>10280.12672</v>
      </c>
    </row>
    <row r="2122" spans="1:11" x14ac:dyDescent="0.35">
      <c r="A2122" s="27" t="s">
        <v>459</v>
      </c>
      <c r="B2122" s="27" t="s">
        <v>113</v>
      </c>
      <c r="C2122" s="27" t="s">
        <v>261</v>
      </c>
      <c r="D2122" s="27" t="s">
        <v>424</v>
      </c>
      <c r="E2122" s="24">
        <v>73712797078</v>
      </c>
      <c r="F2122" s="24">
        <v>737127.97077999997</v>
      </c>
      <c r="G2122" s="51">
        <v>45155</v>
      </c>
      <c r="H2122" s="24">
        <v>3</v>
      </c>
      <c r="I2122" s="24">
        <v>4</v>
      </c>
      <c r="J2122" s="24">
        <v>1</v>
      </c>
      <c r="K2122" s="24">
        <v>737127.97077999997</v>
      </c>
    </row>
    <row r="2123" spans="1:11" x14ac:dyDescent="0.35">
      <c r="A2123" s="27" t="s">
        <v>459</v>
      </c>
      <c r="B2123" s="27" t="s">
        <v>113</v>
      </c>
      <c r="C2123" s="27" t="s">
        <v>243</v>
      </c>
      <c r="D2123" s="27" t="s">
        <v>423</v>
      </c>
      <c r="E2123" s="24">
        <v>141381489270</v>
      </c>
      <c r="F2123" s="24">
        <v>1413814.8927</v>
      </c>
      <c r="G2123" s="51">
        <v>45155</v>
      </c>
      <c r="H2123" s="24">
        <v>3</v>
      </c>
      <c r="I2123" s="24">
        <v>0</v>
      </c>
      <c r="J2123" s="24">
        <v>1</v>
      </c>
      <c r="K2123" s="24">
        <v>1413814.8927</v>
      </c>
    </row>
    <row r="2124" spans="1:11" x14ac:dyDescent="0.35">
      <c r="A2124" s="27" t="s">
        <v>459</v>
      </c>
      <c r="B2124" s="27" t="s">
        <v>113</v>
      </c>
      <c r="C2124" s="27" t="s">
        <v>255</v>
      </c>
      <c r="D2124" s="27" t="s">
        <v>424</v>
      </c>
      <c r="E2124" s="24">
        <v>22427767849</v>
      </c>
      <c r="F2124" s="24">
        <v>224277.67848999999</v>
      </c>
      <c r="G2124" s="51">
        <v>45155</v>
      </c>
      <c r="H2124" s="24">
        <v>3</v>
      </c>
      <c r="I2124" s="24">
        <v>4</v>
      </c>
      <c r="J2124" s="24">
        <v>1</v>
      </c>
      <c r="K2124" s="24">
        <v>224277.67848999999</v>
      </c>
    </row>
    <row r="2125" spans="1:11" x14ac:dyDescent="0.35">
      <c r="A2125" s="27" t="s">
        <v>459</v>
      </c>
      <c r="B2125" s="27" t="s">
        <v>113</v>
      </c>
      <c r="C2125" s="27" t="s">
        <v>262</v>
      </c>
      <c r="D2125" s="27" t="s">
        <v>424</v>
      </c>
      <c r="E2125" s="24">
        <v>3491101</v>
      </c>
      <c r="F2125" s="24">
        <v>34.911009999999997</v>
      </c>
      <c r="G2125" s="51">
        <v>45155</v>
      </c>
      <c r="H2125" s="24">
        <v>3</v>
      </c>
      <c r="I2125" s="24">
        <v>4</v>
      </c>
      <c r="J2125" s="24">
        <v>1</v>
      </c>
      <c r="K2125" s="24">
        <v>34.911009999999997</v>
      </c>
    </row>
    <row r="2126" spans="1:11" x14ac:dyDescent="0.35">
      <c r="A2126" s="27" t="s">
        <v>459</v>
      </c>
      <c r="B2126" s="27" t="s">
        <v>113</v>
      </c>
      <c r="C2126" s="27" t="s">
        <v>252</v>
      </c>
      <c r="D2126" s="27" t="s">
        <v>424</v>
      </c>
      <c r="E2126" s="24">
        <v>780772680</v>
      </c>
      <c r="F2126" s="24">
        <v>7807.7268000000004</v>
      </c>
      <c r="G2126" s="51">
        <v>45155</v>
      </c>
      <c r="H2126" s="24">
        <v>3</v>
      </c>
      <c r="I2126" s="24">
        <v>4</v>
      </c>
      <c r="J2126" s="24">
        <v>1</v>
      </c>
      <c r="K2126" s="24">
        <v>7807.7268000000004</v>
      </c>
    </row>
    <row r="2127" spans="1:11" x14ac:dyDescent="0.35">
      <c r="A2127" s="27" t="s">
        <v>459</v>
      </c>
      <c r="B2127" s="27" t="s">
        <v>203</v>
      </c>
      <c r="C2127" s="27" t="s">
        <v>261</v>
      </c>
      <c r="D2127" s="27" t="s">
        <v>424</v>
      </c>
      <c r="E2127" s="24">
        <v>154443825</v>
      </c>
      <c r="F2127" s="24">
        <v>1544.4382499999999</v>
      </c>
      <c r="G2127" s="51">
        <v>45155</v>
      </c>
      <c r="H2127" s="24">
        <v>3</v>
      </c>
      <c r="I2127" s="24">
        <v>4</v>
      </c>
      <c r="J2127" s="24">
        <v>-1</v>
      </c>
      <c r="K2127" s="24">
        <v>-1544.4382499999999</v>
      </c>
    </row>
    <row r="2128" spans="1:11" x14ac:dyDescent="0.35">
      <c r="A2128" s="27" t="s">
        <v>459</v>
      </c>
      <c r="B2128" s="27" t="s">
        <v>203</v>
      </c>
      <c r="C2128" s="27" t="s">
        <v>255</v>
      </c>
      <c r="D2128" s="27" t="s">
        <v>424</v>
      </c>
      <c r="E2128" s="24">
        <v>28215855</v>
      </c>
      <c r="F2128" s="24">
        <v>282.15854999999999</v>
      </c>
      <c r="G2128" s="51">
        <v>45155</v>
      </c>
      <c r="H2128" s="24">
        <v>3</v>
      </c>
      <c r="I2128" s="24">
        <v>4</v>
      </c>
      <c r="J2128" s="24">
        <v>-1</v>
      </c>
      <c r="K2128" s="24">
        <v>-282.15854999999999</v>
      </c>
    </row>
    <row r="2129" spans="1:11" x14ac:dyDescent="0.35">
      <c r="A2129" s="27" t="s">
        <v>459</v>
      </c>
      <c r="B2129" s="27" t="s">
        <v>203</v>
      </c>
      <c r="C2129" s="27" t="s">
        <v>243</v>
      </c>
      <c r="D2129" s="27" t="s">
        <v>423</v>
      </c>
      <c r="E2129" s="24">
        <v>273207720</v>
      </c>
      <c r="F2129" s="24">
        <v>2732.0772000000002</v>
      </c>
      <c r="G2129" s="51">
        <v>45155</v>
      </c>
      <c r="H2129" s="24">
        <v>3</v>
      </c>
      <c r="I2129" s="24">
        <v>0</v>
      </c>
      <c r="J2129" s="24">
        <v>-1</v>
      </c>
      <c r="K2129" s="24">
        <v>-2732.0772000000002</v>
      </c>
    </row>
    <row r="2130" spans="1:11" x14ac:dyDescent="0.35">
      <c r="A2130" s="27" t="s">
        <v>459</v>
      </c>
      <c r="B2130" s="27" t="s">
        <v>203</v>
      </c>
      <c r="C2130" s="27" t="s">
        <v>262</v>
      </c>
      <c r="D2130" s="27" t="s">
        <v>424</v>
      </c>
      <c r="E2130" s="24">
        <v>3491101</v>
      </c>
      <c r="F2130" s="24">
        <v>34.911009999999997</v>
      </c>
      <c r="G2130" s="51">
        <v>45155</v>
      </c>
      <c r="H2130" s="24">
        <v>3</v>
      </c>
      <c r="I2130" s="24">
        <v>4</v>
      </c>
      <c r="J2130" s="24">
        <v>-1</v>
      </c>
      <c r="K2130" s="24">
        <v>-34.911009999999997</v>
      </c>
    </row>
    <row r="2131" spans="1:11" x14ac:dyDescent="0.35">
      <c r="A2131" s="27" t="s">
        <v>459</v>
      </c>
      <c r="B2131" s="27" t="s">
        <v>195</v>
      </c>
      <c r="C2131" s="27" t="s">
        <v>243</v>
      </c>
      <c r="D2131" s="27" t="s">
        <v>423</v>
      </c>
      <c r="E2131" s="24">
        <v>1060874477716</v>
      </c>
      <c r="F2131" s="24">
        <v>10608744.77716</v>
      </c>
      <c r="G2131" s="51">
        <v>45155</v>
      </c>
      <c r="H2131" s="24">
        <v>5</v>
      </c>
      <c r="I2131" s="24">
        <v>0</v>
      </c>
      <c r="J2131" s="24">
        <v>1</v>
      </c>
      <c r="K2131" s="24">
        <v>10608744.77716</v>
      </c>
    </row>
    <row r="2132" spans="1:11" x14ac:dyDescent="0.35">
      <c r="A2132" s="27" t="s">
        <v>459</v>
      </c>
      <c r="B2132" s="27" t="s">
        <v>167</v>
      </c>
      <c r="C2132" s="27" t="s">
        <v>262</v>
      </c>
      <c r="D2132" s="27" t="s">
        <v>424</v>
      </c>
      <c r="E2132" s="24">
        <v>53489961</v>
      </c>
      <c r="F2132" s="24">
        <v>534.89961000000005</v>
      </c>
      <c r="G2132" s="51">
        <v>45155</v>
      </c>
      <c r="H2132" s="24">
        <v>25</v>
      </c>
      <c r="I2132" s="24">
        <v>26</v>
      </c>
      <c r="J2132" s="24">
        <v>1</v>
      </c>
      <c r="K2132" s="24">
        <v>534.89961000000005</v>
      </c>
    </row>
    <row r="2133" spans="1:11" x14ac:dyDescent="0.35">
      <c r="A2133" s="27" t="s">
        <v>459</v>
      </c>
      <c r="B2133" s="27" t="s">
        <v>167</v>
      </c>
      <c r="C2133" s="27" t="s">
        <v>251</v>
      </c>
      <c r="D2133" s="27" t="s">
        <v>424</v>
      </c>
      <c r="E2133" s="24">
        <v>72279224</v>
      </c>
      <c r="F2133" s="24">
        <v>722.79223999999999</v>
      </c>
      <c r="G2133" s="51">
        <v>45155</v>
      </c>
      <c r="H2133" s="24">
        <v>25</v>
      </c>
      <c r="I2133" s="24">
        <v>26</v>
      </c>
      <c r="J2133" s="24">
        <v>1</v>
      </c>
      <c r="K2133" s="24">
        <v>722.79223999999999</v>
      </c>
    </row>
    <row r="2134" spans="1:11" x14ac:dyDescent="0.35">
      <c r="A2134" s="27" t="s">
        <v>459</v>
      </c>
      <c r="B2134" s="27" t="s">
        <v>167</v>
      </c>
      <c r="C2134" s="27" t="s">
        <v>255</v>
      </c>
      <c r="D2134" s="27" t="s">
        <v>424</v>
      </c>
      <c r="E2134" s="24">
        <v>249074105095</v>
      </c>
      <c r="F2134" s="24">
        <v>2490741.0509500001</v>
      </c>
      <c r="G2134" s="51">
        <v>45155</v>
      </c>
      <c r="H2134" s="24">
        <v>25</v>
      </c>
      <c r="I2134" s="24">
        <v>26</v>
      </c>
      <c r="J2134" s="24">
        <v>1</v>
      </c>
      <c r="K2134" s="24">
        <v>2490741.0509500001</v>
      </c>
    </row>
    <row r="2135" spans="1:11" x14ac:dyDescent="0.35">
      <c r="A2135" s="27" t="s">
        <v>459</v>
      </c>
      <c r="B2135" s="27" t="s">
        <v>167</v>
      </c>
      <c r="C2135" s="27" t="s">
        <v>259</v>
      </c>
      <c r="D2135" s="27" t="s">
        <v>424</v>
      </c>
      <c r="E2135" s="24">
        <v>1397100870</v>
      </c>
      <c r="F2135" s="24">
        <v>13971.0087</v>
      </c>
      <c r="G2135" s="51">
        <v>45155</v>
      </c>
      <c r="H2135" s="24">
        <v>25</v>
      </c>
      <c r="I2135" s="24">
        <v>26</v>
      </c>
      <c r="J2135" s="24">
        <v>1</v>
      </c>
      <c r="K2135" s="24">
        <v>13971.0087</v>
      </c>
    </row>
    <row r="2136" spans="1:11" x14ac:dyDescent="0.35">
      <c r="A2136" s="27" t="s">
        <v>459</v>
      </c>
      <c r="B2136" s="27" t="s">
        <v>167</v>
      </c>
      <c r="C2136" s="27" t="s">
        <v>258</v>
      </c>
      <c r="D2136" s="27" t="s">
        <v>424</v>
      </c>
      <c r="E2136" s="24">
        <v>145075</v>
      </c>
      <c r="F2136" s="24">
        <v>1.45075</v>
      </c>
      <c r="G2136" s="51">
        <v>45155</v>
      </c>
      <c r="H2136" s="24">
        <v>25</v>
      </c>
      <c r="I2136" s="24">
        <v>26</v>
      </c>
      <c r="J2136" s="24">
        <v>1</v>
      </c>
      <c r="K2136" s="24">
        <v>1.45075</v>
      </c>
    </row>
    <row r="2137" spans="1:11" x14ac:dyDescent="0.35">
      <c r="A2137" s="27" t="s">
        <v>459</v>
      </c>
      <c r="B2137" s="27" t="s">
        <v>167</v>
      </c>
      <c r="C2137" s="27" t="s">
        <v>252</v>
      </c>
      <c r="D2137" s="27" t="s">
        <v>424</v>
      </c>
      <c r="E2137" s="24">
        <v>5877818978</v>
      </c>
      <c r="F2137" s="24">
        <v>58778.189780000001</v>
      </c>
      <c r="G2137" s="51">
        <v>45155</v>
      </c>
      <c r="H2137" s="24">
        <v>25</v>
      </c>
      <c r="I2137" s="24">
        <v>26</v>
      </c>
      <c r="J2137" s="24">
        <v>1</v>
      </c>
      <c r="K2137" s="24">
        <v>58778.189780000001</v>
      </c>
    </row>
    <row r="2138" spans="1:11" x14ac:dyDescent="0.35">
      <c r="A2138" s="27" t="s">
        <v>459</v>
      </c>
      <c r="B2138" s="27" t="s">
        <v>167</v>
      </c>
      <c r="C2138" s="27" t="s">
        <v>243</v>
      </c>
      <c r="D2138" s="27" t="s">
        <v>423</v>
      </c>
      <c r="E2138" s="24">
        <v>1737980641473</v>
      </c>
      <c r="F2138" s="24">
        <v>17379806.414730001</v>
      </c>
      <c r="G2138" s="51">
        <v>45155</v>
      </c>
      <c r="H2138" s="24">
        <v>25</v>
      </c>
      <c r="I2138" s="24">
        <v>0</v>
      </c>
      <c r="J2138" s="24">
        <v>1</v>
      </c>
      <c r="K2138" s="24">
        <v>17379806.414730001</v>
      </c>
    </row>
    <row r="2139" spans="1:11" x14ac:dyDescent="0.35">
      <c r="A2139" s="27" t="s">
        <v>459</v>
      </c>
      <c r="B2139" s="27" t="s">
        <v>167</v>
      </c>
      <c r="C2139" s="27" t="s">
        <v>256</v>
      </c>
      <c r="D2139" s="27" t="s">
        <v>424</v>
      </c>
      <c r="E2139" s="24">
        <v>2504357242</v>
      </c>
      <c r="F2139" s="24">
        <v>25043.57242</v>
      </c>
      <c r="G2139" s="51">
        <v>45155</v>
      </c>
      <c r="H2139" s="24">
        <v>25</v>
      </c>
      <c r="I2139" s="24">
        <v>26</v>
      </c>
      <c r="J2139" s="24">
        <v>1</v>
      </c>
      <c r="K2139" s="24">
        <v>25043.57242</v>
      </c>
    </row>
    <row r="2140" spans="1:11" x14ac:dyDescent="0.35">
      <c r="A2140" s="27" t="s">
        <v>459</v>
      </c>
      <c r="B2140" s="27" t="s">
        <v>167</v>
      </c>
      <c r="C2140" s="27" t="s">
        <v>261</v>
      </c>
      <c r="D2140" s="27" t="s">
        <v>424</v>
      </c>
      <c r="E2140" s="24">
        <v>976654874206</v>
      </c>
      <c r="F2140" s="24">
        <v>9766548.7420600001</v>
      </c>
      <c r="G2140" s="51">
        <v>45155</v>
      </c>
      <c r="H2140" s="24">
        <v>25</v>
      </c>
      <c r="I2140" s="24">
        <v>26</v>
      </c>
      <c r="J2140" s="24">
        <v>1</v>
      </c>
      <c r="K2140" s="24">
        <v>9766548.7420600001</v>
      </c>
    </row>
    <row r="2141" spans="1:11" x14ac:dyDescent="0.35">
      <c r="A2141" s="27" t="s">
        <v>459</v>
      </c>
      <c r="B2141" s="27" t="s">
        <v>168</v>
      </c>
      <c r="C2141" s="27" t="s">
        <v>255</v>
      </c>
      <c r="D2141" s="27" t="s">
        <v>424</v>
      </c>
      <c r="E2141" s="24">
        <v>158038171</v>
      </c>
      <c r="F2141" s="24">
        <v>1580.3817100000001</v>
      </c>
      <c r="G2141" s="51">
        <v>45155</v>
      </c>
      <c r="H2141" s="24">
        <v>25</v>
      </c>
      <c r="I2141" s="24">
        <v>26</v>
      </c>
      <c r="J2141" s="24">
        <v>1</v>
      </c>
      <c r="K2141" s="24">
        <v>1580.3817100000001</v>
      </c>
    </row>
    <row r="2142" spans="1:11" x14ac:dyDescent="0.35">
      <c r="A2142" s="27" t="s">
        <v>459</v>
      </c>
      <c r="B2142" s="27" t="s">
        <v>168</v>
      </c>
      <c r="C2142" s="27" t="s">
        <v>243</v>
      </c>
      <c r="D2142" s="27" t="s">
        <v>423</v>
      </c>
      <c r="E2142" s="24">
        <v>2061269788</v>
      </c>
      <c r="F2142" s="24">
        <v>20612.69788</v>
      </c>
      <c r="G2142" s="51">
        <v>45155</v>
      </c>
      <c r="H2142" s="24">
        <v>25</v>
      </c>
      <c r="I2142" s="24">
        <v>0</v>
      </c>
      <c r="J2142" s="24">
        <v>1</v>
      </c>
      <c r="K2142" s="24">
        <v>20612.69788</v>
      </c>
    </row>
    <row r="2143" spans="1:11" x14ac:dyDescent="0.35">
      <c r="A2143" s="27" t="s">
        <v>459</v>
      </c>
      <c r="B2143" s="27" t="s">
        <v>168</v>
      </c>
      <c r="C2143" s="27" t="s">
        <v>261</v>
      </c>
      <c r="D2143" s="27" t="s">
        <v>424</v>
      </c>
      <c r="E2143" s="24">
        <v>1375646666</v>
      </c>
      <c r="F2143" s="24">
        <v>13756.46666</v>
      </c>
      <c r="G2143" s="51">
        <v>45155</v>
      </c>
      <c r="H2143" s="24">
        <v>25</v>
      </c>
      <c r="I2143" s="24">
        <v>26</v>
      </c>
      <c r="J2143" s="24">
        <v>1</v>
      </c>
      <c r="K2143" s="24">
        <v>13756.46666</v>
      </c>
    </row>
    <row r="2144" spans="1:11" x14ac:dyDescent="0.35">
      <c r="A2144" s="27" t="s">
        <v>459</v>
      </c>
      <c r="B2144" s="27" t="s">
        <v>169</v>
      </c>
      <c r="C2144" s="27" t="s">
        <v>259</v>
      </c>
      <c r="D2144" s="27" t="s">
        <v>424</v>
      </c>
      <c r="E2144" s="24">
        <v>3213673105</v>
      </c>
      <c r="F2144" s="24">
        <v>32136.731049999999</v>
      </c>
      <c r="G2144" s="51">
        <v>45155</v>
      </c>
      <c r="H2144" s="24">
        <v>27</v>
      </c>
      <c r="I2144" s="24">
        <v>28</v>
      </c>
      <c r="J2144" s="24">
        <v>1</v>
      </c>
      <c r="K2144" s="24">
        <v>32136.731049999999</v>
      </c>
    </row>
    <row r="2145" spans="1:11" x14ac:dyDescent="0.35">
      <c r="A2145" s="27" t="s">
        <v>459</v>
      </c>
      <c r="B2145" s="27" t="s">
        <v>169</v>
      </c>
      <c r="C2145" s="27" t="s">
        <v>262</v>
      </c>
      <c r="D2145" s="27" t="s">
        <v>424</v>
      </c>
      <c r="E2145" s="24">
        <v>4990140180</v>
      </c>
      <c r="F2145" s="24">
        <v>49901.4018</v>
      </c>
      <c r="G2145" s="51">
        <v>45155</v>
      </c>
      <c r="H2145" s="24">
        <v>27</v>
      </c>
      <c r="I2145" s="24">
        <v>28</v>
      </c>
      <c r="J2145" s="24">
        <v>1</v>
      </c>
      <c r="K2145" s="24">
        <v>49901.4018</v>
      </c>
    </row>
    <row r="2146" spans="1:11" x14ac:dyDescent="0.35">
      <c r="A2146" s="27" t="s">
        <v>459</v>
      </c>
      <c r="B2146" s="27" t="s">
        <v>169</v>
      </c>
      <c r="C2146" s="27" t="s">
        <v>261</v>
      </c>
      <c r="D2146" s="27" t="s">
        <v>424</v>
      </c>
      <c r="E2146" s="24">
        <v>1785613965106</v>
      </c>
      <c r="F2146" s="24">
        <v>17856139.65106</v>
      </c>
      <c r="G2146" s="51">
        <v>45155</v>
      </c>
      <c r="H2146" s="24">
        <v>27</v>
      </c>
      <c r="I2146" s="24">
        <v>28</v>
      </c>
      <c r="J2146" s="24">
        <v>1</v>
      </c>
      <c r="K2146" s="24">
        <v>17856139.65106</v>
      </c>
    </row>
    <row r="2147" spans="1:11" x14ac:dyDescent="0.35">
      <c r="A2147" s="27" t="s">
        <v>459</v>
      </c>
      <c r="B2147" s="27" t="s">
        <v>169</v>
      </c>
      <c r="C2147" s="27" t="s">
        <v>255</v>
      </c>
      <c r="D2147" s="27" t="s">
        <v>424</v>
      </c>
      <c r="E2147" s="24">
        <v>704369516648</v>
      </c>
      <c r="F2147" s="24">
        <v>7043695.1664800001</v>
      </c>
      <c r="G2147" s="51">
        <v>45155</v>
      </c>
      <c r="H2147" s="24">
        <v>27</v>
      </c>
      <c r="I2147" s="24">
        <v>28</v>
      </c>
      <c r="J2147" s="24">
        <v>1</v>
      </c>
      <c r="K2147" s="24">
        <v>7043695.1664800001</v>
      </c>
    </row>
    <row r="2148" spans="1:11" x14ac:dyDescent="0.35">
      <c r="A2148" s="27" t="s">
        <v>459</v>
      </c>
      <c r="B2148" s="27" t="s">
        <v>169</v>
      </c>
      <c r="C2148" s="27" t="s">
        <v>256</v>
      </c>
      <c r="D2148" s="27" t="s">
        <v>424</v>
      </c>
      <c r="E2148" s="24">
        <v>21548788738</v>
      </c>
      <c r="F2148" s="24">
        <v>215487.88738</v>
      </c>
      <c r="G2148" s="51">
        <v>45155</v>
      </c>
      <c r="H2148" s="24">
        <v>27</v>
      </c>
      <c r="I2148" s="24">
        <v>28</v>
      </c>
      <c r="J2148" s="24">
        <v>1</v>
      </c>
      <c r="K2148" s="24">
        <v>215487.88738</v>
      </c>
    </row>
    <row r="2149" spans="1:11" x14ac:dyDescent="0.35">
      <c r="A2149" s="27" t="s">
        <v>459</v>
      </c>
      <c r="B2149" s="27" t="s">
        <v>169</v>
      </c>
      <c r="C2149" s="27" t="s">
        <v>254</v>
      </c>
      <c r="D2149" s="27" t="s">
        <v>424</v>
      </c>
      <c r="E2149" s="24">
        <v>176174228</v>
      </c>
      <c r="F2149" s="24">
        <v>1761.7422799999999</v>
      </c>
      <c r="G2149" s="51">
        <v>45155</v>
      </c>
      <c r="H2149" s="24">
        <v>27</v>
      </c>
      <c r="I2149" s="24">
        <v>28</v>
      </c>
      <c r="J2149" s="24">
        <v>1</v>
      </c>
      <c r="K2149" s="24">
        <v>1761.7422799999999</v>
      </c>
    </row>
    <row r="2150" spans="1:11" x14ac:dyDescent="0.35">
      <c r="A2150" s="27" t="s">
        <v>459</v>
      </c>
      <c r="B2150" s="27" t="s">
        <v>169</v>
      </c>
      <c r="C2150" s="27" t="s">
        <v>252</v>
      </c>
      <c r="D2150" s="27" t="s">
        <v>424</v>
      </c>
      <c r="E2150" s="24">
        <v>5120558151</v>
      </c>
      <c r="F2150" s="24">
        <v>51205.581510000004</v>
      </c>
      <c r="G2150" s="51">
        <v>45155</v>
      </c>
      <c r="H2150" s="24">
        <v>27</v>
      </c>
      <c r="I2150" s="24">
        <v>28</v>
      </c>
      <c r="J2150" s="24">
        <v>1</v>
      </c>
      <c r="K2150" s="24">
        <v>51205.581510000004</v>
      </c>
    </row>
    <row r="2151" spans="1:11" x14ac:dyDescent="0.35">
      <c r="A2151" s="27" t="s">
        <v>459</v>
      </c>
      <c r="B2151" s="27" t="s">
        <v>169</v>
      </c>
      <c r="C2151" s="27" t="s">
        <v>243</v>
      </c>
      <c r="D2151" s="27" t="s">
        <v>423</v>
      </c>
      <c r="E2151" s="24">
        <v>1738762801646</v>
      </c>
      <c r="F2151" s="24">
        <v>17387628.016460001</v>
      </c>
      <c r="G2151" s="51">
        <v>45155</v>
      </c>
      <c r="H2151" s="24">
        <v>27</v>
      </c>
      <c r="I2151" s="24">
        <v>0</v>
      </c>
      <c r="J2151" s="24">
        <v>1</v>
      </c>
      <c r="K2151" s="24">
        <v>17387628.016460001</v>
      </c>
    </row>
    <row r="2152" spans="1:11" x14ac:dyDescent="0.35">
      <c r="A2152" s="27" t="s">
        <v>459</v>
      </c>
      <c r="B2152" s="27" t="s">
        <v>169</v>
      </c>
      <c r="C2152" s="27" t="s">
        <v>258</v>
      </c>
      <c r="D2152" s="27" t="s">
        <v>424</v>
      </c>
      <c r="E2152" s="24">
        <v>2151302855</v>
      </c>
      <c r="F2152" s="24">
        <v>21513.028549999999</v>
      </c>
      <c r="G2152" s="51">
        <v>45155</v>
      </c>
      <c r="H2152" s="24">
        <v>27</v>
      </c>
      <c r="I2152" s="24">
        <v>28</v>
      </c>
      <c r="J2152" s="24">
        <v>1</v>
      </c>
      <c r="K2152" s="24">
        <v>21513.028549999999</v>
      </c>
    </row>
    <row r="2153" spans="1:11" x14ac:dyDescent="0.35">
      <c r="A2153" s="27" t="s">
        <v>459</v>
      </c>
      <c r="B2153" s="27" t="s">
        <v>169</v>
      </c>
      <c r="C2153" s="27" t="s">
        <v>257</v>
      </c>
      <c r="D2153" s="27" t="s">
        <v>424</v>
      </c>
      <c r="E2153" s="24">
        <v>41187893</v>
      </c>
      <c r="F2153" s="24">
        <v>411.87893000000003</v>
      </c>
      <c r="G2153" s="51">
        <v>45155</v>
      </c>
      <c r="H2153" s="24">
        <v>27</v>
      </c>
      <c r="I2153" s="24">
        <v>28</v>
      </c>
      <c r="J2153" s="24">
        <v>1</v>
      </c>
      <c r="K2153" s="24">
        <v>411.87893000000003</v>
      </c>
    </row>
    <row r="2154" spans="1:11" x14ac:dyDescent="0.35">
      <c r="A2154" s="27" t="s">
        <v>459</v>
      </c>
      <c r="B2154" s="27" t="s">
        <v>169</v>
      </c>
      <c r="C2154" s="27" t="s">
        <v>253</v>
      </c>
      <c r="D2154" s="27" t="s">
        <v>424</v>
      </c>
      <c r="E2154" s="24">
        <v>35292653</v>
      </c>
      <c r="F2154" s="24">
        <v>352.92653000000001</v>
      </c>
      <c r="G2154" s="51">
        <v>45155</v>
      </c>
      <c r="H2154" s="24">
        <v>27</v>
      </c>
      <c r="I2154" s="24">
        <v>28</v>
      </c>
      <c r="J2154" s="24">
        <v>1</v>
      </c>
      <c r="K2154" s="24">
        <v>352.92653000000001</v>
      </c>
    </row>
    <row r="2155" spans="1:11" x14ac:dyDescent="0.35">
      <c r="A2155" s="27" t="s">
        <v>459</v>
      </c>
      <c r="B2155" s="27" t="s">
        <v>169</v>
      </c>
      <c r="C2155" s="27" t="s">
        <v>250</v>
      </c>
      <c r="D2155" s="27" t="s">
        <v>424</v>
      </c>
      <c r="E2155" s="24">
        <v>94200006</v>
      </c>
      <c r="F2155" s="24">
        <v>942.00005999999996</v>
      </c>
      <c r="G2155" s="51">
        <v>45155</v>
      </c>
      <c r="H2155" s="24">
        <v>27</v>
      </c>
      <c r="I2155" s="24">
        <v>28</v>
      </c>
      <c r="J2155" s="24">
        <v>1</v>
      </c>
      <c r="K2155" s="24">
        <v>942.00005999999996</v>
      </c>
    </row>
    <row r="2156" spans="1:11" x14ac:dyDescent="0.35">
      <c r="A2156" s="27" t="s">
        <v>459</v>
      </c>
      <c r="B2156" s="27" t="s">
        <v>169</v>
      </c>
      <c r="C2156" s="27" t="s">
        <v>251</v>
      </c>
      <c r="D2156" s="27" t="s">
        <v>424</v>
      </c>
      <c r="E2156" s="24">
        <v>2502098186</v>
      </c>
      <c r="F2156" s="24">
        <v>25020.98186</v>
      </c>
      <c r="G2156" s="51">
        <v>45155</v>
      </c>
      <c r="H2156" s="24">
        <v>27</v>
      </c>
      <c r="I2156" s="24">
        <v>28</v>
      </c>
      <c r="J2156" s="24">
        <v>1</v>
      </c>
      <c r="K2156" s="24">
        <v>25020.98186</v>
      </c>
    </row>
    <row r="2157" spans="1:11" x14ac:dyDescent="0.35">
      <c r="A2157" s="27" t="s">
        <v>459</v>
      </c>
      <c r="B2157" s="27" t="s">
        <v>169</v>
      </c>
      <c r="C2157" s="27" t="s">
        <v>260</v>
      </c>
      <c r="D2157" s="27" t="s">
        <v>424</v>
      </c>
      <c r="E2157" s="24">
        <v>80297567</v>
      </c>
      <c r="F2157" s="24">
        <v>802.97567000000004</v>
      </c>
      <c r="G2157" s="51">
        <v>45155</v>
      </c>
      <c r="H2157" s="24">
        <v>27</v>
      </c>
      <c r="I2157" s="24">
        <v>28</v>
      </c>
      <c r="J2157" s="24">
        <v>1</v>
      </c>
      <c r="K2157" s="24">
        <v>802.97567000000004</v>
      </c>
    </row>
    <row r="2158" spans="1:11" x14ac:dyDescent="0.35">
      <c r="A2158" s="27" t="s">
        <v>459</v>
      </c>
      <c r="B2158" s="27" t="s">
        <v>172</v>
      </c>
      <c r="C2158" s="27" t="s">
        <v>255</v>
      </c>
      <c r="D2158" s="27" t="s">
        <v>424</v>
      </c>
      <c r="E2158" s="24">
        <v>300484304</v>
      </c>
      <c r="F2158" s="24">
        <v>3004.8430400000002</v>
      </c>
      <c r="G2158" s="51">
        <v>45155</v>
      </c>
      <c r="H2158" s="24">
        <v>31</v>
      </c>
      <c r="I2158" s="24">
        <v>32</v>
      </c>
      <c r="J2158" s="24">
        <v>1</v>
      </c>
      <c r="K2158" s="24">
        <v>3004.8430400000002</v>
      </c>
    </row>
    <row r="2159" spans="1:11" x14ac:dyDescent="0.35">
      <c r="A2159" s="27" t="s">
        <v>459</v>
      </c>
      <c r="B2159" s="27" t="s">
        <v>172</v>
      </c>
      <c r="C2159" s="27" t="s">
        <v>243</v>
      </c>
      <c r="D2159" s="27" t="s">
        <v>423</v>
      </c>
      <c r="E2159" s="24">
        <v>16997872</v>
      </c>
      <c r="F2159" s="24">
        <v>169.97872000000001</v>
      </c>
      <c r="G2159" s="51">
        <v>45155</v>
      </c>
      <c r="H2159" s="24">
        <v>31</v>
      </c>
      <c r="I2159" s="24">
        <v>0</v>
      </c>
      <c r="J2159" s="24">
        <v>1</v>
      </c>
      <c r="K2159" s="24">
        <v>169.97872000000001</v>
      </c>
    </row>
    <row r="2160" spans="1:11" x14ac:dyDescent="0.35">
      <c r="A2160" s="27" t="s">
        <v>459</v>
      </c>
      <c r="B2160" s="27" t="s">
        <v>172</v>
      </c>
      <c r="C2160" s="27" t="s">
        <v>261</v>
      </c>
      <c r="D2160" s="27" t="s">
        <v>424</v>
      </c>
      <c r="E2160" s="24">
        <v>182601574</v>
      </c>
      <c r="F2160" s="24">
        <v>1826.0157400000001</v>
      </c>
      <c r="G2160" s="51">
        <v>45155</v>
      </c>
      <c r="H2160" s="24">
        <v>31</v>
      </c>
      <c r="I2160" s="24">
        <v>32</v>
      </c>
      <c r="J2160" s="24">
        <v>1</v>
      </c>
      <c r="K2160" s="24">
        <v>1826.0157400000001</v>
      </c>
    </row>
    <row r="2161" spans="1:11" x14ac:dyDescent="0.35">
      <c r="A2161" s="27" t="s">
        <v>459</v>
      </c>
      <c r="B2161" s="27" t="s">
        <v>172</v>
      </c>
      <c r="C2161" s="27" t="s">
        <v>260</v>
      </c>
      <c r="D2161" s="27" t="s">
        <v>424</v>
      </c>
      <c r="E2161" s="24">
        <v>50625000</v>
      </c>
      <c r="F2161" s="24">
        <v>506.25</v>
      </c>
      <c r="G2161" s="51">
        <v>45155</v>
      </c>
      <c r="H2161" s="24">
        <v>31</v>
      </c>
      <c r="I2161" s="24">
        <v>32</v>
      </c>
      <c r="J2161" s="24">
        <v>1</v>
      </c>
      <c r="K2161" s="24">
        <v>506.25</v>
      </c>
    </row>
    <row r="2162" spans="1:11" x14ac:dyDescent="0.35">
      <c r="A2162" s="27" t="s">
        <v>459</v>
      </c>
      <c r="B2162" s="27" t="s">
        <v>175</v>
      </c>
      <c r="C2162" s="27" t="s">
        <v>255</v>
      </c>
      <c r="D2162" s="27" t="s">
        <v>424</v>
      </c>
      <c r="E2162" s="24">
        <v>2349744169</v>
      </c>
      <c r="F2162" s="24">
        <v>23497.44169</v>
      </c>
      <c r="G2162" s="51">
        <v>45155</v>
      </c>
      <c r="H2162" s="24">
        <v>33</v>
      </c>
      <c r="I2162" s="24">
        <v>34</v>
      </c>
      <c r="J2162" s="24">
        <v>1</v>
      </c>
      <c r="K2162" s="24">
        <v>23497.44169</v>
      </c>
    </row>
    <row r="2163" spans="1:11" x14ac:dyDescent="0.35">
      <c r="A2163" s="27" t="s">
        <v>459</v>
      </c>
      <c r="B2163" s="27" t="s">
        <v>175</v>
      </c>
      <c r="C2163" s="27" t="s">
        <v>261</v>
      </c>
      <c r="D2163" s="27" t="s">
        <v>424</v>
      </c>
      <c r="E2163" s="24">
        <v>22825527160</v>
      </c>
      <c r="F2163" s="24">
        <v>228255.27160000001</v>
      </c>
      <c r="G2163" s="51">
        <v>45155</v>
      </c>
      <c r="H2163" s="24">
        <v>33</v>
      </c>
      <c r="I2163" s="24">
        <v>34</v>
      </c>
      <c r="J2163" s="24">
        <v>1</v>
      </c>
      <c r="K2163" s="24">
        <v>228255.27160000001</v>
      </c>
    </row>
    <row r="2164" spans="1:11" x14ac:dyDescent="0.35">
      <c r="A2164" s="27" t="s">
        <v>459</v>
      </c>
      <c r="B2164" s="27" t="s">
        <v>175</v>
      </c>
      <c r="C2164" s="27" t="s">
        <v>259</v>
      </c>
      <c r="D2164" s="27" t="s">
        <v>424</v>
      </c>
      <c r="E2164" s="24">
        <v>1359568510</v>
      </c>
      <c r="F2164" s="24">
        <v>13595.685100000001</v>
      </c>
      <c r="G2164" s="51">
        <v>45155</v>
      </c>
      <c r="H2164" s="24">
        <v>33</v>
      </c>
      <c r="I2164" s="24">
        <v>34</v>
      </c>
      <c r="J2164" s="24">
        <v>1</v>
      </c>
      <c r="K2164" s="24">
        <v>13595.685100000001</v>
      </c>
    </row>
    <row r="2165" spans="1:11" x14ac:dyDescent="0.35">
      <c r="A2165" s="27" t="s">
        <v>459</v>
      </c>
      <c r="B2165" s="27" t="s">
        <v>175</v>
      </c>
      <c r="C2165" s="27" t="s">
        <v>243</v>
      </c>
      <c r="D2165" s="27" t="s">
        <v>423</v>
      </c>
      <c r="E2165" s="24">
        <v>27694411978</v>
      </c>
      <c r="F2165" s="24">
        <v>276944.11978000001</v>
      </c>
      <c r="G2165" s="51">
        <v>45155</v>
      </c>
      <c r="H2165" s="24">
        <v>33</v>
      </c>
      <c r="I2165" s="24">
        <v>0</v>
      </c>
      <c r="J2165" s="24">
        <v>1</v>
      </c>
      <c r="K2165" s="24">
        <v>276944.11978000001</v>
      </c>
    </row>
    <row r="2166" spans="1:11" x14ac:dyDescent="0.35">
      <c r="A2166" s="27" t="s">
        <v>459</v>
      </c>
      <c r="B2166" s="27" t="s">
        <v>175</v>
      </c>
      <c r="C2166" s="27" t="s">
        <v>262</v>
      </c>
      <c r="D2166" s="27" t="s">
        <v>424</v>
      </c>
      <c r="E2166" s="24">
        <v>271772</v>
      </c>
      <c r="F2166" s="24">
        <v>2.7177199999999999</v>
      </c>
      <c r="G2166" s="51">
        <v>45155</v>
      </c>
      <c r="H2166" s="24">
        <v>33</v>
      </c>
      <c r="I2166" s="24">
        <v>34</v>
      </c>
      <c r="J2166" s="24">
        <v>1</v>
      </c>
      <c r="K2166" s="24">
        <v>2.7177199999999999</v>
      </c>
    </row>
    <row r="2167" spans="1:11" x14ac:dyDescent="0.35">
      <c r="A2167" s="27" t="s">
        <v>459</v>
      </c>
      <c r="B2167" s="27" t="s">
        <v>176</v>
      </c>
      <c r="C2167" s="27" t="s">
        <v>243</v>
      </c>
      <c r="D2167" s="27" t="s">
        <v>423</v>
      </c>
      <c r="E2167" s="24">
        <v>72405071</v>
      </c>
      <c r="F2167" s="24">
        <v>724.05070999999998</v>
      </c>
      <c r="G2167" s="51">
        <v>45155</v>
      </c>
      <c r="H2167" s="24">
        <v>33</v>
      </c>
      <c r="I2167" s="24">
        <v>0</v>
      </c>
      <c r="J2167" s="24">
        <v>1</v>
      </c>
      <c r="K2167" s="24">
        <v>724.05070999999998</v>
      </c>
    </row>
    <row r="2168" spans="1:11" x14ac:dyDescent="0.35">
      <c r="A2168" s="27" t="s">
        <v>459</v>
      </c>
      <c r="B2168" s="27" t="s">
        <v>179</v>
      </c>
      <c r="C2168" s="27" t="s">
        <v>243</v>
      </c>
      <c r="D2168" s="27" t="s">
        <v>423</v>
      </c>
      <c r="E2168" s="24">
        <v>157679</v>
      </c>
      <c r="F2168" s="24">
        <v>1.5767899999999999</v>
      </c>
      <c r="G2168" s="51">
        <v>45155</v>
      </c>
      <c r="H2168" s="24">
        <v>37</v>
      </c>
      <c r="I2168" s="24">
        <v>0</v>
      </c>
      <c r="J2168" s="24">
        <v>1</v>
      </c>
      <c r="K2168" s="24">
        <v>1.5767899999999999</v>
      </c>
    </row>
    <row r="2169" spans="1:11" x14ac:dyDescent="0.35">
      <c r="A2169" s="27" t="s">
        <v>459</v>
      </c>
      <c r="B2169" s="27" t="s">
        <v>183</v>
      </c>
      <c r="C2169" s="27" t="s">
        <v>261</v>
      </c>
      <c r="D2169" s="27" t="s">
        <v>424</v>
      </c>
      <c r="E2169" s="24">
        <v>25432949</v>
      </c>
      <c r="F2169" s="24">
        <v>254.32948999999999</v>
      </c>
      <c r="G2169" s="51">
        <v>45155</v>
      </c>
      <c r="H2169" s="24">
        <v>47</v>
      </c>
      <c r="I2169" s="24">
        <v>48</v>
      </c>
      <c r="J2169" s="24">
        <v>1</v>
      </c>
      <c r="K2169" s="24">
        <v>254.32948999999999</v>
      </c>
    </row>
    <row r="2170" spans="1:11" x14ac:dyDescent="0.35">
      <c r="A2170" s="27" t="s">
        <v>459</v>
      </c>
      <c r="B2170" s="27" t="s">
        <v>183</v>
      </c>
      <c r="C2170" s="27" t="s">
        <v>255</v>
      </c>
      <c r="D2170" s="27" t="s">
        <v>424</v>
      </c>
      <c r="E2170" s="24">
        <v>28245429</v>
      </c>
      <c r="F2170" s="24">
        <v>282.45429000000001</v>
      </c>
      <c r="G2170" s="51">
        <v>45155</v>
      </c>
      <c r="H2170" s="24">
        <v>47</v>
      </c>
      <c r="I2170" s="24">
        <v>48</v>
      </c>
      <c r="J2170" s="24">
        <v>1</v>
      </c>
      <c r="K2170" s="24">
        <v>282.45429000000001</v>
      </c>
    </row>
    <row r="2171" spans="1:11" x14ac:dyDescent="0.35">
      <c r="A2171" s="27" t="s">
        <v>459</v>
      </c>
      <c r="B2171" s="27" t="s">
        <v>183</v>
      </c>
      <c r="C2171" s="27" t="s">
        <v>243</v>
      </c>
      <c r="D2171" s="27" t="s">
        <v>423</v>
      </c>
      <c r="E2171" s="24">
        <v>15171800720</v>
      </c>
      <c r="F2171" s="24">
        <v>151718.00719999999</v>
      </c>
      <c r="G2171" s="51">
        <v>45155</v>
      </c>
      <c r="H2171" s="24">
        <v>47</v>
      </c>
      <c r="I2171" s="24">
        <v>0</v>
      </c>
      <c r="J2171" s="24">
        <v>1</v>
      </c>
      <c r="K2171" s="24">
        <v>151718.00719999999</v>
      </c>
    </row>
    <row r="2172" spans="1:11" x14ac:dyDescent="0.35">
      <c r="A2172" s="27" t="s">
        <v>459</v>
      </c>
      <c r="B2172" s="27" t="s">
        <v>200</v>
      </c>
      <c r="C2172" s="27" t="s">
        <v>243</v>
      </c>
      <c r="D2172" s="27" t="s">
        <v>423</v>
      </c>
      <c r="E2172" s="24">
        <v>13664794569</v>
      </c>
      <c r="F2172" s="24">
        <v>136647.94568999999</v>
      </c>
      <c r="G2172" s="51">
        <v>45155</v>
      </c>
      <c r="H2172" s="24">
        <v>77</v>
      </c>
      <c r="I2172" s="24">
        <v>0</v>
      </c>
      <c r="J2172" s="24">
        <v>1</v>
      </c>
      <c r="K2172" s="24">
        <v>136647.94568999999</v>
      </c>
    </row>
    <row r="2173" spans="1:11" x14ac:dyDescent="0.35">
      <c r="A2173" s="27" t="s">
        <v>459</v>
      </c>
      <c r="B2173" s="27" t="s">
        <v>200</v>
      </c>
      <c r="C2173" s="27" t="s">
        <v>261</v>
      </c>
      <c r="D2173" s="27" t="s">
        <v>424</v>
      </c>
      <c r="E2173" s="24">
        <v>3761527671</v>
      </c>
      <c r="F2173" s="24">
        <v>37615.276709999998</v>
      </c>
      <c r="G2173" s="51">
        <v>45155</v>
      </c>
      <c r="H2173" s="24">
        <v>77</v>
      </c>
      <c r="I2173" s="24">
        <v>78</v>
      </c>
      <c r="J2173" s="24">
        <v>1</v>
      </c>
      <c r="K2173" s="24">
        <v>37615.276709999998</v>
      </c>
    </row>
    <row r="2174" spans="1:11" x14ac:dyDescent="0.35">
      <c r="A2174" s="27" t="s">
        <v>459</v>
      </c>
      <c r="B2174" s="27" t="s">
        <v>200</v>
      </c>
      <c r="C2174" s="27" t="s">
        <v>255</v>
      </c>
      <c r="D2174" s="27" t="s">
        <v>424</v>
      </c>
      <c r="E2174" s="24">
        <v>1750102302</v>
      </c>
      <c r="F2174" s="24">
        <v>17501.023020000001</v>
      </c>
      <c r="G2174" s="51">
        <v>45155</v>
      </c>
      <c r="H2174" s="24">
        <v>77</v>
      </c>
      <c r="I2174" s="24">
        <v>78</v>
      </c>
      <c r="J2174" s="24">
        <v>1</v>
      </c>
      <c r="K2174" s="24">
        <v>17501.023020000001</v>
      </c>
    </row>
    <row r="2175" spans="1:11" x14ac:dyDescent="0.35">
      <c r="A2175" s="27" t="s">
        <v>459</v>
      </c>
      <c r="B2175" s="27" t="s">
        <v>184</v>
      </c>
      <c r="C2175" s="27" t="s">
        <v>261</v>
      </c>
      <c r="D2175" s="27" t="s">
        <v>424</v>
      </c>
      <c r="E2175" s="24">
        <v>361679177</v>
      </c>
      <c r="F2175" s="24">
        <v>3616.7917699999998</v>
      </c>
      <c r="G2175" s="51">
        <v>45155</v>
      </c>
      <c r="H2175" s="24">
        <v>27</v>
      </c>
      <c r="I2175" s="24">
        <v>28</v>
      </c>
      <c r="J2175" s="24">
        <v>1</v>
      </c>
      <c r="K2175" s="24">
        <v>3616.7917699999998</v>
      </c>
    </row>
    <row r="2176" spans="1:11" x14ac:dyDescent="0.35">
      <c r="A2176" s="27" t="s">
        <v>459</v>
      </c>
      <c r="B2176" s="27" t="s">
        <v>184</v>
      </c>
      <c r="C2176" s="27" t="s">
        <v>243</v>
      </c>
      <c r="D2176" s="27" t="s">
        <v>423</v>
      </c>
      <c r="E2176" s="24">
        <v>1635012468</v>
      </c>
      <c r="F2176" s="24">
        <v>16350.124680000001</v>
      </c>
      <c r="G2176" s="51">
        <v>45155</v>
      </c>
      <c r="H2176" s="24">
        <v>27</v>
      </c>
      <c r="I2176" s="24">
        <v>0</v>
      </c>
      <c r="J2176" s="24">
        <v>1</v>
      </c>
      <c r="K2176" s="24">
        <v>16350.124680000001</v>
      </c>
    </row>
    <row r="2177" spans="1:11" x14ac:dyDescent="0.35">
      <c r="A2177" s="27" t="s">
        <v>459</v>
      </c>
      <c r="B2177" s="27" t="s">
        <v>184</v>
      </c>
      <c r="C2177" s="27" t="s">
        <v>255</v>
      </c>
      <c r="D2177" s="27" t="s">
        <v>424</v>
      </c>
      <c r="E2177" s="24">
        <v>60763999</v>
      </c>
      <c r="F2177" s="24">
        <v>607.63999000000001</v>
      </c>
      <c r="G2177" s="51">
        <v>45155</v>
      </c>
      <c r="H2177" s="24">
        <v>27</v>
      </c>
      <c r="I2177" s="24">
        <v>28</v>
      </c>
      <c r="J2177" s="24">
        <v>1</v>
      </c>
      <c r="K2177" s="24">
        <v>607.63999000000001</v>
      </c>
    </row>
    <row r="2178" spans="1:11" x14ac:dyDescent="0.35">
      <c r="A2178" s="27" t="s">
        <v>459</v>
      </c>
      <c r="B2178" s="27" t="s">
        <v>185</v>
      </c>
      <c r="C2178" s="27" t="s">
        <v>261</v>
      </c>
      <c r="D2178" s="27" t="s">
        <v>424</v>
      </c>
      <c r="E2178" s="24">
        <v>487882262438</v>
      </c>
      <c r="F2178" s="24">
        <v>4878822.6243799999</v>
      </c>
      <c r="G2178" s="51">
        <v>45155</v>
      </c>
      <c r="H2178" s="24">
        <v>17</v>
      </c>
      <c r="I2178" s="24">
        <v>18</v>
      </c>
      <c r="J2178" s="24">
        <v>1</v>
      </c>
      <c r="K2178" s="24">
        <v>4878822.6243799999</v>
      </c>
    </row>
    <row r="2179" spans="1:11" x14ac:dyDescent="0.35">
      <c r="A2179" s="27" t="s">
        <v>459</v>
      </c>
      <c r="B2179" s="27" t="s">
        <v>186</v>
      </c>
      <c r="C2179" s="27" t="s">
        <v>243</v>
      </c>
      <c r="D2179" s="27" t="s">
        <v>423</v>
      </c>
      <c r="E2179" s="24">
        <v>3017900000000</v>
      </c>
      <c r="F2179" s="24">
        <v>30179000</v>
      </c>
      <c r="G2179" s="51">
        <v>45155</v>
      </c>
      <c r="H2179" s="24">
        <v>11</v>
      </c>
      <c r="I2179" s="24">
        <v>0</v>
      </c>
      <c r="J2179" s="24">
        <v>1</v>
      </c>
      <c r="K2179" s="24">
        <v>30179000</v>
      </c>
    </row>
    <row r="2180" spans="1:11" x14ac:dyDescent="0.35">
      <c r="A2180" s="27" t="s">
        <v>460</v>
      </c>
      <c r="B2180" s="27" t="s">
        <v>242</v>
      </c>
      <c r="C2180" s="27" t="s">
        <v>243</v>
      </c>
      <c r="D2180" s="27" t="s">
        <v>423</v>
      </c>
      <c r="E2180" s="24">
        <v>3839295047886</v>
      </c>
      <c r="F2180" s="24">
        <v>38392950.478859998</v>
      </c>
      <c r="G2180" s="51">
        <v>45157</v>
      </c>
      <c r="H2180" s="24" t="s">
        <v>202</v>
      </c>
      <c r="I2180" s="24">
        <v>0</v>
      </c>
      <c r="J2180" s="24">
        <v>0</v>
      </c>
      <c r="K2180" s="24">
        <v>0</v>
      </c>
    </row>
    <row r="2181" spans="1:11" x14ac:dyDescent="0.35">
      <c r="A2181" s="27" t="s">
        <v>460</v>
      </c>
      <c r="B2181" s="27" t="s">
        <v>244</v>
      </c>
      <c r="C2181" s="27" t="s">
        <v>243</v>
      </c>
      <c r="D2181" s="27" t="s">
        <v>423</v>
      </c>
      <c r="E2181" s="24">
        <v>1594500745299</v>
      </c>
      <c r="F2181" s="24">
        <v>15945007.452989999</v>
      </c>
      <c r="G2181" s="51">
        <v>45157</v>
      </c>
      <c r="H2181" s="24" t="s">
        <v>202</v>
      </c>
      <c r="I2181" s="24">
        <v>0</v>
      </c>
      <c r="J2181" s="24">
        <v>0</v>
      </c>
      <c r="K2181" s="24">
        <v>0</v>
      </c>
    </row>
    <row r="2182" spans="1:11" x14ac:dyDescent="0.35">
      <c r="A2182" s="27" t="s">
        <v>460</v>
      </c>
      <c r="B2182" s="27" t="s">
        <v>245</v>
      </c>
      <c r="C2182" s="27" t="s">
        <v>243</v>
      </c>
      <c r="D2182" s="27" t="s">
        <v>423</v>
      </c>
      <c r="E2182" s="24">
        <v>351553106086</v>
      </c>
      <c r="F2182" s="24">
        <v>3515531.0608600001</v>
      </c>
      <c r="G2182" s="51">
        <v>45157</v>
      </c>
      <c r="H2182" s="24" t="s">
        <v>202</v>
      </c>
      <c r="I2182" s="24">
        <v>0</v>
      </c>
      <c r="J2182" s="24">
        <v>0</v>
      </c>
      <c r="K2182" s="24">
        <v>0</v>
      </c>
    </row>
    <row r="2183" spans="1:11" x14ac:dyDescent="0.35">
      <c r="A2183" s="27" t="s">
        <v>460</v>
      </c>
      <c r="B2183" s="27" t="s">
        <v>246</v>
      </c>
      <c r="C2183" s="27" t="s">
        <v>243</v>
      </c>
      <c r="D2183" s="27" t="s">
        <v>423</v>
      </c>
      <c r="E2183" s="24">
        <v>1242947639214</v>
      </c>
      <c r="F2183" s="24">
        <v>12429476.392139999</v>
      </c>
      <c r="G2183" s="51">
        <v>45157</v>
      </c>
      <c r="H2183" s="24" t="s">
        <v>202</v>
      </c>
      <c r="I2183" s="24">
        <v>0</v>
      </c>
      <c r="J2183" s="24">
        <v>0</v>
      </c>
      <c r="K2183" s="24">
        <v>0</v>
      </c>
    </row>
    <row r="2184" spans="1:11" x14ac:dyDescent="0.35">
      <c r="A2184" s="27" t="s">
        <v>460</v>
      </c>
      <c r="B2184" s="27" t="s">
        <v>247</v>
      </c>
      <c r="C2184" s="27" t="s">
        <v>243</v>
      </c>
      <c r="D2184" s="27" t="s">
        <v>423</v>
      </c>
      <c r="E2184" s="24">
        <v>308.88630000000001</v>
      </c>
      <c r="F2184" s="24">
        <v>3.0888629999999999E-3</v>
      </c>
      <c r="G2184" s="51">
        <v>45157</v>
      </c>
      <c r="H2184" s="24" t="s">
        <v>202</v>
      </c>
      <c r="I2184" s="24">
        <v>0</v>
      </c>
      <c r="J2184" s="24">
        <v>0</v>
      </c>
      <c r="K2184" s="24">
        <v>0</v>
      </c>
    </row>
    <row r="2185" spans="1:11" x14ac:dyDescent="0.35">
      <c r="A2185" s="27" t="s">
        <v>460</v>
      </c>
      <c r="B2185" s="27" t="s">
        <v>115</v>
      </c>
      <c r="C2185" s="27" t="s">
        <v>248</v>
      </c>
      <c r="D2185" s="27" t="s">
        <v>248</v>
      </c>
      <c r="E2185" s="24">
        <v>9551087089021</v>
      </c>
      <c r="F2185" s="24">
        <v>95510870.890210003</v>
      </c>
      <c r="G2185" s="51">
        <v>45157</v>
      </c>
      <c r="H2185" s="24">
        <v>23</v>
      </c>
      <c r="I2185" s="24" t="s">
        <v>202</v>
      </c>
      <c r="J2185" s="24">
        <v>1</v>
      </c>
      <c r="K2185" s="24">
        <v>95510870.890210003</v>
      </c>
    </row>
    <row r="2186" spans="1:11" x14ac:dyDescent="0.35">
      <c r="A2186" s="27" t="s">
        <v>460</v>
      </c>
      <c r="B2186" s="27" t="s">
        <v>116</v>
      </c>
      <c r="C2186" s="27" t="s">
        <v>248</v>
      </c>
      <c r="D2186" s="27" t="s">
        <v>248</v>
      </c>
      <c r="E2186" s="24">
        <v>3834117416226</v>
      </c>
      <c r="F2186" s="24">
        <v>38341174.162260003</v>
      </c>
      <c r="G2186" s="51">
        <v>45157</v>
      </c>
      <c r="H2186" s="24">
        <v>59</v>
      </c>
      <c r="I2186" s="24" t="s">
        <v>202</v>
      </c>
      <c r="J2186" s="24">
        <v>1</v>
      </c>
      <c r="K2186" s="24">
        <v>38341174.162260003</v>
      </c>
    </row>
    <row r="2187" spans="1:11" x14ac:dyDescent="0.35">
      <c r="A2187" s="27" t="s">
        <v>460</v>
      </c>
      <c r="B2187" s="27" t="s">
        <v>117</v>
      </c>
      <c r="C2187" s="27" t="s">
        <v>248</v>
      </c>
      <c r="D2187" s="27" t="s">
        <v>248</v>
      </c>
      <c r="E2187" s="24">
        <v>431671147741</v>
      </c>
      <c r="F2187" s="24">
        <v>4316711.4774099998</v>
      </c>
      <c r="G2187" s="51">
        <v>45157</v>
      </c>
      <c r="H2187" s="24">
        <v>79</v>
      </c>
      <c r="I2187" s="24" t="s">
        <v>202</v>
      </c>
      <c r="J2187" s="24">
        <v>1</v>
      </c>
      <c r="K2187" s="24">
        <v>4316711.4774099998</v>
      </c>
    </row>
    <row r="2188" spans="1:11" x14ac:dyDescent="0.35">
      <c r="A2188" s="27" t="s">
        <v>460</v>
      </c>
      <c r="B2188" s="27" t="s">
        <v>118</v>
      </c>
      <c r="C2188" s="27" t="s">
        <v>248</v>
      </c>
      <c r="D2188" s="27" t="s">
        <v>248</v>
      </c>
      <c r="E2188" s="24">
        <v>3402446268485</v>
      </c>
      <c r="F2188" s="24">
        <v>34024462.68485</v>
      </c>
      <c r="G2188" s="51">
        <v>45157</v>
      </c>
      <c r="H2188" s="24">
        <v>81</v>
      </c>
      <c r="I2188" s="24" t="s">
        <v>202</v>
      </c>
      <c r="J2188" s="24">
        <v>1</v>
      </c>
      <c r="K2188" s="24">
        <v>34024462.68485</v>
      </c>
    </row>
    <row r="2189" spans="1:11" x14ac:dyDescent="0.35">
      <c r="A2189" s="27" t="s">
        <v>460</v>
      </c>
      <c r="B2189" s="27" t="s">
        <v>249</v>
      </c>
      <c r="C2189" s="27" t="s">
        <v>248</v>
      </c>
      <c r="D2189" s="27" t="s">
        <v>248</v>
      </c>
      <c r="E2189" s="24">
        <v>280.7124</v>
      </c>
      <c r="F2189" s="24">
        <v>2.8071239999999998E-3</v>
      </c>
      <c r="G2189" s="51">
        <v>45157</v>
      </c>
      <c r="H2189" s="24">
        <v>83</v>
      </c>
      <c r="I2189" s="24" t="s">
        <v>202</v>
      </c>
      <c r="J2189" s="24">
        <v>1</v>
      </c>
      <c r="K2189" s="24">
        <v>2.8071239999999998E-3</v>
      </c>
    </row>
    <row r="2190" spans="1:11" x14ac:dyDescent="0.35">
      <c r="A2190" s="27" t="s">
        <v>460</v>
      </c>
      <c r="B2190" s="27" t="s">
        <v>114</v>
      </c>
      <c r="C2190" s="27" t="s">
        <v>243</v>
      </c>
      <c r="D2190" s="27" t="s">
        <v>423</v>
      </c>
      <c r="E2190" s="24">
        <v>1450171295587</v>
      </c>
      <c r="F2190" s="24">
        <v>14501712.955870001</v>
      </c>
      <c r="G2190" s="51">
        <v>45157</v>
      </c>
      <c r="H2190" s="24">
        <v>7</v>
      </c>
      <c r="I2190" s="24">
        <v>0</v>
      </c>
      <c r="J2190" s="24">
        <v>1</v>
      </c>
      <c r="K2190" s="24">
        <v>14501712.955870001</v>
      </c>
    </row>
    <row r="2191" spans="1:11" x14ac:dyDescent="0.35">
      <c r="A2191" s="27" t="s">
        <v>460</v>
      </c>
      <c r="B2191" s="27" t="s">
        <v>119</v>
      </c>
      <c r="C2191" s="27" t="s">
        <v>243</v>
      </c>
      <c r="D2191" s="27" t="s">
        <v>423</v>
      </c>
      <c r="E2191" s="24">
        <v>31038500000</v>
      </c>
      <c r="F2191" s="24">
        <v>310385</v>
      </c>
      <c r="G2191" s="51">
        <v>45157</v>
      </c>
      <c r="H2191" s="24">
        <v>7</v>
      </c>
      <c r="I2191" s="24">
        <v>0</v>
      </c>
      <c r="J2191" s="24">
        <v>1</v>
      </c>
      <c r="K2191" s="24">
        <v>310385</v>
      </c>
    </row>
    <row r="2192" spans="1:11" x14ac:dyDescent="0.35">
      <c r="A2192" s="27" t="s">
        <v>460</v>
      </c>
      <c r="B2192" s="27" t="s">
        <v>122</v>
      </c>
      <c r="C2192" s="27" t="s">
        <v>261</v>
      </c>
      <c r="D2192" s="27" t="s">
        <v>424</v>
      </c>
      <c r="E2192" s="24">
        <v>35927461021</v>
      </c>
      <c r="F2192" s="24">
        <v>359274.61021000001</v>
      </c>
      <c r="G2192" s="51">
        <v>45157</v>
      </c>
      <c r="H2192" s="24">
        <v>15</v>
      </c>
      <c r="I2192" s="24">
        <v>16</v>
      </c>
      <c r="J2192" s="24">
        <v>1</v>
      </c>
      <c r="K2192" s="24">
        <v>359274.61021000001</v>
      </c>
    </row>
    <row r="2193" spans="1:11" x14ac:dyDescent="0.35">
      <c r="A2193" s="27" t="s">
        <v>460</v>
      </c>
      <c r="B2193" s="27" t="s">
        <v>122</v>
      </c>
      <c r="C2193" s="27" t="s">
        <v>255</v>
      </c>
      <c r="D2193" s="27" t="s">
        <v>424</v>
      </c>
      <c r="E2193" s="24">
        <v>39841500000</v>
      </c>
      <c r="F2193" s="24">
        <v>398415</v>
      </c>
      <c r="G2193" s="51">
        <v>45157</v>
      </c>
      <c r="H2193" s="24">
        <v>15</v>
      </c>
      <c r="I2193" s="24">
        <v>16</v>
      </c>
      <c r="J2193" s="24">
        <v>1</v>
      </c>
      <c r="K2193" s="24">
        <v>398415</v>
      </c>
    </row>
    <row r="2194" spans="1:11" x14ac:dyDescent="0.35">
      <c r="A2194" s="27" t="s">
        <v>460</v>
      </c>
      <c r="B2194" s="27" t="s">
        <v>123</v>
      </c>
      <c r="C2194" s="27" t="s">
        <v>260</v>
      </c>
      <c r="D2194" s="27" t="s">
        <v>424</v>
      </c>
      <c r="E2194" s="24">
        <v>121952046</v>
      </c>
      <c r="F2194" s="24">
        <v>1219.52046</v>
      </c>
      <c r="G2194" s="51">
        <v>45157</v>
      </c>
      <c r="H2194" s="24">
        <v>19</v>
      </c>
      <c r="I2194" s="24">
        <v>20</v>
      </c>
      <c r="J2194" s="24">
        <v>1</v>
      </c>
      <c r="K2194" s="24">
        <v>1219.52046</v>
      </c>
    </row>
    <row r="2195" spans="1:11" x14ac:dyDescent="0.35">
      <c r="A2195" s="27" t="s">
        <v>460</v>
      </c>
      <c r="B2195" s="27" t="s">
        <v>123</v>
      </c>
      <c r="C2195" s="27" t="s">
        <v>259</v>
      </c>
      <c r="D2195" s="27" t="s">
        <v>424</v>
      </c>
      <c r="E2195" s="24">
        <v>8482731751</v>
      </c>
      <c r="F2195" s="24">
        <v>84827.317509999993</v>
      </c>
      <c r="G2195" s="51">
        <v>45157</v>
      </c>
      <c r="H2195" s="24">
        <v>19</v>
      </c>
      <c r="I2195" s="24">
        <v>20</v>
      </c>
      <c r="J2195" s="24">
        <v>1</v>
      </c>
      <c r="K2195" s="24">
        <v>84827.317509999993</v>
      </c>
    </row>
    <row r="2196" spans="1:11" x14ac:dyDescent="0.35">
      <c r="A2196" s="27" t="s">
        <v>460</v>
      </c>
      <c r="B2196" s="27" t="s">
        <v>123</v>
      </c>
      <c r="C2196" s="27" t="s">
        <v>258</v>
      </c>
      <c r="D2196" s="27" t="s">
        <v>424</v>
      </c>
      <c r="E2196" s="24">
        <v>1853867593</v>
      </c>
      <c r="F2196" s="24">
        <v>18538.675930000001</v>
      </c>
      <c r="G2196" s="51">
        <v>45157</v>
      </c>
      <c r="H2196" s="24">
        <v>19</v>
      </c>
      <c r="I2196" s="24">
        <v>20</v>
      </c>
      <c r="J2196" s="24">
        <v>1</v>
      </c>
      <c r="K2196" s="24">
        <v>18538.675930000001</v>
      </c>
    </row>
    <row r="2197" spans="1:11" x14ac:dyDescent="0.35">
      <c r="A2197" s="27" t="s">
        <v>460</v>
      </c>
      <c r="B2197" s="27" t="s">
        <v>123</v>
      </c>
      <c r="C2197" s="27" t="s">
        <v>250</v>
      </c>
      <c r="D2197" s="27" t="s">
        <v>424</v>
      </c>
      <c r="E2197" s="24">
        <v>256360143</v>
      </c>
      <c r="F2197" s="24">
        <v>2563.6014300000002</v>
      </c>
      <c r="G2197" s="51">
        <v>45157</v>
      </c>
      <c r="H2197" s="24">
        <v>19</v>
      </c>
      <c r="I2197" s="24">
        <v>20</v>
      </c>
      <c r="J2197" s="24">
        <v>1</v>
      </c>
      <c r="K2197" s="24">
        <v>2563.6014300000002</v>
      </c>
    </row>
    <row r="2198" spans="1:11" x14ac:dyDescent="0.35">
      <c r="A2198" s="27" t="s">
        <v>460</v>
      </c>
      <c r="B2198" s="27" t="s">
        <v>123</v>
      </c>
      <c r="C2198" s="27" t="s">
        <v>257</v>
      </c>
      <c r="D2198" s="27" t="s">
        <v>424</v>
      </c>
      <c r="E2198" s="24">
        <v>490903125</v>
      </c>
      <c r="F2198" s="24">
        <v>4909.03125</v>
      </c>
      <c r="G2198" s="51">
        <v>45157</v>
      </c>
      <c r="H2198" s="24">
        <v>19</v>
      </c>
      <c r="I2198" s="24">
        <v>20</v>
      </c>
      <c r="J2198" s="24">
        <v>1</v>
      </c>
      <c r="K2198" s="24">
        <v>4909.03125</v>
      </c>
    </row>
    <row r="2199" spans="1:11" x14ac:dyDescent="0.35">
      <c r="A2199" s="27" t="s">
        <v>460</v>
      </c>
      <c r="B2199" s="27" t="s">
        <v>123</v>
      </c>
      <c r="C2199" s="27" t="s">
        <v>261</v>
      </c>
      <c r="D2199" s="27" t="s">
        <v>424</v>
      </c>
      <c r="E2199" s="24">
        <v>2885253099707</v>
      </c>
      <c r="F2199" s="24">
        <v>28852530.99707</v>
      </c>
      <c r="G2199" s="51">
        <v>45157</v>
      </c>
      <c r="H2199" s="24">
        <v>19</v>
      </c>
      <c r="I2199" s="24">
        <v>20</v>
      </c>
      <c r="J2199" s="24">
        <v>1</v>
      </c>
      <c r="K2199" s="24">
        <v>28852530.99707</v>
      </c>
    </row>
    <row r="2200" spans="1:11" x14ac:dyDescent="0.35">
      <c r="A2200" s="27" t="s">
        <v>460</v>
      </c>
      <c r="B2200" s="27" t="s">
        <v>123</v>
      </c>
      <c r="C2200" s="27" t="s">
        <v>254</v>
      </c>
      <c r="D2200" s="27" t="s">
        <v>424</v>
      </c>
      <c r="E2200" s="24">
        <v>574213807</v>
      </c>
      <c r="F2200" s="24">
        <v>5742.13807</v>
      </c>
      <c r="G2200" s="51">
        <v>45157</v>
      </c>
      <c r="H2200" s="24">
        <v>19</v>
      </c>
      <c r="I2200" s="24">
        <v>20</v>
      </c>
      <c r="J2200" s="24">
        <v>1</v>
      </c>
      <c r="K2200" s="24">
        <v>5742.13807</v>
      </c>
    </row>
    <row r="2201" spans="1:11" x14ac:dyDescent="0.35">
      <c r="A2201" s="27" t="s">
        <v>460</v>
      </c>
      <c r="B2201" s="27" t="s">
        <v>123</v>
      </c>
      <c r="C2201" s="27" t="s">
        <v>252</v>
      </c>
      <c r="D2201" s="27" t="s">
        <v>424</v>
      </c>
      <c r="E2201" s="24">
        <v>11886893134</v>
      </c>
      <c r="F2201" s="24">
        <v>118868.93134</v>
      </c>
      <c r="G2201" s="51">
        <v>45157</v>
      </c>
      <c r="H2201" s="24">
        <v>19</v>
      </c>
      <c r="I2201" s="24">
        <v>20</v>
      </c>
      <c r="J2201" s="24">
        <v>1</v>
      </c>
      <c r="K2201" s="24">
        <v>118868.93134</v>
      </c>
    </row>
    <row r="2202" spans="1:11" x14ac:dyDescent="0.35">
      <c r="A2202" s="27" t="s">
        <v>460</v>
      </c>
      <c r="B2202" s="27" t="s">
        <v>123</v>
      </c>
      <c r="C2202" s="27" t="s">
        <v>253</v>
      </c>
      <c r="D2202" s="27" t="s">
        <v>424</v>
      </c>
      <c r="E2202" s="24">
        <v>56316465</v>
      </c>
      <c r="F2202" s="24">
        <v>563.16465000000005</v>
      </c>
      <c r="G2202" s="51">
        <v>45157</v>
      </c>
      <c r="H2202" s="24">
        <v>19</v>
      </c>
      <c r="I2202" s="24">
        <v>20</v>
      </c>
      <c r="J2202" s="24">
        <v>1</v>
      </c>
      <c r="K2202" s="24">
        <v>563.16465000000005</v>
      </c>
    </row>
    <row r="2203" spans="1:11" x14ac:dyDescent="0.35">
      <c r="A2203" s="27" t="s">
        <v>460</v>
      </c>
      <c r="B2203" s="27" t="s">
        <v>123</v>
      </c>
      <c r="C2203" s="27" t="s">
        <v>251</v>
      </c>
      <c r="D2203" s="27" t="s">
        <v>424</v>
      </c>
      <c r="E2203" s="24">
        <v>2810749710</v>
      </c>
      <c r="F2203" s="24">
        <v>28107.497100000001</v>
      </c>
      <c r="G2203" s="51">
        <v>45157</v>
      </c>
      <c r="H2203" s="24">
        <v>19</v>
      </c>
      <c r="I2203" s="24">
        <v>20</v>
      </c>
      <c r="J2203" s="24">
        <v>1</v>
      </c>
      <c r="K2203" s="24">
        <v>28107.497100000001</v>
      </c>
    </row>
    <row r="2204" spans="1:11" x14ac:dyDescent="0.35">
      <c r="A2204" s="27" t="s">
        <v>460</v>
      </c>
      <c r="B2204" s="27" t="s">
        <v>123</v>
      </c>
      <c r="C2204" s="27" t="s">
        <v>256</v>
      </c>
      <c r="D2204" s="27" t="s">
        <v>424</v>
      </c>
      <c r="E2204" s="24">
        <v>23849683848</v>
      </c>
      <c r="F2204" s="24">
        <v>238496.83848000001</v>
      </c>
      <c r="G2204" s="51">
        <v>45157</v>
      </c>
      <c r="H2204" s="24">
        <v>19</v>
      </c>
      <c r="I2204" s="24">
        <v>20</v>
      </c>
      <c r="J2204" s="24">
        <v>1</v>
      </c>
      <c r="K2204" s="24">
        <v>238496.83848000001</v>
      </c>
    </row>
    <row r="2205" spans="1:11" x14ac:dyDescent="0.35">
      <c r="A2205" s="27" t="s">
        <v>460</v>
      </c>
      <c r="B2205" s="27" t="s">
        <v>123</v>
      </c>
      <c r="C2205" s="27" t="s">
        <v>255</v>
      </c>
      <c r="D2205" s="27" t="s">
        <v>424</v>
      </c>
      <c r="E2205" s="24">
        <v>1052058492629</v>
      </c>
      <c r="F2205" s="24">
        <v>10520584.92629</v>
      </c>
      <c r="G2205" s="51">
        <v>45157</v>
      </c>
      <c r="H2205" s="24">
        <v>19</v>
      </c>
      <c r="I2205" s="24">
        <v>20</v>
      </c>
      <c r="J2205" s="24">
        <v>1</v>
      </c>
      <c r="K2205" s="24">
        <v>10520584.92629</v>
      </c>
    </row>
    <row r="2206" spans="1:11" x14ac:dyDescent="0.35">
      <c r="A2206" s="27" t="s">
        <v>460</v>
      </c>
      <c r="B2206" s="27" t="s">
        <v>124</v>
      </c>
      <c r="C2206" s="27" t="s">
        <v>255</v>
      </c>
      <c r="D2206" s="27" t="s">
        <v>424</v>
      </c>
      <c r="E2206" s="24">
        <v>47314638206</v>
      </c>
      <c r="F2206" s="24">
        <v>473146.38205999997</v>
      </c>
      <c r="G2206" s="51">
        <v>45157</v>
      </c>
      <c r="H2206" s="24">
        <v>25</v>
      </c>
      <c r="I2206" s="24">
        <v>26</v>
      </c>
      <c r="J2206" s="24">
        <v>1</v>
      </c>
      <c r="K2206" s="24">
        <v>473146.38205999997</v>
      </c>
    </row>
    <row r="2207" spans="1:11" x14ac:dyDescent="0.35">
      <c r="A2207" s="27" t="s">
        <v>460</v>
      </c>
      <c r="B2207" s="27" t="s">
        <v>124</v>
      </c>
      <c r="C2207" s="27" t="s">
        <v>243</v>
      </c>
      <c r="D2207" s="27" t="s">
        <v>423</v>
      </c>
      <c r="E2207" s="24">
        <v>115703885101</v>
      </c>
      <c r="F2207" s="24">
        <v>1157038.8510100001</v>
      </c>
      <c r="G2207" s="51">
        <v>45157</v>
      </c>
      <c r="H2207" s="24">
        <v>25</v>
      </c>
      <c r="I2207" s="24">
        <v>0</v>
      </c>
      <c r="J2207" s="24">
        <v>1</v>
      </c>
      <c r="K2207" s="24">
        <v>1157038.8510100001</v>
      </c>
    </row>
    <row r="2208" spans="1:11" x14ac:dyDescent="0.35">
      <c r="A2208" s="27" t="s">
        <v>460</v>
      </c>
      <c r="B2208" s="27" t="s">
        <v>124</v>
      </c>
      <c r="C2208" s="27" t="s">
        <v>261</v>
      </c>
      <c r="D2208" s="27" t="s">
        <v>424</v>
      </c>
      <c r="E2208" s="24">
        <v>292143957448</v>
      </c>
      <c r="F2208" s="24">
        <v>2921439.57448</v>
      </c>
      <c r="G2208" s="51">
        <v>45157</v>
      </c>
      <c r="H2208" s="24">
        <v>25</v>
      </c>
      <c r="I2208" s="24">
        <v>26</v>
      </c>
      <c r="J2208" s="24">
        <v>1</v>
      </c>
      <c r="K2208" s="24">
        <v>2921439.57448</v>
      </c>
    </row>
    <row r="2209" spans="1:11" x14ac:dyDescent="0.35">
      <c r="A2209" s="27" t="s">
        <v>460</v>
      </c>
      <c r="B2209" s="27" t="s">
        <v>127</v>
      </c>
      <c r="C2209" s="27" t="s">
        <v>255</v>
      </c>
      <c r="D2209" s="27" t="s">
        <v>424</v>
      </c>
      <c r="E2209" s="24">
        <v>27271723836</v>
      </c>
      <c r="F2209" s="24">
        <v>272717.23836000002</v>
      </c>
      <c r="G2209" s="51">
        <v>45157</v>
      </c>
      <c r="H2209" s="24">
        <v>25</v>
      </c>
      <c r="I2209" s="24">
        <v>26</v>
      </c>
      <c r="J2209" s="24">
        <v>1</v>
      </c>
      <c r="K2209" s="24">
        <v>272717.23836000002</v>
      </c>
    </row>
    <row r="2210" spans="1:11" x14ac:dyDescent="0.35">
      <c r="A2210" s="27" t="s">
        <v>460</v>
      </c>
      <c r="B2210" s="27" t="s">
        <v>127</v>
      </c>
      <c r="C2210" s="27" t="s">
        <v>243</v>
      </c>
      <c r="D2210" s="27" t="s">
        <v>423</v>
      </c>
      <c r="E2210" s="24">
        <v>35474603535</v>
      </c>
      <c r="F2210" s="24">
        <v>354746.03535000002</v>
      </c>
      <c r="G2210" s="51">
        <v>45157</v>
      </c>
      <c r="H2210" s="24">
        <v>25</v>
      </c>
      <c r="I2210" s="24">
        <v>0</v>
      </c>
      <c r="J2210" s="24">
        <v>1</v>
      </c>
      <c r="K2210" s="24">
        <v>354746.03535000002</v>
      </c>
    </row>
    <row r="2211" spans="1:11" x14ac:dyDescent="0.35">
      <c r="A2211" s="27" t="s">
        <v>460</v>
      </c>
      <c r="B2211" s="27" t="s">
        <v>127</v>
      </c>
      <c r="C2211" s="27" t="s">
        <v>261</v>
      </c>
      <c r="D2211" s="27" t="s">
        <v>424</v>
      </c>
      <c r="E2211" s="24">
        <v>175523917103</v>
      </c>
      <c r="F2211" s="24">
        <v>1755239.1710300001</v>
      </c>
      <c r="G2211" s="51">
        <v>45157</v>
      </c>
      <c r="H2211" s="24">
        <v>25</v>
      </c>
      <c r="I2211" s="24">
        <v>26</v>
      </c>
      <c r="J2211" s="24">
        <v>1</v>
      </c>
      <c r="K2211" s="24">
        <v>1755239.1710300001</v>
      </c>
    </row>
    <row r="2212" spans="1:11" x14ac:dyDescent="0.35">
      <c r="A2212" s="27" t="s">
        <v>460</v>
      </c>
      <c r="B2212" s="27" t="s">
        <v>128</v>
      </c>
      <c r="C2212" s="27" t="s">
        <v>243</v>
      </c>
      <c r="D2212" s="27" t="s">
        <v>423</v>
      </c>
      <c r="E2212" s="24">
        <v>191714196893</v>
      </c>
      <c r="F2212" s="24">
        <v>1917141.96893</v>
      </c>
      <c r="G2212" s="51">
        <v>45157</v>
      </c>
      <c r="H2212" s="24">
        <v>27</v>
      </c>
      <c r="I2212" s="24">
        <v>0</v>
      </c>
      <c r="J2212" s="24">
        <v>1</v>
      </c>
      <c r="K2212" s="24">
        <v>1917141.96893</v>
      </c>
    </row>
    <row r="2213" spans="1:11" x14ac:dyDescent="0.35">
      <c r="A2213" s="27" t="s">
        <v>460</v>
      </c>
      <c r="B2213" s="27" t="s">
        <v>128</v>
      </c>
      <c r="C2213" s="27" t="s">
        <v>261</v>
      </c>
      <c r="D2213" s="27" t="s">
        <v>424</v>
      </c>
      <c r="E2213" s="24">
        <v>136625111428</v>
      </c>
      <c r="F2213" s="24">
        <v>1366251.1142800001</v>
      </c>
      <c r="G2213" s="51">
        <v>45157</v>
      </c>
      <c r="H2213" s="24">
        <v>27</v>
      </c>
      <c r="I2213" s="24">
        <v>28</v>
      </c>
      <c r="J2213" s="24">
        <v>1</v>
      </c>
      <c r="K2213" s="24">
        <v>1366251.1142800001</v>
      </c>
    </row>
    <row r="2214" spans="1:11" x14ac:dyDescent="0.35">
      <c r="A2214" s="27" t="s">
        <v>460</v>
      </c>
      <c r="B2214" s="27" t="s">
        <v>128</v>
      </c>
      <c r="C2214" s="27" t="s">
        <v>255</v>
      </c>
      <c r="D2214" s="27" t="s">
        <v>424</v>
      </c>
      <c r="E2214" s="24">
        <v>83895683954</v>
      </c>
      <c r="F2214" s="24">
        <v>838956.83953999996</v>
      </c>
      <c r="G2214" s="51">
        <v>45157</v>
      </c>
      <c r="H2214" s="24">
        <v>27</v>
      </c>
      <c r="I2214" s="24">
        <v>28</v>
      </c>
      <c r="J2214" s="24">
        <v>1</v>
      </c>
      <c r="K2214" s="24">
        <v>838956.83953999996</v>
      </c>
    </row>
    <row r="2215" spans="1:11" x14ac:dyDescent="0.35">
      <c r="A2215" s="27" t="s">
        <v>460</v>
      </c>
      <c r="B2215" s="27" t="s">
        <v>131</v>
      </c>
      <c r="C2215" s="27" t="s">
        <v>261</v>
      </c>
      <c r="D2215" s="27" t="s">
        <v>424</v>
      </c>
      <c r="E2215" s="24">
        <v>1652287415890</v>
      </c>
      <c r="F2215" s="24">
        <v>16522874.1589</v>
      </c>
      <c r="G2215" s="51">
        <v>45157</v>
      </c>
      <c r="H2215" s="24">
        <v>27</v>
      </c>
      <c r="I2215" s="24">
        <v>28</v>
      </c>
      <c r="J2215" s="24">
        <v>1</v>
      </c>
      <c r="K2215" s="24">
        <v>16522874.1589</v>
      </c>
    </row>
    <row r="2216" spans="1:11" x14ac:dyDescent="0.35">
      <c r="A2216" s="27" t="s">
        <v>460</v>
      </c>
      <c r="B2216" s="27" t="s">
        <v>131</v>
      </c>
      <c r="C2216" s="27" t="s">
        <v>255</v>
      </c>
      <c r="D2216" s="27" t="s">
        <v>424</v>
      </c>
      <c r="E2216" s="24">
        <v>375617132895</v>
      </c>
      <c r="F2216" s="24">
        <v>3756171.32895</v>
      </c>
      <c r="G2216" s="51">
        <v>45157</v>
      </c>
      <c r="H2216" s="24">
        <v>27</v>
      </c>
      <c r="I2216" s="24">
        <v>28</v>
      </c>
      <c r="J2216" s="24">
        <v>1</v>
      </c>
      <c r="K2216" s="24">
        <v>3756171.32895</v>
      </c>
    </row>
    <row r="2217" spans="1:11" x14ac:dyDescent="0.35">
      <c r="A2217" s="27" t="s">
        <v>460</v>
      </c>
      <c r="B2217" s="27" t="s">
        <v>131</v>
      </c>
      <c r="C2217" s="27" t="s">
        <v>243</v>
      </c>
      <c r="D2217" s="27" t="s">
        <v>423</v>
      </c>
      <c r="E2217" s="24">
        <v>1143625431925</v>
      </c>
      <c r="F2217" s="24">
        <v>11436254.319250001</v>
      </c>
      <c r="G2217" s="51">
        <v>45157</v>
      </c>
      <c r="H2217" s="24">
        <v>27</v>
      </c>
      <c r="I2217" s="24">
        <v>0</v>
      </c>
      <c r="J2217" s="24">
        <v>1</v>
      </c>
      <c r="K2217" s="24">
        <v>11436254.319250001</v>
      </c>
    </row>
    <row r="2218" spans="1:11" x14ac:dyDescent="0.35">
      <c r="A2218" s="27" t="s">
        <v>460</v>
      </c>
      <c r="B2218" s="27" t="s">
        <v>135</v>
      </c>
      <c r="C2218" s="27" t="s">
        <v>243</v>
      </c>
      <c r="D2218" s="27" t="s">
        <v>423</v>
      </c>
      <c r="E2218" s="24">
        <v>32203464036</v>
      </c>
      <c r="F2218" s="24">
        <v>322034.64036000002</v>
      </c>
      <c r="G2218" s="51">
        <v>45157</v>
      </c>
      <c r="H2218" s="24">
        <v>33</v>
      </c>
      <c r="I2218" s="24">
        <v>0</v>
      </c>
      <c r="J2218" s="24">
        <v>1</v>
      </c>
      <c r="K2218" s="24">
        <v>322034.64036000002</v>
      </c>
    </row>
    <row r="2219" spans="1:11" x14ac:dyDescent="0.35">
      <c r="A2219" s="27" t="s">
        <v>460</v>
      </c>
      <c r="B2219" s="27" t="s">
        <v>135</v>
      </c>
      <c r="C2219" s="27" t="s">
        <v>255</v>
      </c>
      <c r="D2219" s="27" t="s">
        <v>424</v>
      </c>
      <c r="E2219" s="24">
        <v>3984150000</v>
      </c>
      <c r="F2219" s="24">
        <v>39841.5</v>
      </c>
      <c r="G2219" s="51">
        <v>45157</v>
      </c>
      <c r="H2219" s="24">
        <v>33</v>
      </c>
      <c r="I2219" s="24">
        <v>34</v>
      </c>
      <c r="J2219" s="24">
        <v>1</v>
      </c>
      <c r="K2219" s="24">
        <v>39841.5</v>
      </c>
    </row>
    <row r="2220" spans="1:11" x14ac:dyDescent="0.35">
      <c r="A2220" s="27" t="s">
        <v>460</v>
      </c>
      <c r="B2220" s="27" t="s">
        <v>135</v>
      </c>
      <c r="C2220" s="27" t="s">
        <v>261</v>
      </c>
      <c r="D2220" s="27" t="s">
        <v>424</v>
      </c>
      <c r="E2220" s="24">
        <v>3207959481</v>
      </c>
      <c r="F2220" s="24">
        <v>32079.594809999999</v>
      </c>
      <c r="G2220" s="51">
        <v>45157</v>
      </c>
      <c r="H2220" s="24">
        <v>33</v>
      </c>
      <c r="I2220" s="24">
        <v>34</v>
      </c>
      <c r="J2220" s="24">
        <v>1</v>
      </c>
      <c r="K2220" s="24">
        <v>32079.594809999999</v>
      </c>
    </row>
    <row r="2221" spans="1:11" x14ac:dyDescent="0.35">
      <c r="A2221" s="27" t="s">
        <v>460</v>
      </c>
      <c r="B2221" s="27" t="s">
        <v>144</v>
      </c>
      <c r="C2221" s="27" t="s">
        <v>261</v>
      </c>
      <c r="D2221" s="27" t="s">
        <v>424</v>
      </c>
      <c r="E2221" s="24">
        <v>1310730780</v>
      </c>
      <c r="F2221" s="24">
        <v>13107.3078</v>
      </c>
      <c r="G2221" s="51">
        <v>45157</v>
      </c>
      <c r="H2221" s="24">
        <v>43</v>
      </c>
      <c r="I2221" s="24">
        <v>44</v>
      </c>
      <c r="J2221" s="24">
        <v>1</v>
      </c>
      <c r="K2221" s="24">
        <v>13107.3078</v>
      </c>
    </row>
    <row r="2222" spans="1:11" x14ac:dyDescent="0.35">
      <c r="A2222" s="27" t="s">
        <v>460</v>
      </c>
      <c r="B2222" s="27" t="s">
        <v>146</v>
      </c>
      <c r="C2222" s="27" t="s">
        <v>261</v>
      </c>
      <c r="D2222" s="27" t="s">
        <v>424</v>
      </c>
      <c r="E2222" s="24">
        <v>46208083</v>
      </c>
      <c r="F2222" s="24">
        <v>462.08082999999999</v>
      </c>
      <c r="G2222" s="51">
        <v>45157</v>
      </c>
      <c r="H2222" s="24">
        <v>45</v>
      </c>
      <c r="I2222" s="24">
        <v>46</v>
      </c>
      <c r="J2222" s="24">
        <v>1</v>
      </c>
      <c r="K2222" s="24">
        <v>462.08082999999999</v>
      </c>
    </row>
    <row r="2223" spans="1:11" x14ac:dyDescent="0.35">
      <c r="A2223" s="27" t="s">
        <v>460</v>
      </c>
      <c r="B2223" s="27" t="s">
        <v>146</v>
      </c>
      <c r="C2223" s="27" t="s">
        <v>255</v>
      </c>
      <c r="D2223" s="27" t="s">
        <v>424</v>
      </c>
      <c r="E2223" s="24">
        <v>1074812114</v>
      </c>
      <c r="F2223" s="24">
        <v>10748.121139999999</v>
      </c>
      <c r="G2223" s="51">
        <v>45157</v>
      </c>
      <c r="H2223" s="24">
        <v>45</v>
      </c>
      <c r="I2223" s="24">
        <v>46</v>
      </c>
      <c r="J2223" s="24">
        <v>1</v>
      </c>
      <c r="K2223" s="24">
        <v>10748.121139999999</v>
      </c>
    </row>
    <row r="2224" spans="1:11" x14ac:dyDescent="0.35">
      <c r="A2224" s="27" t="s">
        <v>460</v>
      </c>
      <c r="B2224" s="27" t="s">
        <v>146</v>
      </c>
      <c r="C2224" s="27" t="s">
        <v>243</v>
      </c>
      <c r="D2224" s="27" t="s">
        <v>423</v>
      </c>
      <c r="E2224" s="24">
        <v>2609100808</v>
      </c>
      <c r="F2224" s="24">
        <v>26091.00808</v>
      </c>
      <c r="G2224" s="51">
        <v>45157</v>
      </c>
      <c r="H2224" s="24">
        <v>45</v>
      </c>
      <c r="I2224" s="24">
        <v>0</v>
      </c>
      <c r="J2224" s="24">
        <v>1</v>
      </c>
      <c r="K2224" s="24">
        <v>26091.00808</v>
      </c>
    </row>
    <row r="2225" spans="1:11" x14ac:dyDescent="0.35">
      <c r="A2225" s="27" t="s">
        <v>460</v>
      </c>
      <c r="B2225" s="27" t="s">
        <v>150</v>
      </c>
      <c r="C2225" s="27" t="s">
        <v>257</v>
      </c>
      <c r="D2225" s="27" t="s">
        <v>424</v>
      </c>
      <c r="E2225" s="24">
        <v>3</v>
      </c>
      <c r="F2225" s="24">
        <v>3.0000000000000001E-5</v>
      </c>
      <c r="G2225" s="51">
        <v>45157</v>
      </c>
      <c r="H2225" s="24">
        <v>51</v>
      </c>
      <c r="I2225" s="24">
        <v>52</v>
      </c>
      <c r="J2225" s="24">
        <v>1</v>
      </c>
      <c r="K2225" s="24">
        <v>3.0000000000000001E-5</v>
      </c>
    </row>
    <row r="2226" spans="1:11" x14ac:dyDescent="0.35">
      <c r="A2226" s="27" t="s">
        <v>460</v>
      </c>
      <c r="B2226" s="27" t="s">
        <v>150</v>
      </c>
      <c r="C2226" s="27" t="s">
        <v>251</v>
      </c>
      <c r="D2226" s="27" t="s">
        <v>424</v>
      </c>
      <c r="E2226" s="24">
        <v>4197369</v>
      </c>
      <c r="F2226" s="24">
        <v>41.973689999999998</v>
      </c>
      <c r="G2226" s="51">
        <v>45157</v>
      </c>
      <c r="H2226" s="24">
        <v>51</v>
      </c>
      <c r="I2226" s="24">
        <v>52</v>
      </c>
      <c r="J2226" s="24">
        <v>1</v>
      </c>
      <c r="K2226" s="24">
        <v>41.973689999999998</v>
      </c>
    </row>
    <row r="2227" spans="1:11" x14ac:dyDescent="0.35">
      <c r="A2227" s="27" t="s">
        <v>460</v>
      </c>
      <c r="B2227" s="27" t="s">
        <v>150</v>
      </c>
      <c r="C2227" s="27" t="s">
        <v>259</v>
      </c>
      <c r="D2227" s="27" t="s">
        <v>424</v>
      </c>
      <c r="E2227" s="24">
        <v>340139668</v>
      </c>
      <c r="F2227" s="24">
        <v>3401.3966799999998</v>
      </c>
      <c r="G2227" s="51">
        <v>45157</v>
      </c>
      <c r="H2227" s="24">
        <v>51</v>
      </c>
      <c r="I2227" s="24">
        <v>52</v>
      </c>
      <c r="J2227" s="24">
        <v>1</v>
      </c>
      <c r="K2227" s="24">
        <v>3401.3966799999998</v>
      </c>
    </row>
    <row r="2228" spans="1:11" x14ac:dyDescent="0.35">
      <c r="A2228" s="27" t="s">
        <v>460</v>
      </c>
      <c r="B2228" s="27" t="s">
        <v>150</v>
      </c>
      <c r="C2228" s="27" t="s">
        <v>258</v>
      </c>
      <c r="D2228" s="27" t="s">
        <v>424</v>
      </c>
      <c r="E2228" s="24">
        <v>1771716050</v>
      </c>
      <c r="F2228" s="24">
        <v>17717.160500000002</v>
      </c>
      <c r="G2228" s="51">
        <v>45157</v>
      </c>
      <c r="H2228" s="24">
        <v>51</v>
      </c>
      <c r="I2228" s="24">
        <v>52</v>
      </c>
      <c r="J2228" s="24">
        <v>1</v>
      </c>
      <c r="K2228" s="24">
        <v>17717.160500000002</v>
      </c>
    </row>
    <row r="2229" spans="1:11" x14ac:dyDescent="0.35">
      <c r="A2229" s="27" t="s">
        <v>460</v>
      </c>
      <c r="B2229" s="27" t="s">
        <v>150</v>
      </c>
      <c r="C2229" s="27" t="s">
        <v>256</v>
      </c>
      <c r="D2229" s="27" t="s">
        <v>424</v>
      </c>
      <c r="E2229" s="24">
        <v>1184895585</v>
      </c>
      <c r="F2229" s="24">
        <v>11848.95585</v>
      </c>
      <c r="G2229" s="51">
        <v>45157</v>
      </c>
      <c r="H2229" s="24">
        <v>51</v>
      </c>
      <c r="I2229" s="24">
        <v>52</v>
      </c>
      <c r="J2229" s="24">
        <v>1</v>
      </c>
      <c r="K2229" s="24">
        <v>11848.95585</v>
      </c>
    </row>
    <row r="2230" spans="1:11" x14ac:dyDescent="0.35">
      <c r="A2230" s="27" t="s">
        <v>460</v>
      </c>
      <c r="B2230" s="27" t="s">
        <v>150</v>
      </c>
      <c r="C2230" s="27" t="s">
        <v>252</v>
      </c>
      <c r="D2230" s="27" t="s">
        <v>424</v>
      </c>
      <c r="E2230" s="24">
        <v>15336757</v>
      </c>
      <c r="F2230" s="24">
        <v>153.36757</v>
      </c>
      <c r="G2230" s="51">
        <v>45157</v>
      </c>
      <c r="H2230" s="24">
        <v>51</v>
      </c>
      <c r="I2230" s="24">
        <v>52</v>
      </c>
      <c r="J2230" s="24">
        <v>1</v>
      </c>
      <c r="K2230" s="24">
        <v>153.36757</v>
      </c>
    </row>
    <row r="2231" spans="1:11" x14ac:dyDescent="0.35">
      <c r="A2231" s="27" t="s">
        <v>460</v>
      </c>
      <c r="B2231" s="27" t="s">
        <v>150</v>
      </c>
      <c r="C2231" s="27" t="s">
        <v>262</v>
      </c>
      <c r="D2231" s="27" t="s">
        <v>424</v>
      </c>
      <c r="E2231" s="24">
        <v>1867437828</v>
      </c>
      <c r="F2231" s="24">
        <v>18674.378280000001</v>
      </c>
      <c r="G2231" s="51">
        <v>45157</v>
      </c>
      <c r="H2231" s="24">
        <v>51</v>
      </c>
      <c r="I2231" s="24">
        <v>52</v>
      </c>
      <c r="J2231" s="24">
        <v>1</v>
      </c>
      <c r="K2231" s="24">
        <v>18674.378280000001</v>
      </c>
    </row>
    <row r="2232" spans="1:11" x14ac:dyDescent="0.35">
      <c r="A2232" s="27" t="s">
        <v>460</v>
      </c>
      <c r="B2232" s="27" t="s">
        <v>150</v>
      </c>
      <c r="C2232" s="27" t="s">
        <v>243</v>
      </c>
      <c r="D2232" s="27" t="s">
        <v>423</v>
      </c>
      <c r="E2232" s="24">
        <v>35983114681</v>
      </c>
      <c r="F2232" s="24">
        <v>359831.14681000001</v>
      </c>
      <c r="G2232" s="51">
        <v>45157</v>
      </c>
      <c r="H2232" s="24">
        <v>51</v>
      </c>
      <c r="I2232" s="24">
        <v>0</v>
      </c>
      <c r="J2232" s="24">
        <v>1</v>
      </c>
      <c r="K2232" s="24">
        <v>359831.14681000001</v>
      </c>
    </row>
    <row r="2233" spans="1:11" x14ac:dyDescent="0.35">
      <c r="A2233" s="27" t="s">
        <v>460</v>
      </c>
      <c r="B2233" s="27" t="s">
        <v>150</v>
      </c>
      <c r="C2233" s="27" t="s">
        <v>255</v>
      </c>
      <c r="D2233" s="27" t="s">
        <v>424</v>
      </c>
      <c r="E2233" s="24">
        <v>58108663123</v>
      </c>
      <c r="F2233" s="24">
        <v>581086.63123000006</v>
      </c>
      <c r="G2233" s="51">
        <v>45157</v>
      </c>
      <c r="H2233" s="24">
        <v>51</v>
      </c>
      <c r="I2233" s="24">
        <v>52</v>
      </c>
      <c r="J2233" s="24">
        <v>1</v>
      </c>
      <c r="K2233" s="24">
        <v>581086.63123000006</v>
      </c>
    </row>
    <row r="2234" spans="1:11" x14ac:dyDescent="0.35">
      <c r="A2234" s="27" t="s">
        <v>460</v>
      </c>
      <c r="B2234" s="27" t="s">
        <v>150</v>
      </c>
      <c r="C2234" s="27" t="s">
        <v>261</v>
      </c>
      <c r="D2234" s="27" t="s">
        <v>424</v>
      </c>
      <c r="E2234" s="24">
        <v>41036850347</v>
      </c>
      <c r="F2234" s="24">
        <v>410368.50347</v>
      </c>
      <c r="G2234" s="51">
        <v>45157</v>
      </c>
      <c r="H2234" s="24">
        <v>51</v>
      </c>
      <c r="I2234" s="24">
        <v>52</v>
      </c>
      <c r="J2234" s="24">
        <v>1</v>
      </c>
      <c r="K2234" s="24">
        <v>410368.50347</v>
      </c>
    </row>
    <row r="2235" spans="1:11" x14ac:dyDescent="0.35">
      <c r="A2235" s="27" t="s">
        <v>460</v>
      </c>
      <c r="B2235" s="27" t="s">
        <v>192</v>
      </c>
      <c r="C2235" s="27" t="s">
        <v>261</v>
      </c>
      <c r="D2235" s="27" t="s">
        <v>424</v>
      </c>
      <c r="E2235" s="24">
        <v>17885535</v>
      </c>
      <c r="F2235" s="24">
        <v>178.85534999999999</v>
      </c>
      <c r="G2235" s="51">
        <v>45157</v>
      </c>
      <c r="H2235" s="24">
        <v>61</v>
      </c>
      <c r="I2235" s="24">
        <v>62</v>
      </c>
      <c r="J2235" s="24">
        <v>1</v>
      </c>
      <c r="K2235" s="24">
        <v>178.85534999999999</v>
      </c>
    </row>
    <row r="2236" spans="1:11" x14ac:dyDescent="0.35">
      <c r="A2236" s="27" t="s">
        <v>460</v>
      </c>
      <c r="B2236" s="27" t="s">
        <v>192</v>
      </c>
      <c r="C2236" s="27" t="s">
        <v>252</v>
      </c>
      <c r="D2236" s="27" t="s">
        <v>424</v>
      </c>
      <c r="E2236" s="24">
        <v>374898</v>
      </c>
      <c r="F2236" s="24">
        <v>3.74898</v>
      </c>
      <c r="G2236" s="51">
        <v>45157</v>
      </c>
      <c r="H2236" s="24">
        <v>61</v>
      </c>
      <c r="I2236" s="24">
        <v>62</v>
      </c>
      <c r="J2236" s="24">
        <v>1</v>
      </c>
      <c r="K2236" s="24">
        <v>3.74898</v>
      </c>
    </row>
    <row r="2237" spans="1:11" x14ac:dyDescent="0.35">
      <c r="A2237" s="27" t="s">
        <v>460</v>
      </c>
      <c r="B2237" s="27" t="s">
        <v>192</v>
      </c>
      <c r="C2237" s="27" t="s">
        <v>243</v>
      </c>
      <c r="D2237" s="27" t="s">
        <v>423</v>
      </c>
      <c r="E2237" s="24">
        <v>7609612679</v>
      </c>
      <c r="F2237" s="24">
        <v>76096.126789999995</v>
      </c>
      <c r="G2237" s="51">
        <v>45157</v>
      </c>
      <c r="H2237" s="24">
        <v>61</v>
      </c>
      <c r="I2237" s="24">
        <v>0</v>
      </c>
      <c r="J2237" s="24">
        <v>1</v>
      </c>
      <c r="K2237" s="24">
        <v>76096.126789999995</v>
      </c>
    </row>
    <row r="2238" spans="1:11" x14ac:dyDescent="0.35">
      <c r="A2238" s="27" t="s">
        <v>460</v>
      </c>
      <c r="B2238" s="27" t="s">
        <v>211</v>
      </c>
      <c r="C2238" s="27" t="s">
        <v>252</v>
      </c>
      <c r="D2238" s="27" t="s">
        <v>424</v>
      </c>
      <c r="E2238" s="24">
        <v>28542326</v>
      </c>
      <c r="F2238" s="24">
        <v>285.42326000000003</v>
      </c>
      <c r="G2238" s="51">
        <v>45157</v>
      </c>
      <c r="H2238" s="24">
        <v>61</v>
      </c>
      <c r="I2238" s="24">
        <v>62</v>
      </c>
      <c r="J2238" s="24">
        <v>1</v>
      </c>
      <c r="K2238" s="24">
        <v>285.42326000000003</v>
      </c>
    </row>
    <row r="2239" spans="1:11" x14ac:dyDescent="0.35">
      <c r="A2239" s="27" t="s">
        <v>460</v>
      </c>
      <c r="B2239" s="27" t="s">
        <v>211</v>
      </c>
      <c r="C2239" s="27" t="s">
        <v>243</v>
      </c>
      <c r="D2239" s="27" t="s">
        <v>423</v>
      </c>
      <c r="E2239" s="24">
        <v>307025416</v>
      </c>
      <c r="F2239" s="24">
        <v>3070.25416</v>
      </c>
      <c r="G2239" s="51">
        <v>45157</v>
      </c>
      <c r="H2239" s="24">
        <v>61</v>
      </c>
      <c r="I2239" s="24">
        <v>0</v>
      </c>
      <c r="J2239" s="24">
        <v>1</v>
      </c>
      <c r="K2239" s="24">
        <v>3070.25416</v>
      </c>
    </row>
    <row r="2240" spans="1:11" x14ac:dyDescent="0.35">
      <c r="A2240" s="27" t="s">
        <v>460</v>
      </c>
      <c r="B2240" s="27" t="s">
        <v>211</v>
      </c>
      <c r="C2240" s="27" t="s">
        <v>255</v>
      </c>
      <c r="D2240" s="27" t="s">
        <v>424</v>
      </c>
      <c r="E2240" s="24">
        <v>500536</v>
      </c>
      <c r="F2240" s="24">
        <v>5.0053599999999996</v>
      </c>
      <c r="G2240" s="51">
        <v>45157</v>
      </c>
      <c r="H2240" s="24">
        <v>61</v>
      </c>
      <c r="I2240" s="24">
        <v>62</v>
      </c>
      <c r="J2240" s="24">
        <v>1</v>
      </c>
      <c r="K2240" s="24">
        <v>5.0053599999999996</v>
      </c>
    </row>
    <row r="2241" spans="1:11" x14ac:dyDescent="0.35">
      <c r="A2241" s="27" t="s">
        <v>460</v>
      </c>
      <c r="B2241" s="27" t="s">
        <v>211</v>
      </c>
      <c r="C2241" s="27" t="s">
        <v>261</v>
      </c>
      <c r="D2241" s="27" t="s">
        <v>424</v>
      </c>
      <c r="E2241" s="24">
        <v>282057000</v>
      </c>
      <c r="F2241" s="24">
        <v>2820.57</v>
      </c>
      <c r="G2241" s="51">
        <v>45157</v>
      </c>
      <c r="H2241" s="24">
        <v>61</v>
      </c>
      <c r="I2241" s="24">
        <v>62</v>
      </c>
      <c r="J2241" s="24">
        <v>1</v>
      </c>
      <c r="K2241" s="24">
        <v>2820.57</v>
      </c>
    </row>
    <row r="2242" spans="1:11" x14ac:dyDescent="0.35">
      <c r="A2242" s="27" t="s">
        <v>460</v>
      </c>
      <c r="B2242" s="27" t="s">
        <v>214</v>
      </c>
      <c r="C2242" s="27" t="s">
        <v>252</v>
      </c>
      <c r="D2242" s="27" t="s">
        <v>424</v>
      </c>
      <c r="E2242" s="24">
        <v>4046346</v>
      </c>
      <c r="F2242" s="24">
        <v>40.463459999999998</v>
      </c>
      <c r="G2242" s="51">
        <v>45157</v>
      </c>
      <c r="H2242" s="24">
        <v>61</v>
      </c>
      <c r="I2242" s="24">
        <v>62</v>
      </c>
      <c r="J2242" s="24">
        <v>1</v>
      </c>
      <c r="K2242" s="24">
        <v>40.463459999999998</v>
      </c>
    </row>
    <row r="2243" spans="1:11" x14ac:dyDescent="0.35">
      <c r="A2243" s="27" t="s">
        <v>460</v>
      </c>
      <c r="B2243" s="27" t="s">
        <v>214</v>
      </c>
      <c r="C2243" s="27" t="s">
        <v>261</v>
      </c>
      <c r="D2243" s="27" t="s">
        <v>424</v>
      </c>
      <c r="E2243" s="24">
        <v>42010965</v>
      </c>
      <c r="F2243" s="24">
        <v>420.10964999999999</v>
      </c>
      <c r="G2243" s="51">
        <v>45157</v>
      </c>
      <c r="H2243" s="24">
        <v>61</v>
      </c>
      <c r="I2243" s="24">
        <v>62</v>
      </c>
      <c r="J2243" s="24">
        <v>1</v>
      </c>
      <c r="K2243" s="24">
        <v>420.10964999999999</v>
      </c>
    </row>
    <row r="2244" spans="1:11" x14ac:dyDescent="0.35">
      <c r="A2244" s="27" t="s">
        <v>460</v>
      </c>
      <c r="B2244" s="27" t="s">
        <v>214</v>
      </c>
      <c r="C2244" s="27" t="s">
        <v>243</v>
      </c>
      <c r="D2244" s="27" t="s">
        <v>423</v>
      </c>
      <c r="E2244" s="24">
        <v>6040975561</v>
      </c>
      <c r="F2244" s="24">
        <v>60409.75561</v>
      </c>
      <c r="G2244" s="51">
        <v>45157</v>
      </c>
      <c r="H2244" s="24">
        <v>61</v>
      </c>
      <c r="I2244" s="24">
        <v>0</v>
      </c>
      <c r="J2244" s="24">
        <v>1</v>
      </c>
      <c r="K2244" s="24">
        <v>60409.75561</v>
      </c>
    </row>
    <row r="2245" spans="1:11" x14ac:dyDescent="0.35">
      <c r="A2245" s="27" t="s">
        <v>460</v>
      </c>
      <c r="B2245" s="27" t="s">
        <v>193</v>
      </c>
      <c r="C2245" s="27" t="s">
        <v>252</v>
      </c>
      <c r="D2245" s="27" t="s">
        <v>424</v>
      </c>
      <c r="E2245" s="24">
        <v>399166</v>
      </c>
      <c r="F2245" s="24">
        <v>3.99166</v>
      </c>
      <c r="G2245" s="51">
        <v>45157</v>
      </c>
      <c r="H2245" s="24">
        <v>63</v>
      </c>
      <c r="I2245" s="24">
        <v>64</v>
      </c>
      <c r="J2245" s="24">
        <v>1</v>
      </c>
      <c r="K2245" s="24">
        <v>3.99166</v>
      </c>
    </row>
    <row r="2246" spans="1:11" x14ac:dyDescent="0.35">
      <c r="A2246" s="27" t="s">
        <v>460</v>
      </c>
      <c r="B2246" s="27" t="s">
        <v>193</v>
      </c>
      <c r="C2246" s="27" t="s">
        <v>243</v>
      </c>
      <c r="D2246" s="27" t="s">
        <v>423</v>
      </c>
      <c r="E2246" s="24">
        <v>622680571375</v>
      </c>
      <c r="F2246" s="24">
        <v>6226805.7137500001</v>
      </c>
      <c r="G2246" s="51">
        <v>45157</v>
      </c>
      <c r="H2246" s="24">
        <v>63</v>
      </c>
      <c r="I2246" s="24">
        <v>0</v>
      </c>
      <c r="J2246" s="24">
        <v>1</v>
      </c>
      <c r="K2246" s="24">
        <v>6226805.7137500001</v>
      </c>
    </row>
    <row r="2247" spans="1:11" x14ac:dyDescent="0.35">
      <c r="A2247" s="27" t="s">
        <v>460</v>
      </c>
      <c r="B2247" s="27" t="s">
        <v>193</v>
      </c>
      <c r="C2247" s="27" t="s">
        <v>255</v>
      </c>
      <c r="D2247" s="27" t="s">
        <v>424</v>
      </c>
      <c r="E2247" s="24">
        <v>99150673140</v>
      </c>
      <c r="F2247" s="24">
        <v>991506.73140000005</v>
      </c>
      <c r="G2247" s="51">
        <v>45157</v>
      </c>
      <c r="H2247" s="24">
        <v>63</v>
      </c>
      <c r="I2247" s="24">
        <v>64</v>
      </c>
      <c r="J2247" s="24">
        <v>1</v>
      </c>
      <c r="K2247" s="24">
        <v>991506.73140000005</v>
      </c>
    </row>
    <row r="2248" spans="1:11" x14ac:dyDescent="0.35">
      <c r="A2248" s="27" t="s">
        <v>460</v>
      </c>
      <c r="B2248" s="27" t="s">
        <v>193</v>
      </c>
      <c r="C2248" s="27" t="s">
        <v>261</v>
      </c>
      <c r="D2248" s="27" t="s">
        <v>424</v>
      </c>
      <c r="E2248" s="24">
        <v>48348010422</v>
      </c>
      <c r="F2248" s="24">
        <v>483480.10421999998</v>
      </c>
      <c r="G2248" s="51">
        <v>45157</v>
      </c>
      <c r="H2248" s="24">
        <v>63</v>
      </c>
      <c r="I2248" s="24">
        <v>64</v>
      </c>
      <c r="J2248" s="24">
        <v>1</v>
      </c>
      <c r="K2248" s="24">
        <v>483480.10421999998</v>
      </c>
    </row>
    <row r="2249" spans="1:11" x14ac:dyDescent="0.35">
      <c r="A2249" s="27" t="s">
        <v>460</v>
      </c>
      <c r="B2249" s="27" t="s">
        <v>215</v>
      </c>
      <c r="C2249" s="27" t="s">
        <v>261</v>
      </c>
      <c r="D2249" s="27" t="s">
        <v>424</v>
      </c>
      <c r="E2249" s="24">
        <v>156725707</v>
      </c>
      <c r="F2249" s="24">
        <v>1567.2570700000001</v>
      </c>
      <c r="G2249" s="51">
        <v>45157</v>
      </c>
      <c r="H2249" s="24">
        <v>63</v>
      </c>
      <c r="I2249" s="24">
        <v>64</v>
      </c>
      <c r="J2249" s="24">
        <v>1</v>
      </c>
      <c r="K2249" s="24">
        <v>1567.2570700000001</v>
      </c>
    </row>
    <row r="2250" spans="1:11" x14ac:dyDescent="0.35">
      <c r="A2250" s="27" t="s">
        <v>460</v>
      </c>
      <c r="B2250" s="27" t="s">
        <v>215</v>
      </c>
      <c r="C2250" s="27" t="s">
        <v>243</v>
      </c>
      <c r="D2250" s="27" t="s">
        <v>423</v>
      </c>
      <c r="E2250" s="24">
        <v>58588493</v>
      </c>
      <c r="F2250" s="24">
        <v>585.88493000000005</v>
      </c>
      <c r="G2250" s="51">
        <v>45157</v>
      </c>
      <c r="H2250" s="24">
        <v>63</v>
      </c>
      <c r="I2250" s="24">
        <v>0</v>
      </c>
      <c r="J2250" s="24">
        <v>1</v>
      </c>
      <c r="K2250" s="24">
        <v>585.88493000000005</v>
      </c>
    </row>
    <row r="2251" spans="1:11" x14ac:dyDescent="0.35">
      <c r="A2251" s="27" t="s">
        <v>460</v>
      </c>
      <c r="B2251" s="27" t="s">
        <v>217</v>
      </c>
      <c r="C2251" s="27" t="s">
        <v>243</v>
      </c>
      <c r="D2251" s="27" t="s">
        <v>423</v>
      </c>
      <c r="E2251" s="24">
        <v>1153617120</v>
      </c>
      <c r="F2251" s="24">
        <v>11536.171200000001</v>
      </c>
      <c r="G2251" s="51">
        <v>45157</v>
      </c>
      <c r="H2251" s="24">
        <v>63</v>
      </c>
      <c r="I2251" s="24">
        <v>0</v>
      </c>
      <c r="J2251" s="24">
        <v>1</v>
      </c>
      <c r="K2251" s="24">
        <v>11536.171200000001</v>
      </c>
    </row>
    <row r="2252" spans="1:11" x14ac:dyDescent="0.35">
      <c r="A2252" s="27" t="s">
        <v>460</v>
      </c>
      <c r="B2252" s="27" t="s">
        <v>219</v>
      </c>
      <c r="C2252" s="27" t="s">
        <v>243</v>
      </c>
      <c r="D2252" s="27" t="s">
        <v>423</v>
      </c>
      <c r="E2252" s="24">
        <v>92824211</v>
      </c>
      <c r="F2252" s="24">
        <v>928.24211000000003</v>
      </c>
      <c r="G2252" s="51">
        <v>45157</v>
      </c>
      <c r="H2252" s="24">
        <v>63</v>
      </c>
      <c r="I2252" s="24">
        <v>0</v>
      </c>
      <c r="J2252" s="24">
        <v>1</v>
      </c>
      <c r="K2252" s="24">
        <v>928.24211000000003</v>
      </c>
    </row>
    <row r="2253" spans="1:11" x14ac:dyDescent="0.35">
      <c r="A2253" s="27" t="s">
        <v>460</v>
      </c>
      <c r="B2253" s="27" t="s">
        <v>219</v>
      </c>
      <c r="C2253" s="27" t="s">
        <v>252</v>
      </c>
      <c r="D2253" s="27" t="s">
        <v>424</v>
      </c>
      <c r="E2253" s="24">
        <v>82324</v>
      </c>
      <c r="F2253" s="24">
        <v>0.82323999999999997</v>
      </c>
      <c r="G2253" s="51">
        <v>45157</v>
      </c>
      <c r="H2253" s="24">
        <v>63</v>
      </c>
      <c r="I2253" s="24">
        <v>64</v>
      </c>
      <c r="J2253" s="24">
        <v>1</v>
      </c>
      <c r="K2253" s="24">
        <v>0.82323999999999997</v>
      </c>
    </row>
    <row r="2254" spans="1:11" x14ac:dyDescent="0.35">
      <c r="A2254" s="27" t="s">
        <v>460</v>
      </c>
      <c r="B2254" s="27" t="s">
        <v>196</v>
      </c>
      <c r="C2254" s="27" t="s">
        <v>243</v>
      </c>
      <c r="D2254" s="27" t="s">
        <v>423</v>
      </c>
      <c r="E2254" s="24">
        <v>2048038895</v>
      </c>
      <c r="F2254" s="24">
        <v>20480.38895</v>
      </c>
      <c r="G2254" s="51">
        <v>45157</v>
      </c>
      <c r="H2254" s="24">
        <v>69</v>
      </c>
      <c r="I2254" s="24">
        <v>0</v>
      </c>
      <c r="J2254" s="24">
        <v>1</v>
      </c>
      <c r="K2254" s="24">
        <v>20480.38895</v>
      </c>
    </row>
    <row r="2255" spans="1:11" x14ac:dyDescent="0.35">
      <c r="A2255" s="27" t="s">
        <v>460</v>
      </c>
      <c r="B2255" s="27" t="s">
        <v>197</v>
      </c>
      <c r="C2255" s="27" t="s">
        <v>243</v>
      </c>
      <c r="D2255" s="27" t="s">
        <v>423</v>
      </c>
      <c r="E2255" s="24">
        <v>823143000</v>
      </c>
      <c r="F2255" s="24">
        <v>8231.43</v>
      </c>
      <c r="G2255" s="51">
        <v>45157</v>
      </c>
      <c r="H2255" s="24">
        <v>69</v>
      </c>
      <c r="I2255" s="24">
        <v>0</v>
      </c>
      <c r="J2255" s="24">
        <v>1</v>
      </c>
      <c r="K2255" s="24">
        <v>8231.43</v>
      </c>
    </row>
    <row r="2256" spans="1:11" x14ac:dyDescent="0.35">
      <c r="A2256" s="27" t="s">
        <v>460</v>
      </c>
      <c r="B2256" s="27" t="s">
        <v>227</v>
      </c>
      <c r="C2256" s="27" t="s">
        <v>243</v>
      </c>
      <c r="D2256" s="27" t="s">
        <v>423</v>
      </c>
      <c r="E2256" s="24">
        <v>25131796</v>
      </c>
      <c r="F2256" s="24">
        <v>251.31796</v>
      </c>
      <c r="G2256" s="51">
        <v>45157</v>
      </c>
      <c r="H2256" s="24">
        <v>69</v>
      </c>
      <c r="I2256" s="24">
        <v>0</v>
      </c>
      <c r="J2256" s="24">
        <v>1</v>
      </c>
      <c r="K2256" s="24">
        <v>251.31796</v>
      </c>
    </row>
    <row r="2257" spans="1:11" x14ac:dyDescent="0.35">
      <c r="A2257" s="27" t="s">
        <v>460</v>
      </c>
      <c r="B2257" s="27" t="s">
        <v>236</v>
      </c>
      <c r="C2257" s="27" t="s">
        <v>261</v>
      </c>
      <c r="D2257" s="27" t="s">
        <v>424</v>
      </c>
      <c r="E2257" s="24">
        <v>300923009</v>
      </c>
      <c r="F2257" s="24">
        <v>3009.23009</v>
      </c>
      <c r="G2257" s="51">
        <v>45157</v>
      </c>
      <c r="H2257" s="24">
        <v>77</v>
      </c>
      <c r="I2257" s="24">
        <v>78</v>
      </c>
      <c r="J2257" s="24">
        <v>1</v>
      </c>
      <c r="K2257" s="24">
        <v>3009.23009</v>
      </c>
    </row>
    <row r="2258" spans="1:11" x14ac:dyDescent="0.35">
      <c r="A2258" s="27" t="s">
        <v>460</v>
      </c>
      <c r="B2258" s="27" t="s">
        <v>236</v>
      </c>
      <c r="C2258" s="27" t="s">
        <v>255</v>
      </c>
      <c r="D2258" s="27" t="s">
        <v>424</v>
      </c>
      <c r="E2258" s="24">
        <v>11952450</v>
      </c>
      <c r="F2258" s="24">
        <v>119.5245</v>
      </c>
      <c r="G2258" s="51">
        <v>45157</v>
      </c>
      <c r="H2258" s="24">
        <v>77</v>
      </c>
      <c r="I2258" s="24">
        <v>78</v>
      </c>
      <c r="J2258" s="24">
        <v>1</v>
      </c>
      <c r="K2258" s="24">
        <v>119.5245</v>
      </c>
    </row>
    <row r="2259" spans="1:11" x14ac:dyDescent="0.35">
      <c r="A2259" s="27" t="s">
        <v>460</v>
      </c>
      <c r="B2259" s="27" t="s">
        <v>236</v>
      </c>
      <c r="C2259" s="27" t="s">
        <v>243</v>
      </c>
      <c r="D2259" s="27" t="s">
        <v>423</v>
      </c>
      <c r="E2259" s="24">
        <v>14898836980</v>
      </c>
      <c r="F2259" s="24">
        <v>148988.36979999999</v>
      </c>
      <c r="G2259" s="51">
        <v>45157</v>
      </c>
      <c r="H2259" s="24">
        <v>77</v>
      </c>
      <c r="I2259" s="24">
        <v>0</v>
      </c>
      <c r="J2259" s="24">
        <v>1</v>
      </c>
      <c r="K2259" s="24">
        <v>148988.36979999999</v>
      </c>
    </row>
    <row r="2260" spans="1:11" x14ac:dyDescent="0.35">
      <c r="A2260" s="27" t="s">
        <v>460</v>
      </c>
      <c r="B2260" s="27" t="s">
        <v>263</v>
      </c>
      <c r="C2260" s="27" t="s">
        <v>248</v>
      </c>
      <c r="D2260" s="27" t="s">
        <v>248</v>
      </c>
      <c r="E2260" s="24">
        <v>296.2552</v>
      </c>
      <c r="F2260" s="24">
        <v>2.9625519999999998E-3</v>
      </c>
      <c r="G2260" s="51">
        <v>45157</v>
      </c>
      <c r="H2260" s="24" t="s">
        <v>202</v>
      </c>
      <c r="I2260" s="24" t="s">
        <v>202</v>
      </c>
      <c r="J2260" s="24">
        <v>1</v>
      </c>
      <c r="K2260" s="24">
        <v>2.9625519999999998E-3</v>
      </c>
    </row>
    <row r="2261" spans="1:11" x14ac:dyDescent="0.35">
      <c r="A2261" s="27" t="s">
        <v>460</v>
      </c>
      <c r="B2261" s="27" t="s">
        <v>264</v>
      </c>
      <c r="C2261" s="27" t="s">
        <v>248</v>
      </c>
      <c r="D2261" s="27" t="s">
        <v>248</v>
      </c>
      <c r="E2261" s="24">
        <v>300.15750000000003</v>
      </c>
      <c r="F2261" s="24">
        <v>3.0015750000000002E-3</v>
      </c>
      <c r="G2261" s="51">
        <v>45157</v>
      </c>
      <c r="H2261" s="24" t="s">
        <v>202</v>
      </c>
      <c r="I2261" s="24" t="s">
        <v>202</v>
      </c>
      <c r="J2261" s="24">
        <v>1</v>
      </c>
      <c r="K2261" s="24">
        <v>3.0015750000000002E-3</v>
      </c>
    </row>
    <row r="2262" spans="1:11" x14ac:dyDescent="0.35">
      <c r="A2262" s="27" t="s">
        <v>460</v>
      </c>
      <c r="B2262" s="27" t="s">
        <v>155</v>
      </c>
      <c r="C2262" s="27" t="s">
        <v>248</v>
      </c>
      <c r="D2262" s="27" t="s">
        <v>248</v>
      </c>
      <c r="E2262" s="24">
        <v>5711792041135</v>
      </c>
      <c r="F2262" s="24">
        <v>57117920.411349997</v>
      </c>
      <c r="G2262" s="51">
        <v>45157</v>
      </c>
      <c r="H2262" s="24" t="s">
        <v>202</v>
      </c>
      <c r="I2262" s="24">
        <v>24</v>
      </c>
      <c r="J2262" s="24">
        <v>1</v>
      </c>
      <c r="K2262" s="24">
        <v>57117920.411349997</v>
      </c>
    </row>
    <row r="2263" spans="1:11" x14ac:dyDescent="0.35">
      <c r="A2263" s="27" t="s">
        <v>460</v>
      </c>
      <c r="B2263" s="27" t="s">
        <v>156</v>
      </c>
      <c r="C2263" s="27" t="s">
        <v>248</v>
      </c>
      <c r="D2263" s="27" t="s">
        <v>248</v>
      </c>
      <c r="E2263" s="24">
        <v>2239616670927</v>
      </c>
      <c r="F2263" s="24">
        <v>22396166.70927</v>
      </c>
      <c r="G2263" s="51">
        <v>45157</v>
      </c>
      <c r="H2263" s="24" t="s">
        <v>202</v>
      </c>
      <c r="I2263" s="24">
        <v>60</v>
      </c>
      <c r="J2263" s="24">
        <v>1</v>
      </c>
      <c r="K2263" s="24">
        <v>22396166.70927</v>
      </c>
    </row>
    <row r="2264" spans="1:11" x14ac:dyDescent="0.35">
      <c r="A2264" s="27" t="s">
        <v>460</v>
      </c>
      <c r="B2264" s="27" t="s">
        <v>157</v>
      </c>
      <c r="C2264" s="27" t="s">
        <v>248</v>
      </c>
      <c r="D2264" s="27" t="s">
        <v>248</v>
      </c>
      <c r="E2264" s="24">
        <v>80118041656</v>
      </c>
      <c r="F2264" s="24">
        <v>801180.41656000004</v>
      </c>
      <c r="G2264" s="51">
        <v>45157</v>
      </c>
      <c r="H2264" s="24" t="s">
        <v>202</v>
      </c>
      <c r="I2264" s="24">
        <v>80</v>
      </c>
      <c r="J2264" s="24">
        <v>1</v>
      </c>
      <c r="K2264" s="24">
        <v>801180.41656000004</v>
      </c>
    </row>
    <row r="2265" spans="1:11" x14ac:dyDescent="0.35">
      <c r="A2265" s="27" t="s">
        <v>460</v>
      </c>
      <c r="B2265" s="27" t="s">
        <v>158</v>
      </c>
      <c r="C2265" s="27" t="s">
        <v>248</v>
      </c>
      <c r="D2265" s="27" t="s">
        <v>248</v>
      </c>
      <c r="E2265" s="24">
        <v>2159498629271</v>
      </c>
      <c r="F2265" s="24">
        <v>21594986.292709999</v>
      </c>
      <c r="G2265" s="51">
        <v>45157</v>
      </c>
      <c r="H2265" s="24" t="s">
        <v>202</v>
      </c>
      <c r="I2265" s="24">
        <v>82</v>
      </c>
      <c r="J2265" s="24">
        <v>1</v>
      </c>
      <c r="K2265" s="24">
        <v>21594986.292709999</v>
      </c>
    </row>
    <row r="2266" spans="1:11" x14ac:dyDescent="0.35">
      <c r="A2266" s="27" t="s">
        <v>460</v>
      </c>
      <c r="B2266" s="27" t="s">
        <v>265</v>
      </c>
      <c r="C2266" s="27" t="s">
        <v>248</v>
      </c>
      <c r="D2266" s="27" t="s">
        <v>248</v>
      </c>
      <c r="E2266" s="24">
        <v>264.49619999999999</v>
      </c>
      <c r="F2266" s="24">
        <v>2.6449619999999998E-3</v>
      </c>
      <c r="G2266" s="51">
        <v>45157</v>
      </c>
      <c r="H2266" s="24" t="s">
        <v>202</v>
      </c>
      <c r="I2266" s="24">
        <v>84</v>
      </c>
      <c r="J2266" s="24">
        <v>1</v>
      </c>
      <c r="K2266" s="24">
        <v>2.6449619999999998E-3</v>
      </c>
    </row>
    <row r="2267" spans="1:11" x14ac:dyDescent="0.35">
      <c r="A2267" s="27" t="s">
        <v>460</v>
      </c>
      <c r="B2267" s="27" t="s">
        <v>228</v>
      </c>
      <c r="C2267" s="27" t="s">
        <v>243</v>
      </c>
      <c r="D2267" s="27" t="s">
        <v>423</v>
      </c>
      <c r="E2267" s="24">
        <v>2000000</v>
      </c>
      <c r="F2267" s="24">
        <v>20</v>
      </c>
      <c r="G2267" s="51">
        <v>45157</v>
      </c>
      <c r="H2267" s="24">
        <v>69</v>
      </c>
      <c r="I2267" s="24">
        <v>0</v>
      </c>
      <c r="J2267" s="24">
        <v>1</v>
      </c>
      <c r="K2267" s="24">
        <v>20</v>
      </c>
    </row>
    <row r="2268" spans="1:11" x14ac:dyDescent="0.35">
      <c r="A2268" s="27" t="s">
        <v>460</v>
      </c>
      <c r="B2268" s="27" t="s">
        <v>161</v>
      </c>
      <c r="C2268" s="27" t="s">
        <v>261</v>
      </c>
      <c r="D2268" s="27" t="s">
        <v>424</v>
      </c>
      <c r="E2268" s="24">
        <v>1065781210680</v>
      </c>
      <c r="F2268" s="24">
        <v>10657812.106799999</v>
      </c>
      <c r="G2268" s="51">
        <v>45157</v>
      </c>
      <c r="H2268" s="24">
        <v>15</v>
      </c>
      <c r="I2268" s="24">
        <v>16</v>
      </c>
      <c r="J2268" s="24">
        <v>1</v>
      </c>
      <c r="K2268" s="24">
        <v>10657812.106799999</v>
      </c>
    </row>
    <row r="2269" spans="1:11" x14ac:dyDescent="0.35">
      <c r="A2269" s="27" t="s">
        <v>460</v>
      </c>
      <c r="B2269" s="27" t="s">
        <v>238</v>
      </c>
      <c r="C2269" s="27" t="s">
        <v>243</v>
      </c>
      <c r="D2269" s="27" t="s">
        <v>423</v>
      </c>
      <c r="E2269" s="24">
        <v>703094</v>
      </c>
      <c r="F2269" s="24">
        <v>7.0309400000000002</v>
      </c>
      <c r="G2269" s="51">
        <v>45157</v>
      </c>
      <c r="H2269" s="24">
        <v>77</v>
      </c>
      <c r="I2269" s="24">
        <v>0</v>
      </c>
      <c r="J2269" s="24">
        <v>1</v>
      </c>
      <c r="K2269" s="24">
        <v>7.0309400000000002</v>
      </c>
    </row>
    <row r="2270" spans="1:11" x14ac:dyDescent="0.35">
      <c r="A2270" s="27" t="s">
        <v>460</v>
      </c>
      <c r="B2270" s="27" t="s">
        <v>113</v>
      </c>
      <c r="C2270" s="27" t="s">
        <v>262</v>
      </c>
      <c r="D2270" s="27" t="s">
        <v>424</v>
      </c>
      <c r="E2270" s="24">
        <v>3709354</v>
      </c>
      <c r="F2270" s="24">
        <v>37.093539999999997</v>
      </c>
      <c r="G2270" s="51">
        <v>45157</v>
      </c>
      <c r="H2270" s="24">
        <v>3</v>
      </c>
      <c r="I2270" s="24">
        <v>4</v>
      </c>
      <c r="J2270" s="24">
        <v>1</v>
      </c>
      <c r="K2270" s="24">
        <v>37.093539999999997</v>
      </c>
    </row>
    <row r="2271" spans="1:11" x14ac:dyDescent="0.35">
      <c r="A2271" s="27" t="s">
        <v>460</v>
      </c>
      <c r="B2271" s="27" t="s">
        <v>113</v>
      </c>
      <c r="C2271" s="27" t="s">
        <v>243</v>
      </c>
      <c r="D2271" s="27" t="s">
        <v>423</v>
      </c>
      <c r="E2271" s="24">
        <v>153520466730</v>
      </c>
      <c r="F2271" s="24">
        <v>1535204.6673000001</v>
      </c>
      <c r="G2271" s="51">
        <v>45157</v>
      </c>
      <c r="H2271" s="24">
        <v>3</v>
      </c>
      <c r="I2271" s="24">
        <v>0</v>
      </c>
      <c r="J2271" s="24">
        <v>1</v>
      </c>
      <c r="K2271" s="24">
        <v>1535204.6673000001</v>
      </c>
    </row>
    <row r="2272" spans="1:11" x14ac:dyDescent="0.35">
      <c r="A2272" s="27" t="s">
        <v>460</v>
      </c>
      <c r="B2272" s="27" t="s">
        <v>113</v>
      </c>
      <c r="C2272" s="27" t="s">
        <v>256</v>
      </c>
      <c r="D2272" s="27" t="s">
        <v>424</v>
      </c>
      <c r="E2272" s="24">
        <v>959813876</v>
      </c>
      <c r="F2272" s="24">
        <v>9598.1387599999998</v>
      </c>
      <c r="G2272" s="51">
        <v>45157</v>
      </c>
      <c r="H2272" s="24">
        <v>3</v>
      </c>
      <c r="I2272" s="24">
        <v>4</v>
      </c>
      <c r="J2272" s="24">
        <v>1</v>
      </c>
      <c r="K2272" s="24">
        <v>9598.1387599999998</v>
      </c>
    </row>
    <row r="2273" spans="1:11" x14ac:dyDescent="0.35">
      <c r="A2273" s="27" t="s">
        <v>460</v>
      </c>
      <c r="B2273" s="27" t="s">
        <v>113</v>
      </c>
      <c r="C2273" s="27" t="s">
        <v>261</v>
      </c>
      <c r="D2273" s="27" t="s">
        <v>424</v>
      </c>
      <c r="E2273" s="24">
        <v>71653279129</v>
      </c>
      <c r="F2273" s="24">
        <v>716532.79128999996</v>
      </c>
      <c r="G2273" s="51">
        <v>45157</v>
      </c>
      <c r="H2273" s="24">
        <v>3</v>
      </c>
      <c r="I2273" s="24">
        <v>4</v>
      </c>
      <c r="J2273" s="24">
        <v>1</v>
      </c>
      <c r="K2273" s="24">
        <v>716532.79128999996</v>
      </c>
    </row>
    <row r="2274" spans="1:11" x14ac:dyDescent="0.35">
      <c r="A2274" s="27" t="s">
        <v>460</v>
      </c>
      <c r="B2274" s="27" t="s">
        <v>113</v>
      </c>
      <c r="C2274" s="27" t="s">
        <v>255</v>
      </c>
      <c r="D2274" s="27" t="s">
        <v>424</v>
      </c>
      <c r="E2274" s="24">
        <v>21450763239</v>
      </c>
      <c r="F2274" s="24">
        <v>214507.63239000001</v>
      </c>
      <c r="G2274" s="51">
        <v>45157</v>
      </c>
      <c r="H2274" s="24">
        <v>3</v>
      </c>
      <c r="I2274" s="24">
        <v>4</v>
      </c>
      <c r="J2274" s="24">
        <v>1</v>
      </c>
      <c r="K2274" s="24">
        <v>214507.63239000001</v>
      </c>
    </row>
    <row r="2275" spans="1:11" x14ac:dyDescent="0.35">
      <c r="A2275" s="27" t="s">
        <v>460</v>
      </c>
      <c r="B2275" s="27" t="s">
        <v>113</v>
      </c>
      <c r="C2275" s="27" t="s">
        <v>252</v>
      </c>
      <c r="D2275" s="27" t="s">
        <v>424</v>
      </c>
      <c r="E2275" s="24">
        <v>783058718</v>
      </c>
      <c r="F2275" s="24">
        <v>7830.5871800000004</v>
      </c>
      <c r="G2275" s="51">
        <v>45157</v>
      </c>
      <c r="H2275" s="24">
        <v>3</v>
      </c>
      <c r="I2275" s="24">
        <v>4</v>
      </c>
      <c r="J2275" s="24">
        <v>1</v>
      </c>
      <c r="K2275" s="24">
        <v>7830.5871800000004</v>
      </c>
    </row>
    <row r="2276" spans="1:11" x14ac:dyDescent="0.35">
      <c r="A2276" s="27" t="s">
        <v>460</v>
      </c>
      <c r="B2276" s="27" t="s">
        <v>203</v>
      </c>
      <c r="C2276" s="27" t="s">
        <v>261</v>
      </c>
      <c r="D2276" s="27" t="s">
        <v>424</v>
      </c>
      <c r="E2276" s="24">
        <v>154443825</v>
      </c>
      <c r="F2276" s="24">
        <v>1544.4382499999999</v>
      </c>
      <c r="G2276" s="51">
        <v>45157</v>
      </c>
      <c r="H2276" s="24">
        <v>3</v>
      </c>
      <c r="I2276" s="24">
        <v>4</v>
      </c>
      <c r="J2276" s="24">
        <v>-1</v>
      </c>
      <c r="K2276" s="24">
        <v>-1544.4382499999999</v>
      </c>
    </row>
    <row r="2277" spans="1:11" x14ac:dyDescent="0.35">
      <c r="A2277" s="27" t="s">
        <v>460</v>
      </c>
      <c r="B2277" s="27" t="s">
        <v>203</v>
      </c>
      <c r="C2277" s="27" t="s">
        <v>243</v>
      </c>
      <c r="D2277" s="27" t="s">
        <v>423</v>
      </c>
      <c r="E2277" s="24">
        <v>273207720</v>
      </c>
      <c r="F2277" s="24">
        <v>2732.0772000000002</v>
      </c>
      <c r="G2277" s="51">
        <v>45157</v>
      </c>
      <c r="H2277" s="24">
        <v>3</v>
      </c>
      <c r="I2277" s="24">
        <v>0</v>
      </c>
      <c r="J2277" s="24">
        <v>-1</v>
      </c>
      <c r="K2277" s="24">
        <v>-2732.0772000000002</v>
      </c>
    </row>
    <row r="2278" spans="1:11" x14ac:dyDescent="0.35">
      <c r="A2278" s="27" t="s">
        <v>460</v>
      </c>
      <c r="B2278" s="27" t="s">
        <v>203</v>
      </c>
      <c r="C2278" s="27" t="s">
        <v>255</v>
      </c>
      <c r="D2278" s="27" t="s">
        <v>424</v>
      </c>
      <c r="E2278" s="24">
        <v>28128099</v>
      </c>
      <c r="F2278" s="24">
        <v>281.28098999999997</v>
      </c>
      <c r="G2278" s="51">
        <v>45157</v>
      </c>
      <c r="H2278" s="24">
        <v>3</v>
      </c>
      <c r="I2278" s="24">
        <v>4</v>
      </c>
      <c r="J2278" s="24">
        <v>-1</v>
      </c>
      <c r="K2278" s="24">
        <v>-281.28098999999997</v>
      </c>
    </row>
    <row r="2279" spans="1:11" x14ac:dyDescent="0.35">
      <c r="A2279" s="27" t="s">
        <v>460</v>
      </c>
      <c r="B2279" s="27" t="s">
        <v>203</v>
      </c>
      <c r="C2279" s="27" t="s">
        <v>262</v>
      </c>
      <c r="D2279" s="27" t="s">
        <v>424</v>
      </c>
      <c r="E2279" s="24">
        <v>3709354</v>
      </c>
      <c r="F2279" s="24">
        <v>37.093539999999997</v>
      </c>
      <c r="G2279" s="51">
        <v>45157</v>
      </c>
      <c r="H2279" s="24">
        <v>3</v>
      </c>
      <c r="I2279" s="24">
        <v>4</v>
      </c>
      <c r="J2279" s="24">
        <v>-1</v>
      </c>
      <c r="K2279" s="24">
        <v>-37.093539999999997</v>
      </c>
    </row>
    <row r="2280" spans="1:11" x14ac:dyDescent="0.35">
      <c r="A2280" s="27" t="s">
        <v>460</v>
      </c>
      <c r="B2280" s="27" t="s">
        <v>195</v>
      </c>
      <c r="C2280" s="27" t="s">
        <v>243</v>
      </c>
      <c r="D2280" s="27" t="s">
        <v>423</v>
      </c>
      <c r="E2280" s="24">
        <v>1082657050857</v>
      </c>
      <c r="F2280" s="24">
        <v>10826570.508570001</v>
      </c>
      <c r="G2280" s="51">
        <v>45157</v>
      </c>
      <c r="H2280" s="24">
        <v>5</v>
      </c>
      <c r="I2280" s="24">
        <v>0</v>
      </c>
      <c r="J2280" s="24">
        <v>1</v>
      </c>
      <c r="K2280" s="24">
        <v>10826570.508570001</v>
      </c>
    </row>
    <row r="2281" spans="1:11" x14ac:dyDescent="0.35">
      <c r="A2281" s="27" t="s">
        <v>460</v>
      </c>
      <c r="B2281" s="27" t="s">
        <v>167</v>
      </c>
      <c r="C2281" s="27" t="s">
        <v>256</v>
      </c>
      <c r="D2281" s="27" t="s">
        <v>424</v>
      </c>
      <c r="E2281" s="24">
        <v>2495741073</v>
      </c>
      <c r="F2281" s="24">
        <v>24957.41073</v>
      </c>
      <c r="G2281" s="51">
        <v>45157</v>
      </c>
      <c r="H2281" s="24">
        <v>25</v>
      </c>
      <c r="I2281" s="24">
        <v>26</v>
      </c>
      <c r="J2281" s="24">
        <v>1</v>
      </c>
      <c r="K2281" s="24">
        <v>24957.41073</v>
      </c>
    </row>
    <row r="2282" spans="1:11" x14ac:dyDescent="0.35">
      <c r="A2282" s="27" t="s">
        <v>460</v>
      </c>
      <c r="B2282" s="27" t="s">
        <v>167</v>
      </c>
      <c r="C2282" s="27" t="s">
        <v>251</v>
      </c>
      <c r="D2282" s="27" t="s">
        <v>424</v>
      </c>
      <c r="E2282" s="24">
        <v>72244276</v>
      </c>
      <c r="F2282" s="24">
        <v>722.44276000000002</v>
      </c>
      <c r="G2282" s="51">
        <v>45157</v>
      </c>
      <c r="H2282" s="24">
        <v>25</v>
      </c>
      <c r="I2282" s="24">
        <v>26</v>
      </c>
      <c r="J2282" s="24">
        <v>1</v>
      </c>
      <c r="K2282" s="24">
        <v>722.44276000000002</v>
      </c>
    </row>
    <row r="2283" spans="1:11" x14ac:dyDescent="0.35">
      <c r="A2283" s="27" t="s">
        <v>460</v>
      </c>
      <c r="B2283" s="27" t="s">
        <v>167</v>
      </c>
      <c r="C2283" s="27" t="s">
        <v>261</v>
      </c>
      <c r="D2283" s="27" t="s">
        <v>424</v>
      </c>
      <c r="E2283" s="24">
        <v>974071824771</v>
      </c>
      <c r="F2283" s="24">
        <v>9740718.2477100007</v>
      </c>
      <c r="G2283" s="51">
        <v>45157</v>
      </c>
      <c r="H2283" s="24">
        <v>25</v>
      </c>
      <c r="I2283" s="24">
        <v>26</v>
      </c>
      <c r="J2283" s="24">
        <v>1</v>
      </c>
      <c r="K2283" s="24">
        <v>9740718.2477100007</v>
      </c>
    </row>
    <row r="2284" spans="1:11" x14ac:dyDescent="0.35">
      <c r="A2284" s="27" t="s">
        <v>460</v>
      </c>
      <c r="B2284" s="27" t="s">
        <v>167</v>
      </c>
      <c r="C2284" s="27" t="s">
        <v>255</v>
      </c>
      <c r="D2284" s="27" t="s">
        <v>424</v>
      </c>
      <c r="E2284" s="24">
        <v>247544823277</v>
      </c>
      <c r="F2284" s="24">
        <v>2475448.2327700001</v>
      </c>
      <c r="G2284" s="51">
        <v>45157</v>
      </c>
      <c r="H2284" s="24">
        <v>25</v>
      </c>
      <c r="I2284" s="24">
        <v>26</v>
      </c>
      <c r="J2284" s="24">
        <v>1</v>
      </c>
      <c r="K2284" s="24">
        <v>2475448.2327700001</v>
      </c>
    </row>
    <row r="2285" spans="1:11" x14ac:dyDescent="0.35">
      <c r="A2285" s="27" t="s">
        <v>460</v>
      </c>
      <c r="B2285" s="27" t="s">
        <v>167</v>
      </c>
      <c r="C2285" s="27" t="s">
        <v>258</v>
      </c>
      <c r="D2285" s="27" t="s">
        <v>424</v>
      </c>
      <c r="E2285" s="24">
        <v>144758</v>
      </c>
      <c r="F2285" s="24">
        <v>1.4475800000000001</v>
      </c>
      <c r="G2285" s="51">
        <v>45157</v>
      </c>
      <c r="H2285" s="24">
        <v>25</v>
      </c>
      <c r="I2285" s="24">
        <v>26</v>
      </c>
      <c r="J2285" s="24">
        <v>1</v>
      </c>
      <c r="K2285" s="24">
        <v>1.4475800000000001</v>
      </c>
    </row>
    <row r="2286" spans="1:11" x14ac:dyDescent="0.35">
      <c r="A2286" s="27" t="s">
        <v>460</v>
      </c>
      <c r="B2286" s="27" t="s">
        <v>167</v>
      </c>
      <c r="C2286" s="27" t="s">
        <v>262</v>
      </c>
      <c r="D2286" s="27" t="s">
        <v>424</v>
      </c>
      <c r="E2286" s="24">
        <v>56833998</v>
      </c>
      <c r="F2286" s="24">
        <v>568.33997999999997</v>
      </c>
      <c r="G2286" s="51">
        <v>45157</v>
      </c>
      <c r="H2286" s="24">
        <v>25</v>
      </c>
      <c r="I2286" s="24">
        <v>26</v>
      </c>
      <c r="J2286" s="24">
        <v>1</v>
      </c>
      <c r="K2286" s="24">
        <v>568.33997999999997</v>
      </c>
    </row>
    <row r="2287" spans="1:11" x14ac:dyDescent="0.35">
      <c r="A2287" s="27" t="s">
        <v>460</v>
      </c>
      <c r="B2287" s="27" t="s">
        <v>167</v>
      </c>
      <c r="C2287" s="27" t="s">
        <v>243</v>
      </c>
      <c r="D2287" s="27" t="s">
        <v>423</v>
      </c>
      <c r="E2287" s="24">
        <v>1753228423816</v>
      </c>
      <c r="F2287" s="24">
        <v>17532284.238159999</v>
      </c>
      <c r="G2287" s="51">
        <v>45157</v>
      </c>
      <c r="H2287" s="24">
        <v>25</v>
      </c>
      <c r="I2287" s="24">
        <v>0</v>
      </c>
      <c r="J2287" s="24">
        <v>1</v>
      </c>
      <c r="K2287" s="24">
        <v>17532284.238159999</v>
      </c>
    </row>
    <row r="2288" spans="1:11" x14ac:dyDescent="0.35">
      <c r="A2288" s="27" t="s">
        <v>460</v>
      </c>
      <c r="B2288" s="27" t="s">
        <v>167</v>
      </c>
      <c r="C2288" s="27" t="s">
        <v>259</v>
      </c>
      <c r="D2288" s="27" t="s">
        <v>424</v>
      </c>
      <c r="E2288" s="24">
        <v>1391191535</v>
      </c>
      <c r="F2288" s="24">
        <v>13911.915349999999</v>
      </c>
      <c r="G2288" s="51">
        <v>45157</v>
      </c>
      <c r="H2288" s="24">
        <v>25</v>
      </c>
      <c r="I2288" s="24">
        <v>26</v>
      </c>
      <c r="J2288" s="24">
        <v>1</v>
      </c>
      <c r="K2288" s="24">
        <v>13911.915349999999</v>
      </c>
    </row>
    <row r="2289" spans="1:11" x14ac:dyDescent="0.35">
      <c r="A2289" s="27" t="s">
        <v>460</v>
      </c>
      <c r="B2289" s="27" t="s">
        <v>167</v>
      </c>
      <c r="C2289" s="27" t="s">
        <v>252</v>
      </c>
      <c r="D2289" s="27" t="s">
        <v>424</v>
      </c>
      <c r="E2289" s="24">
        <v>5873390718</v>
      </c>
      <c r="F2289" s="24">
        <v>58733.907180000002</v>
      </c>
      <c r="G2289" s="51">
        <v>45157</v>
      </c>
      <c r="H2289" s="24">
        <v>25</v>
      </c>
      <c r="I2289" s="24">
        <v>26</v>
      </c>
      <c r="J2289" s="24">
        <v>1</v>
      </c>
      <c r="K2289" s="24">
        <v>58733.907180000002</v>
      </c>
    </row>
    <row r="2290" spans="1:11" x14ac:dyDescent="0.35">
      <c r="A2290" s="27" t="s">
        <v>460</v>
      </c>
      <c r="B2290" s="27" t="s">
        <v>168</v>
      </c>
      <c r="C2290" s="27" t="s">
        <v>255</v>
      </c>
      <c r="D2290" s="27" t="s">
        <v>424</v>
      </c>
      <c r="E2290" s="24">
        <v>156650459</v>
      </c>
      <c r="F2290" s="24">
        <v>1566.50459</v>
      </c>
      <c r="G2290" s="51">
        <v>45157</v>
      </c>
      <c r="H2290" s="24">
        <v>25</v>
      </c>
      <c r="I2290" s="24">
        <v>26</v>
      </c>
      <c r="J2290" s="24">
        <v>1</v>
      </c>
      <c r="K2290" s="24">
        <v>1566.50459</v>
      </c>
    </row>
    <row r="2291" spans="1:11" x14ac:dyDescent="0.35">
      <c r="A2291" s="27" t="s">
        <v>460</v>
      </c>
      <c r="B2291" s="27" t="s">
        <v>168</v>
      </c>
      <c r="C2291" s="27" t="s">
        <v>261</v>
      </c>
      <c r="D2291" s="27" t="s">
        <v>424</v>
      </c>
      <c r="E2291" s="24">
        <v>1357629885</v>
      </c>
      <c r="F2291" s="24">
        <v>13576.298849999999</v>
      </c>
      <c r="G2291" s="51">
        <v>45157</v>
      </c>
      <c r="H2291" s="24">
        <v>25</v>
      </c>
      <c r="I2291" s="24">
        <v>26</v>
      </c>
      <c r="J2291" s="24">
        <v>1</v>
      </c>
      <c r="K2291" s="24">
        <v>13576.298849999999</v>
      </c>
    </row>
    <row r="2292" spans="1:11" x14ac:dyDescent="0.35">
      <c r="A2292" s="27" t="s">
        <v>460</v>
      </c>
      <c r="B2292" s="27" t="s">
        <v>168</v>
      </c>
      <c r="C2292" s="27" t="s">
        <v>243</v>
      </c>
      <c r="D2292" s="27" t="s">
        <v>423</v>
      </c>
      <c r="E2292" s="24">
        <v>2023460831</v>
      </c>
      <c r="F2292" s="24">
        <v>20234.60831</v>
      </c>
      <c r="G2292" s="51">
        <v>45157</v>
      </c>
      <c r="H2292" s="24">
        <v>25</v>
      </c>
      <c r="I2292" s="24">
        <v>0</v>
      </c>
      <c r="J2292" s="24">
        <v>1</v>
      </c>
      <c r="K2292" s="24">
        <v>20234.60831</v>
      </c>
    </row>
    <row r="2293" spans="1:11" x14ac:dyDescent="0.35">
      <c r="A2293" s="27" t="s">
        <v>460</v>
      </c>
      <c r="B2293" s="27" t="s">
        <v>169</v>
      </c>
      <c r="C2293" s="27" t="s">
        <v>262</v>
      </c>
      <c r="D2293" s="27" t="s">
        <v>424</v>
      </c>
      <c r="E2293" s="24">
        <v>5302108286</v>
      </c>
      <c r="F2293" s="24">
        <v>53021.082860000002</v>
      </c>
      <c r="G2293" s="51">
        <v>45157</v>
      </c>
      <c r="H2293" s="24">
        <v>27</v>
      </c>
      <c r="I2293" s="24">
        <v>28</v>
      </c>
      <c r="J2293" s="24">
        <v>1</v>
      </c>
      <c r="K2293" s="24">
        <v>53021.082860000002</v>
      </c>
    </row>
    <row r="2294" spans="1:11" x14ac:dyDescent="0.35">
      <c r="A2294" s="27" t="s">
        <v>460</v>
      </c>
      <c r="B2294" s="27" t="s">
        <v>169</v>
      </c>
      <c r="C2294" s="27" t="s">
        <v>259</v>
      </c>
      <c r="D2294" s="27" t="s">
        <v>424</v>
      </c>
      <c r="E2294" s="24">
        <v>3429611447</v>
      </c>
      <c r="F2294" s="24">
        <v>34296.11447</v>
      </c>
      <c r="G2294" s="51">
        <v>45157</v>
      </c>
      <c r="H2294" s="24">
        <v>27</v>
      </c>
      <c r="I2294" s="24">
        <v>28</v>
      </c>
      <c r="J2294" s="24">
        <v>1</v>
      </c>
      <c r="K2294" s="24">
        <v>34296.11447</v>
      </c>
    </row>
    <row r="2295" spans="1:11" x14ac:dyDescent="0.35">
      <c r="A2295" s="27" t="s">
        <v>460</v>
      </c>
      <c r="B2295" s="27" t="s">
        <v>169</v>
      </c>
      <c r="C2295" s="27" t="s">
        <v>251</v>
      </c>
      <c r="D2295" s="27" t="s">
        <v>424</v>
      </c>
      <c r="E2295" s="24">
        <v>2498418690</v>
      </c>
      <c r="F2295" s="24">
        <v>24984.186900000001</v>
      </c>
      <c r="G2295" s="51">
        <v>45157</v>
      </c>
      <c r="H2295" s="24">
        <v>27</v>
      </c>
      <c r="I2295" s="24">
        <v>28</v>
      </c>
      <c r="J2295" s="24">
        <v>1</v>
      </c>
      <c r="K2295" s="24">
        <v>24984.186900000001</v>
      </c>
    </row>
    <row r="2296" spans="1:11" x14ac:dyDescent="0.35">
      <c r="A2296" s="27" t="s">
        <v>460</v>
      </c>
      <c r="B2296" s="27" t="s">
        <v>169</v>
      </c>
      <c r="C2296" s="27" t="s">
        <v>250</v>
      </c>
      <c r="D2296" s="27" t="s">
        <v>424</v>
      </c>
      <c r="E2296" s="24">
        <v>93705038</v>
      </c>
      <c r="F2296" s="24">
        <v>937.05038000000002</v>
      </c>
      <c r="G2296" s="51">
        <v>45157</v>
      </c>
      <c r="H2296" s="24">
        <v>27</v>
      </c>
      <c r="I2296" s="24">
        <v>28</v>
      </c>
      <c r="J2296" s="24">
        <v>1</v>
      </c>
      <c r="K2296" s="24">
        <v>937.05038000000002</v>
      </c>
    </row>
    <row r="2297" spans="1:11" x14ac:dyDescent="0.35">
      <c r="A2297" s="27" t="s">
        <v>460</v>
      </c>
      <c r="B2297" s="27" t="s">
        <v>169</v>
      </c>
      <c r="C2297" s="27" t="s">
        <v>243</v>
      </c>
      <c r="D2297" s="27" t="s">
        <v>423</v>
      </c>
      <c r="E2297" s="24">
        <v>1679264195743</v>
      </c>
      <c r="F2297" s="24">
        <v>16792641.957430001</v>
      </c>
      <c r="G2297" s="51">
        <v>45157</v>
      </c>
      <c r="H2297" s="24">
        <v>27</v>
      </c>
      <c r="I2297" s="24">
        <v>0</v>
      </c>
      <c r="J2297" s="24">
        <v>1</v>
      </c>
      <c r="K2297" s="24">
        <v>16792641.957430001</v>
      </c>
    </row>
    <row r="2298" spans="1:11" x14ac:dyDescent="0.35">
      <c r="A2298" s="27" t="s">
        <v>460</v>
      </c>
      <c r="B2298" s="27" t="s">
        <v>169</v>
      </c>
      <c r="C2298" s="27" t="s">
        <v>254</v>
      </c>
      <c r="D2298" s="27" t="s">
        <v>424</v>
      </c>
      <c r="E2298" s="24">
        <v>175628919</v>
      </c>
      <c r="F2298" s="24">
        <v>1756.28919</v>
      </c>
      <c r="G2298" s="51">
        <v>45157</v>
      </c>
      <c r="H2298" s="24">
        <v>27</v>
      </c>
      <c r="I2298" s="24">
        <v>28</v>
      </c>
      <c r="J2298" s="24">
        <v>1</v>
      </c>
      <c r="K2298" s="24">
        <v>1756.28919</v>
      </c>
    </row>
    <row r="2299" spans="1:11" x14ac:dyDescent="0.35">
      <c r="A2299" s="27" t="s">
        <v>460</v>
      </c>
      <c r="B2299" s="27" t="s">
        <v>169</v>
      </c>
      <c r="C2299" s="27" t="s">
        <v>257</v>
      </c>
      <c r="D2299" s="27" t="s">
        <v>424</v>
      </c>
      <c r="E2299" s="24">
        <v>41391613</v>
      </c>
      <c r="F2299" s="24">
        <v>413.91613000000001</v>
      </c>
      <c r="G2299" s="51">
        <v>45157</v>
      </c>
      <c r="H2299" s="24">
        <v>27</v>
      </c>
      <c r="I2299" s="24">
        <v>28</v>
      </c>
      <c r="J2299" s="24">
        <v>1</v>
      </c>
      <c r="K2299" s="24">
        <v>413.91613000000001</v>
      </c>
    </row>
    <row r="2300" spans="1:11" x14ac:dyDescent="0.35">
      <c r="A2300" s="27" t="s">
        <v>460</v>
      </c>
      <c r="B2300" s="27" t="s">
        <v>169</v>
      </c>
      <c r="C2300" s="27" t="s">
        <v>253</v>
      </c>
      <c r="D2300" s="27" t="s">
        <v>424</v>
      </c>
      <c r="E2300" s="24">
        <v>35308827</v>
      </c>
      <c r="F2300" s="24">
        <v>353.08827000000002</v>
      </c>
      <c r="G2300" s="51">
        <v>45157</v>
      </c>
      <c r="H2300" s="24">
        <v>27</v>
      </c>
      <c r="I2300" s="24">
        <v>28</v>
      </c>
      <c r="J2300" s="24">
        <v>1</v>
      </c>
      <c r="K2300" s="24">
        <v>353.08827000000002</v>
      </c>
    </row>
    <row r="2301" spans="1:11" x14ac:dyDescent="0.35">
      <c r="A2301" s="27" t="s">
        <v>460</v>
      </c>
      <c r="B2301" s="27" t="s">
        <v>169</v>
      </c>
      <c r="C2301" s="27" t="s">
        <v>255</v>
      </c>
      <c r="D2301" s="27" t="s">
        <v>424</v>
      </c>
      <c r="E2301" s="24">
        <v>691752181795</v>
      </c>
      <c r="F2301" s="24">
        <v>6917521.8179500001</v>
      </c>
      <c r="G2301" s="51">
        <v>45157</v>
      </c>
      <c r="H2301" s="24">
        <v>27</v>
      </c>
      <c r="I2301" s="24">
        <v>28</v>
      </c>
      <c r="J2301" s="24">
        <v>1</v>
      </c>
      <c r="K2301" s="24">
        <v>6917521.8179500001</v>
      </c>
    </row>
    <row r="2302" spans="1:11" x14ac:dyDescent="0.35">
      <c r="A2302" s="27" t="s">
        <v>460</v>
      </c>
      <c r="B2302" s="27" t="s">
        <v>169</v>
      </c>
      <c r="C2302" s="27" t="s">
        <v>252</v>
      </c>
      <c r="D2302" s="27" t="s">
        <v>424</v>
      </c>
      <c r="E2302" s="24">
        <v>6632496325</v>
      </c>
      <c r="F2302" s="24">
        <v>66324.963250000001</v>
      </c>
      <c r="G2302" s="51">
        <v>45157</v>
      </c>
      <c r="H2302" s="24">
        <v>27</v>
      </c>
      <c r="I2302" s="24">
        <v>28</v>
      </c>
      <c r="J2302" s="24">
        <v>1</v>
      </c>
      <c r="K2302" s="24">
        <v>66324.963250000001</v>
      </c>
    </row>
    <row r="2303" spans="1:11" x14ac:dyDescent="0.35">
      <c r="A2303" s="27" t="s">
        <v>460</v>
      </c>
      <c r="B2303" s="27" t="s">
        <v>169</v>
      </c>
      <c r="C2303" s="27" t="s">
        <v>258</v>
      </c>
      <c r="D2303" s="27" t="s">
        <v>424</v>
      </c>
      <c r="E2303" s="24">
        <v>54506656</v>
      </c>
      <c r="F2303" s="24">
        <v>545.06655999999998</v>
      </c>
      <c r="G2303" s="51">
        <v>45157</v>
      </c>
      <c r="H2303" s="24">
        <v>27</v>
      </c>
      <c r="I2303" s="24">
        <v>28</v>
      </c>
      <c r="J2303" s="24">
        <v>1</v>
      </c>
      <c r="K2303" s="24">
        <v>545.06655999999998</v>
      </c>
    </row>
    <row r="2304" spans="1:11" x14ac:dyDescent="0.35">
      <c r="A2304" s="27" t="s">
        <v>460</v>
      </c>
      <c r="B2304" s="27" t="s">
        <v>169</v>
      </c>
      <c r="C2304" s="27" t="s">
        <v>260</v>
      </c>
      <c r="D2304" s="27" t="s">
        <v>424</v>
      </c>
      <c r="E2304" s="24">
        <v>79874074</v>
      </c>
      <c r="F2304" s="24">
        <v>798.74073999999996</v>
      </c>
      <c r="G2304" s="51">
        <v>45157</v>
      </c>
      <c r="H2304" s="24">
        <v>27</v>
      </c>
      <c r="I2304" s="24">
        <v>28</v>
      </c>
      <c r="J2304" s="24">
        <v>1</v>
      </c>
      <c r="K2304" s="24">
        <v>798.74073999999996</v>
      </c>
    </row>
    <row r="2305" spans="1:11" x14ac:dyDescent="0.35">
      <c r="A2305" s="27" t="s">
        <v>460</v>
      </c>
      <c r="B2305" s="27" t="s">
        <v>169</v>
      </c>
      <c r="C2305" s="27" t="s">
        <v>261</v>
      </c>
      <c r="D2305" s="27" t="s">
        <v>424</v>
      </c>
      <c r="E2305" s="24">
        <v>1821200215640</v>
      </c>
      <c r="F2305" s="24">
        <v>18212002.156399999</v>
      </c>
      <c r="G2305" s="51">
        <v>45157</v>
      </c>
      <c r="H2305" s="24">
        <v>27</v>
      </c>
      <c r="I2305" s="24">
        <v>28</v>
      </c>
      <c r="J2305" s="24">
        <v>1</v>
      </c>
      <c r="K2305" s="24">
        <v>18212002.156399999</v>
      </c>
    </row>
    <row r="2306" spans="1:11" x14ac:dyDescent="0.35">
      <c r="A2306" s="27" t="s">
        <v>460</v>
      </c>
      <c r="B2306" s="27" t="s">
        <v>169</v>
      </c>
      <c r="C2306" s="27" t="s">
        <v>256</v>
      </c>
      <c r="D2306" s="27" t="s">
        <v>424</v>
      </c>
      <c r="E2306" s="24">
        <v>21564753268</v>
      </c>
      <c r="F2306" s="24">
        <v>215647.53268</v>
      </c>
      <c r="G2306" s="51">
        <v>45157</v>
      </c>
      <c r="H2306" s="24">
        <v>27</v>
      </c>
      <c r="I2306" s="24">
        <v>28</v>
      </c>
      <c r="J2306" s="24">
        <v>1</v>
      </c>
      <c r="K2306" s="24">
        <v>215647.53268</v>
      </c>
    </row>
    <row r="2307" spans="1:11" x14ac:dyDescent="0.35">
      <c r="A2307" s="27" t="s">
        <v>460</v>
      </c>
      <c r="B2307" s="27" t="s">
        <v>172</v>
      </c>
      <c r="C2307" s="27" t="s">
        <v>243</v>
      </c>
      <c r="D2307" s="27" t="s">
        <v>423</v>
      </c>
      <c r="E2307" s="24">
        <v>5897467</v>
      </c>
      <c r="F2307" s="24">
        <v>58.974670000000003</v>
      </c>
      <c r="G2307" s="51">
        <v>45157</v>
      </c>
      <c r="H2307" s="24">
        <v>31</v>
      </c>
      <c r="I2307" s="24">
        <v>0</v>
      </c>
      <c r="J2307" s="24">
        <v>1</v>
      </c>
      <c r="K2307" s="24">
        <v>58.974670000000003</v>
      </c>
    </row>
    <row r="2308" spans="1:11" x14ac:dyDescent="0.35">
      <c r="A2308" s="27" t="s">
        <v>460</v>
      </c>
      <c r="B2308" s="27" t="s">
        <v>172</v>
      </c>
      <c r="C2308" s="27" t="s">
        <v>255</v>
      </c>
      <c r="D2308" s="27" t="s">
        <v>424</v>
      </c>
      <c r="E2308" s="24">
        <v>299549752</v>
      </c>
      <c r="F2308" s="24">
        <v>2995.4975199999999</v>
      </c>
      <c r="G2308" s="51">
        <v>45157</v>
      </c>
      <c r="H2308" s="24">
        <v>31</v>
      </c>
      <c r="I2308" s="24">
        <v>32</v>
      </c>
      <c r="J2308" s="24">
        <v>1</v>
      </c>
      <c r="K2308" s="24">
        <v>2995.4975199999999</v>
      </c>
    </row>
    <row r="2309" spans="1:11" x14ac:dyDescent="0.35">
      <c r="A2309" s="27" t="s">
        <v>460</v>
      </c>
      <c r="B2309" s="27" t="s">
        <v>172</v>
      </c>
      <c r="C2309" s="27" t="s">
        <v>260</v>
      </c>
      <c r="D2309" s="27" t="s">
        <v>424</v>
      </c>
      <c r="E2309" s="24">
        <v>50358000</v>
      </c>
      <c r="F2309" s="24">
        <v>503.58</v>
      </c>
      <c r="G2309" s="51">
        <v>45157</v>
      </c>
      <c r="H2309" s="24">
        <v>31</v>
      </c>
      <c r="I2309" s="24">
        <v>32</v>
      </c>
      <c r="J2309" s="24">
        <v>1</v>
      </c>
      <c r="K2309" s="24">
        <v>503.58</v>
      </c>
    </row>
    <row r="2310" spans="1:11" x14ac:dyDescent="0.35">
      <c r="A2310" s="27" t="s">
        <v>460</v>
      </c>
      <c r="B2310" s="27" t="s">
        <v>172</v>
      </c>
      <c r="C2310" s="27" t="s">
        <v>261</v>
      </c>
      <c r="D2310" s="27" t="s">
        <v>424</v>
      </c>
      <c r="E2310" s="24">
        <v>182601574</v>
      </c>
      <c r="F2310" s="24">
        <v>1826.0157400000001</v>
      </c>
      <c r="G2310" s="51">
        <v>45157</v>
      </c>
      <c r="H2310" s="24">
        <v>31</v>
      </c>
      <c r="I2310" s="24">
        <v>32</v>
      </c>
      <c r="J2310" s="24">
        <v>1</v>
      </c>
      <c r="K2310" s="24">
        <v>1826.0157400000001</v>
      </c>
    </row>
    <row r="2311" spans="1:11" x14ac:dyDescent="0.35">
      <c r="A2311" s="27" t="s">
        <v>460</v>
      </c>
      <c r="B2311" s="27" t="s">
        <v>175</v>
      </c>
      <c r="C2311" s="27" t="s">
        <v>261</v>
      </c>
      <c r="D2311" s="27" t="s">
        <v>424</v>
      </c>
      <c r="E2311" s="24">
        <v>22841226060</v>
      </c>
      <c r="F2311" s="24">
        <v>228412.26060000001</v>
      </c>
      <c r="G2311" s="51">
        <v>45157</v>
      </c>
      <c r="H2311" s="24">
        <v>33</v>
      </c>
      <c r="I2311" s="24">
        <v>34</v>
      </c>
      <c r="J2311" s="24">
        <v>1</v>
      </c>
      <c r="K2311" s="24">
        <v>228412.26060000001</v>
      </c>
    </row>
    <row r="2312" spans="1:11" x14ac:dyDescent="0.35">
      <c r="A2312" s="27" t="s">
        <v>460</v>
      </c>
      <c r="B2312" s="27" t="s">
        <v>175</v>
      </c>
      <c r="C2312" s="27" t="s">
        <v>262</v>
      </c>
      <c r="D2312" s="27" t="s">
        <v>424</v>
      </c>
      <c r="E2312" s="24">
        <v>288763</v>
      </c>
      <c r="F2312" s="24">
        <v>2.8876300000000001</v>
      </c>
      <c r="G2312" s="51">
        <v>45157</v>
      </c>
      <c r="H2312" s="24">
        <v>33</v>
      </c>
      <c r="I2312" s="24">
        <v>34</v>
      </c>
      <c r="J2312" s="24">
        <v>1</v>
      </c>
      <c r="K2312" s="24">
        <v>2.8876300000000001</v>
      </c>
    </row>
    <row r="2313" spans="1:11" x14ac:dyDescent="0.35">
      <c r="A2313" s="27" t="s">
        <v>460</v>
      </c>
      <c r="B2313" s="27" t="s">
        <v>175</v>
      </c>
      <c r="C2313" s="27" t="s">
        <v>255</v>
      </c>
      <c r="D2313" s="27" t="s">
        <v>424</v>
      </c>
      <c r="E2313" s="24">
        <v>2342436092</v>
      </c>
      <c r="F2313" s="24">
        <v>23424.360919999999</v>
      </c>
      <c r="G2313" s="51">
        <v>45157</v>
      </c>
      <c r="H2313" s="24">
        <v>33</v>
      </c>
      <c r="I2313" s="24">
        <v>34</v>
      </c>
      <c r="J2313" s="24">
        <v>1</v>
      </c>
      <c r="K2313" s="24">
        <v>23424.360919999999</v>
      </c>
    </row>
    <row r="2314" spans="1:11" x14ac:dyDescent="0.35">
      <c r="A2314" s="27" t="s">
        <v>460</v>
      </c>
      <c r="B2314" s="27" t="s">
        <v>175</v>
      </c>
      <c r="C2314" s="27" t="s">
        <v>259</v>
      </c>
      <c r="D2314" s="27" t="s">
        <v>424</v>
      </c>
      <c r="E2314" s="24">
        <v>1360026565</v>
      </c>
      <c r="F2314" s="24">
        <v>13600.265649999999</v>
      </c>
      <c r="G2314" s="51">
        <v>45157</v>
      </c>
      <c r="H2314" s="24">
        <v>33</v>
      </c>
      <c r="I2314" s="24">
        <v>34</v>
      </c>
      <c r="J2314" s="24">
        <v>1</v>
      </c>
      <c r="K2314" s="24">
        <v>13600.265649999999</v>
      </c>
    </row>
    <row r="2315" spans="1:11" x14ac:dyDescent="0.35">
      <c r="A2315" s="27" t="s">
        <v>460</v>
      </c>
      <c r="B2315" s="27" t="s">
        <v>175</v>
      </c>
      <c r="C2315" s="27" t="s">
        <v>243</v>
      </c>
      <c r="D2315" s="27" t="s">
        <v>423</v>
      </c>
      <c r="E2315" s="24">
        <v>26410580218</v>
      </c>
      <c r="F2315" s="24">
        <v>264105.80218</v>
      </c>
      <c r="G2315" s="51">
        <v>45157</v>
      </c>
      <c r="H2315" s="24">
        <v>33</v>
      </c>
      <c r="I2315" s="24">
        <v>0</v>
      </c>
      <c r="J2315" s="24">
        <v>1</v>
      </c>
      <c r="K2315" s="24">
        <v>264105.80218</v>
      </c>
    </row>
    <row r="2316" spans="1:11" x14ac:dyDescent="0.35">
      <c r="A2316" s="27" t="s">
        <v>460</v>
      </c>
      <c r="B2316" s="27" t="s">
        <v>176</v>
      </c>
      <c r="C2316" s="27" t="s">
        <v>243</v>
      </c>
      <c r="D2316" s="27" t="s">
        <v>423</v>
      </c>
      <c r="E2316" s="24">
        <v>71221509</v>
      </c>
      <c r="F2316" s="24">
        <v>712.21509000000003</v>
      </c>
      <c r="G2316" s="51">
        <v>45157</v>
      </c>
      <c r="H2316" s="24">
        <v>33</v>
      </c>
      <c r="I2316" s="24">
        <v>0</v>
      </c>
      <c r="J2316" s="24">
        <v>1</v>
      </c>
      <c r="K2316" s="24">
        <v>712.21509000000003</v>
      </c>
    </row>
    <row r="2317" spans="1:11" x14ac:dyDescent="0.35">
      <c r="A2317" s="27" t="s">
        <v>460</v>
      </c>
      <c r="B2317" s="27" t="s">
        <v>179</v>
      </c>
      <c r="C2317" s="27" t="s">
        <v>243</v>
      </c>
      <c r="D2317" s="27" t="s">
        <v>423</v>
      </c>
      <c r="E2317" s="24">
        <v>157679</v>
      </c>
      <c r="F2317" s="24">
        <v>1.5767899999999999</v>
      </c>
      <c r="G2317" s="51">
        <v>45157</v>
      </c>
      <c r="H2317" s="24">
        <v>37</v>
      </c>
      <c r="I2317" s="24">
        <v>0</v>
      </c>
      <c r="J2317" s="24">
        <v>1</v>
      </c>
      <c r="K2317" s="24">
        <v>1.5767899999999999</v>
      </c>
    </row>
    <row r="2318" spans="1:11" x14ac:dyDescent="0.35">
      <c r="A2318" s="27" t="s">
        <v>460</v>
      </c>
      <c r="B2318" s="27" t="s">
        <v>183</v>
      </c>
      <c r="C2318" s="27" t="s">
        <v>243</v>
      </c>
      <c r="D2318" s="27" t="s">
        <v>423</v>
      </c>
      <c r="E2318" s="24">
        <v>12236549059</v>
      </c>
      <c r="F2318" s="24">
        <v>122365.49059</v>
      </c>
      <c r="G2318" s="51">
        <v>45157</v>
      </c>
      <c r="H2318" s="24">
        <v>47</v>
      </c>
      <c r="I2318" s="24">
        <v>0</v>
      </c>
      <c r="J2318" s="24">
        <v>1</v>
      </c>
      <c r="K2318" s="24">
        <v>122365.49059</v>
      </c>
    </row>
    <row r="2319" spans="1:11" x14ac:dyDescent="0.35">
      <c r="A2319" s="27" t="s">
        <v>460</v>
      </c>
      <c r="B2319" s="27" t="s">
        <v>183</v>
      </c>
      <c r="C2319" s="27" t="s">
        <v>261</v>
      </c>
      <c r="D2319" s="27" t="s">
        <v>424</v>
      </c>
      <c r="E2319" s="24">
        <v>26083212</v>
      </c>
      <c r="F2319" s="24">
        <v>260.83211999999997</v>
      </c>
      <c r="G2319" s="51">
        <v>45157</v>
      </c>
      <c r="H2319" s="24">
        <v>47</v>
      </c>
      <c r="I2319" s="24">
        <v>48</v>
      </c>
      <c r="J2319" s="24">
        <v>1</v>
      </c>
      <c r="K2319" s="24">
        <v>260.83211999999997</v>
      </c>
    </row>
    <row r="2320" spans="1:11" x14ac:dyDescent="0.35">
      <c r="A2320" s="27" t="s">
        <v>460</v>
      </c>
      <c r="B2320" s="27" t="s">
        <v>183</v>
      </c>
      <c r="C2320" s="27" t="s">
        <v>255</v>
      </c>
      <c r="D2320" s="27" t="s">
        <v>424</v>
      </c>
      <c r="E2320" s="24">
        <v>37232320</v>
      </c>
      <c r="F2320" s="24">
        <v>372.32319999999999</v>
      </c>
      <c r="G2320" s="51">
        <v>45157</v>
      </c>
      <c r="H2320" s="24">
        <v>47</v>
      </c>
      <c r="I2320" s="24">
        <v>48</v>
      </c>
      <c r="J2320" s="24">
        <v>1</v>
      </c>
      <c r="K2320" s="24">
        <v>372.32319999999999</v>
      </c>
    </row>
    <row r="2321" spans="1:11" x14ac:dyDescent="0.35">
      <c r="A2321" s="27" t="s">
        <v>460</v>
      </c>
      <c r="B2321" s="27" t="s">
        <v>200</v>
      </c>
      <c r="C2321" s="27" t="s">
        <v>255</v>
      </c>
      <c r="D2321" s="27" t="s">
        <v>424</v>
      </c>
      <c r="E2321" s="24">
        <v>1869796896</v>
      </c>
      <c r="F2321" s="24">
        <v>18697.968959999998</v>
      </c>
      <c r="G2321" s="51">
        <v>45157</v>
      </c>
      <c r="H2321" s="24">
        <v>77</v>
      </c>
      <c r="I2321" s="24">
        <v>78</v>
      </c>
      <c r="J2321" s="24">
        <v>1</v>
      </c>
      <c r="K2321" s="24">
        <v>18697.968959999998</v>
      </c>
    </row>
    <row r="2322" spans="1:11" x14ac:dyDescent="0.35">
      <c r="A2322" s="27" t="s">
        <v>460</v>
      </c>
      <c r="B2322" s="27" t="s">
        <v>200</v>
      </c>
      <c r="C2322" s="27" t="s">
        <v>261</v>
      </c>
      <c r="D2322" s="27" t="s">
        <v>424</v>
      </c>
      <c r="E2322" s="24">
        <v>3732006315</v>
      </c>
      <c r="F2322" s="24">
        <v>37320.063150000002</v>
      </c>
      <c r="G2322" s="51">
        <v>45157</v>
      </c>
      <c r="H2322" s="24">
        <v>77</v>
      </c>
      <c r="I2322" s="24">
        <v>78</v>
      </c>
      <c r="J2322" s="24">
        <v>1</v>
      </c>
      <c r="K2322" s="24">
        <v>37320.063150000002</v>
      </c>
    </row>
    <row r="2323" spans="1:11" x14ac:dyDescent="0.35">
      <c r="A2323" s="27" t="s">
        <v>460</v>
      </c>
      <c r="B2323" s="27" t="s">
        <v>200</v>
      </c>
      <c r="C2323" s="27" t="s">
        <v>243</v>
      </c>
      <c r="D2323" s="27" t="s">
        <v>423</v>
      </c>
      <c r="E2323" s="24">
        <v>14783644893</v>
      </c>
      <c r="F2323" s="24">
        <v>147836.44893000001</v>
      </c>
      <c r="G2323" s="51">
        <v>45157</v>
      </c>
      <c r="H2323" s="24">
        <v>77</v>
      </c>
      <c r="I2323" s="24">
        <v>0</v>
      </c>
      <c r="J2323" s="24">
        <v>1</v>
      </c>
      <c r="K2323" s="24">
        <v>147836.44893000001</v>
      </c>
    </row>
    <row r="2324" spans="1:11" x14ac:dyDescent="0.35">
      <c r="A2324" s="27" t="s">
        <v>460</v>
      </c>
      <c r="B2324" s="27" t="s">
        <v>184</v>
      </c>
      <c r="C2324" s="27" t="s">
        <v>243</v>
      </c>
      <c r="D2324" s="27" t="s">
        <v>423</v>
      </c>
      <c r="E2324" s="24">
        <v>1434573393</v>
      </c>
      <c r="F2324" s="24">
        <v>14345.73393</v>
      </c>
      <c r="G2324" s="51">
        <v>45157</v>
      </c>
      <c r="H2324" s="24">
        <v>27</v>
      </c>
      <c r="I2324" s="24">
        <v>0</v>
      </c>
      <c r="J2324" s="24">
        <v>1</v>
      </c>
      <c r="K2324" s="24">
        <v>14345.73393</v>
      </c>
    </row>
    <row r="2325" spans="1:11" x14ac:dyDescent="0.35">
      <c r="A2325" s="27" t="s">
        <v>460</v>
      </c>
      <c r="B2325" s="27" t="s">
        <v>184</v>
      </c>
      <c r="C2325" s="27" t="s">
        <v>255</v>
      </c>
      <c r="D2325" s="27" t="s">
        <v>424</v>
      </c>
      <c r="E2325" s="24">
        <v>56967969</v>
      </c>
      <c r="F2325" s="24">
        <v>569.67969000000005</v>
      </c>
      <c r="G2325" s="51">
        <v>45157</v>
      </c>
      <c r="H2325" s="24">
        <v>27</v>
      </c>
      <c r="I2325" s="24">
        <v>28</v>
      </c>
      <c r="J2325" s="24">
        <v>1</v>
      </c>
      <c r="K2325" s="24">
        <v>569.67969000000005</v>
      </c>
    </row>
    <row r="2326" spans="1:11" x14ac:dyDescent="0.35">
      <c r="A2326" s="27" t="s">
        <v>460</v>
      </c>
      <c r="B2326" s="27" t="s">
        <v>184</v>
      </c>
      <c r="C2326" s="27" t="s">
        <v>261</v>
      </c>
      <c r="D2326" s="27" t="s">
        <v>424</v>
      </c>
      <c r="E2326" s="24">
        <v>349697803</v>
      </c>
      <c r="F2326" s="24">
        <v>3496.9780300000002</v>
      </c>
      <c r="G2326" s="51">
        <v>45157</v>
      </c>
      <c r="H2326" s="24">
        <v>27</v>
      </c>
      <c r="I2326" s="24">
        <v>28</v>
      </c>
      <c r="J2326" s="24">
        <v>1</v>
      </c>
      <c r="K2326" s="24">
        <v>3496.9780300000002</v>
      </c>
    </row>
    <row r="2327" spans="1:11" x14ac:dyDescent="0.35">
      <c r="A2327" s="27" t="s">
        <v>460</v>
      </c>
      <c r="B2327" s="27" t="s">
        <v>185</v>
      </c>
      <c r="C2327" s="27" t="s">
        <v>261</v>
      </c>
      <c r="D2327" s="27" t="s">
        <v>424</v>
      </c>
      <c r="E2327" s="24">
        <v>487882262438</v>
      </c>
      <c r="F2327" s="24">
        <v>4878822.6243799999</v>
      </c>
      <c r="G2327" s="51">
        <v>45157</v>
      </c>
      <c r="H2327" s="24">
        <v>17</v>
      </c>
      <c r="I2327" s="24">
        <v>18</v>
      </c>
      <c r="J2327" s="24">
        <v>1</v>
      </c>
      <c r="K2327" s="24">
        <v>4878822.6243799999</v>
      </c>
    </row>
    <row r="2328" spans="1:11" x14ac:dyDescent="0.35">
      <c r="A2328" s="27" t="s">
        <v>460</v>
      </c>
      <c r="B2328" s="27" t="s">
        <v>186</v>
      </c>
      <c r="C2328" s="27" t="s">
        <v>243</v>
      </c>
      <c r="D2328" s="27" t="s">
        <v>423</v>
      </c>
      <c r="E2328" s="24">
        <v>2942900000000</v>
      </c>
      <c r="F2328" s="24">
        <v>29429000</v>
      </c>
      <c r="G2328" s="51">
        <v>45157</v>
      </c>
      <c r="H2328" s="24">
        <v>11</v>
      </c>
      <c r="I2328" s="24">
        <v>0</v>
      </c>
      <c r="J2328" s="24">
        <v>1</v>
      </c>
      <c r="K2328" s="24">
        <v>29429000</v>
      </c>
    </row>
    <row r="2329" spans="1:11" x14ac:dyDescent="0.35">
      <c r="A2329" s="27" t="s">
        <v>461</v>
      </c>
      <c r="B2329" s="27" t="s">
        <v>242</v>
      </c>
      <c r="C2329" s="27" t="s">
        <v>243</v>
      </c>
      <c r="D2329" s="27" t="s">
        <v>423</v>
      </c>
      <c r="E2329" s="24">
        <v>3851100788859</v>
      </c>
      <c r="F2329" s="24">
        <v>38511007.888590001</v>
      </c>
      <c r="G2329" s="51">
        <v>45160</v>
      </c>
      <c r="H2329" s="24" t="s">
        <v>202</v>
      </c>
      <c r="I2329" s="24">
        <v>0</v>
      </c>
      <c r="J2329" s="24">
        <v>0</v>
      </c>
      <c r="K2329" s="24">
        <v>0</v>
      </c>
    </row>
    <row r="2330" spans="1:11" x14ac:dyDescent="0.35">
      <c r="A2330" s="27" t="s">
        <v>461</v>
      </c>
      <c r="B2330" s="27" t="s">
        <v>244</v>
      </c>
      <c r="C2330" s="27" t="s">
        <v>243</v>
      </c>
      <c r="D2330" s="27" t="s">
        <v>423</v>
      </c>
      <c r="E2330" s="24">
        <v>1710867572708</v>
      </c>
      <c r="F2330" s="24">
        <v>17108675.727079999</v>
      </c>
      <c r="G2330" s="51">
        <v>45160</v>
      </c>
      <c r="H2330" s="24" t="s">
        <v>202</v>
      </c>
      <c r="I2330" s="24">
        <v>0</v>
      </c>
      <c r="J2330" s="24">
        <v>0</v>
      </c>
      <c r="K2330" s="24">
        <v>0</v>
      </c>
    </row>
    <row r="2331" spans="1:11" x14ac:dyDescent="0.35">
      <c r="A2331" s="27" t="s">
        <v>461</v>
      </c>
      <c r="B2331" s="27" t="s">
        <v>245</v>
      </c>
      <c r="C2331" s="27" t="s">
        <v>243</v>
      </c>
      <c r="D2331" s="27" t="s">
        <v>423</v>
      </c>
      <c r="E2331" s="24">
        <v>451734713875</v>
      </c>
      <c r="F2331" s="24">
        <v>4517347.1387499999</v>
      </c>
      <c r="G2331" s="51">
        <v>45160</v>
      </c>
      <c r="H2331" s="24" t="s">
        <v>202</v>
      </c>
      <c r="I2331" s="24">
        <v>0</v>
      </c>
      <c r="J2331" s="24">
        <v>0</v>
      </c>
      <c r="K2331" s="24">
        <v>0</v>
      </c>
    </row>
    <row r="2332" spans="1:11" x14ac:dyDescent="0.35">
      <c r="A2332" s="27" t="s">
        <v>461</v>
      </c>
      <c r="B2332" s="27" t="s">
        <v>246</v>
      </c>
      <c r="C2332" s="27" t="s">
        <v>243</v>
      </c>
      <c r="D2332" s="27" t="s">
        <v>423</v>
      </c>
      <c r="E2332" s="24">
        <v>1259132858834</v>
      </c>
      <c r="F2332" s="24">
        <v>12591328.588339999</v>
      </c>
      <c r="G2332" s="51">
        <v>45160</v>
      </c>
      <c r="H2332" s="24" t="s">
        <v>202</v>
      </c>
      <c r="I2332" s="24">
        <v>0</v>
      </c>
      <c r="J2332" s="24">
        <v>0</v>
      </c>
      <c r="K2332" s="24">
        <v>0</v>
      </c>
    </row>
    <row r="2333" spans="1:11" x14ac:dyDescent="0.35">
      <c r="A2333" s="27" t="s">
        <v>461</v>
      </c>
      <c r="B2333" s="27" t="s">
        <v>247</v>
      </c>
      <c r="C2333" s="27" t="s">
        <v>243</v>
      </c>
      <c r="D2333" s="27" t="s">
        <v>423</v>
      </c>
      <c r="E2333" s="24">
        <v>305.85340000000002</v>
      </c>
      <c r="F2333" s="24">
        <v>3.0585340000000003E-3</v>
      </c>
      <c r="G2333" s="51">
        <v>45160</v>
      </c>
      <c r="H2333" s="24" t="s">
        <v>202</v>
      </c>
      <c r="I2333" s="24">
        <v>0</v>
      </c>
      <c r="J2333" s="24">
        <v>0</v>
      </c>
      <c r="K2333" s="24">
        <v>0</v>
      </c>
    </row>
    <row r="2334" spans="1:11" x14ac:dyDescent="0.35">
      <c r="A2334" s="27" t="s">
        <v>461</v>
      </c>
      <c r="B2334" s="27" t="s">
        <v>115</v>
      </c>
      <c r="C2334" s="27" t="s">
        <v>248</v>
      </c>
      <c r="D2334" s="27" t="s">
        <v>248</v>
      </c>
      <c r="E2334" s="24">
        <v>9505432273381</v>
      </c>
      <c r="F2334" s="24">
        <v>95054322.733809993</v>
      </c>
      <c r="G2334" s="51">
        <v>45160</v>
      </c>
      <c r="H2334" s="24">
        <v>23</v>
      </c>
      <c r="I2334" s="24" t="s">
        <v>202</v>
      </c>
      <c r="J2334" s="24">
        <v>1</v>
      </c>
      <c r="K2334" s="24">
        <v>95054322.733809993</v>
      </c>
    </row>
    <row r="2335" spans="1:11" x14ac:dyDescent="0.35">
      <c r="A2335" s="27" t="s">
        <v>461</v>
      </c>
      <c r="B2335" s="27" t="s">
        <v>116</v>
      </c>
      <c r="C2335" s="27" t="s">
        <v>248</v>
      </c>
      <c r="D2335" s="27" t="s">
        <v>248</v>
      </c>
      <c r="E2335" s="24">
        <v>3939024085627</v>
      </c>
      <c r="F2335" s="24">
        <v>39390240.85627</v>
      </c>
      <c r="G2335" s="51">
        <v>45160</v>
      </c>
      <c r="H2335" s="24">
        <v>59</v>
      </c>
      <c r="I2335" s="24" t="s">
        <v>202</v>
      </c>
      <c r="J2335" s="24">
        <v>1</v>
      </c>
      <c r="K2335" s="24">
        <v>39390240.85627</v>
      </c>
    </row>
    <row r="2336" spans="1:11" x14ac:dyDescent="0.35">
      <c r="A2336" s="27" t="s">
        <v>461</v>
      </c>
      <c r="B2336" s="27" t="s">
        <v>117</v>
      </c>
      <c r="C2336" s="27" t="s">
        <v>248</v>
      </c>
      <c r="D2336" s="27" t="s">
        <v>248</v>
      </c>
      <c r="E2336" s="24">
        <v>553510549623</v>
      </c>
      <c r="F2336" s="24">
        <v>5535105.4962299997</v>
      </c>
      <c r="G2336" s="51">
        <v>45160</v>
      </c>
      <c r="H2336" s="24">
        <v>79</v>
      </c>
      <c r="I2336" s="24" t="s">
        <v>202</v>
      </c>
      <c r="J2336" s="24">
        <v>1</v>
      </c>
      <c r="K2336" s="24">
        <v>5535105.4962299997</v>
      </c>
    </row>
    <row r="2337" spans="1:11" x14ac:dyDescent="0.35">
      <c r="A2337" s="27" t="s">
        <v>461</v>
      </c>
      <c r="B2337" s="27" t="s">
        <v>118</v>
      </c>
      <c r="C2337" s="27" t="s">
        <v>248</v>
      </c>
      <c r="D2337" s="27" t="s">
        <v>248</v>
      </c>
      <c r="E2337" s="24">
        <v>3385513536004</v>
      </c>
      <c r="F2337" s="24">
        <v>33855135.360040002</v>
      </c>
      <c r="G2337" s="51">
        <v>45160</v>
      </c>
      <c r="H2337" s="24">
        <v>81</v>
      </c>
      <c r="I2337" s="24" t="s">
        <v>202</v>
      </c>
      <c r="J2337" s="24">
        <v>1</v>
      </c>
      <c r="K2337" s="24">
        <v>33855135.360040002</v>
      </c>
    </row>
    <row r="2338" spans="1:11" x14ac:dyDescent="0.35">
      <c r="A2338" s="27" t="s">
        <v>461</v>
      </c>
      <c r="B2338" s="27" t="s">
        <v>249</v>
      </c>
      <c r="C2338" s="27" t="s">
        <v>248</v>
      </c>
      <c r="D2338" s="27" t="s">
        <v>248</v>
      </c>
      <c r="E2338" s="24">
        <v>280.76780000000002</v>
      </c>
      <c r="F2338" s="24">
        <v>2.8076780000000001E-3</v>
      </c>
      <c r="G2338" s="51">
        <v>45160</v>
      </c>
      <c r="H2338" s="24">
        <v>83</v>
      </c>
      <c r="I2338" s="24" t="s">
        <v>202</v>
      </c>
      <c r="J2338" s="24">
        <v>1</v>
      </c>
      <c r="K2338" s="24">
        <v>2.8076780000000001E-3</v>
      </c>
    </row>
    <row r="2339" spans="1:11" x14ac:dyDescent="0.35">
      <c r="A2339" s="27" t="s">
        <v>461</v>
      </c>
      <c r="B2339" s="27" t="s">
        <v>114</v>
      </c>
      <c r="C2339" s="27" t="s">
        <v>243</v>
      </c>
      <c r="D2339" s="27" t="s">
        <v>423</v>
      </c>
      <c r="E2339" s="24">
        <v>1448808186348</v>
      </c>
      <c r="F2339" s="24">
        <v>14488081.86348</v>
      </c>
      <c r="G2339" s="51">
        <v>45160</v>
      </c>
      <c r="H2339" s="24">
        <v>7</v>
      </c>
      <c r="I2339" s="24">
        <v>0</v>
      </c>
      <c r="J2339" s="24">
        <v>1</v>
      </c>
      <c r="K2339" s="24">
        <v>14488081.86348</v>
      </c>
    </row>
    <row r="2340" spans="1:11" x14ac:dyDescent="0.35">
      <c r="A2340" s="27" t="s">
        <v>461</v>
      </c>
      <c r="B2340" s="27" t="s">
        <v>119</v>
      </c>
      <c r="C2340" s="27" t="s">
        <v>243</v>
      </c>
      <c r="D2340" s="27" t="s">
        <v>423</v>
      </c>
      <c r="E2340" s="24">
        <v>31038500000</v>
      </c>
      <c r="F2340" s="24">
        <v>310385</v>
      </c>
      <c r="G2340" s="51">
        <v>45160</v>
      </c>
      <c r="H2340" s="24">
        <v>7</v>
      </c>
      <c r="I2340" s="24">
        <v>0</v>
      </c>
      <c r="J2340" s="24">
        <v>1</v>
      </c>
      <c r="K2340" s="24">
        <v>310385</v>
      </c>
    </row>
    <row r="2341" spans="1:11" x14ac:dyDescent="0.35">
      <c r="A2341" s="27" t="s">
        <v>461</v>
      </c>
      <c r="B2341" s="27" t="s">
        <v>122</v>
      </c>
      <c r="C2341" s="27" t="s">
        <v>261</v>
      </c>
      <c r="D2341" s="27" t="s">
        <v>424</v>
      </c>
      <c r="E2341" s="24">
        <v>35927461021</v>
      </c>
      <c r="F2341" s="24">
        <v>359274.61021000001</v>
      </c>
      <c r="G2341" s="51">
        <v>45160</v>
      </c>
      <c r="H2341" s="24">
        <v>15</v>
      </c>
      <c r="I2341" s="24">
        <v>16</v>
      </c>
      <c r="J2341" s="24">
        <v>1</v>
      </c>
      <c r="K2341" s="24">
        <v>359274.61021000001</v>
      </c>
    </row>
    <row r="2342" spans="1:11" x14ac:dyDescent="0.35">
      <c r="A2342" s="27" t="s">
        <v>461</v>
      </c>
      <c r="B2342" s="27" t="s">
        <v>122</v>
      </c>
      <c r="C2342" s="27" t="s">
        <v>255</v>
      </c>
      <c r="D2342" s="27" t="s">
        <v>424</v>
      </c>
      <c r="E2342" s="24">
        <v>39724500000</v>
      </c>
      <c r="F2342" s="24">
        <v>397245</v>
      </c>
      <c r="G2342" s="51">
        <v>45160</v>
      </c>
      <c r="H2342" s="24">
        <v>15</v>
      </c>
      <c r="I2342" s="24">
        <v>16</v>
      </c>
      <c r="J2342" s="24">
        <v>1</v>
      </c>
      <c r="K2342" s="24">
        <v>397245</v>
      </c>
    </row>
    <row r="2343" spans="1:11" x14ac:dyDescent="0.35">
      <c r="A2343" s="27" t="s">
        <v>461</v>
      </c>
      <c r="B2343" s="27" t="s">
        <v>123</v>
      </c>
      <c r="C2343" s="27" t="s">
        <v>260</v>
      </c>
      <c r="D2343" s="27" t="s">
        <v>424</v>
      </c>
      <c r="E2343" s="24">
        <v>120945829</v>
      </c>
      <c r="F2343" s="24">
        <v>1209.45829</v>
      </c>
      <c r="G2343" s="51">
        <v>45160</v>
      </c>
      <c r="H2343" s="24">
        <v>19</v>
      </c>
      <c r="I2343" s="24">
        <v>20</v>
      </c>
      <c r="J2343" s="24">
        <v>1</v>
      </c>
      <c r="K2343" s="24">
        <v>1209.45829</v>
      </c>
    </row>
    <row r="2344" spans="1:11" x14ac:dyDescent="0.35">
      <c r="A2344" s="27" t="s">
        <v>461</v>
      </c>
      <c r="B2344" s="27" t="s">
        <v>123</v>
      </c>
      <c r="C2344" s="27" t="s">
        <v>259</v>
      </c>
      <c r="D2344" s="27" t="s">
        <v>424</v>
      </c>
      <c r="E2344" s="24">
        <v>8339185669</v>
      </c>
      <c r="F2344" s="24">
        <v>83391.856690000001</v>
      </c>
      <c r="G2344" s="51">
        <v>45160</v>
      </c>
      <c r="H2344" s="24">
        <v>19</v>
      </c>
      <c r="I2344" s="24">
        <v>20</v>
      </c>
      <c r="J2344" s="24">
        <v>1</v>
      </c>
      <c r="K2344" s="24">
        <v>83391.856690000001</v>
      </c>
    </row>
    <row r="2345" spans="1:11" x14ac:dyDescent="0.35">
      <c r="A2345" s="27" t="s">
        <v>461</v>
      </c>
      <c r="B2345" s="27" t="s">
        <v>123</v>
      </c>
      <c r="C2345" s="27" t="s">
        <v>258</v>
      </c>
      <c r="D2345" s="27" t="s">
        <v>424</v>
      </c>
      <c r="E2345" s="24">
        <v>82359042</v>
      </c>
      <c r="F2345" s="24">
        <v>823.59041999999999</v>
      </c>
      <c r="G2345" s="51">
        <v>45160</v>
      </c>
      <c r="H2345" s="24">
        <v>19</v>
      </c>
      <c r="I2345" s="24">
        <v>20</v>
      </c>
      <c r="J2345" s="24">
        <v>1</v>
      </c>
      <c r="K2345" s="24">
        <v>823.59041999999999</v>
      </c>
    </row>
    <row r="2346" spans="1:11" x14ac:dyDescent="0.35">
      <c r="A2346" s="27" t="s">
        <v>461</v>
      </c>
      <c r="B2346" s="27" t="s">
        <v>123</v>
      </c>
      <c r="C2346" s="27" t="s">
        <v>253</v>
      </c>
      <c r="D2346" s="27" t="s">
        <v>424</v>
      </c>
      <c r="E2346" s="24">
        <v>56280573</v>
      </c>
      <c r="F2346" s="24">
        <v>562.80573000000004</v>
      </c>
      <c r="G2346" s="51">
        <v>45160</v>
      </c>
      <c r="H2346" s="24">
        <v>19</v>
      </c>
      <c r="I2346" s="24">
        <v>20</v>
      </c>
      <c r="J2346" s="24">
        <v>1</v>
      </c>
      <c r="K2346" s="24">
        <v>562.80573000000004</v>
      </c>
    </row>
    <row r="2347" spans="1:11" x14ac:dyDescent="0.35">
      <c r="A2347" s="27" t="s">
        <v>461</v>
      </c>
      <c r="B2347" s="27" t="s">
        <v>123</v>
      </c>
      <c r="C2347" s="27" t="s">
        <v>250</v>
      </c>
      <c r="D2347" s="27" t="s">
        <v>424</v>
      </c>
      <c r="E2347" s="24">
        <v>254508136</v>
      </c>
      <c r="F2347" s="24">
        <v>2545.0813600000001</v>
      </c>
      <c r="G2347" s="51">
        <v>45160</v>
      </c>
      <c r="H2347" s="24">
        <v>19</v>
      </c>
      <c r="I2347" s="24">
        <v>20</v>
      </c>
      <c r="J2347" s="24">
        <v>1</v>
      </c>
      <c r="K2347" s="24">
        <v>2545.0813600000001</v>
      </c>
    </row>
    <row r="2348" spans="1:11" x14ac:dyDescent="0.35">
      <c r="A2348" s="27" t="s">
        <v>461</v>
      </c>
      <c r="B2348" s="27" t="s">
        <v>123</v>
      </c>
      <c r="C2348" s="27" t="s">
        <v>261</v>
      </c>
      <c r="D2348" s="27" t="s">
        <v>424</v>
      </c>
      <c r="E2348" s="24">
        <v>2842860699698</v>
      </c>
      <c r="F2348" s="24">
        <v>28428606.99698</v>
      </c>
      <c r="G2348" s="51">
        <v>45160</v>
      </c>
      <c r="H2348" s="24">
        <v>19</v>
      </c>
      <c r="I2348" s="24">
        <v>20</v>
      </c>
      <c r="J2348" s="24">
        <v>1</v>
      </c>
      <c r="K2348" s="24">
        <v>28428606.99698</v>
      </c>
    </row>
    <row r="2349" spans="1:11" x14ac:dyDescent="0.35">
      <c r="A2349" s="27" t="s">
        <v>461</v>
      </c>
      <c r="B2349" s="27" t="s">
        <v>123</v>
      </c>
      <c r="C2349" s="27" t="s">
        <v>254</v>
      </c>
      <c r="D2349" s="27" t="s">
        <v>424</v>
      </c>
      <c r="E2349" s="24">
        <v>623108518</v>
      </c>
      <c r="F2349" s="24">
        <v>6231.08518</v>
      </c>
      <c r="G2349" s="51">
        <v>45160</v>
      </c>
      <c r="H2349" s="24">
        <v>19</v>
      </c>
      <c r="I2349" s="24">
        <v>20</v>
      </c>
      <c r="J2349" s="24">
        <v>1</v>
      </c>
      <c r="K2349" s="24">
        <v>6231.08518</v>
      </c>
    </row>
    <row r="2350" spans="1:11" x14ac:dyDescent="0.35">
      <c r="A2350" s="27" t="s">
        <v>461</v>
      </c>
      <c r="B2350" s="27" t="s">
        <v>123</v>
      </c>
      <c r="C2350" s="27" t="s">
        <v>252</v>
      </c>
      <c r="D2350" s="27" t="s">
        <v>424</v>
      </c>
      <c r="E2350" s="24">
        <v>11837271806</v>
      </c>
      <c r="F2350" s="24">
        <v>118372.71806</v>
      </c>
      <c r="G2350" s="51">
        <v>45160</v>
      </c>
      <c r="H2350" s="24">
        <v>19</v>
      </c>
      <c r="I2350" s="24">
        <v>20</v>
      </c>
      <c r="J2350" s="24">
        <v>1</v>
      </c>
      <c r="K2350" s="24">
        <v>118372.71806</v>
      </c>
    </row>
    <row r="2351" spans="1:11" x14ac:dyDescent="0.35">
      <c r="A2351" s="27" t="s">
        <v>461</v>
      </c>
      <c r="B2351" s="27" t="s">
        <v>123</v>
      </c>
      <c r="C2351" s="27" t="s">
        <v>251</v>
      </c>
      <c r="D2351" s="27" t="s">
        <v>424</v>
      </c>
      <c r="E2351" s="24">
        <v>3136633049</v>
      </c>
      <c r="F2351" s="24">
        <v>31366.33049</v>
      </c>
      <c r="G2351" s="51">
        <v>45160</v>
      </c>
      <c r="H2351" s="24">
        <v>19</v>
      </c>
      <c r="I2351" s="24">
        <v>20</v>
      </c>
      <c r="J2351" s="24">
        <v>1</v>
      </c>
      <c r="K2351" s="24">
        <v>31366.33049</v>
      </c>
    </row>
    <row r="2352" spans="1:11" x14ac:dyDescent="0.35">
      <c r="A2352" s="27" t="s">
        <v>461</v>
      </c>
      <c r="B2352" s="27" t="s">
        <v>123</v>
      </c>
      <c r="C2352" s="27" t="s">
        <v>257</v>
      </c>
      <c r="D2352" s="27" t="s">
        <v>424</v>
      </c>
      <c r="E2352" s="24">
        <v>491558181</v>
      </c>
      <c r="F2352" s="24">
        <v>4915.5818099999997</v>
      </c>
      <c r="G2352" s="51">
        <v>45160</v>
      </c>
      <c r="H2352" s="24">
        <v>19</v>
      </c>
      <c r="I2352" s="24">
        <v>20</v>
      </c>
      <c r="J2352" s="24">
        <v>1</v>
      </c>
      <c r="K2352" s="24">
        <v>4915.5818099999997</v>
      </c>
    </row>
    <row r="2353" spans="1:11" x14ac:dyDescent="0.35">
      <c r="A2353" s="27" t="s">
        <v>461</v>
      </c>
      <c r="B2353" s="27" t="s">
        <v>123</v>
      </c>
      <c r="C2353" s="27" t="s">
        <v>256</v>
      </c>
      <c r="D2353" s="27" t="s">
        <v>424</v>
      </c>
      <c r="E2353" s="24">
        <v>22960118306</v>
      </c>
      <c r="F2353" s="24">
        <v>229601.18306000001</v>
      </c>
      <c r="G2353" s="51">
        <v>45160</v>
      </c>
      <c r="H2353" s="24">
        <v>19</v>
      </c>
      <c r="I2353" s="24">
        <v>20</v>
      </c>
      <c r="J2353" s="24">
        <v>1</v>
      </c>
      <c r="K2353" s="24">
        <v>229601.18306000001</v>
      </c>
    </row>
    <row r="2354" spans="1:11" x14ac:dyDescent="0.35">
      <c r="A2354" s="27" t="s">
        <v>461</v>
      </c>
      <c r="B2354" s="27" t="s">
        <v>123</v>
      </c>
      <c r="C2354" s="27" t="s">
        <v>255</v>
      </c>
      <c r="D2354" s="27" t="s">
        <v>424</v>
      </c>
      <c r="E2354" s="24">
        <v>1040286873223</v>
      </c>
      <c r="F2354" s="24">
        <v>10402868.73223</v>
      </c>
      <c r="G2354" s="51">
        <v>45160</v>
      </c>
      <c r="H2354" s="24">
        <v>19</v>
      </c>
      <c r="I2354" s="24">
        <v>20</v>
      </c>
      <c r="J2354" s="24">
        <v>1</v>
      </c>
      <c r="K2354" s="24">
        <v>10402868.73223</v>
      </c>
    </row>
    <row r="2355" spans="1:11" x14ac:dyDescent="0.35">
      <c r="A2355" s="27" t="s">
        <v>461</v>
      </c>
      <c r="B2355" s="27" t="s">
        <v>124</v>
      </c>
      <c r="C2355" s="27" t="s">
        <v>261</v>
      </c>
      <c r="D2355" s="27" t="s">
        <v>424</v>
      </c>
      <c r="E2355" s="24">
        <v>289819925170</v>
      </c>
      <c r="F2355" s="24">
        <v>2898199.2516999999</v>
      </c>
      <c r="G2355" s="51">
        <v>45160</v>
      </c>
      <c r="H2355" s="24">
        <v>25</v>
      </c>
      <c r="I2355" s="24">
        <v>26</v>
      </c>
      <c r="J2355" s="24">
        <v>1</v>
      </c>
      <c r="K2355" s="24">
        <v>2898199.2516999999</v>
      </c>
    </row>
    <row r="2356" spans="1:11" x14ac:dyDescent="0.35">
      <c r="A2356" s="27" t="s">
        <v>461</v>
      </c>
      <c r="B2356" s="27" t="s">
        <v>124</v>
      </c>
      <c r="C2356" s="27" t="s">
        <v>255</v>
      </c>
      <c r="D2356" s="27" t="s">
        <v>424</v>
      </c>
      <c r="E2356" s="24">
        <v>46037356333</v>
      </c>
      <c r="F2356" s="24">
        <v>460373.56332999998</v>
      </c>
      <c r="G2356" s="51">
        <v>45160</v>
      </c>
      <c r="H2356" s="24">
        <v>25</v>
      </c>
      <c r="I2356" s="24">
        <v>26</v>
      </c>
      <c r="J2356" s="24">
        <v>1</v>
      </c>
      <c r="K2356" s="24">
        <v>460373.56332999998</v>
      </c>
    </row>
    <row r="2357" spans="1:11" x14ac:dyDescent="0.35">
      <c r="A2357" s="27" t="s">
        <v>461</v>
      </c>
      <c r="B2357" s="27" t="s">
        <v>124</v>
      </c>
      <c r="C2357" s="27" t="s">
        <v>243</v>
      </c>
      <c r="D2357" s="27" t="s">
        <v>423</v>
      </c>
      <c r="E2357" s="24">
        <v>115127183710</v>
      </c>
      <c r="F2357" s="24">
        <v>1151271.8370999999</v>
      </c>
      <c r="G2357" s="51">
        <v>45160</v>
      </c>
      <c r="H2357" s="24">
        <v>25</v>
      </c>
      <c r="I2357" s="24">
        <v>0</v>
      </c>
      <c r="J2357" s="24">
        <v>1</v>
      </c>
      <c r="K2357" s="24">
        <v>1151271.8370999999</v>
      </c>
    </row>
    <row r="2358" spans="1:11" x14ac:dyDescent="0.35">
      <c r="A2358" s="27" t="s">
        <v>461</v>
      </c>
      <c r="B2358" s="27" t="s">
        <v>127</v>
      </c>
      <c r="C2358" s="27" t="s">
        <v>243</v>
      </c>
      <c r="D2358" s="27" t="s">
        <v>423</v>
      </c>
      <c r="E2358" s="24">
        <v>36535625996</v>
      </c>
      <c r="F2358" s="24">
        <v>365356.25996</v>
      </c>
      <c r="G2358" s="51">
        <v>45160</v>
      </c>
      <c r="H2358" s="24">
        <v>25</v>
      </c>
      <c r="I2358" s="24">
        <v>0</v>
      </c>
      <c r="J2358" s="24">
        <v>1</v>
      </c>
      <c r="K2358" s="24">
        <v>365356.25996</v>
      </c>
    </row>
    <row r="2359" spans="1:11" x14ac:dyDescent="0.35">
      <c r="A2359" s="27" t="s">
        <v>461</v>
      </c>
      <c r="B2359" s="27" t="s">
        <v>127</v>
      </c>
      <c r="C2359" s="27" t="s">
        <v>255</v>
      </c>
      <c r="D2359" s="27" t="s">
        <v>424</v>
      </c>
      <c r="E2359" s="24">
        <v>28411419547</v>
      </c>
      <c r="F2359" s="24">
        <v>284114.19546999998</v>
      </c>
      <c r="G2359" s="51">
        <v>45160</v>
      </c>
      <c r="H2359" s="24">
        <v>25</v>
      </c>
      <c r="I2359" s="24">
        <v>26</v>
      </c>
      <c r="J2359" s="24">
        <v>1</v>
      </c>
      <c r="K2359" s="24">
        <v>284114.19546999998</v>
      </c>
    </row>
    <row r="2360" spans="1:11" x14ac:dyDescent="0.35">
      <c r="A2360" s="27" t="s">
        <v>461</v>
      </c>
      <c r="B2360" s="27" t="s">
        <v>127</v>
      </c>
      <c r="C2360" s="27" t="s">
        <v>261</v>
      </c>
      <c r="D2360" s="27" t="s">
        <v>424</v>
      </c>
      <c r="E2360" s="24">
        <v>178779845527</v>
      </c>
      <c r="F2360" s="24">
        <v>1787798.45527</v>
      </c>
      <c r="G2360" s="51">
        <v>45160</v>
      </c>
      <c r="H2360" s="24">
        <v>25</v>
      </c>
      <c r="I2360" s="24">
        <v>26</v>
      </c>
      <c r="J2360" s="24">
        <v>1</v>
      </c>
      <c r="K2360" s="24">
        <v>1787798.45527</v>
      </c>
    </row>
    <row r="2361" spans="1:11" x14ac:dyDescent="0.35">
      <c r="A2361" s="27" t="s">
        <v>461</v>
      </c>
      <c r="B2361" s="27" t="s">
        <v>128</v>
      </c>
      <c r="C2361" s="27" t="s">
        <v>261</v>
      </c>
      <c r="D2361" s="27" t="s">
        <v>424</v>
      </c>
      <c r="E2361" s="24">
        <v>136938235769</v>
      </c>
      <c r="F2361" s="24">
        <v>1369382.35769</v>
      </c>
      <c r="G2361" s="51">
        <v>45160</v>
      </c>
      <c r="H2361" s="24">
        <v>27</v>
      </c>
      <c r="I2361" s="24">
        <v>28</v>
      </c>
      <c r="J2361" s="24">
        <v>1</v>
      </c>
      <c r="K2361" s="24">
        <v>1369382.35769</v>
      </c>
    </row>
    <row r="2362" spans="1:11" x14ac:dyDescent="0.35">
      <c r="A2362" s="27" t="s">
        <v>461</v>
      </c>
      <c r="B2362" s="27" t="s">
        <v>128</v>
      </c>
      <c r="C2362" s="27" t="s">
        <v>255</v>
      </c>
      <c r="D2362" s="27" t="s">
        <v>424</v>
      </c>
      <c r="E2362" s="24">
        <v>79962472174</v>
      </c>
      <c r="F2362" s="24">
        <v>799624.72173999995</v>
      </c>
      <c r="G2362" s="51">
        <v>45160</v>
      </c>
      <c r="H2362" s="24">
        <v>27</v>
      </c>
      <c r="I2362" s="24">
        <v>28</v>
      </c>
      <c r="J2362" s="24">
        <v>1</v>
      </c>
      <c r="K2362" s="24">
        <v>799624.72173999995</v>
      </c>
    </row>
    <row r="2363" spans="1:11" x14ac:dyDescent="0.35">
      <c r="A2363" s="27" t="s">
        <v>461</v>
      </c>
      <c r="B2363" s="27" t="s">
        <v>128</v>
      </c>
      <c r="C2363" s="27" t="s">
        <v>243</v>
      </c>
      <c r="D2363" s="27" t="s">
        <v>423</v>
      </c>
      <c r="E2363" s="24">
        <v>139686506893</v>
      </c>
      <c r="F2363" s="24">
        <v>1396865.0689300001</v>
      </c>
      <c r="G2363" s="51">
        <v>45160</v>
      </c>
      <c r="H2363" s="24">
        <v>27</v>
      </c>
      <c r="I2363" s="24">
        <v>0</v>
      </c>
      <c r="J2363" s="24">
        <v>1</v>
      </c>
      <c r="K2363" s="24">
        <v>1396865.0689300001</v>
      </c>
    </row>
    <row r="2364" spans="1:11" x14ac:dyDescent="0.35">
      <c r="A2364" s="27" t="s">
        <v>461</v>
      </c>
      <c r="B2364" s="27" t="s">
        <v>131</v>
      </c>
      <c r="C2364" s="27" t="s">
        <v>261</v>
      </c>
      <c r="D2364" s="27" t="s">
        <v>424</v>
      </c>
      <c r="E2364" s="24">
        <v>1620712871550</v>
      </c>
      <c r="F2364" s="24">
        <v>16207128.715500001</v>
      </c>
      <c r="G2364" s="51">
        <v>45160</v>
      </c>
      <c r="H2364" s="24">
        <v>27</v>
      </c>
      <c r="I2364" s="24">
        <v>28</v>
      </c>
      <c r="J2364" s="24">
        <v>1</v>
      </c>
      <c r="K2364" s="24">
        <v>16207128.715500001</v>
      </c>
    </row>
    <row r="2365" spans="1:11" x14ac:dyDescent="0.35">
      <c r="A2365" s="27" t="s">
        <v>461</v>
      </c>
      <c r="B2365" s="27" t="s">
        <v>131</v>
      </c>
      <c r="C2365" s="27" t="s">
        <v>255</v>
      </c>
      <c r="D2365" s="27" t="s">
        <v>424</v>
      </c>
      <c r="E2365" s="24">
        <v>378873666094</v>
      </c>
      <c r="F2365" s="24">
        <v>3788736.6609399999</v>
      </c>
      <c r="G2365" s="51">
        <v>45160</v>
      </c>
      <c r="H2365" s="24">
        <v>27</v>
      </c>
      <c r="I2365" s="24">
        <v>28</v>
      </c>
      <c r="J2365" s="24">
        <v>1</v>
      </c>
      <c r="K2365" s="24">
        <v>3788736.6609399999</v>
      </c>
    </row>
    <row r="2366" spans="1:11" x14ac:dyDescent="0.35">
      <c r="A2366" s="27" t="s">
        <v>461</v>
      </c>
      <c r="B2366" s="27" t="s">
        <v>131</v>
      </c>
      <c r="C2366" s="27" t="s">
        <v>243</v>
      </c>
      <c r="D2366" s="27" t="s">
        <v>423</v>
      </c>
      <c r="E2366" s="24">
        <v>1209559541100</v>
      </c>
      <c r="F2366" s="24">
        <v>12095595.411</v>
      </c>
      <c r="G2366" s="51">
        <v>45160</v>
      </c>
      <c r="H2366" s="24">
        <v>27</v>
      </c>
      <c r="I2366" s="24">
        <v>0</v>
      </c>
      <c r="J2366" s="24">
        <v>1</v>
      </c>
      <c r="K2366" s="24">
        <v>12095595.411</v>
      </c>
    </row>
    <row r="2367" spans="1:11" x14ac:dyDescent="0.35">
      <c r="A2367" s="27" t="s">
        <v>461</v>
      </c>
      <c r="B2367" s="27" t="s">
        <v>135</v>
      </c>
      <c r="C2367" s="27" t="s">
        <v>243</v>
      </c>
      <c r="D2367" s="27" t="s">
        <v>423</v>
      </c>
      <c r="E2367" s="24">
        <v>33398464036</v>
      </c>
      <c r="F2367" s="24">
        <v>333984.64036000002</v>
      </c>
      <c r="G2367" s="51">
        <v>45160</v>
      </c>
      <c r="H2367" s="24">
        <v>33</v>
      </c>
      <c r="I2367" s="24">
        <v>0</v>
      </c>
      <c r="J2367" s="24">
        <v>1</v>
      </c>
      <c r="K2367" s="24">
        <v>333984.64036000002</v>
      </c>
    </row>
    <row r="2368" spans="1:11" x14ac:dyDescent="0.35">
      <c r="A2368" s="27" t="s">
        <v>461</v>
      </c>
      <c r="B2368" s="27" t="s">
        <v>135</v>
      </c>
      <c r="C2368" s="27" t="s">
        <v>261</v>
      </c>
      <c r="D2368" s="27" t="s">
        <v>424</v>
      </c>
      <c r="E2368" s="24">
        <v>3207959481</v>
      </c>
      <c r="F2368" s="24">
        <v>32079.594809999999</v>
      </c>
      <c r="G2368" s="51">
        <v>45160</v>
      </c>
      <c r="H2368" s="24">
        <v>33</v>
      </c>
      <c r="I2368" s="24">
        <v>34</v>
      </c>
      <c r="J2368" s="24">
        <v>1</v>
      </c>
      <c r="K2368" s="24">
        <v>32079.594809999999</v>
      </c>
    </row>
    <row r="2369" spans="1:11" x14ac:dyDescent="0.35">
      <c r="A2369" s="27" t="s">
        <v>461</v>
      </c>
      <c r="B2369" s="27" t="s">
        <v>135</v>
      </c>
      <c r="C2369" s="27" t="s">
        <v>255</v>
      </c>
      <c r="D2369" s="27" t="s">
        <v>424</v>
      </c>
      <c r="E2369" s="24">
        <v>3972450000</v>
      </c>
      <c r="F2369" s="24">
        <v>39724.5</v>
      </c>
      <c r="G2369" s="51">
        <v>45160</v>
      </c>
      <c r="H2369" s="24">
        <v>33</v>
      </c>
      <c r="I2369" s="24">
        <v>34</v>
      </c>
      <c r="J2369" s="24">
        <v>1</v>
      </c>
      <c r="K2369" s="24">
        <v>39724.5</v>
      </c>
    </row>
    <row r="2370" spans="1:11" x14ac:dyDescent="0.35">
      <c r="A2370" s="27" t="s">
        <v>461</v>
      </c>
      <c r="B2370" s="27" t="s">
        <v>144</v>
      </c>
      <c r="C2370" s="27" t="s">
        <v>261</v>
      </c>
      <c r="D2370" s="27" t="s">
        <v>424</v>
      </c>
      <c r="E2370" s="24">
        <v>1310730780</v>
      </c>
      <c r="F2370" s="24">
        <v>13107.3078</v>
      </c>
      <c r="G2370" s="51">
        <v>45160</v>
      </c>
      <c r="H2370" s="24">
        <v>43</v>
      </c>
      <c r="I2370" s="24">
        <v>44</v>
      </c>
      <c r="J2370" s="24">
        <v>1</v>
      </c>
      <c r="K2370" s="24">
        <v>13107.3078</v>
      </c>
    </row>
    <row r="2371" spans="1:11" x14ac:dyDescent="0.35">
      <c r="A2371" s="27" t="s">
        <v>461</v>
      </c>
      <c r="B2371" s="27" t="s">
        <v>146</v>
      </c>
      <c r="C2371" s="27" t="s">
        <v>261</v>
      </c>
      <c r="D2371" s="27" t="s">
        <v>424</v>
      </c>
      <c r="E2371" s="24">
        <v>46208083</v>
      </c>
      <c r="F2371" s="24">
        <v>462.08082999999999</v>
      </c>
      <c r="G2371" s="51">
        <v>45160</v>
      </c>
      <c r="H2371" s="24">
        <v>45</v>
      </c>
      <c r="I2371" s="24">
        <v>46</v>
      </c>
      <c r="J2371" s="24">
        <v>1</v>
      </c>
      <c r="K2371" s="24">
        <v>462.08082999999999</v>
      </c>
    </row>
    <row r="2372" spans="1:11" x14ac:dyDescent="0.35">
      <c r="A2372" s="27" t="s">
        <v>461</v>
      </c>
      <c r="B2372" s="27" t="s">
        <v>146</v>
      </c>
      <c r="C2372" s="27" t="s">
        <v>255</v>
      </c>
      <c r="D2372" s="27" t="s">
        <v>424</v>
      </c>
      <c r="E2372" s="24">
        <v>1071655781</v>
      </c>
      <c r="F2372" s="24">
        <v>10716.55781</v>
      </c>
      <c r="G2372" s="51">
        <v>45160</v>
      </c>
      <c r="H2372" s="24">
        <v>45</v>
      </c>
      <c r="I2372" s="24">
        <v>46</v>
      </c>
      <c r="J2372" s="24">
        <v>1</v>
      </c>
      <c r="K2372" s="24">
        <v>10716.55781</v>
      </c>
    </row>
    <row r="2373" spans="1:11" x14ac:dyDescent="0.35">
      <c r="A2373" s="27" t="s">
        <v>461</v>
      </c>
      <c r="B2373" s="27" t="s">
        <v>146</v>
      </c>
      <c r="C2373" s="27" t="s">
        <v>243</v>
      </c>
      <c r="D2373" s="27" t="s">
        <v>423</v>
      </c>
      <c r="E2373" s="24">
        <v>2609100808</v>
      </c>
      <c r="F2373" s="24">
        <v>26091.00808</v>
      </c>
      <c r="G2373" s="51">
        <v>45160</v>
      </c>
      <c r="H2373" s="24">
        <v>45</v>
      </c>
      <c r="I2373" s="24">
        <v>0</v>
      </c>
      <c r="J2373" s="24">
        <v>1</v>
      </c>
      <c r="K2373" s="24">
        <v>26091.00808</v>
      </c>
    </row>
    <row r="2374" spans="1:11" x14ac:dyDescent="0.35">
      <c r="A2374" s="27" t="s">
        <v>461</v>
      </c>
      <c r="B2374" s="27" t="s">
        <v>150</v>
      </c>
      <c r="C2374" s="27" t="s">
        <v>251</v>
      </c>
      <c r="D2374" s="27" t="s">
        <v>424</v>
      </c>
      <c r="E2374" s="24">
        <v>16476226</v>
      </c>
      <c r="F2374" s="24">
        <v>164.76226</v>
      </c>
      <c r="G2374" s="51">
        <v>45160</v>
      </c>
      <c r="H2374" s="24">
        <v>51</v>
      </c>
      <c r="I2374" s="24">
        <v>52</v>
      </c>
      <c r="J2374" s="24">
        <v>1</v>
      </c>
      <c r="K2374" s="24">
        <v>164.76226</v>
      </c>
    </row>
    <row r="2375" spans="1:11" x14ac:dyDescent="0.35">
      <c r="A2375" s="27" t="s">
        <v>461</v>
      </c>
      <c r="B2375" s="27" t="s">
        <v>150</v>
      </c>
      <c r="C2375" s="27" t="s">
        <v>257</v>
      </c>
      <c r="D2375" s="27" t="s">
        <v>424</v>
      </c>
      <c r="E2375" s="24">
        <v>3</v>
      </c>
      <c r="F2375" s="24">
        <v>3.0000000000000001E-5</v>
      </c>
      <c r="G2375" s="51">
        <v>45160</v>
      </c>
      <c r="H2375" s="24">
        <v>51</v>
      </c>
      <c r="I2375" s="24">
        <v>52</v>
      </c>
      <c r="J2375" s="24">
        <v>1</v>
      </c>
      <c r="K2375" s="24">
        <v>3.0000000000000001E-5</v>
      </c>
    </row>
    <row r="2376" spans="1:11" x14ac:dyDescent="0.35">
      <c r="A2376" s="27" t="s">
        <v>461</v>
      </c>
      <c r="B2376" s="27" t="s">
        <v>150</v>
      </c>
      <c r="C2376" s="27" t="s">
        <v>259</v>
      </c>
      <c r="D2376" s="27" t="s">
        <v>424</v>
      </c>
      <c r="E2376" s="24">
        <v>169207577</v>
      </c>
      <c r="F2376" s="24">
        <v>1692.0757699999999</v>
      </c>
      <c r="G2376" s="51">
        <v>45160</v>
      </c>
      <c r="H2376" s="24">
        <v>51</v>
      </c>
      <c r="I2376" s="24">
        <v>52</v>
      </c>
      <c r="J2376" s="24">
        <v>1</v>
      </c>
      <c r="K2376" s="24">
        <v>1692.0757699999999</v>
      </c>
    </row>
    <row r="2377" spans="1:11" x14ac:dyDescent="0.35">
      <c r="A2377" s="27" t="s">
        <v>461</v>
      </c>
      <c r="B2377" s="27" t="s">
        <v>150</v>
      </c>
      <c r="C2377" s="27" t="s">
        <v>243</v>
      </c>
      <c r="D2377" s="27" t="s">
        <v>423</v>
      </c>
      <c r="E2377" s="24">
        <v>36294679343</v>
      </c>
      <c r="F2377" s="24">
        <v>362946.79343000002</v>
      </c>
      <c r="G2377" s="51">
        <v>45160</v>
      </c>
      <c r="H2377" s="24">
        <v>51</v>
      </c>
      <c r="I2377" s="24">
        <v>0</v>
      </c>
      <c r="J2377" s="24">
        <v>1</v>
      </c>
      <c r="K2377" s="24">
        <v>362946.79343000002</v>
      </c>
    </row>
    <row r="2378" spans="1:11" x14ac:dyDescent="0.35">
      <c r="A2378" s="27" t="s">
        <v>461</v>
      </c>
      <c r="B2378" s="27" t="s">
        <v>150</v>
      </c>
      <c r="C2378" s="27" t="s">
        <v>262</v>
      </c>
      <c r="D2378" s="27" t="s">
        <v>424</v>
      </c>
      <c r="E2378" s="24">
        <v>1858550695</v>
      </c>
      <c r="F2378" s="24">
        <v>18585.506949999999</v>
      </c>
      <c r="G2378" s="51">
        <v>45160</v>
      </c>
      <c r="H2378" s="24">
        <v>51</v>
      </c>
      <c r="I2378" s="24">
        <v>52</v>
      </c>
      <c r="J2378" s="24">
        <v>1</v>
      </c>
      <c r="K2378" s="24">
        <v>18585.506949999999</v>
      </c>
    </row>
    <row r="2379" spans="1:11" x14ac:dyDescent="0.35">
      <c r="A2379" s="27" t="s">
        <v>461</v>
      </c>
      <c r="B2379" s="27" t="s">
        <v>150</v>
      </c>
      <c r="C2379" s="27" t="s">
        <v>252</v>
      </c>
      <c r="D2379" s="27" t="s">
        <v>424</v>
      </c>
      <c r="E2379" s="24">
        <v>78168738</v>
      </c>
      <c r="F2379" s="24">
        <v>781.68737999999996</v>
      </c>
      <c r="G2379" s="51">
        <v>45160</v>
      </c>
      <c r="H2379" s="24">
        <v>51</v>
      </c>
      <c r="I2379" s="24">
        <v>52</v>
      </c>
      <c r="J2379" s="24">
        <v>1</v>
      </c>
      <c r="K2379" s="24">
        <v>781.68737999999996</v>
      </c>
    </row>
    <row r="2380" spans="1:11" x14ac:dyDescent="0.35">
      <c r="A2380" s="27" t="s">
        <v>461</v>
      </c>
      <c r="B2380" s="27" t="s">
        <v>150</v>
      </c>
      <c r="C2380" s="27" t="s">
        <v>256</v>
      </c>
      <c r="D2380" s="27" t="s">
        <v>424</v>
      </c>
      <c r="E2380" s="24">
        <v>362265351</v>
      </c>
      <c r="F2380" s="24">
        <v>3622.6535100000001</v>
      </c>
      <c r="G2380" s="51">
        <v>45160</v>
      </c>
      <c r="H2380" s="24">
        <v>51</v>
      </c>
      <c r="I2380" s="24">
        <v>52</v>
      </c>
      <c r="J2380" s="24">
        <v>1</v>
      </c>
      <c r="K2380" s="24">
        <v>3622.6535100000001</v>
      </c>
    </row>
    <row r="2381" spans="1:11" x14ac:dyDescent="0.35">
      <c r="A2381" s="27" t="s">
        <v>461</v>
      </c>
      <c r="B2381" s="27" t="s">
        <v>150</v>
      </c>
      <c r="C2381" s="27" t="s">
        <v>255</v>
      </c>
      <c r="D2381" s="27" t="s">
        <v>424</v>
      </c>
      <c r="E2381" s="24">
        <v>48094518930</v>
      </c>
      <c r="F2381" s="24">
        <v>480945.18930000003</v>
      </c>
      <c r="G2381" s="51">
        <v>45160</v>
      </c>
      <c r="H2381" s="24">
        <v>51</v>
      </c>
      <c r="I2381" s="24">
        <v>52</v>
      </c>
      <c r="J2381" s="24">
        <v>1</v>
      </c>
      <c r="K2381" s="24">
        <v>480945.18930000003</v>
      </c>
    </row>
    <row r="2382" spans="1:11" x14ac:dyDescent="0.35">
      <c r="A2382" s="27" t="s">
        <v>461</v>
      </c>
      <c r="B2382" s="27" t="s">
        <v>150</v>
      </c>
      <c r="C2382" s="27" t="s">
        <v>261</v>
      </c>
      <c r="D2382" s="27" t="s">
        <v>424</v>
      </c>
      <c r="E2382" s="24">
        <v>49152301907</v>
      </c>
      <c r="F2382" s="24">
        <v>491523.01906999998</v>
      </c>
      <c r="G2382" s="51">
        <v>45160</v>
      </c>
      <c r="H2382" s="24">
        <v>51</v>
      </c>
      <c r="I2382" s="24">
        <v>52</v>
      </c>
      <c r="J2382" s="24">
        <v>1</v>
      </c>
      <c r="K2382" s="24">
        <v>491523.01906999998</v>
      </c>
    </row>
    <row r="2383" spans="1:11" x14ac:dyDescent="0.35">
      <c r="A2383" s="27" t="s">
        <v>461</v>
      </c>
      <c r="B2383" s="27" t="s">
        <v>192</v>
      </c>
      <c r="C2383" s="27" t="s">
        <v>243</v>
      </c>
      <c r="D2383" s="27" t="s">
        <v>423</v>
      </c>
      <c r="E2383" s="24">
        <v>10109257000</v>
      </c>
      <c r="F2383" s="24">
        <v>101092.57</v>
      </c>
      <c r="G2383" s="51">
        <v>45160</v>
      </c>
      <c r="H2383" s="24">
        <v>61</v>
      </c>
      <c r="I2383" s="24">
        <v>0</v>
      </c>
      <c r="J2383" s="24">
        <v>1</v>
      </c>
      <c r="K2383" s="24">
        <v>101092.57</v>
      </c>
    </row>
    <row r="2384" spans="1:11" x14ac:dyDescent="0.35">
      <c r="A2384" s="27" t="s">
        <v>461</v>
      </c>
      <c r="B2384" s="27" t="s">
        <v>192</v>
      </c>
      <c r="C2384" s="27" t="s">
        <v>252</v>
      </c>
      <c r="D2384" s="27" t="s">
        <v>424</v>
      </c>
      <c r="E2384" s="24">
        <v>373451</v>
      </c>
      <c r="F2384" s="24">
        <v>3.7345100000000002</v>
      </c>
      <c r="G2384" s="51">
        <v>45160</v>
      </c>
      <c r="H2384" s="24">
        <v>61</v>
      </c>
      <c r="I2384" s="24">
        <v>62</v>
      </c>
      <c r="J2384" s="24">
        <v>1</v>
      </c>
      <c r="K2384" s="24">
        <v>3.7345100000000002</v>
      </c>
    </row>
    <row r="2385" spans="1:11" x14ac:dyDescent="0.35">
      <c r="A2385" s="27" t="s">
        <v>461</v>
      </c>
      <c r="B2385" s="27" t="s">
        <v>192</v>
      </c>
      <c r="C2385" s="27" t="s">
        <v>261</v>
      </c>
      <c r="D2385" s="27" t="s">
        <v>424</v>
      </c>
      <c r="E2385" s="24">
        <v>16691555</v>
      </c>
      <c r="F2385" s="24">
        <v>166.91555</v>
      </c>
      <c r="G2385" s="51">
        <v>45160</v>
      </c>
      <c r="H2385" s="24">
        <v>61</v>
      </c>
      <c r="I2385" s="24">
        <v>62</v>
      </c>
      <c r="J2385" s="24">
        <v>1</v>
      </c>
      <c r="K2385" s="24">
        <v>166.91555</v>
      </c>
    </row>
    <row r="2386" spans="1:11" x14ac:dyDescent="0.35">
      <c r="A2386" s="27" t="s">
        <v>461</v>
      </c>
      <c r="B2386" s="27" t="s">
        <v>211</v>
      </c>
      <c r="C2386" s="27" t="s">
        <v>243</v>
      </c>
      <c r="D2386" s="27" t="s">
        <v>423</v>
      </c>
      <c r="E2386" s="24">
        <v>324442990</v>
      </c>
      <c r="F2386" s="24">
        <v>3244.4299000000001</v>
      </c>
      <c r="G2386" s="51">
        <v>45160</v>
      </c>
      <c r="H2386" s="24">
        <v>61</v>
      </c>
      <c r="I2386" s="24">
        <v>0</v>
      </c>
      <c r="J2386" s="24">
        <v>1</v>
      </c>
      <c r="K2386" s="24">
        <v>3244.4299000000001</v>
      </c>
    </row>
    <row r="2387" spans="1:11" x14ac:dyDescent="0.35">
      <c r="A2387" s="27" t="s">
        <v>461</v>
      </c>
      <c r="B2387" s="27" t="s">
        <v>211</v>
      </c>
      <c r="C2387" s="27" t="s">
        <v>261</v>
      </c>
      <c r="D2387" s="27" t="s">
        <v>424</v>
      </c>
      <c r="E2387" s="24">
        <v>291975262</v>
      </c>
      <c r="F2387" s="24">
        <v>2919.7526200000002</v>
      </c>
      <c r="G2387" s="51">
        <v>45160</v>
      </c>
      <c r="H2387" s="24">
        <v>61</v>
      </c>
      <c r="I2387" s="24">
        <v>62</v>
      </c>
      <c r="J2387" s="24">
        <v>1</v>
      </c>
      <c r="K2387" s="24">
        <v>2919.7526200000002</v>
      </c>
    </row>
    <row r="2388" spans="1:11" x14ac:dyDescent="0.35">
      <c r="A2388" s="27" t="s">
        <v>461</v>
      </c>
      <c r="B2388" s="27" t="s">
        <v>211</v>
      </c>
      <c r="C2388" s="27" t="s">
        <v>252</v>
      </c>
      <c r="D2388" s="27" t="s">
        <v>424</v>
      </c>
      <c r="E2388" s="24">
        <v>27384222</v>
      </c>
      <c r="F2388" s="24">
        <v>273.84222</v>
      </c>
      <c r="G2388" s="51">
        <v>45160</v>
      </c>
      <c r="H2388" s="24">
        <v>61</v>
      </c>
      <c r="I2388" s="24">
        <v>62</v>
      </c>
      <c r="J2388" s="24">
        <v>1</v>
      </c>
      <c r="K2388" s="24">
        <v>273.84222</v>
      </c>
    </row>
    <row r="2389" spans="1:11" x14ac:dyDescent="0.35">
      <c r="A2389" s="27" t="s">
        <v>461</v>
      </c>
      <c r="B2389" s="27" t="s">
        <v>211</v>
      </c>
      <c r="C2389" s="27" t="s">
        <v>255</v>
      </c>
      <c r="D2389" s="27" t="s">
        <v>424</v>
      </c>
      <c r="E2389" s="24">
        <v>499059</v>
      </c>
      <c r="F2389" s="24">
        <v>4.9905900000000001</v>
      </c>
      <c r="G2389" s="51">
        <v>45160</v>
      </c>
      <c r="H2389" s="24">
        <v>61</v>
      </c>
      <c r="I2389" s="24">
        <v>62</v>
      </c>
      <c r="J2389" s="24">
        <v>1</v>
      </c>
      <c r="K2389" s="24">
        <v>4.9905900000000001</v>
      </c>
    </row>
    <row r="2390" spans="1:11" x14ac:dyDescent="0.35">
      <c r="A2390" s="27" t="s">
        <v>461</v>
      </c>
      <c r="B2390" s="27" t="s">
        <v>214</v>
      </c>
      <c r="C2390" s="27" t="s">
        <v>252</v>
      </c>
      <c r="D2390" s="27" t="s">
        <v>424</v>
      </c>
      <c r="E2390" s="24">
        <v>2935619</v>
      </c>
      <c r="F2390" s="24">
        <v>29.356190000000002</v>
      </c>
      <c r="G2390" s="51">
        <v>45160</v>
      </c>
      <c r="H2390" s="24">
        <v>61</v>
      </c>
      <c r="I2390" s="24">
        <v>62</v>
      </c>
      <c r="J2390" s="24">
        <v>1</v>
      </c>
      <c r="K2390" s="24">
        <v>29.356190000000002</v>
      </c>
    </row>
    <row r="2391" spans="1:11" x14ac:dyDescent="0.35">
      <c r="A2391" s="27" t="s">
        <v>461</v>
      </c>
      <c r="B2391" s="27" t="s">
        <v>214</v>
      </c>
      <c r="C2391" s="27" t="s">
        <v>243</v>
      </c>
      <c r="D2391" s="27" t="s">
        <v>423</v>
      </c>
      <c r="E2391" s="24">
        <v>6129197680</v>
      </c>
      <c r="F2391" s="24">
        <v>61291.976799999997</v>
      </c>
      <c r="G2391" s="51">
        <v>45160</v>
      </c>
      <c r="H2391" s="24">
        <v>61</v>
      </c>
      <c r="I2391" s="24">
        <v>0</v>
      </c>
      <c r="J2391" s="24">
        <v>1</v>
      </c>
      <c r="K2391" s="24">
        <v>61291.976799999997</v>
      </c>
    </row>
    <row r="2392" spans="1:11" x14ac:dyDescent="0.35">
      <c r="A2392" s="27" t="s">
        <v>461</v>
      </c>
      <c r="B2392" s="27" t="s">
        <v>214</v>
      </c>
      <c r="C2392" s="27" t="s">
        <v>261</v>
      </c>
      <c r="D2392" s="27" t="s">
        <v>424</v>
      </c>
      <c r="E2392" s="24">
        <v>58019120</v>
      </c>
      <c r="F2392" s="24">
        <v>580.19119999999998</v>
      </c>
      <c r="G2392" s="51">
        <v>45160</v>
      </c>
      <c r="H2392" s="24">
        <v>61</v>
      </c>
      <c r="I2392" s="24">
        <v>62</v>
      </c>
      <c r="J2392" s="24">
        <v>1</v>
      </c>
      <c r="K2392" s="24">
        <v>580.19119999999998</v>
      </c>
    </row>
    <row r="2393" spans="1:11" x14ac:dyDescent="0.35">
      <c r="A2393" s="27" t="s">
        <v>461</v>
      </c>
      <c r="B2393" s="27" t="s">
        <v>193</v>
      </c>
      <c r="C2393" s="27" t="s">
        <v>252</v>
      </c>
      <c r="D2393" s="27" t="s">
        <v>424</v>
      </c>
      <c r="E2393" s="24">
        <v>397617</v>
      </c>
      <c r="F2393" s="24">
        <v>3.9761700000000002</v>
      </c>
      <c r="G2393" s="51">
        <v>45160</v>
      </c>
      <c r="H2393" s="24">
        <v>63</v>
      </c>
      <c r="I2393" s="24">
        <v>64</v>
      </c>
      <c r="J2393" s="24">
        <v>1</v>
      </c>
      <c r="K2393" s="24">
        <v>3.9761700000000002</v>
      </c>
    </row>
    <row r="2394" spans="1:11" x14ac:dyDescent="0.35">
      <c r="A2394" s="27" t="s">
        <v>461</v>
      </c>
      <c r="B2394" s="27" t="s">
        <v>193</v>
      </c>
      <c r="C2394" s="27" t="s">
        <v>243</v>
      </c>
      <c r="D2394" s="27" t="s">
        <v>423</v>
      </c>
      <c r="E2394" s="24">
        <v>626526644667</v>
      </c>
      <c r="F2394" s="24">
        <v>6265266.4466700004</v>
      </c>
      <c r="G2394" s="51">
        <v>45160</v>
      </c>
      <c r="H2394" s="24">
        <v>63</v>
      </c>
      <c r="I2394" s="24">
        <v>0</v>
      </c>
      <c r="J2394" s="24">
        <v>1</v>
      </c>
      <c r="K2394" s="24">
        <v>6265266.4466700004</v>
      </c>
    </row>
    <row r="2395" spans="1:11" x14ac:dyDescent="0.35">
      <c r="A2395" s="27" t="s">
        <v>461</v>
      </c>
      <c r="B2395" s="27" t="s">
        <v>193</v>
      </c>
      <c r="C2395" s="27" t="s">
        <v>255</v>
      </c>
      <c r="D2395" s="27" t="s">
        <v>424</v>
      </c>
      <c r="E2395" s="24">
        <v>98859503661</v>
      </c>
      <c r="F2395" s="24">
        <v>988595.03660999995</v>
      </c>
      <c r="G2395" s="51">
        <v>45160</v>
      </c>
      <c r="H2395" s="24">
        <v>63</v>
      </c>
      <c r="I2395" s="24">
        <v>64</v>
      </c>
      <c r="J2395" s="24">
        <v>1</v>
      </c>
      <c r="K2395" s="24">
        <v>988595.03660999995</v>
      </c>
    </row>
    <row r="2396" spans="1:11" x14ac:dyDescent="0.35">
      <c r="A2396" s="27" t="s">
        <v>461</v>
      </c>
      <c r="B2396" s="27" t="s">
        <v>193</v>
      </c>
      <c r="C2396" s="27" t="s">
        <v>261</v>
      </c>
      <c r="D2396" s="27" t="s">
        <v>424</v>
      </c>
      <c r="E2396" s="24">
        <v>48348010403</v>
      </c>
      <c r="F2396" s="24">
        <v>483480.10402999999</v>
      </c>
      <c r="G2396" s="51">
        <v>45160</v>
      </c>
      <c r="H2396" s="24">
        <v>63</v>
      </c>
      <c r="I2396" s="24">
        <v>64</v>
      </c>
      <c r="J2396" s="24">
        <v>1</v>
      </c>
      <c r="K2396" s="24">
        <v>483480.10402999999</v>
      </c>
    </row>
    <row r="2397" spans="1:11" x14ac:dyDescent="0.35">
      <c r="A2397" s="27" t="s">
        <v>461</v>
      </c>
      <c r="B2397" s="27" t="s">
        <v>215</v>
      </c>
      <c r="C2397" s="27" t="s">
        <v>261</v>
      </c>
      <c r="D2397" s="27" t="s">
        <v>424</v>
      </c>
      <c r="E2397" s="24">
        <v>156725706</v>
      </c>
      <c r="F2397" s="24">
        <v>1567.2570599999999</v>
      </c>
      <c r="G2397" s="51">
        <v>45160</v>
      </c>
      <c r="H2397" s="24">
        <v>63</v>
      </c>
      <c r="I2397" s="24">
        <v>64</v>
      </c>
      <c r="J2397" s="24">
        <v>1</v>
      </c>
      <c r="K2397" s="24">
        <v>1567.2570599999999</v>
      </c>
    </row>
    <row r="2398" spans="1:11" x14ac:dyDescent="0.35">
      <c r="A2398" s="27" t="s">
        <v>461</v>
      </c>
      <c r="B2398" s="27" t="s">
        <v>215</v>
      </c>
      <c r="C2398" s="27" t="s">
        <v>243</v>
      </c>
      <c r="D2398" s="27" t="s">
        <v>423</v>
      </c>
      <c r="E2398" s="24">
        <v>58588493</v>
      </c>
      <c r="F2398" s="24">
        <v>585.88493000000005</v>
      </c>
      <c r="G2398" s="51">
        <v>45160</v>
      </c>
      <c r="H2398" s="24">
        <v>63</v>
      </c>
      <c r="I2398" s="24">
        <v>0</v>
      </c>
      <c r="J2398" s="24">
        <v>1</v>
      </c>
      <c r="K2398" s="24">
        <v>585.88493000000005</v>
      </c>
    </row>
    <row r="2399" spans="1:11" x14ac:dyDescent="0.35">
      <c r="A2399" s="27" t="s">
        <v>461</v>
      </c>
      <c r="B2399" s="27" t="s">
        <v>217</v>
      </c>
      <c r="C2399" s="27" t="s">
        <v>243</v>
      </c>
      <c r="D2399" s="27" t="s">
        <v>423</v>
      </c>
      <c r="E2399" s="24">
        <v>1153617120</v>
      </c>
      <c r="F2399" s="24">
        <v>11536.171200000001</v>
      </c>
      <c r="G2399" s="51">
        <v>45160</v>
      </c>
      <c r="H2399" s="24">
        <v>63</v>
      </c>
      <c r="I2399" s="24">
        <v>0</v>
      </c>
      <c r="J2399" s="24">
        <v>1</v>
      </c>
      <c r="K2399" s="24">
        <v>11536.171200000001</v>
      </c>
    </row>
    <row r="2400" spans="1:11" x14ac:dyDescent="0.35">
      <c r="A2400" s="27" t="s">
        <v>461</v>
      </c>
      <c r="B2400" s="27" t="s">
        <v>219</v>
      </c>
      <c r="C2400" s="27" t="s">
        <v>243</v>
      </c>
      <c r="D2400" s="27" t="s">
        <v>423</v>
      </c>
      <c r="E2400" s="24">
        <v>96069465</v>
      </c>
      <c r="F2400" s="24">
        <v>960.69465000000002</v>
      </c>
      <c r="G2400" s="51">
        <v>45160</v>
      </c>
      <c r="H2400" s="24">
        <v>63</v>
      </c>
      <c r="I2400" s="24">
        <v>0</v>
      </c>
      <c r="J2400" s="24">
        <v>1</v>
      </c>
      <c r="K2400" s="24">
        <v>960.69465000000002</v>
      </c>
    </row>
    <row r="2401" spans="1:11" x14ac:dyDescent="0.35">
      <c r="A2401" s="27" t="s">
        <v>461</v>
      </c>
      <c r="B2401" s="27" t="s">
        <v>219</v>
      </c>
      <c r="C2401" s="27" t="s">
        <v>252</v>
      </c>
      <c r="D2401" s="27" t="s">
        <v>424</v>
      </c>
      <c r="E2401" s="24">
        <v>82006</v>
      </c>
      <c r="F2401" s="24">
        <v>0.82006000000000001</v>
      </c>
      <c r="G2401" s="51">
        <v>45160</v>
      </c>
      <c r="H2401" s="24">
        <v>63</v>
      </c>
      <c r="I2401" s="24">
        <v>64</v>
      </c>
      <c r="J2401" s="24">
        <v>1</v>
      </c>
      <c r="K2401" s="24">
        <v>0.82006000000000001</v>
      </c>
    </row>
    <row r="2402" spans="1:11" x14ac:dyDescent="0.35">
      <c r="A2402" s="27" t="s">
        <v>461</v>
      </c>
      <c r="B2402" s="27" t="s">
        <v>196</v>
      </c>
      <c r="C2402" s="27" t="s">
        <v>243</v>
      </c>
      <c r="D2402" s="27" t="s">
        <v>423</v>
      </c>
      <c r="E2402" s="24">
        <v>1991742308</v>
      </c>
      <c r="F2402" s="24">
        <v>19917.42308</v>
      </c>
      <c r="G2402" s="51">
        <v>45160</v>
      </c>
      <c r="H2402" s="24">
        <v>69</v>
      </c>
      <c r="I2402" s="24">
        <v>0</v>
      </c>
      <c r="J2402" s="24">
        <v>1</v>
      </c>
      <c r="K2402" s="24">
        <v>19917.42308</v>
      </c>
    </row>
    <row r="2403" spans="1:11" x14ac:dyDescent="0.35">
      <c r="A2403" s="27" t="s">
        <v>461</v>
      </c>
      <c r="B2403" s="27" t="s">
        <v>197</v>
      </c>
      <c r="C2403" s="27" t="s">
        <v>243</v>
      </c>
      <c r="D2403" s="27" t="s">
        <v>423</v>
      </c>
      <c r="E2403" s="24">
        <v>823143000</v>
      </c>
      <c r="F2403" s="24">
        <v>8231.43</v>
      </c>
      <c r="G2403" s="51">
        <v>45160</v>
      </c>
      <c r="H2403" s="24">
        <v>69</v>
      </c>
      <c r="I2403" s="24">
        <v>0</v>
      </c>
      <c r="J2403" s="24">
        <v>1</v>
      </c>
      <c r="K2403" s="24">
        <v>8231.43</v>
      </c>
    </row>
    <row r="2404" spans="1:11" x14ac:dyDescent="0.35">
      <c r="A2404" s="27" t="s">
        <v>461</v>
      </c>
      <c r="B2404" s="27" t="s">
        <v>227</v>
      </c>
      <c r="C2404" s="27" t="s">
        <v>243</v>
      </c>
      <c r="D2404" s="27" t="s">
        <v>423</v>
      </c>
      <c r="E2404" s="24">
        <v>25131796</v>
      </c>
      <c r="F2404" s="24">
        <v>251.31796</v>
      </c>
      <c r="G2404" s="51">
        <v>45160</v>
      </c>
      <c r="H2404" s="24">
        <v>69</v>
      </c>
      <c r="I2404" s="24">
        <v>0</v>
      </c>
      <c r="J2404" s="24">
        <v>1</v>
      </c>
      <c r="K2404" s="24">
        <v>251.31796</v>
      </c>
    </row>
    <row r="2405" spans="1:11" x14ac:dyDescent="0.35">
      <c r="A2405" s="27" t="s">
        <v>461</v>
      </c>
      <c r="B2405" s="27" t="s">
        <v>236</v>
      </c>
      <c r="C2405" s="27" t="s">
        <v>261</v>
      </c>
      <c r="D2405" s="27" t="s">
        <v>424</v>
      </c>
      <c r="E2405" s="24">
        <v>13263179713</v>
      </c>
      <c r="F2405" s="24">
        <v>132631.79712999999</v>
      </c>
      <c r="G2405" s="51">
        <v>45160</v>
      </c>
      <c r="H2405" s="24">
        <v>77</v>
      </c>
      <c r="I2405" s="24">
        <v>78</v>
      </c>
      <c r="J2405" s="24">
        <v>1</v>
      </c>
      <c r="K2405" s="24">
        <v>132631.79712999999</v>
      </c>
    </row>
    <row r="2406" spans="1:11" x14ac:dyDescent="0.35">
      <c r="A2406" s="27" t="s">
        <v>461</v>
      </c>
      <c r="B2406" s="27" t="s">
        <v>236</v>
      </c>
      <c r="C2406" s="27" t="s">
        <v>262</v>
      </c>
      <c r="D2406" s="27" t="s">
        <v>424</v>
      </c>
      <c r="E2406" s="24">
        <v>329143283</v>
      </c>
      <c r="F2406" s="24">
        <v>3291.4328300000002</v>
      </c>
      <c r="G2406" s="51">
        <v>45160</v>
      </c>
      <c r="H2406" s="24">
        <v>77</v>
      </c>
      <c r="I2406" s="24">
        <v>78</v>
      </c>
      <c r="J2406" s="24">
        <v>1</v>
      </c>
      <c r="K2406" s="24">
        <v>3291.4328300000002</v>
      </c>
    </row>
    <row r="2407" spans="1:11" x14ac:dyDescent="0.35">
      <c r="A2407" s="27" t="s">
        <v>461</v>
      </c>
      <c r="B2407" s="27" t="s">
        <v>236</v>
      </c>
      <c r="C2407" s="27" t="s">
        <v>243</v>
      </c>
      <c r="D2407" s="27" t="s">
        <v>423</v>
      </c>
      <c r="E2407" s="24">
        <v>27339151104</v>
      </c>
      <c r="F2407" s="24">
        <v>273391.51104000001</v>
      </c>
      <c r="G2407" s="51">
        <v>45160</v>
      </c>
      <c r="H2407" s="24">
        <v>77</v>
      </c>
      <c r="I2407" s="24">
        <v>0</v>
      </c>
      <c r="J2407" s="24">
        <v>1</v>
      </c>
      <c r="K2407" s="24">
        <v>273391.51104000001</v>
      </c>
    </row>
    <row r="2408" spans="1:11" x14ac:dyDescent="0.35">
      <c r="A2408" s="27" t="s">
        <v>461</v>
      </c>
      <c r="B2408" s="27" t="s">
        <v>236</v>
      </c>
      <c r="C2408" s="27" t="s">
        <v>255</v>
      </c>
      <c r="D2408" s="27" t="s">
        <v>424</v>
      </c>
      <c r="E2408" s="24">
        <v>926817667</v>
      </c>
      <c r="F2408" s="24">
        <v>9268.1766700000007</v>
      </c>
      <c r="G2408" s="51">
        <v>45160</v>
      </c>
      <c r="H2408" s="24">
        <v>77</v>
      </c>
      <c r="I2408" s="24">
        <v>78</v>
      </c>
      <c r="J2408" s="24">
        <v>1</v>
      </c>
      <c r="K2408" s="24">
        <v>9268.1766700000007</v>
      </c>
    </row>
    <row r="2409" spans="1:11" x14ac:dyDescent="0.35">
      <c r="A2409" s="27" t="s">
        <v>461</v>
      </c>
      <c r="B2409" s="27" t="s">
        <v>263</v>
      </c>
      <c r="C2409" s="27" t="s">
        <v>248</v>
      </c>
      <c r="D2409" s="27" t="s">
        <v>248</v>
      </c>
      <c r="E2409" s="24">
        <v>282.01350000000002</v>
      </c>
      <c r="F2409" s="24">
        <v>2.8201350000000001E-3</v>
      </c>
      <c r="G2409" s="51">
        <v>45160</v>
      </c>
      <c r="H2409" s="24" t="s">
        <v>202</v>
      </c>
      <c r="I2409" s="24" t="s">
        <v>202</v>
      </c>
      <c r="J2409" s="24">
        <v>1</v>
      </c>
      <c r="K2409" s="24">
        <v>2.8201350000000001E-3</v>
      </c>
    </row>
    <row r="2410" spans="1:11" x14ac:dyDescent="0.35">
      <c r="A2410" s="27" t="s">
        <v>461</v>
      </c>
      <c r="B2410" s="27" t="s">
        <v>264</v>
      </c>
      <c r="C2410" s="27" t="s">
        <v>248</v>
      </c>
      <c r="D2410" s="27" t="s">
        <v>248</v>
      </c>
      <c r="E2410" s="24">
        <v>268.11660000000001</v>
      </c>
      <c r="F2410" s="24">
        <v>2.681166E-3</v>
      </c>
      <c r="G2410" s="51">
        <v>45160</v>
      </c>
      <c r="H2410" s="24" t="s">
        <v>202</v>
      </c>
      <c r="I2410" s="24" t="s">
        <v>202</v>
      </c>
      <c r="J2410" s="24">
        <v>1</v>
      </c>
      <c r="K2410" s="24">
        <v>2.681166E-3</v>
      </c>
    </row>
    <row r="2411" spans="1:11" x14ac:dyDescent="0.35">
      <c r="A2411" s="27" t="s">
        <v>461</v>
      </c>
      <c r="B2411" s="27" t="s">
        <v>155</v>
      </c>
      <c r="C2411" s="27" t="s">
        <v>248</v>
      </c>
      <c r="D2411" s="27" t="s">
        <v>248</v>
      </c>
      <c r="E2411" s="24">
        <v>5654331484522</v>
      </c>
      <c r="F2411" s="24">
        <v>56543314.84522</v>
      </c>
      <c r="G2411" s="51">
        <v>45160</v>
      </c>
      <c r="H2411" s="24" t="s">
        <v>202</v>
      </c>
      <c r="I2411" s="24">
        <v>24</v>
      </c>
      <c r="J2411" s="24">
        <v>1</v>
      </c>
      <c r="K2411" s="24">
        <v>56543314.84522</v>
      </c>
    </row>
    <row r="2412" spans="1:11" x14ac:dyDescent="0.35">
      <c r="A2412" s="27" t="s">
        <v>461</v>
      </c>
      <c r="B2412" s="27" t="s">
        <v>156</v>
      </c>
      <c r="C2412" s="27" t="s">
        <v>248</v>
      </c>
      <c r="D2412" s="27" t="s">
        <v>248</v>
      </c>
      <c r="E2412" s="24">
        <v>2228156512919</v>
      </c>
      <c r="F2412" s="24">
        <v>22281565.129190002</v>
      </c>
      <c r="G2412" s="51">
        <v>45160</v>
      </c>
      <c r="H2412" s="24" t="s">
        <v>202</v>
      </c>
      <c r="I2412" s="24">
        <v>60</v>
      </c>
      <c r="J2412" s="24">
        <v>1</v>
      </c>
      <c r="K2412" s="24">
        <v>22281565.129190002</v>
      </c>
    </row>
    <row r="2413" spans="1:11" x14ac:dyDescent="0.35">
      <c r="A2413" s="27" t="s">
        <v>461</v>
      </c>
      <c r="B2413" s="27" t="s">
        <v>157</v>
      </c>
      <c r="C2413" s="27" t="s">
        <v>248</v>
      </c>
      <c r="D2413" s="27" t="s">
        <v>248</v>
      </c>
      <c r="E2413" s="24">
        <v>101775835749</v>
      </c>
      <c r="F2413" s="24">
        <v>1017758.35749</v>
      </c>
      <c r="G2413" s="51">
        <v>45160</v>
      </c>
      <c r="H2413" s="24" t="s">
        <v>202</v>
      </c>
      <c r="I2413" s="24">
        <v>80</v>
      </c>
      <c r="J2413" s="24">
        <v>1</v>
      </c>
      <c r="K2413" s="24">
        <v>1017758.35749</v>
      </c>
    </row>
    <row r="2414" spans="1:11" x14ac:dyDescent="0.35">
      <c r="A2414" s="27" t="s">
        <v>461</v>
      </c>
      <c r="B2414" s="27" t="s">
        <v>158</v>
      </c>
      <c r="C2414" s="27" t="s">
        <v>248</v>
      </c>
      <c r="D2414" s="27" t="s">
        <v>248</v>
      </c>
      <c r="E2414" s="24">
        <v>2126380677170</v>
      </c>
      <c r="F2414" s="24">
        <v>21263806.771699999</v>
      </c>
      <c r="G2414" s="51">
        <v>45160</v>
      </c>
      <c r="H2414" s="24" t="s">
        <v>202</v>
      </c>
      <c r="I2414" s="24">
        <v>82</v>
      </c>
      <c r="J2414" s="24">
        <v>1</v>
      </c>
      <c r="K2414" s="24">
        <v>21263806.771699999</v>
      </c>
    </row>
    <row r="2415" spans="1:11" x14ac:dyDescent="0.35">
      <c r="A2415" s="27" t="s">
        <v>461</v>
      </c>
      <c r="B2415" s="27" t="s">
        <v>265</v>
      </c>
      <c r="C2415" s="27" t="s">
        <v>248</v>
      </c>
      <c r="D2415" s="27" t="s">
        <v>248</v>
      </c>
      <c r="E2415" s="24">
        <v>265.91340000000002</v>
      </c>
      <c r="F2415" s="24">
        <v>2.6591340000000001E-3</v>
      </c>
      <c r="G2415" s="51">
        <v>45160</v>
      </c>
      <c r="H2415" s="24" t="s">
        <v>202</v>
      </c>
      <c r="I2415" s="24">
        <v>84</v>
      </c>
      <c r="J2415" s="24">
        <v>1</v>
      </c>
      <c r="K2415" s="24">
        <v>2.6591340000000001E-3</v>
      </c>
    </row>
    <row r="2416" spans="1:11" x14ac:dyDescent="0.35">
      <c r="A2416" s="27" t="s">
        <v>461</v>
      </c>
      <c r="B2416" s="27" t="s">
        <v>228</v>
      </c>
      <c r="C2416" s="27" t="s">
        <v>243</v>
      </c>
      <c r="D2416" s="27" t="s">
        <v>423</v>
      </c>
      <c r="E2416" s="24">
        <v>2000000</v>
      </c>
      <c r="F2416" s="24">
        <v>20</v>
      </c>
      <c r="G2416" s="51">
        <v>45160</v>
      </c>
      <c r="H2416" s="24">
        <v>69</v>
      </c>
      <c r="I2416" s="24">
        <v>0</v>
      </c>
      <c r="J2416" s="24">
        <v>1</v>
      </c>
      <c r="K2416" s="24">
        <v>20</v>
      </c>
    </row>
    <row r="2417" spans="1:11" x14ac:dyDescent="0.35">
      <c r="A2417" s="27" t="s">
        <v>461</v>
      </c>
      <c r="B2417" s="27" t="s">
        <v>161</v>
      </c>
      <c r="C2417" s="27" t="s">
        <v>261</v>
      </c>
      <c r="D2417" s="27" t="s">
        <v>424</v>
      </c>
      <c r="E2417" s="24">
        <v>1065781210680</v>
      </c>
      <c r="F2417" s="24">
        <v>10657812.106799999</v>
      </c>
      <c r="G2417" s="51">
        <v>45160</v>
      </c>
      <c r="H2417" s="24">
        <v>15</v>
      </c>
      <c r="I2417" s="24">
        <v>16</v>
      </c>
      <c r="J2417" s="24">
        <v>1</v>
      </c>
      <c r="K2417" s="24">
        <v>10657812.106799999</v>
      </c>
    </row>
    <row r="2418" spans="1:11" x14ac:dyDescent="0.35">
      <c r="A2418" s="27" t="s">
        <v>461</v>
      </c>
      <c r="B2418" s="27" t="s">
        <v>238</v>
      </c>
      <c r="C2418" s="27" t="s">
        <v>243</v>
      </c>
      <c r="D2418" s="27" t="s">
        <v>423</v>
      </c>
      <c r="E2418" s="24">
        <v>686182</v>
      </c>
      <c r="F2418" s="24">
        <v>6.8618199999999998</v>
      </c>
      <c r="G2418" s="51">
        <v>45160</v>
      </c>
      <c r="H2418" s="24">
        <v>77</v>
      </c>
      <c r="I2418" s="24">
        <v>0</v>
      </c>
      <c r="J2418" s="24">
        <v>1</v>
      </c>
      <c r="K2418" s="24">
        <v>6.8618199999999998</v>
      </c>
    </row>
    <row r="2419" spans="1:11" x14ac:dyDescent="0.35">
      <c r="A2419" s="27" t="s">
        <v>461</v>
      </c>
      <c r="B2419" s="27" t="s">
        <v>113</v>
      </c>
      <c r="C2419" s="27" t="s">
        <v>262</v>
      </c>
      <c r="D2419" s="27" t="s">
        <v>424</v>
      </c>
      <c r="E2419" s="24">
        <v>3691701</v>
      </c>
      <c r="F2419" s="24">
        <v>36.917009999999998</v>
      </c>
      <c r="G2419" s="51">
        <v>45160</v>
      </c>
      <c r="H2419" s="24">
        <v>3</v>
      </c>
      <c r="I2419" s="24">
        <v>4</v>
      </c>
      <c r="J2419" s="24">
        <v>1</v>
      </c>
      <c r="K2419" s="24">
        <v>36.917009999999998</v>
      </c>
    </row>
    <row r="2420" spans="1:11" x14ac:dyDescent="0.35">
      <c r="A2420" s="27" t="s">
        <v>461</v>
      </c>
      <c r="B2420" s="27" t="s">
        <v>113</v>
      </c>
      <c r="C2420" s="27" t="s">
        <v>252</v>
      </c>
      <c r="D2420" s="27" t="s">
        <v>424</v>
      </c>
      <c r="E2420" s="24">
        <v>784603492</v>
      </c>
      <c r="F2420" s="24">
        <v>7846.0349200000001</v>
      </c>
      <c r="G2420" s="51">
        <v>45160</v>
      </c>
      <c r="H2420" s="24">
        <v>3</v>
      </c>
      <c r="I2420" s="24">
        <v>4</v>
      </c>
      <c r="J2420" s="24">
        <v>1</v>
      </c>
      <c r="K2420" s="24">
        <v>7846.0349200000001</v>
      </c>
    </row>
    <row r="2421" spans="1:11" x14ac:dyDescent="0.35">
      <c r="A2421" s="27" t="s">
        <v>461</v>
      </c>
      <c r="B2421" s="27" t="s">
        <v>113</v>
      </c>
      <c r="C2421" s="27" t="s">
        <v>261</v>
      </c>
      <c r="D2421" s="27" t="s">
        <v>424</v>
      </c>
      <c r="E2421" s="24">
        <v>71160992636</v>
      </c>
      <c r="F2421" s="24">
        <v>711609.92636000004</v>
      </c>
      <c r="G2421" s="51">
        <v>45160</v>
      </c>
      <c r="H2421" s="24">
        <v>3</v>
      </c>
      <c r="I2421" s="24">
        <v>4</v>
      </c>
      <c r="J2421" s="24">
        <v>1</v>
      </c>
      <c r="K2421" s="24">
        <v>711609.92636000004</v>
      </c>
    </row>
    <row r="2422" spans="1:11" x14ac:dyDescent="0.35">
      <c r="A2422" s="27" t="s">
        <v>461</v>
      </c>
      <c r="B2422" s="27" t="s">
        <v>113</v>
      </c>
      <c r="C2422" s="27" t="s">
        <v>255</v>
      </c>
      <c r="D2422" s="27" t="s">
        <v>424</v>
      </c>
      <c r="E2422" s="24">
        <v>21257612822</v>
      </c>
      <c r="F2422" s="24">
        <v>212576.12822000001</v>
      </c>
      <c r="G2422" s="51">
        <v>45160</v>
      </c>
      <c r="H2422" s="24">
        <v>3</v>
      </c>
      <c r="I2422" s="24">
        <v>4</v>
      </c>
      <c r="J2422" s="24">
        <v>1</v>
      </c>
      <c r="K2422" s="24">
        <v>212576.12822000001</v>
      </c>
    </row>
    <row r="2423" spans="1:11" x14ac:dyDescent="0.35">
      <c r="A2423" s="27" t="s">
        <v>461</v>
      </c>
      <c r="B2423" s="27" t="s">
        <v>113</v>
      </c>
      <c r="C2423" s="27" t="s">
        <v>243</v>
      </c>
      <c r="D2423" s="27" t="s">
        <v>423</v>
      </c>
      <c r="E2423" s="24">
        <v>140462490370</v>
      </c>
      <c r="F2423" s="24">
        <v>1404624.9036999999</v>
      </c>
      <c r="G2423" s="51">
        <v>45160</v>
      </c>
      <c r="H2423" s="24">
        <v>3</v>
      </c>
      <c r="I2423" s="24">
        <v>0</v>
      </c>
      <c r="J2423" s="24">
        <v>1</v>
      </c>
      <c r="K2423" s="24">
        <v>1404624.9036999999</v>
      </c>
    </row>
    <row r="2424" spans="1:11" x14ac:dyDescent="0.35">
      <c r="A2424" s="27" t="s">
        <v>461</v>
      </c>
      <c r="B2424" s="27" t="s">
        <v>113</v>
      </c>
      <c r="C2424" s="27" t="s">
        <v>256</v>
      </c>
      <c r="D2424" s="27" t="s">
        <v>424</v>
      </c>
      <c r="E2424" s="24">
        <v>945788725</v>
      </c>
      <c r="F2424" s="24">
        <v>9457.8872499999998</v>
      </c>
      <c r="G2424" s="51">
        <v>45160</v>
      </c>
      <c r="H2424" s="24">
        <v>3</v>
      </c>
      <c r="I2424" s="24">
        <v>4</v>
      </c>
      <c r="J2424" s="24">
        <v>1</v>
      </c>
      <c r="K2424" s="24">
        <v>9457.8872499999998</v>
      </c>
    </row>
    <row r="2425" spans="1:11" x14ac:dyDescent="0.35">
      <c r="A2425" s="27" t="s">
        <v>461</v>
      </c>
      <c r="B2425" s="27" t="s">
        <v>203</v>
      </c>
      <c r="C2425" s="27" t="s">
        <v>255</v>
      </c>
      <c r="D2425" s="27" t="s">
        <v>424</v>
      </c>
      <c r="E2425" s="24">
        <v>28045497</v>
      </c>
      <c r="F2425" s="24">
        <v>280.45497</v>
      </c>
      <c r="G2425" s="51">
        <v>45160</v>
      </c>
      <c r="H2425" s="24">
        <v>3</v>
      </c>
      <c r="I2425" s="24">
        <v>4</v>
      </c>
      <c r="J2425" s="24">
        <v>-1</v>
      </c>
      <c r="K2425" s="24">
        <v>-280.45497</v>
      </c>
    </row>
    <row r="2426" spans="1:11" x14ac:dyDescent="0.35">
      <c r="A2426" s="27" t="s">
        <v>461</v>
      </c>
      <c r="B2426" s="27" t="s">
        <v>203</v>
      </c>
      <c r="C2426" s="27" t="s">
        <v>243</v>
      </c>
      <c r="D2426" s="27" t="s">
        <v>423</v>
      </c>
      <c r="E2426" s="24">
        <v>273207720</v>
      </c>
      <c r="F2426" s="24">
        <v>2732.0772000000002</v>
      </c>
      <c r="G2426" s="51">
        <v>45160</v>
      </c>
      <c r="H2426" s="24">
        <v>3</v>
      </c>
      <c r="I2426" s="24">
        <v>0</v>
      </c>
      <c r="J2426" s="24">
        <v>-1</v>
      </c>
      <c r="K2426" s="24">
        <v>-2732.0772000000002</v>
      </c>
    </row>
    <row r="2427" spans="1:11" x14ac:dyDescent="0.35">
      <c r="A2427" s="27" t="s">
        <v>461</v>
      </c>
      <c r="B2427" s="27" t="s">
        <v>203</v>
      </c>
      <c r="C2427" s="27" t="s">
        <v>262</v>
      </c>
      <c r="D2427" s="27" t="s">
        <v>424</v>
      </c>
      <c r="E2427" s="24">
        <v>3691701</v>
      </c>
      <c r="F2427" s="24">
        <v>36.917009999999998</v>
      </c>
      <c r="G2427" s="51">
        <v>45160</v>
      </c>
      <c r="H2427" s="24">
        <v>3</v>
      </c>
      <c r="I2427" s="24">
        <v>4</v>
      </c>
      <c r="J2427" s="24">
        <v>-1</v>
      </c>
      <c r="K2427" s="24">
        <v>-36.917009999999998</v>
      </c>
    </row>
    <row r="2428" spans="1:11" x14ac:dyDescent="0.35">
      <c r="A2428" s="27" t="s">
        <v>461</v>
      </c>
      <c r="B2428" s="27" t="s">
        <v>203</v>
      </c>
      <c r="C2428" s="27" t="s">
        <v>261</v>
      </c>
      <c r="D2428" s="27" t="s">
        <v>424</v>
      </c>
      <c r="E2428" s="24">
        <v>154443825</v>
      </c>
      <c r="F2428" s="24">
        <v>1544.4382499999999</v>
      </c>
      <c r="G2428" s="51">
        <v>45160</v>
      </c>
      <c r="H2428" s="24">
        <v>3</v>
      </c>
      <c r="I2428" s="24">
        <v>4</v>
      </c>
      <c r="J2428" s="24">
        <v>-1</v>
      </c>
      <c r="K2428" s="24">
        <v>-1544.4382499999999</v>
      </c>
    </row>
    <row r="2429" spans="1:11" x14ac:dyDescent="0.35">
      <c r="A2429" s="27" t="s">
        <v>461</v>
      </c>
      <c r="B2429" s="27" t="s">
        <v>195</v>
      </c>
      <c r="C2429" s="27" t="s">
        <v>243</v>
      </c>
      <c r="D2429" s="27" t="s">
        <v>423</v>
      </c>
      <c r="E2429" s="24">
        <v>1068883877429</v>
      </c>
      <c r="F2429" s="24">
        <v>10688838.774289999</v>
      </c>
      <c r="G2429" s="51">
        <v>45160</v>
      </c>
      <c r="H2429" s="24">
        <v>5</v>
      </c>
      <c r="I2429" s="24">
        <v>0</v>
      </c>
      <c r="J2429" s="24">
        <v>1</v>
      </c>
      <c r="K2429" s="24">
        <v>10688838.774289999</v>
      </c>
    </row>
    <row r="2430" spans="1:11" x14ac:dyDescent="0.35">
      <c r="A2430" s="27" t="s">
        <v>461</v>
      </c>
      <c r="B2430" s="27" t="s">
        <v>167</v>
      </c>
      <c r="C2430" s="27" t="s">
        <v>256</v>
      </c>
      <c r="D2430" s="27" t="s">
        <v>424</v>
      </c>
      <c r="E2430" s="24">
        <v>2474813499</v>
      </c>
      <c r="F2430" s="24">
        <v>24748.134989999999</v>
      </c>
      <c r="G2430" s="51">
        <v>45160</v>
      </c>
      <c r="H2430" s="24">
        <v>25</v>
      </c>
      <c r="I2430" s="24">
        <v>26</v>
      </c>
      <c r="J2430" s="24">
        <v>1</v>
      </c>
      <c r="K2430" s="24">
        <v>24748.134989999999</v>
      </c>
    </row>
    <row r="2431" spans="1:11" x14ac:dyDescent="0.35">
      <c r="A2431" s="27" t="s">
        <v>461</v>
      </c>
      <c r="B2431" s="27" t="s">
        <v>167</v>
      </c>
      <c r="C2431" s="27" t="s">
        <v>252</v>
      </c>
      <c r="D2431" s="27" t="s">
        <v>424</v>
      </c>
      <c r="E2431" s="24">
        <v>5846073225</v>
      </c>
      <c r="F2431" s="24">
        <v>58460.732250000001</v>
      </c>
      <c r="G2431" s="51">
        <v>45160</v>
      </c>
      <c r="H2431" s="24">
        <v>25</v>
      </c>
      <c r="I2431" s="24">
        <v>26</v>
      </c>
      <c r="J2431" s="24">
        <v>1</v>
      </c>
      <c r="K2431" s="24">
        <v>58460.732250000001</v>
      </c>
    </row>
    <row r="2432" spans="1:11" x14ac:dyDescent="0.35">
      <c r="A2432" s="27" t="s">
        <v>461</v>
      </c>
      <c r="B2432" s="27" t="s">
        <v>167</v>
      </c>
      <c r="C2432" s="27" t="s">
        <v>262</v>
      </c>
      <c r="D2432" s="27" t="s">
        <v>424</v>
      </c>
      <c r="E2432" s="24">
        <v>56563524</v>
      </c>
      <c r="F2432" s="24">
        <v>565.63523999999995</v>
      </c>
      <c r="G2432" s="51">
        <v>45160</v>
      </c>
      <c r="H2432" s="24">
        <v>25</v>
      </c>
      <c r="I2432" s="24">
        <v>26</v>
      </c>
      <c r="J2432" s="24">
        <v>1</v>
      </c>
      <c r="K2432" s="24">
        <v>565.63523999999995</v>
      </c>
    </row>
    <row r="2433" spans="1:11" x14ac:dyDescent="0.35">
      <c r="A2433" s="27" t="s">
        <v>461</v>
      </c>
      <c r="B2433" s="27" t="s">
        <v>167</v>
      </c>
      <c r="C2433" s="27" t="s">
        <v>261</v>
      </c>
      <c r="D2433" s="27" t="s">
        <v>424</v>
      </c>
      <c r="E2433" s="24">
        <v>971895292320</v>
      </c>
      <c r="F2433" s="24">
        <v>9718952.9232000001</v>
      </c>
      <c r="G2433" s="51">
        <v>45160</v>
      </c>
      <c r="H2433" s="24">
        <v>25</v>
      </c>
      <c r="I2433" s="24">
        <v>26</v>
      </c>
      <c r="J2433" s="24">
        <v>1</v>
      </c>
      <c r="K2433" s="24">
        <v>9718952.9232000001</v>
      </c>
    </row>
    <row r="2434" spans="1:11" x14ac:dyDescent="0.35">
      <c r="A2434" s="27" t="s">
        <v>461</v>
      </c>
      <c r="B2434" s="27" t="s">
        <v>167</v>
      </c>
      <c r="C2434" s="27" t="s">
        <v>258</v>
      </c>
      <c r="D2434" s="27" t="s">
        <v>424</v>
      </c>
      <c r="E2434" s="24">
        <v>145203</v>
      </c>
      <c r="F2434" s="24">
        <v>1.4520299999999999</v>
      </c>
      <c r="G2434" s="51">
        <v>45160</v>
      </c>
      <c r="H2434" s="24">
        <v>25</v>
      </c>
      <c r="I2434" s="24">
        <v>26</v>
      </c>
      <c r="J2434" s="24">
        <v>1</v>
      </c>
      <c r="K2434" s="24">
        <v>1.4520299999999999</v>
      </c>
    </row>
    <row r="2435" spans="1:11" x14ac:dyDescent="0.35">
      <c r="A2435" s="27" t="s">
        <v>461</v>
      </c>
      <c r="B2435" s="27" t="s">
        <v>167</v>
      </c>
      <c r="C2435" s="27" t="s">
        <v>259</v>
      </c>
      <c r="D2435" s="27" t="s">
        <v>424</v>
      </c>
      <c r="E2435" s="24">
        <v>1382231280</v>
      </c>
      <c r="F2435" s="24">
        <v>13822.3128</v>
      </c>
      <c r="G2435" s="51">
        <v>45160</v>
      </c>
      <c r="H2435" s="24">
        <v>25</v>
      </c>
      <c r="I2435" s="24">
        <v>26</v>
      </c>
      <c r="J2435" s="24">
        <v>1</v>
      </c>
      <c r="K2435" s="24">
        <v>13822.3128</v>
      </c>
    </row>
    <row r="2436" spans="1:11" x14ac:dyDescent="0.35">
      <c r="A2436" s="27" t="s">
        <v>461</v>
      </c>
      <c r="B2436" s="27" t="s">
        <v>167</v>
      </c>
      <c r="C2436" s="27" t="s">
        <v>251</v>
      </c>
      <c r="D2436" s="27" t="s">
        <v>424</v>
      </c>
      <c r="E2436" s="24">
        <v>71940676</v>
      </c>
      <c r="F2436" s="24">
        <v>719.40675999999996</v>
      </c>
      <c r="G2436" s="51">
        <v>45160</v>
      </c>
      <c r="H2436" s="24">
        <v>25</v>
      </c>
      <c r="I2436" s="24">
        <v>26</v>
      </c>
      <c r="J2436" s="24">
        <v>1</v>
      </c>
      <c r="K2436" s="24">
        <v>719.40675999999996</v>
      </c>
    </row>
    <row r="2437" spans="1:11" x14ac:dyDescent="0.35">
      <c r="A2437" s="27" t="s">
        <v>461</v>
      </c>
      <c r="B2437" s="27" t="s">
        <v>167</v>
      </c>
      <c r="C2437" s="27" t="s">
        <v>255</v>
      </c>
      <c r="D2437" s="27" t="s">
        <v>424</v>
      </c>
      <c r="E2437" s="24">
        <v>246230710428</v>
      </c>
      <c r="F2437" s="24">
        <v>2462307.1042800001</v>
      </c>
      <c r="G2437" s="51">
        <v>45160</v>
      </c>
      <c r="H2437" s="24">
        <v>25</v>
      </c>
      <c r="I2437" s="24">
        <v>26</v>
      </c>
      <c r="J2437" s="24">
        <v>1</v>
      </c>
      <c r="K2437" s="24">
        <v>2462307.1042800001</v>
      </c>
    </row>
    <row r="2438" spans="1:11" x14ac:dyDescent="0.35">
      <c r="A2438" s="27" t="s">
        <v>461</v>
      </c>
      <c r="B2438" s="27" t="s">
        <v>167</v>
      </c>
      <c r="C2438" s="27" t="s">
        <v>243</v>
      </c>
      <c r="D2438" s="27" t="s">
        <v>423</v>
      </c>
      <c r="E2438" s="24">
        <v>1734108380726</v>
      </c>
      <c r="F2438" s="24">
        <v>17341083.807259999</v>
      </c>
      <c r="G2438" s="51">
        <v>45160</v>
      </c>
      <c r="H2438" s="24">
        <v>25</v>
      </c>
      <c r="I2438" s="24">
        <v>0</v>
      </c>
      <c r="J2438" s="24">
        <v>1</v>
      </c>
      <c r="K2438" s="24">
        <v>17341083.807259999</v>
      </c>
    </row>
    <row r="2439" spans="1:11" x14ac:dyDescent="0.35">
      <c r="A2439" s="27" t="s">
        <v>461</v>
      </c>
      <c r="B2439" s="27" t="s">
        <v>168</v>
      </c>
      <c r="C2439" s="27" t="s">
        <v>261</v>
      </c>
      <c r="D2439" s="27" t="s">
        <v>424</v>
      </c>
      <c r="E2439" s="24">
        <v>1346688989</v>
      </c>
      <c r="F2439" s="24">
        <v>13466.88989</v>
      </c>
      <c r="G2439" s="51">
        <v>45160</v>
      </c>
      <c r="H2439" s="24">
        <v>25</v>
      </c>
      <c r="I2439" s="24">
        <v>26</v>
      </c>
      <c r="J2439" s="24">
        <v>1</v>
      </c>
      <c r="K2439" s="24">
        <v>13466.88989</v>
      </c>
    </row>
    <row r="2440" spans="1:11" x14ac:dyDescent="0.35">
      <c r="A2440" s="27" t="s">
        <v>461</v>
      </c>
      <c r="B2440" s="27" t="s">
        <v>168</v>
      </c>
      <c r="C2440" s="27" t="s">
        <v>243</v>
      </c>
      <c r="D2440" s="27" t="s">
        <v>423</v>
      </c>
      <c r="E2440" s="24">
        <v>2003391610</v>
      </c>
      <c r="F2440" s="24">
        <v>20033.916099999999</v>
      </c>
      <c r="G2440" s="51">
        <v>45160</v>
      </c>
      <c r="H2440" s="24">
        <v>25</v>
      </c>
      <c r="I2440" s="24">
        <v>0</v>
      </c>
      <c r="J2440" s="24">
        <v>1</v>
      </c>
      <c r="K2440" s="24">
        <v>20033.916099999999</v>
      </c>
    </row>
    <row r="2441" spans="1:11" x14ac:dyDescent="0.35">
      <c r="A2441" s="27" t="s">
        <v>461</v>
      </c>
      <c r="B2441" s="27" t="s">
        <v>168</v>
      </c>
      <c r="C2441" s="27" t="s">
        <v>255</v>
      </c>
      <c r="D2441" s="27" t="s">
        <v>424</v>
      </c>
      <c r="E2441" s="24">
        <v>155523606</v>
      </c>
      <c r="F2441" s="24">
        <v>1555.23606</v>
      </c>
      <c r="G2441" s="51">
        <v>45160</v>
      </c>
      <c r="H2441" s="24">
        <v>25</v>
      </c>
      <c r="I2441" s="24">
        <v>26</v>
      </c>
      <c r="J2441" s="24">
        <v>1</v>
      </c>
      <c r="K2441" s="24">
        <v>1555.23606</v>
      </c>
    </row>
    <row r="2442" spans="1:11" x14ac:dyDescent="0.35">
      <c r="A2442" s="27" t="s">
        <v>461</v>
      </c>
      <c r="B2442" s="27" t="s">
        <v>169</v>
      </c>
      <c r="C2442" s="27" t="s">
        <v>259</v>
      </c>
      <c r="D2442" s="27" t="s">
        <v>424</v>
      </c>
      <c r="E2442" s="24">
        <v>3448857764</v>
      </c>
      <c r="F2442" s="24">
        <v>34488.577640000003</v>
      </c>
      <c r="G2442" s="51">
        <v>45160</v>
      </c>
      <c r="H2442" s="24">
        <v>27</v>
      </c>
      <c r="I2442" s="24">
        <v>28</v>
      </c>
      <c r="J2442" s="24">
        <v>1</v>
      </c>
      <c r="K2442" s="24">
        <v>34488.577640000003</v>
      </c>
    </row>
    <row r="2443" spans="1:11" x14ac:dyDescent="0.35">
      <c r="A2443" s="27" t="s">
        <v>461</v>
      </c>
      <c r="B2443" s="27" t="s">
        <v>169</v>
      </c>
      <c r="C2443" s="27" t="s">
        <v>253</v>
      </c>
      <c r="D2443" s="27" t="s">
        <v>424</v>
      </c>
      <c r="E2443" s="24">
        <v>35286324</v>
      </c>
      <c r="F2443" s="24">
        <v>352.86324000000002</v>
      </c>
      <c r="G2443" s="51">
        <v>45160</v>
      </c>
      <c r="H2443" s="24">
        <v>27</v>
      </c>
      <c r="I2443" s="24">
        <v>28</v>
      </c>
      <c r="J2443" s="24">
        <v>1</v>
      </c>
      <c r="K2443" s="24">
        <v>352.86324000000002</v>
      </c>
    </row>
    <row r="2444" spans="1:11" x14ac:dyDescent="0.35">
      <c r="A2444" s="27" t="s">
        <v>461</v>
      </c>
      <c r="B2444" s="27" t="s">
        <v>169</v>
      </c>
      <c r="C2444" s="27" t="s">
        <v>251</v>
      </c>
      <c r="D2444" s="27" t="s">
        <v>424</v>
      </c>
      <c r="E2444" s="24">
        <v>2799867430</v>
      </c>
      <c r="F2444" s="24">
        <v>27998.674299999999</v>
      </c>
      <c r="G2444" s="51">
        <v>45160</v>
      </c>
      <c r="H2444" s="24">
        <v>27</v>
      </c>
      <c r="I2444" s="24">
        <v>28</v>
      </c>
      <c r="J2444" s="24">
        <v>1</v>
      </c>
      <c r="K2444" s="24">
        <v>27998.674299999999</v>
      </c>
    </row>
    <row r="2445" spans="1:11" x14ac:dyDescent="0.35">
      <c r="A2445" s="27" t="s">
        <v>461</v>
      </c>
      <c r="B2445" s="27" t="s">
        <v>169</v>
      </c>
      <c r="C2445" s="27" t="s">
        <v>250</v>
      </c>
      <c r="D2445" s="27" t="s">
        <v>424</v>
      </c>
      <c r="E2445" s="24">
        <v>93028091</v>
      </c>
      <c r="F2445" s="24">
        <v>930.28090999999995</v>
      </c>
      <c r="G2445" s="51">
        <v>45160</v>
      </c>
      <c r="H2445" s="24">
        <v>27</v>
      </c>
      <c r="I2445" s="24">
        <v>28</v>
      </c>
      <c r="J2445" s="24">
        <v>1</v>
      </c>
      <c r="K2445" s="24">
        <v>930.28090999999995</v>
      </c>
    </row>
    <row r="2446" spans="1:11" x14ac:dyDescent="0.35">
      <c r="A2446" s="27" t="s">
        <v>461</v>
      </c>
      <c r="B2446" s="27" t="s">
        <v>169</v>
      </c>
      <c r="C2446" s="27" t="s">
        <v>258</v>
      </c>
      <c r="D2446" s="27" t="s">
        <v>424</v>
      </c>
      <c r="E2446" s="24">
        <v>54674034</v>
      </c>
      <c r="F2446" s="24">
        <v>546.74033999999995</v>
      </c>
      <c r="G2446" s="51">
        <v>45160</v>
      </c>
      <c r="H2446" s="24">
        <v>27</v>
      </c>
      <c r="I2446" s="24">
        <v>28</v>
      </c>
      <c r="J2446" s="24">
        <v>1</v>
      </c>
      <c r="K2446" s="24">
        <v>546.74033999999995</v>
      </c>
    </row>
    <row r="2447" spans="1:11" x14ac:dyDescent="0.35">
      <c r="A2447" s="27" t="s">
        <v>461</v>
      </c>
      <c r="B2447" s="27" t="s">
        <v>169</v>
      </c>
      <c r="C2447" s="27" t="s">
        <v>257</v>
      </c>
      <c r="D2447" s="27" t="s">
        <v>424</v>
      </c>
      <c r="E2447" s="24">
        <v>41446845</v>
      </c>
      <c r="F2447" s="24">
        <v>414.46845000000002</v>
      </c>
      <c r="G2447" s="51">
        <v>45160</v>
      </c>
      <c r="H2447" s="24">
        <v>27</v>
      </c>
      <c r="I2447" s="24">
        <v>28</v>
      </c>
      <c r="J2447" s="24">
        <v>1</v>
      </c>
      <c r="K2447" s="24">
        <v>414.46845000000002</v>
      </c>
    </row>
    <row r="2448" spans="1:11" x14ac:dyDescent="0.35">
      <c r="A2448" s="27" t="s">
        <v>461</v>
      </c>
      <c r="B2448" s="27" t="s">
        <v>169</v>
      </c>
      <c r="C2448" s="27" t="s">
        <v>254</v>
      </c>
      <c r="D2448" s="27" t="s">
        <v>424</v>
      </c>
      <c r="E2448" s="24">
        <v>225656821</v>
      </c>
      <c r="F2448" s="24">
        <v>2256.5682099999999</v>
      </c>
      <c r="G2448" s="51">
        <v>45160</v>
      </c>
      <c r="H2448" s="24">
        <v>27</v>
      </c>
      <c r="I2448" s="24">
        <v>28</v>
      </c>
      <c r="J2448" s="24">
        <v>1</v>
      </c>
      <c r="K2448" s="24">
        <v>2256.5682099999999</v>
      </c>
    </row>
    <row r="2449" spans="1:11" x14ac:dyDescent="0.35">
      <c r="A2449" s="27" t="s">
        <v>461</v>
      </c>
      <c r="B2449" s="27" t="s">
        <v>169</v>
      </c>
      <c r="C2449" s="27" t="s">
        <v>256</v>
      </c>
      <c r="D2449" s="27" t="s">
        <v>424</v>
      </c>
      <c r="E2449" s="24">
        <v>21512691623</v>
      </c>
      <c r="F2449" s="24">
        <v>215126.91623</v>
      </c>
      <c r="G2449" s="51">
        <v>45160</v>
      </c>
      <c r="H2449" s="24">
        <v>27</v>
      </c>
      <c r="I2449" s="24">
        <v>28</v>
      </c>
      <c r="J2449" s="24">
        <v>1</v>
      </c>
      <c r="K2449" s="24">
        <v>215126.91623</v>
      </c>
    </row>
    <row r="2450" spans="1:11" x14ac:dyDescent="0.35">
      <c r="A2450" s="27" t="s">
        <v>461</v>
      </c>
      <c r="B2450" s="27" t="s">
        <v>169</v>
      </c>
      <c r="C2450" s="27" t="s">
        <v>252</v>
      </c>
      <c r="D2450" s="27" t="s">
        <v>424</v>
      </c>
      <c r="E2450" s="24">
        <v>5959002729</v>
      </c>
      <c r="F2450" s="24">
        <v>59590.027289999998</v>
      </c>
      <c r="G2450" s="51">
        <v>45160</v>
      </c>
      <c r="H2450" s="24">
        <v>27</v>
      </c>
      <c r="I2450" s="24">
        <v>28</v>
      </c>
      <c r="J2450" s="24">
        <v>1</v>
      </c>
      <c r="K2450" s="24">
        <v>59590.027289999998</v>
      </c>
    </row>
    <row r="2451" spans="1:11" x14ac:dyDescent="0.35">
      <c r="A2451" s="27" t="s">
        <v>461</v>
      </c>
      <c r="B2451" s="27" t="s">
        <v>169</v>
      </c>
      <c r="C2451" s="27" t="s">
        <v>262</v>
      </c>
      <c r="D2451" s="27" t="s">
        <v>424</v>
      </c>
      <c r="E2451" s="24">
        <v>5276875564</v>
      </c>
      <c r="F2451" s="24">
        <v>52768.755640000003</v>
      </c>
      <c r="G2451" s="51">
        <v>45160</v>
      </c>
      <c r="H2451" s="24">
        <v>27</v>
      </c>
      <c r="I2451" s="24">
        <v>28</v>
      </c>
      <c r="J2451" s="24">
        <v>1</v>
      </c>
      <c r="K2451" s="24">
        <v>52768.755640000003</v>
      </c>
    </row>
    <row r="2452" spans="1:11" x14ac:dyDescent="0.35">
      <c r="A2452" s="27" t="s">
        <v>461</v>
      </c>
      <c r="B2452" s="27" t="s">
        <v>169</v>
      </c>
      <c r="C2452" s="27" t="s">
        <v>243</v>
      </c>
      <c r="D2452" s="27" t="s">
        <v>423</v>
      </c>
      <c r="E2452" s="24">
        <v>1688740299058</v>
      </c>
      <c r="F2452" s="24">
        <v>16887402.99058</v>
      </c>
      <c r="G2452" s="51">
        <v>45160</v>
      </c>
      <c r="H2452" s="24">
        <v>27</v>
      </c>
      <c r="I2452" s="24">
        <v>0</v>
      </c>
      <c r="J2452" s="24">
        <v>1</v>
      </c>
      <c r="K2452" s="24">
        <v>16887402.99058</v>
      </c>
    </row>
    <row r="2453" spans="1:11" x14ac:dyDescent="0.35">
      <c r="A2453" s="27" t="s">
        <v>461</v>
      </c>
      <c r="B2453" s="27" t="s">
        <v>169</v>
      </c>
      <c r="C2453" s="27" t="s">
        <v>255</v>
      </c>
      <c r="D2453" s="27" t="s">
        <v>424</v>
      </c>
      <c r="E2453" s="24">
        <v>689719379335</v>
      </c>
      <c r="F2453" s="24">
        <v>6897193.7933499999</v>
      </c>
      <c r="G2453" s="51">
        <v>45160</v>
      </c>
      <c r="H2453" s="24">
        <v>27</v>
      </c>
      <c r="I2453" s="24">
        <v>28</v>
      </c>
      <c r="J2453" s="24">
        <v>1</v>
      </c>
      <c r="K2453" s="24">
        <v>6897193.7933499999</v>
      </c>
    </row>
    <row r="2454" spans="1:11" x14ac:dyDescent="0.35">
      <c r="A2454" s="27" t="s">
        <v>461</v>
      </c>
      <c r="B2454" s="27" t="s">
        <v>169</v>
      </c>
      <c r="C2454" s="27" t="s">
        <v>261</v>
      </c>
      <c r="D2454" s="27" t="s">
        <v>424</v>
      </c>
      <c r="E2454" s="24">
        <v>1814033170509</v>
      </c>
      <c r="F2454" s="24">
        <v>18140331.705090001</v>
      </c>
      <c r="G2454" s="51">
        <v>45160</v>
      </c>
      <c r="H2454" s="24">
        <v>27</v>
      </c>
      <c r="I2454" s="24">
        <v>28</v>
      </c>
      <c r="J2454" s="24">
        <v>1</v>
      </c>
      <c r="K2454" s="24">
        <v>18140331.705090001</v>
      </c>
    </row>
    <row r="2455" spans="1:11" x14ac:dyDescent="0.35">
      <c r="A2455" s="27" t="s">
        <v>461</v>
      </c>
      <c r="B2455" s="27" t="s">
        <v>169</v>
      </c>
      <c r="C2455" s="27" t="s">
        <v>260</v>
      </c>
      <c r="D2455" s="27" t="s">
        <v>424</v>
      </c>
      <c r="E2455" s="24">
        <v>79215038</v>
      </c>
      <c r="F2455" s="24">
        <v>792.15038000000004</v>
      </c>
      <c r="G2455" s="51">
        <v>45160</v>
      </c>
      <c r="H2455" s="24">
        <v>27</v>
      </c>
      <c r="I2455" s="24">
        <v>28</v>
      </c>
      <c r="J2455" s="24">
        <v>1</v>
      </c>
      <c r="K2455" s="24">
        <v>792.15038000000004</v>
      </c>
    </row>
    <row r="2456" spans="1:11" x14ac:dyDescent="0.35">
      <c r="A2456" s="27" t="s">
        <v>461</v>
      </c>
      <c r="B2456" s="27" t="s">
        <v>172</v>
      </c>
      <c r="C2456" s="27" t="s">
        <v>255</v>
      </c>
      <c r="D2456" s="27" t="s">
        <v>424</v>
      </c>
      <c r="E2456" s="24">
        <v>298670083</v>
      </c>
      <c r="F2456" s="24">
        <v>2986.7008300000002</v>
      </c>
      <c r="G2456" s="51">
        <v>45160</v>
      </c>
      <c r="H2456" s="24">
        <v>31</v>
      </c>
      <c r="I2456" s="24">
        <v>32</v>
      </c>
      <c r="J2456" s="24">
        <v>1</v>
      </c>
      <c r="K2456" s="24">
        <v>2986.7008300000002</v>
      </c>
    </row>
    <row r="2457" spans="1:11" x14ac:dyDescent="0.35">
      <c r="A2457" s="27" t="s">
        <v>461</v>
      </c>
      <c r="B2457" s="27" t="s">
        <v>172</v>
      </c>
      <c r="C2457" s="27" t="s">
        <v>261</v>
      </c>
      <c r="D2457" s="27" t="s">
        <v>424</v>
      </c>
      <c r="E2457" s="24">
        <v>182601574</v>
      </c>
      <c r="F2457" s="24">
        <v>1826.0157400000001</v>
      </c>
      <c r="G2457" s="51">
        <v>45160</v>
      </c>
      <c r="H2457" s="24">
        <v>31</v>
      </c>
      <c r="I2457" s="24">
        <v>32</v>
      </c>
      <c r="J2457" s="24">
        <v>1</v>
      </c>
      <c r="K2457" s="24">
        <v>1826.0157400000001</v>
      </c>
    </row>
    <row r="2458" spans="1:11" x14ac:dyDescent="0.35">
      <c r="A2458" s="27" t="s">
        <v>461</v>
      </c>
      <c r="B2458" s="27" t="s">
        <v>172</v>
      </c>
      <c r="C2458" s="27" t="s">
        <v>260</v>
      </c>
      <c r="D2458" s="27" t="s">
        <v>424</v>
      </c>
      <c r="E2458" s="24">
        <v>49942500</v>
      </c>
      <c r="F2458" s="24">
        <v>499.42500000000001</v>
      </c>
      <c r="G2458" s="51">
        <v>45160</v>
      </c>
      <c r="H2458" s="24">
        <v>31</v>
      </c>
      <c r="I2458" s="24">
        <v>32</v>
      </c>
      <c r="J2458" s="24">
        <v>1</v>
      </c>
      <c r="K2458" s="24">
        <v>499.42500000000001</v>
      </c>
    </row>
    <row r="2459" spans="1:11" x14ac:dyDescent="0.35">
      <c r="A2459" s="27" t="s">
        <v>461</v>
      </c>
      <c r="B2459" s="27" t="s">
        <v>175</v>
      </c>
      <c r="C2459" s="27" t="s">
        <v>262</v>
      </c>
      <c r="D2459" s="27" t="s">
        <v>424</v>
      </c>
      <c r="E2459" s="24">
        <v>287388</v>
      </c>
      <c r="F2459" s="24">
        <v>2.8738800000000002</v>
      </c>
      <c r="G2459" s="51">
        <v>45160</v>
      </c>
      <c r="H2459" s="24">
        <v>33</v>
      </c>
      <c r="I2459" s="24">
        <v>34</v>
      </c>
      <c r="J2459" s="24">
        <v>1</v>
      </c>
      <c r="K2459" s="24">
        <v>2.8738800000000002</v>
      </c>
    </row>
    <row r="2460" spans="1:11" x14ac:dyDescent="0.35">
      <c r="A2460" s="27" t="s">
        <v>461</v>
      </c>
      <c r="B2460" s="27" t="s">
        <v>175</v>
      </c>
      <c r="C2460" s="27" t="s">
        <v>243</v>
      </c>
      <c r="D2460" s="27" t="s">
        <v>423</v>
      </c>
      <c r="E2460" s="24">
        <v>30926057458</v>
      </c>
      <c r="F2460" s="24">
        <v>309260.57458000001</v>
      </c>
      <c r="G2460" s="51">
        <v>45160</v>
      </c>
      <c r="H2460" s="24">
        <v>33</v>
      </c>
      <c r="I2460" s="24">
        <v>0</v>
      </c>
      <c r="J2460" s="24">
        <v>1</v>
      </c>
      <c r="K2460" s="24">
        <v>309260.57458000001</v>
      </c>
    </row>
    <row r="2461" spans="1:11" x14ac:dyDescent="0.35">
      <c r="A2461" s="27" t="s">
        <v>461</v>
      </c>
      <c r="B2461" s="27" t="s">
        <v>175</v>
      </c>
      <c r="C2461" s="27" t="s">
        <v>259</v>
      </c>
      <c r="D2461" s="27" t="s">
        <v>424</v>
      </c>
      <c r="E2461" s="24">
        <v>1355934606</v>
      </c>
      <c r="F2461" s="24">
        <v>13559.34606</v>
      </c>
      <c r="G2461" s="51">
        <v>45160</v>
      </c>
      <c r="H2461" s="24">
        <v>33</v>
      </c>
      <c r="I2461" s="24">
        <v>34</v>
      </c>
      <c r="J2461" s="24">
        <v>1</v>
      </c>
      <c r="K2461" s="24">
        <v>13559.34606</v>
      </c>
    </row>
    <row r="2462" spans="1:11" x14ac:dyDescent="0.35">
      <c r="A2462" s="27" t="s">
        <v>461</v>
      </c>
      <c r="B2462" s="27" t="s">
        <v>175</v>
      </c>
      <c r="C2462" s="27" t="s">
        <v>261</v>
      </c>
      <c r="D2462" s="27" t="s">
        <v>424</v>
      </c>
      <c r="E2462" s="24">
        <v>22841591746</v>
      </c>
      <c r="F2462" s="24">
        <v>228415.91746</v>
      </c>
      <c r="G2462" s="51">
        <v>45160</v>
      </c>
      <c r="H2462" s="24">
        <v>33</v>
      </c>
      <c r="I2462" s="24">
        <v>34</v>
      </c>
      <c r="J2462" s="24">
        <v>1</v>
      </c>
      <c r="K2462" s="24">
        <v>228415.91746</v>
      </c>
    </row>
    <row r="2463" spans="1:11" x14ac:dyDescent="0.35">
      <c r="A2463" s="27" t="s">
        <v>461</v>
      </c>
      <c r="B2463" s="27" t="s">
        <v>175</v>
      </c>
      <c r="C2463" s="27" t="s">
        <v>255</v>
      </c>
      <c r="D2463" s="27" t="s">
        <v>424</v>
      </c>
      <c r="E2463" s="24">
        <v>2335557208</v>
      </c>
      <c r="F2463" s="24">
        <v>23355.572080000002</v>
      </c>
      <c r="G2463" s="51">
        <v>45160</v>
      </c>
      <c r="H2463" s="24">
        <v>33</v>
      </c>
      <c r="I2463" s="24">
        <v>34</v>
      </c>
      <c r="J2463" s="24">
        <v>1</v>
      </c>
      <c r="K2463" s="24">
        <v>23355.572080000002</v>
      </c>
    </row>
    <row r="2464" spans="1:11" x14ac:dyDescent="0.35">
      <c r="A2464" s="27" t="s">
        <v>461</v>
      </c>
      <c r="B2464" s="27" t="s">
        <v>176</v>
      </c>
      <c r="C2464" s="27" t="s">
        <v>243</v>
      </c>
      <c r="D2464" s="27" t="s">
        <v>423</v>
      </c>
      <c r="E2464" s="24">
        <v>70037947</v>
      </c>
      <c r="F2464" s="24">
        <v>700.37946999999997</v>
      </c>
      <c r="G2464" s="51">
        <v>45160</v>
      </c>
      <c r="H2464" s="24">
        <v>33</v>
      </c>
      <c r="I2464" s="24">
        <v>0</v>
      </c>
      <c r="J2464" s="24">
        <v>1</v>
      </c>
      <c r="K2464" s="24">
        <v>700.37946999999997</v>
      </c>
    </row>
    <row r="2465" spans="1:11" x14ac:dyDescent="0.35">
      <c r="A2465" s="27" t="s">
        <v>461</v>
      </c>
      <c r="B2465" s="27" t="s">
        <v>179</v>
      </c>
      <c r="C2465" s="27" t="s">
        <v>243</v>
      </c>
      <c r="D2465" s="27" t="s">
        <v>423</v>
      </c>
      <c r="E2465" s="24">
        <v>157679</v>
      </c>
      <c r="F2465" s="24">
        <v>1.5767899999999999</v>
      </c>
      <c r="G2465" s="51">
        <v>45160</v>
      </c>
      <c r="H2465" s="24">
        <v>37</v>
      </c>
      <c r="I2465" s="24">
        <v>0</v>
      </c>
      <c r="J2465" s="24">
        <v>1</v>
      </c>
      <c r="K2465" s="24">
        <v>1.5767899999999999</v>
      </c>
    </row>
    <row r="2466" spans="1:11" x14ac:dyDescent="0.35">
      <c r="A2466" s="27" t="s">
        <v>461</v>
      </c>
      <c r="B2466" s="27" t="s">
        <v>183</v>
      </c>
      <c r="C2466" s="27" t="s">
        <v>255</v>
      </c>
      <c r="D2466" s="27" t="s">
        <v>424</v>
      </c>
      <c r="E2466" s="24">
        <v>2993579568</v>
      </c>
      <c r="F2466" s="24">
        <v>29935.795679999999</v>
      </c>
      <c r="G2466" s="51">
        <v>45160</v>
      </c>
      <c r="H2466" s="24">
        <v>47</v>
      </c>
      <c r="I2466" s="24">
        <v>48</v>
      </c>
      <c r="J2466" s="24">
        <v>1</v>
      </c>
      <c r="K2466" s="24">
        <v>29935.795679999999</v>
      </c>
    </row>
    <row r="2467" spans="1:11" x14ac:dyDescent="0.35">
      <c r="A2467" s="27" t="s">
        <v>461</v>
      </c>
      <c r="B2467" s="27" t="s">
        <v>183</v>
      </c>
      <c r="C2467" s="27" t="s">
        <v>243</v>
      </c>
      <c r="D2467" s="27" t="s">
        <v>423</v>
      </c>
      <c r="E2467" s="24">
        <v>96169395111</v>
      </c>
      <c r="F2467" s="24">
        <v>961693.95111000002</v>
      </c>
      <c r="G2467" s="51">
        <v>45160</v>
      </c>
      <c r="H2467" s="24">
        <v>47</v>
      </c>
      <c r="I2467" s="24">
        <v>0</v>
      </c>
      <c r="J2467" s="24">
        <v>1</v>
      </c>
      <c r="K2467" s="24">
        <v>961693.95111000002</v>
      </c>
    </row>
    <row r="2468" spans="1:11" x14ac:dyDescent="0.35">
      <c r="A2468" s="27" t="s">
        <v>461</v>
      </c>
      <c r="B2468" s="27" t="s">
        <v>183</v>
      </c>
      <c r="C2468" s="27" t="s">
        <v>261</v>
      </c>
      <c r="D2468" s="27" t="s">
        <v>424</v>
      </c>
      <c r="E2468" s="24">
        <v>5678976942</v>
      </c>
      <c r="F2468" s="24">
        <v>56789.769419999997</v>
      </c>
      <c r="G2468" s="51">
        <v>45160</v>
      </c>
      <c r="H2468" s="24">
        <v>47</v>
      </c>
      <c r="I2468" s="24">
        <v>48</v>
      </c>
      <c r="J2468" s="24">
        <v>1</v>
      </c>
      <c r="K2468" s="24">
        <v>56789.769419999997</v>
      </c>
    </row>
    <row r="2469" spans="1:11" x14ac:dyDescent="0.35">
      <c r="A2469" s="27" t="s">
        <v>461</v>
      </c>
      <c r="B2469" s="27" t="s">
        <v>200</v>
      </c>
      <c r="C2469" s="27" t="s">
        <v>243</v>
      </c>
      <c r="D2469" s="27" t="s">
        <v>423</v>
      </c>
      <c r="E2469" s="24">
        <v>99353950777</v>
      </c>
      <c r="F2469" s="24">
        <v>993539.50777000003</v>
      </c>
      <c r="G2469" s="51">
        <v>45160</v>
      </c>
      <c r="H2469" s="24">
        <v>77</v>
      </c>
      <c r="I2469" s="24">
        <v>0</v>
      </c>
      <c r="J2469" s="24">
        <v>1</v>
      </c>
      <c r="K2469" s="24">
        <v>993539.50777000003</v>
      </c>
    </row>
    <row r="2470" spans="1:11" x14ac:dyDescent="0.35">
      <c r="A2470" s="27" t="s">
        <v>461</v>
      </c>
      <c r="B2470" s="27" t="s">
        <v>200</v>
      </c>
      <c r="C2470" s="27" t="s">
        <v>255</v>
      </c>
      <c r="D2470" s="27" t="s">
        <v>424</v>
      </c>
      <c r="E2470" s="24">
        <v>4813518729</v>
      </c>
      <c r="F2470" s="24">
        <v>48135.187290000002</v>
      </c>
      <c r="G2470" s="51">
        <v>45160</v>
      </c>
      <c r="H2470" s="24">
        <v>77</v>
      </c>
      <c r="I2470" s="24">
        <v>78</v>
      </c>
      <c r="J2470" s="24">
        <v>1</v>
      </c>
      <c r="K2470" s="24">
        <v>48135.187290000002</v>
      </c>
    </row>
    <row r="2471" spans="1:11" x14ac:dyDescent="0.35">
      <c r="A2471" s="27" t="s">
        <v>461</v>
      </c>
      <c r="B2471" s="27" t="s">
        <v>200</v>
      </c>
      <c r="C2471" s="27" t="s">
        <v>261</v>
      </c>
      <c r="D2471" s="27" t="s">
        <v>424</v>
      </c>
      <c r="E2471" s="24">
        <v>8362938372</v>
      </c>
      <c r="F2471" s="24">
        <v>83629.383719999998</v>
      </c>
      <c r="G2471" s="51">
        <v>45160</v>
      </c>
      <c r="H2471" s="24">
        <v>77</v>
      </c>
      <c r="I2471" s="24">
        <v>78</v>
      </c>
      <c r="J2471" s="24">
        <v>1</v>
      </c>
      <c r="K2471" s="24">
        <v>83629.383719999998</v>
      </c>
    </row>
    <row r="2472" spans="1:11" x14ac:dyDescent="0.35">
      <c r="A2472" s="27" t="s">
        <v>461</v>
      </c>
      <c r="B2472" s="27" t="s">
        <v>184</v>
      </c>
      <c r="C2472" s="27" t="s">
        <v>261</v>
      </c>
      <c r="D2472" s="27" t="s">
        <v>424</v>
      </c>
      <c r="E2472" s="24">
        <v>345250440</v>
      </c>
      <c r="F2472" s="24">
        <v>3452.5043999999998</v>
      </c>
      <c r="G2472" s="51">
        <v>45160</v>
      </c>
      <c r="H2472" s="24">
        <v>27</v>
      </c>
      <c r="I2472" s="24">
        <v>28</v>
      </c>
      <c r="J2472" s="24">
        <v>1</v>
      </c>
      <c r="K2472" s="24">
        <v>3452.5043999999998</v>
      </c>
    </row>
    <row r="2473" spans="1:11" x14ac:dyDescent="0.35">
      <c r="A2473" s="27" t="s">
        <v>461</v>
      </c>
      <c r="B2473" s="27" t="s">
        <v>184</v>
      </c>
      <c r="C2473" s="27" t="s">
        <v>243</v>
      </c>
      <c r="D2473" s="27" t="s">
        <v>423</v>
      </c>
      <c r="E2473" s="24">
        <v>1427484474</v>
      </c>
      <c r="F2473" s="24">
        <v>14274.84474</v>
      </c>
      <c r="G2473" s="51">
        <v>45160</v>
      </c>
      <c r="H2473" s="24">
        <v>27</v>
      </c>
      <c r="I2473" s="24">
        <v>0</v>
      </c>
      <c r="J2473" s="24">
        <v>1</v>
      </c>
      <c r="K2473" s="24">
        <v>14274.84474</v>
      </c>
    </row>
    <row r="2474" spans="1:11" x14ac:dyDescent="0.35">
      <c r="A2474" s="27" t="s">
        <v>461</v>
      </c>
      <c r="B2474" s="27" t="s">
        <v>184</v>
      </c>
      <c r="C2474" s="27" t="s">
        <v>255</v>
      </c>
      <c r="D2474" s="27" t="s">
        <v>424</v>
      </c>
      <c r="E2474" s="24">
        <v>55349179</v>
      </c>
      <c r="F2474" s="24">
        <v>553.49179000000004</v>
      </c>
      <c r="G2474" s="51">
        <v>45160</v>
      </c>
      <c r="H2474" s="24">
        <v>27</v>
      </c>
      <c r="I2474" s="24">
        <v>28</v>
      </c>
      <c r="J2474" s="24">
        <v>1</v>
      </c>
      <c r="K2474" s="24">
        <v>553.49179000000004</v>
      </c>
    </row>
    <row r="2475" spans="1:11" x14ac:dyDescent="0.35">
      <c r="A2475" s="27" t="s">
        <v>461</v>
      </c>
      <c r="B2475" s="27" t="s">
        <v>185</v>
      </c>
      <c r="C2475" s="27" t="s">
        <v>261</v>
      </c>
      <c r="D2475" s="27" t="s">
        <v>424</v>
      </c>
      <c r="E2475" s="24">
        <v>487882262438</v>
      </c>
      <c r="F2475" s="24">
        <v>4878822.6243799999</v>
      </c>
      <c r="G2475" s="51">
        <v>45160</v>
      </c>
      <c r="H2475" s="24">
        <v>17</v>
      </c>
      <c r="I2475" s="24">
        <v>18</v>
      </c>
      <c r="J2475" s="24">
        <v>1</v>
      </c>
      <c r="K2475" s="24">
        <v>4878822.6243799999</v>
      </c>
    </row>
    <row r="2476" spans="1:11" x14ac:dyDescent="0.35">
      <c r="A2476" s="27" t="s">
        <v>461</v>
      </c>
      <c r="B2476" s="27" t="s">
        <v>186</v>
      </c>
      <c r="C2476" s="27" t="s">
        <v>243</v>
      </c>
      <c r="D2476" s="27" t="s">
        <v>423</v>
      </c>
      <c r="E2476" s="24">
        <v>2982900000000</v>
      </c>
      <c r="F2476" s="24">
        <v>29829000</v>
      </c>
      <c r="G2476" s="51">
        <v>45160</v>
      </c>
      <c r="H2476" s="24">
        <v>11</v>
      </c>
      <c r="I2476" s="24">
        <v>0</v>
      </c>
      <c r="J2476" s="24">
        <v>1</v>
      </c>
      <c r="K2476" s="24">
        <v>29829000</v>
      </c>
    </row>
    <row r="2477" spans="1:11" x14ac:dyDescent="0.35">
      <c r="A2477" s="27" t="s">
        <v>462</v>
      </c>
      <c r="B2477" s="27" t="s">
        <v>242</v>
      </c>
      <c r="C2477" s="27" t="s">
        <v>243</v>
      </c>
      <c r="D2477" s="27" t="s">
        <v>423</v>
      </c>
      <c r="E2477" s="24">
        <v>3893796887459</v>
      </c>
      <c r="F2477" s="24">
        <v>38937968.874590002</v>
      </c>
      <c r="G2477" s="51">
        <v>45161</v>
      </c>
      <c r="H2477" s="24" t="s">
        <v>202</v>
      </c>
      <c r="I2477" s="24">
        <v>0</v>
      </c>
      <c r="J2477" s="24">
        <v>0</v>
      </c>
      <c r="K2477" s="24">
        <v>0</v>
      </c>
    </row>
    <row r="2478" spans="1:11" x14ac:dyDescent="0.35">
      <c r="A2478" s="27" t="s">
        <v>462</v>
      </c>
      <c r="B2478" s="27" t="s">
        <v>244</v>
      </c>
      <c r="C2478" s="27" t="s">
        <v>243</v>
      </c>
      <c r="D2478" s="27" t="s">
        <v>423</v>
      </c>
      <c r="E2478" s="24">
        <v>1655164375233</v>
      </c>
      <c r="F2478" s="24">
        <v>16551643.75233</v>
      </c>
      <c r="G2478" s="51">
        <v>45161</v>
      </c>
      <c r="H2478" s="24" t="s">
        <v>202</v>
      </c>
      <c r="I2478" s="24">
        <v>0</v>
      </c>
      <c r="J2478" s="24">
        <v>0</v>
      </c>
      <c r="K2478" s="24">
        <v>0</v>
      </c>
    </row>
    <row r="2479" spans="1:11" x14ac:dyDescent="0.35">
      <c r="A2479" s="27" t="s">
        <v>462</v>
      </c>
      <c r="B2479" s="27" t="s">
        <v>245</v>
      </c>
      <c r="C2479" s="27" t="s">
        <v>243</v>
      </c>
      <c r="D2479" s="27" t="s">
        <v>423</v>
      </c>
      <c r="E2479" s="24">
        <v>368221382964</v>
      </c>
      <c r="F2479" s="24">
        <v>3682213.8296400001</v>
      </c>
      <c r="G2479" s="51">
        <v>45161</v>
      </c>
      <c r="H2479" s="24" t="s">
        <v>202</v>
      </c>
      <c r="I2479" s="24">
        <v>0</v>
      </c>
      <c r="J2479" s="24">
        <v>0</v>
      </c>
      <c r="K2479" s="24">
        <v>0</v>
      </c>
    </row>
    <row r="2480" spans="1:11" x14ac:dyDescent="0.35">
      <c r="A2480" s="27" t="s">
        <v>462</v>
      </c>
      <c r="B2480" s="27" t="s">
        <v>246</v>
      </c>
      <c r="C2480" s="27" t="s">
        <v>243</v>
      </c>
      <c r="D2480" s="27" t="s">
        <v>423</v>
      </c>
      <c r="E2480" s="24">
        <v>1286942992270</v>
      </c>
      <c r="F2480" s="24">
        <v>12869429.922700001</v>
      </c>
      <c r="G2480" s="51">
        <v>45161</v>
      </c>
      <c r="H2480" s="24" t="s">
        <v>202</v>
      </c>
      <c r="I2480" s="24">
        <v>0</v>
      </c>
      <c r="J2480" s="24">
        <v>0</v>
      </c>
      <c r="K2480" s="24">
        <v>0</v>
      </c>
    </row>
    <row r="2481" spans="1:11" x14ac:dyDescent="0.35">
      <c r="A2481" s="27" t="s">
        <v>462</v>
      </c>
      <c r="B2481" s="27" t="s">
        <v>247</v>
      </c>
      <c r="C2481" s="27" t="s">
        <v>243</v>
      </c>
      <c r="D2481" s="27" t="s">
        <v>423</v>
      </c>
      <c r="E2481" s="24">
        <v>302.56169999999997</v>
      </c>
      <c r="F2481" s="24">
        <v>3.0256169999999995E-3</v>
      </c>
      <c r="G2481" s="51">
        <v>45161</v>
      </c>
      <c r="H2481" s="24" t="s">
        <v>202</v>
      </c>
      <c r="I2481" s="24">
        <v>0</v>
      </c>
      <c r="J2481" s="24">
        <v>0</v>
      </c>
      <c r="K2481" s="24">
        <v>0</v>
      </c>
    </row>
    <row r="2482" spans="1:11" x14ac:dyDescent="0.35">
      <c r="A2482" s="27" t="s">
        <v>462</v>
      </c>
      <c r="B2482" s="27" t="s">
        <v>115</v>
      </c>
      <c r="C2482" s="27" t="s">
        <v>248</v>
      </c>
      <c r="D2482" s="27" t="s">
        <v>248</v>
      </c>
      <c r="E2482" s="24">
        <v>9622720354337</v>
      </c>
      <c r="F2482" s="24">
        <v>96227203.543369994</v>
      </c>
      <c r="G2482" s="51">
        <v>45161</v>
      </c>
      <c r="H2482" s="24">
        <v>23</v>
      </c>
      <c r="I2482" s="24" t="s">
        <v>202</v>
      </c>
      <c r="J2482" s="24">
        <v>1</v>
      </c>
      <c r="K2482" s="24">
        <v>96227203.543369994</v>
      </c>
    </row>
    <row r="2483" spans="1:11" x14ac:dyDescent="0.35">
      <c r="A2483" s="27" t="s">
        <v>462</v>
      </c>
      <c r="B2483" s="27" t="s">
        <v>116</v>
      </c>
      <c r="C2483" s="27" t="s">
        <v>248</v>
      </c>
      <c r="D2483" s="27" t="s">
        <v>248</v>
      </c>
      <c r="E2483" s="24">
        <v>3928113810767</v>
      </c>
      <c r="F2483" s="24">
        <v>39281138.107670002</v>
      </c>
      <c r="G2483" s="51">
        <v>45161</v>
      </c>
      <c r="H2483" s="24">
        <v>59</v>
      </c>
      <c r="I2483" s="24" t="s">
        <v>202</v>
      </c>
      <c r="J2483" s="24">
        <v>1</v>
      </c>
      <c r="K2483" s="24">
        <v>39281138.107670002</v>
      </c>
    </row>
    <row r="2484" spans="1:11" x14ac:dyDescent="0.35">
      <c r="A2484" s="27" t="s">
        <v>462</v>
      </c>
      <c r="B2484" s="27" t="s">
        <v>117</v>
      </c>
      <c r="C2484" s="27" t="s">
        <v>248</v>
      </c>
      <c r="D2484" s="27" t="s">
        <v>248</v>
      </c>
      <c r="E2484" s="24">
        <v>473603814769</v>
      </c>
      <c r="F2484" s="24">
        <v>4736038.14769</v>
      </c>
      <c r="G2484" s="51">
        <v>45161</v>
      </c>
      <c r="H2484" s="24">
        <v>79</v>
      </c>
      <c r="I2484" s="24" t="s">
        <v>202</v>
      </c>
      <c r="J2484" s="24">
        <v>1</v>
      </c>
      <c r="K2484" s="24">
        <v>4736038.14769</v>
      </c>
    </row>
    <row r="2485" spans="1:11" x14ac:dyDescent="0.35">
      <c r="A2485" s="27" t="s">
        <v>462</v>
      </c>
      <c r="B2485" s="27" t="s">
        <v>118</v>
      </c>
      <c r="C2485" s="27" t="s">
        <v>248</v>
      </c>
      <c r="D2485" s="27" t="s">
        <v>248</v>
      </c>
      <c r="E2485" s="24">
        <v>3454509995999</v>
      </c>
      <c r="F2485" s="24">
        <v>34545099.959990002</v>
      </c>
      <c r="G2485" s="51">
        <v>45161</v>
      </c>
      <c r="H2485" s="24">
        <v>81</v>
      </c>
      <c r="I2485" s="24" t="s">
        <v>202</v>
      </c>
      <c r="J2485" s="24">
        <v>1</v>
      </c>
      <c r="K2485" s="24">
        <v>34545099.959990002</v>
      </c>
    </row>
    <row r="2486" spans="1:11" x14ac:dyDescent="0.35">
      <c r="A2486" s="27" t="s">
        <v>462</v>
      </c>
      <c r="B2486" s="27" t="s">
        <v>249</v>
      </c>
      <c r="C2486" s="27" t="s">
        <v>248</v>
      </c>
      <c r="D2486" s="27" t="s">
        <v>248</v>
      </c>
      <c r="E2486" s="24">
        <v>278.55529999999999</v>
      </c>
      <c r="F2486" s="24">
        <v>2.7855530000000001E-3</v>
      </c>
      <c r="G2486" s="51">
        <v>45161</v>
      </c>
      <c r="H2486" s="24">
        <v>83</v>
      </c>
      <c r="I2486" s="24" t="s">
        <v>202</v>
      </c>
      <c r="J2486" s="24">
        <v>1</v>
      </c>
      <c r="K2486" s="24">
        <v>2.7855530000000001E-3</v>
      </c>
    </row>
    <row r="2487" spans="1:11" x14ac:dyDescent="0.35">
      <c r="A2487" s="27" t="s">
        <v>462</v>
      </c>
      <c r="B2487" s="27" t="s">
        <v>114</v>
      </c>
      <c r="C2487" s="27" t="s">
        <v>243</v>
      </c>
      <c r="D2487" s="27" t="s">
        <v>423</v>
      </c>
      <c r="E2487" s="24">
        <v>1430484377170</v>
      </c>
      <c r="F2487" s="24">
        <v>14304843.7717</v>
      </c>
      <c r="G2487" s="51">
        <v>45161</v>
      </c>
      <c r="H2487" s="24">
        <v>7</v>
      </c>
      <c r="I2487" s="24">
        <v>0</v>
      </c>
      <c r="J2487" s="24">
        <v>1</v>
      </c>
      <c r="K2487" s="24">
        <v>14304843.7717</v>
      </c>
    </row>
    <row r="2488" spans="1:11" x14ac:dyDescent="0.35">
      <c r="A2488" s="27" t="s">
        <v>462</v>
      </c>
      <c r="B2488" s="27" t="s">
        <v>119</v>
      </c>
      <c r="C2488" s="27" t="s">
        <v>243</v>
      </c>
      <c r="D2488" s="27" t="s">
        <v>423</v>
      </c>
      <c r="E2488" s="24">
        <v>31038500000</v>
      </c>
      <c r="F2488" s="24">
        <v>310385</v>
      </c>
      <c r="G2488" s="51">
        <v>45161</v>
      </c>
      <c r="H2488" s="24">
        <v>7</v>
      </c>
      <c r="I2488" s="24">
        <v>0</v>
      </c>
      <c r="J2488" s="24">
        <v>1</v>
      </c>
      <c r="K2488" s="24">
        <v>310385</v>
      </c>
    </row>
    <row r="2489" spans="1:11" x14ac:dyDescent="0.35">
      <c r="A2489" s="27" t="s">
        <v>462</v>
      </c>
      <c r="B2489" s="27" t="s">
        <v>122</v>
      </c>
      <c r="C2489" s="27" t="s">
        <v>261</v>
      </c>
      <c r="D2489" s="27" t="s">
        <v>424</v>
      </c>
      <c r="E2489" s="24">
        <v>35927461021</v>
      </c>
      <c r="F2489" s="24">
        <v>359274.61021000001</v>
      </c>
      <c r="G2489" s="51">
        <v>45161</v>
      </c>
      <c r="H2489" s="24">
        <v>15</v>
      </c>
      <c r="I2489" s="24">
        <v>16</v>
      </c>
      <c r="J2489" s="24">
        <v>1</v>
      </c>
      <c r="K2489" s="24">
        <v>359274.61021000001</v>
      </c>
    </row>
    <row r="2490" spans="1:11" x14ac:dyDescent="0.35">
      <c r="A2490" s="27" t="s">
        <v>462</v>
      </c>
      <c r="B2490" s="27" t="s">
        <v>122</v>
      </c>
      <c r="C2490" s="27" t="s">
        <v>255</v>
      </c>
      <c r="D2490" s="27" t="s">
        <v>424</v>
      </c>
      <c r="E2490" s="24">
        <v>39889000000</v>
      </c>
      <c r="F2490" s="24">
        <v>398890</v>
      </c>
      <c r="G2490" s="51">
        <v>45161</v>
      </c>
      <c r="H2490" s="24">
        <v>15</v>
      </c>
      <c r="I2490" s="24">
        <v>16</v>
      </c>
      <c r="J2490" s="24">
        <v>1</v>
      </c>
      <c r="K2490" s="24">
        <v>398890</v>
      </c>
    </row>
    <row r="2491" spans="1:11" x14ac:dyDescent="0.35">
      <c r="A2491" s="27" t="s">
        <v>462</v>
      </c>
      <c r="B2491" s="27" t="s">
        <v>123</v>
      </c>
      <c r="C2491" s="27" t="s">
        <v>260</v>
      </c>
      <c r="D2491" s="27" t="s">
        <v>424</v>
      </c>
      <c r="E2491" s="24">
        <v>121730460</v>
      </c>
      <c r="F2491" s="24">
        <v>1217.3045999999999</v>
      </c>
      <c r="G2491" s="51">
        <v>45161</v>
      </c>
      <c r="H2491" s="24">
        <v>19</v>
      </c>
      <c r="I2491" s="24">
        <v>20</v>
      </c>
      <c r="J2491" s="24">
        <v>1</v>
      </c>
      <c r="K2491" s="24">
        <v>1217.3045999999999</v>
      </c>
    </row>
    <row r="2492" spans="1:11" x14ac:dyDescent="0.35">
      <c r="A2492" s="27" t="s">
        <v>462</v>
      </c>
      <c r="B2492" s="27" t="s">
        <v>123</v>
      </c>
      <c r="C2492" s="27" t="s">
        <v>259</v>
      </c>
      <c r="D2492" s="27" t="s">
        <v>424</v>
      </c>
      <c r="E2492" s="24">
        <v>8452472158</v>
      </c>
      <c r="F2492" s="24">
        <v>84524.721579999998</v>
      </c>
      <c r="G2492" s="51">
        <v>45161</v>
      </c>
      <c r="H2492" s="24">
        <v>19</v>
      </c>
      <c r="I2492" s="24">
        <v>20</v>
      </c>
      <c r="J2492" s="24">
        <v>1</v>
      </c>
      <c r="K2492" s="24">
        <v>84524.721579999998</v>
      </c>
    </row>
    <row r="2493" spans="1:11" x14ac:dyDescent="0.35">
      <c r="A2493" s="27" t="s">
        <v>462</v>
      </c>
      <c r="B2493" s="27" t="s">
        <v>123</v>
      </c>
      <c r="C2493" s="27" t="s">
        <v>251</v>
      </c>
      <c r="D2493" s="27" t="s">
        <v>424</v>
      </c>
      <c r="E2493" s="24">
        <v>3920278449</v>
      </c>
      <c r="F2493" s="24">
        <v>39202.784489999998</v>
      </c>
      <c r="G2493" s="51">
        <v>45161</v>
      </c>
      <c r="H2493" s="24">
        <v>19</v>
      </c>
      <c r="I2493" s="24">
        <v>20</v>
      </c>
      <c r="J2493" s="24">
        <v>1</v>
      </c>
      <c r="K2493" s="24">
        <v>39202.784489999998</v>
      </c>
    </row>
    <row r="2494" spans="1:11" x14ac:dyDescent="0.35">
      <c r="A2494" s="27" t="s">
        <v>462</v>
      </c>
      <c r="B2494" s="27" t="s">
        <v>123</v>
      </c>
      <c r="C2494" s="27" t="s">
        <v>250</v>
      </c>
      <c r="D2494" s="27" t="s">
        <v>424</v>
      </c>
      <c r="E2494" s="24">
        <v>259878938</v>
      </c>
      <c r="F2494" s="24">
        <v>2598.7893800000002</v>
      </c>
      <c r="G2494" s="51">
        <v>45161</v>
      </c>
      <c r="H2494" s="24">
        <v>19</v>
      </c>
      <c r="I2494" s="24">
        <v>20</v>
      </c>
      <c r="J2494" s="24">
        <v>1</v>
      </c>
      <c r="K2494" s="24">
        <v>2598.7893800000002</v>
      </c>
    </row>
    <row r="2495" spans="1:11" x14ac:dyDescent="0.35">
      <c r="A2495" s="27" t="s">
        <v>462</v>
      </c>
      <c r="B2495" s="27" t="s">
        <v>123</v>
      </c>
      <c r="C2495" s="27" t="s">
        <v>258</v>
      </c>
      <c r="D2495" s="27" t="s">
        <v>424</v>
      </c>
      <c r="E2495" s="24">
        <v>82053873</v>
      </c>
      <c r="F2495" s="24">
        <v>820.53872999999999</v>
      </c>
      <c r="G2495" s="51">
        <v>45161</v>
      </c>
      <c r="H2495" s="24">
        <v>19</v>
      </c>
      <c r="I2495" s="24">
        <v>20</v>
      </c>
      <c r="J2495" s="24">
        <v>1</v>
      </c>
      <c r="K2495" s="24">
        <v>820.53872999999999</v>
      </c>
    </row>
    <row r="2496" spans="1:11" x14ac:dyDescent="0.35">
      <c r="A2496" s="27" t="s">
        <v>462</v>
      </c>
      <c r="B2496" s="27" t="s">
        <v>123</v>
      </c>
      <c r="C2496" s="27" t="s">
        <v>261</v>
      </c>
      <c r="D2496" s="27" t="s">
        <v>424</v>
      </c>
      <c r="E2496" s="24">
        <v>2894031911484</v>
      </c>
      <c r="F2496" s="24">
        <v>28940319.114840001</v>
      </c>
      <c r="G2496" s="51">
        <v>45161</v>
      </c>
      <c r="H2496" s="24">
        <v>19</v>
      </c>
      <c r="I2496" s="24">
        <v>20</v>
      </c>
      <c r="J2496" s="24">
        <v>1</v>
      </c>
      <c r="K2496" s="24">
        <v>28940319.114840001</v>
      </c>
    </row>
    <row r="2497" spans="1:11" x14ac:dyDescent="0.35">
      <c r="A2497" s="27" t="s">
        <v>462</v>
      </c>
      <c r="B2497" s="27" t="s">
        <v>123</v>
      </c>
      <c r="C2497" s="27" t="s">
        <v>254</v>
      </c>
      <c r="D2497" s="27" t="s">
        <v>424</v>
      </c>
      <c r="E2497" s="24">
        <v>625598054</v>
      </c>
      <c r="F2497" s="24">
        <v>6255.9805399999996</v>
      </c>
      <c r="G2497" s="51">
        <v>45161</v>
      </c>
      <c r="H2497" s="24">
        <v>19</v>
      </c>
      <c r="I2497" s="24">
        <v>20</v>
      </c>
      <c r="J2497" s="24">
        <v>1</v>
      </c>
      <c r="K2497" s="24">
        <v>6255.9805399999996</v>
      </c>
    </row>
    <row r="2498" spans="1:11" x14ac:dyDescent="0.35">
      <c r="A2498" s="27" t="s">
        <v>462</v>
      </c>
      <c r="B2498" s="27" t="s">
        <v>123</v>
      </c>
      <c r="C2498" s="27" t="s">
        <v>252</v>
      </c>
      <c r="D2498" s="27" t="s">
        <v>424</v>
      </c>
      <c r="E2498" s="24">
        <v>11791791716</v>
      </c>
      <c r="F2498" s="24">
        <v>117917.91716</v>
      </c>
      <c r="G2498" s="51">
        <v>45161</v>
      </c>
      <c r="H2498" s="24">
        <v>19</v>
      </c>
      <c r="I2498" s="24">
        <v>20</v>
      </c>
      <c r="J2498" s="24">
        <v>1</v>
      </c>
      <c r="K2498" s="24">
        <v>117917.91716</v>
      </c>
    </row>
    <row r="2499" spans="1:11" x14ac:dyDescent="0.35">
      <c r="A2499" s="27" t="s">
        <v>462</v>
      </c>
      <c r="B2499" s="27" t="s">
        <v>123</v>
      </c>
      <c r="C2499" s="27" t="s">
        <v>253</v>
      </c>
      <c r="D2499" s="27" t="s">
        <v>424</v>
      </c>
      <c r="E2499" s="24">
        <v>56308614</v>
      </c>
      <c r="F2499" s="24">
        <v>563.08614</v>
      </c>
      <c r="G2499" s="51">
        <v>45161</v>
      </c>
      <c r="H2499" s="24">
        <v>19</v>
      </c>
      <c r="I2499" s="24">
        <v>20</v>
      </c>
      <c r="J2499" s="24">
        <v>1</v>
      </c>
      <c r="K2499" s="24">
        <v>563.08614</v>
      </c>
    </row>
    <row r="2500" spans="1:11" x14ac:dyDescent="0.35">
      <c r="A2500" s="27" t="s">
        <v>462</v>
      </c>
      <c r="B2500" s="27" t="s">
        <v>123</v>
      </c>
      <c r="C2500" s="27" t="s">
        <v>256</v>
      </c>
      <c r="D2500" s="27" t="s">
        <v>424</v>
      </c>
      <c r="E2500" s="24">
        <v>23004723935</v>
      </c>
      <c r="F2500" s="24">
        <v>230047.23934999999</v>
      </c>
      <c r="G2500" s="51">
        <v>45161</v>
      </c>
      <c r="H2500" s="24">
        <v>19</v>
      </c>
      <c r="I2500" s="24">
        <v>20</v>
      </c>
      <c r="J2500" s="24">
        <v>1</v>
      </c>
      <c r="K2500" s="24">
        <v>230047.23934999999</v>
      </c>
    </row>
    <row r="2501" spans="1:11" x14ac:dyDescent="0.35">
      <c r="A2501" s="27" t="s">
        <v>462</v>
      </c>
      <c r="B2501" s="27" t="s">
        <v>123</v>
      </c>
      <c r="C2501" s="27" t="s">
        <v>257</v>
      </c>
      <c r="D2501" s="27" t="s">
        <v>424</v>
      </c>
      <c r="E2501" s="24">
        <v>496067628</v>
      </c>
      <c r="F2501" s="24">
        <v>4960.6762799999997</v>
      </c>
      <c r="G2501" s="51">
        <v>45161</v>
      </c>
      <c r="H2501" s="24">
        <v>19</v>
      </c>
      <c r="I2501" s="24">
        <v>20</v>
      </c>
      <c r="J2501" s="24">
        <v>1</v>
      </c>
      <c r="K2501" s="24">
        <v>4960.6762799999997</v>
      </c>
    </row>
    <row r="2502" spans="1:11" x14ac:dyDescent="0.35">
      <c r="A2502" s="27" t="s">
        <v>462</v>
      </c>
      <c r="B2502" s="27" t="s">
        <v>123</v>
      </c>
      <c r="C2502" s="27" t="s">
        <v>255</v>
      </c>
      <c r="D2502" s="27" t="s">
        <v>424</v>
      </c>
      <c r="E2502" s="24">
        <v>1063317453990</v>
      </c>
      <c r="F2502" s="24">
        <v>10633174.539899999</v>
      </c>
      <c r="G2502" s="51">
        <v>45161</v>
      </c>
      <c r="H2502" s="24">
        <v>19</v>
      </c>
      <c r="I2502" s="24">
        <v>20</v>
      </c>
      <c r="J2502" s="24">
        <v>1</v>
      </c>
      <c r="K2502" s="24">
        <v>10633174.539899999</v>
      </c>
    </row>
    <row r="2503" spans="1:11" x14ac:dyDescent="0.35">
      <c r="A2503" s="27" t="s">
        <v>462</v>
      </c>
      <c r="B2503" s="27" t="s">
        <v>124</v>
      </c>
      <c r="C2503" s="27" t="s">
        <v>255</v>
      </c>
      <c r="D2503" s="27" t="s">
        <v>424</v>
      </c>
      <c r="E2503" s="24">
        <v>45589409746</v>
      </c>
      <c r="F2503" s="24">
        <v>455894.09746000002</v>
      </c>
      <c r="G2503" s="51">
        <v>45161</v>
      </c>
      <c r="H2503" s="24">
        <v>25</v>
      </c>
      <c r="I2503" s="24">
        <v>26</v>
      </c>
      <c r="J2503" s="24">
        <v>1</v>
      </c>
      <c r="K2503" s="24">
        <v>455894.09746000002</v>
      </c>
    </row>
    <row r="2504" spans="1:11" x14ac:dyDescent="0.35">
      <c r="A2504" s="27" t="s">
        <v>462</v>
      </c>
      <c r="B2504" s="27" t="s">
        <v>124</v>
      </c>
      <c r="C2504" s="27" t="s">
        <v>261</v>
      </c>
      <c r="D2504" s="27" t="s">
        <v>424</v>
      </c>
      <c r="E2504" s="24">
        <v>290072817372</v>
      </c>
      <c r="F2504" s="24">
        <v>2900728.1737199998</v>
      </c>
      <c r="G2504" s="51">
        <v>45161</v>
      </c>
      <c r="H2504" s="24">
        <v>25</v>
      </c>
      <c r="I2504" s="24">
        <v>26</v>
      </c>
      <c r="J2504" s="24">
        <v>1</v>
      </c>
      <c r="K2504" s="24">
        <v>2900728.1737199998</v>
      </c>
    </row>
    <row r="2505" spans="1:11" x14ac:dyDescent="0.35">
      <c r="A2505" s="27" t="s">
        <v>462</v>
      </c>
      <c r="B2505" s="27" t="s">
        <v>124</v>
      </c>
      <c r="C2505" s="27" t="s">
        <v>243</v>
      </c>
      <c r="D2505" s="27" t="s">
        <v>423</v>
      </c>
      <c r="E2505" s="24">
        <v>113855887224</v>
      </c>
      <c r="F2505" s="24">
        <v>1138558.8722399999</v>
      </c>
      <c r="G2505" s="51">
        <v>45161</v>
      </c>
      <c r="H2505" s="24">
        <v>25</v>
      </c>
      <c r="I2505" s="24">
        <v>0</v>
      </c>
      <c r="J2505" s="24">
        <v>1</v>
      </c>
      <c r="K2505" s="24">
        <v>1138558.8722399999</v>
      </c>
    </row>
    <row r="2506" spans="1:11" x14ac:dyDescent="0.35">
      <c r="A2506" s="27" t="s">
        <v>462</v>
      </c>
      <c r="B2506" s="27" t="s">
        <v>127</v>
      </c>
      <c r="C2506" s="27" t="s">
        <v>261</v>
      </c>
      <c r="D2506" s="27" t="s">
        <v>424</v>
      </c>
      <c r="E2506" s="24">
        <v>180729554921</v>
      </c>
      <c r="F2506" s="24">
        <v>1807295.5492100001</v>
      </c>
      <c r="G2506" s="51">
        <v>45161</v>
      </c>
      <c r="H2506" s="24">
        <v>25</v>
      </c>
      <c r="I2506" s="24">
        <v>26</v>
      </c>
      <c r="J2506" s="24">
        <v>1</v>
      </c>
      <c r="K2506" s="24">
        <v>1807295.5492100001</v>
      </c>
    </row>
    <row r="2507" spans="1:11" x14ac:dyDescent="0.35">
      <c r="A2507" s="27" t="s">
        <v>462</v>
      </c>
      <c r="B2507" s="27" t="s">
        <v>127</v>
      </c>
      <c r="C2507" s="27" t="s">
        <v>255</v>
      </c>
      <c r="D2507" s="27" t="s">
        <v>424</v>
      </c>
      <c r="E2507" s="24">
        <v>29387643456</v>
      </c>
      <c r="F2507" s="24">
        <v>293876.43456000002</v>
      </c>
      <c r="G2507" s="51">
        <v>45161</v>
      </c>
      <c r="H2507" s="24">
        <v>25</v>
      </c>
      <c r="I2507" s="24">
        <v>26</v>
      </c>
      <c r="J2507" s="24">
        <v>1</v>
      </c>
      <c r="K2507" s="24">
        <v>293876.43456000002</v>
      </c>
    </row>
    <row r="2508" spans="1:11" x14ac:dyDescent="0.35">
      <c r="A2508" s="27" t="s">
        <v>462</v>
      </c>
      <c r="B2508" s="27" t="s">
        <v>127</v>
      </c>
      <c r="C2508" s="27" t="s">
        <v>243</v>
      </c>
      <c r="D2508" s="27" t="s">
        <v>423</v>
      </c>
      <c r="E2508" s="24">
        <v>38520957858</v>
      </c>
      <c r="F2508" s="24">
        <v>385209.57857999997</v>
      </c>
      <c r="G2508" s="51">
        <v>45161</v>
      </c>
      <c r="H2508" s="24">
        <v>25</v>
      </c>
      <c r="I2508" s="24">
        <v>0</v>
      </c>
      <c r="J2508" s="24">
        <v>1</v>
      </c>
      <c r="K2508" s="24">
        <v>385209.57857999997</v>
      </c>
    </row>
    <row r="2509" spans="1:11" x14ac:dyDescent="0.35">
      <c r="A2509" s="27" t="s">
        <v>462</v>
      </c>
      <c r="B2509" s="27" t="s">
        <v>128</v>
      </c>
      <c r="C2509" s="27" t="s">
        <v>243</v>
      </c>
      <c r="D2509" s="27" t="s">
        <v>423</v>
      </c>
      <c r="E2509" s="24">
        <v>142436506893</v>
      </c>
      <c r="F2509" s="24">
        <v>1424365.0689300001</v>
      </c>
      <c r="G2509" s="51">
        <v>45161</v>
      </c>
      <c r="H2509" s="24">
        <v>27</v>
      </c>
      <c r="I2509" s="24">
        <v>0</v>
      </c>
      <c r="J2509" s="24">
        <v>1</v>
      </c>
      <c r="K2509" s="24">
        <v>1424365.0689300001</v>
      </c>
    </row>
    <row r="2510" spans="1:11" x14ac:dyDescent="0.35">
      <c r="A2510" s="27" t="s">
        <v>462</v>
      </c>
      <c r="B2510" s="27" t="s">
        <v>128</v>
      </c>
      <c r="C2510" s="27" t="s">
        <v>261</v>
      </c>
      <c r="D2510" s="27" t="s">
        <v>424</v>
      </c>
      <c r="E2510" s="24">
        <v>133556444778</v>
      </c>
      <c r="F2510" s="24">
        <v>1335564.44778</v>
      </c>
      <c r="G2510" s="51">
        <v>45161</v>
      </c>
      <c r="H2510" s="24">
        <v>27</v>
      </c>
      <c r="I2510" s="24">
        <v>28</v>
      </c>
      <c r="J2510" s="24">
        <v>1</v>
      </c>
      <c r="K2510" s="24">
        <v>1335564.44778</v>
      </c>
    </row>
    <row r="2511" spans="1:11" x14ac:dyDescent="0.35">
      <c r="A2511" s="27" t="s">
        <v>462</v>
      </c>
      <c r="B2511" s="27" t="s">
        <v>128</v>
      </c>
      <c r="C2511" s="27" t="s">
        <v>255</v>
      </c>
      <c r="D2511" s="27" t="s">
        <v>424</v>
      </c>
      <c r="E2511" s="24">
        <v>78269429415</v>
      </c>
      <c r="F2511" s="24">
        <v>782694.29414999997</v>
      </c>
      <c r="G2511" s="51">
        <v>45161</v>
      </c>
      <c r="H2511" s="24">
        <v>27</v>
      </c>
      <c r="I2511" s="24">
        <v>28</v>
      </c>
      <c r="J2511" s="24">
        <v>1</v>
      </c>
      <c r="K2511" s="24">
        <v>782694.29414999997</v>
      </c>
    </row>
    <row r="2512" spans="1:11" x14ac:dyDescent="0.35">
      <c r="A2512" s="27" t="s">
        <v>462</v>
      </c>
      <c r="B2512" s="27" t="s">
        <v>131</v>
      </c>
      <c r="C2512" s="27" t="s">
        <v>261</v>
      </c>
      <c r="D2512" s="27" t="s">
        <v>424</v>
      </c>
      <c r="E2512" s="24">
        <v>1651447265618</v>
      </c>
      <c r="F2512" s="24">
        <v>16514472.65618</v>
      </c>
      <c r="G2512" s="51">
        <v>45161</v>
      </c>
      <c r="H2512" s="24">
        <v>27</v>
      </c>
      <c r="I2512" s="24">
        <v>28</v>
      </c>
      <c r="J2512" s="24">
        <v>1</v>
      </c>
      <c r="K2512" s="24">
        <v>16514472.65618</v>
      </c>
    </row>
    <row r="2513" spans="1:11" x14ac:dyDescent="0.35">
      <c r="A2513" s="27" t="s">
        <v>462</v>
      </c>
      <c r="B2513" s="27" t="s">
        <v>131</v>
      </c>
      <c r="C2513" s="27" t="s">
        <v>255</v>
      </c>
      <c r="D2513" s="27" t="s">
        <v>424</v>
      </c>
      <c r="E2513" s="24">
        <v>381689294107</v>
      </c>
      <c r="F2513" s="24">
        <v>3816892.9410700002</v>
      </c>
      <c r="G2513" s="51">
        <v>45161</v>
      </c>
      <c r="H2513" s="24">
        <v>27</v>
      </c>
      <c r="I2513" s="24">
        <v>28</v>
      </c>
      <c r="J2513" s="24">
        <v>1</v>
      </c>
      <c r="K2513" s="24">
        <v>3816892.9410700002</v>
      </c>
    </row>
    <row r="2514" spans="1:11" x14ac:dyDescent="0.35">
      <c r="A2514" s="27" t="s">
        <v>462</v>
      </c>
      <c r="B2514" s="27" t="s">
        <v>131</v>
      </c>
      <c r="C2514" s="27" t="s">
        <v>243</v>
      </c>
      <c r="D2514" s="27" t="s">
        <v>423</v>
      </c>
      <c r="E2514" s="24">
        <v>1290886405938</v>
      </c>
      <c r="F2514" s="24">
        <v>12908864.05938</v>
      </c>
      <c r="G2514" s="51">
        <v>45161</v>
      </c>
      <c r="H2514" s="24">
        <v>27</v>
      </c>
      <c r="I2514" s="24">
        <v>0</v>
      </c>
      <c r="J2514" s="24">
        <v>1</v>
      </c>
      <c r="K2514" s="24">
        <v>12908864.05938</v>
      </c>
    </row>
    <row r="2515" spans="1:11" x14ac:dyDescent="0.35">
      <c r="A2515" s="27" t="s">
        <v>462</v>
      </c>
      <c r="B2515" s="27" t="s">
        <v>135</v>
      </c>
      <c r="C2515" s="27" t="s">
        <v>261</v>
      </c>
      <c r="D2515" s="27" t="s">
        <v>424</v>
      </c>
      <c r="E2515" s="24">
        <v>3207959481</v>
      </c>
      <c r="F2515" s="24">
        <v>32079.594809999999</v>
      </c>
      <c r="G2515" s="51">
        <v>45161</v>
      </c>
      <c r="H2515" s="24">
        <v>33</v>
      </c>
      <c r="I2515" s="24">
        <v>34</v>
      </c>
      <c r="J2515" s="24">
        <v>1</v>
      </c>
      <c r="K2515" s="24">
        <v>32079.594809999999</v>
      </c>
    </row>
    <row r="2516" spans="1:11" x14ac:dyDescent="0.35">
      <c r="A2516" s="27" t="s">
        <v>462</v>
      </c>
      <c r="B2516" s="27" t="s">
        <v>135</v>
      </c>
      <c r="C2516" s="27" t="s">
        <v>255</v>
      </c>
      <c r="D2516" s="27" t="s">
        <v>424</v>
      </c>
      <c r="E2516" s="24">
        <v>3988900000</v>
      </c>
      <c r="F2516" s="24">
        <v>39889</v>
      </c>
      <c r="G2516" s="51">
        <v>45161</v>
      </c>
      <c r="H2516" s="24">
        <v>33</v>
      </c>
      <c r="I2516" s="24">
        <v>34</v>
      </c>
      <c r="J2516" s="24">
        <v>1</v>
      </c>
      <c r="K2516" s="24">
        <v>39889</v>
      </c>
    </row>
    <row r="2517" spans="1:11" x14ac:dyDescent="0.35">
      <c r="A2517" s="27" t="s">
        <v>462</v>
      </c>
      <c r="B2517" s="27" t="s">
        <v>135</v>
      </c>
      <c r="C2517" s="27" t="s">
        <v>243</v>
      </c>
      <c r="D2517" s="27" t="s">
        <v>423</v>
      </c>
      <c r="E2517" s="24">
        <v>33396664036</v>
      </c>
      <c r="F2517" s="24">
        <v>333966.64036000002</v>
      </c>
      <c r="G2517" s="51">
        <v>45161</v>
      </c>
      <c r="H2517" s="24">
        <v>33</v>
      </c>
      <c r="I2517" s="24">
        <v>0</v>
      </c>
      <c r="J2517" s="24">
        <v>1</v>
      </c>
      <c r="K2517" s="24">
        <v>333966.64036000002</v>
      </c>
    </row>
    <row r="2518" spans="1:11" x14ac:dyDescent="0.35">
      <c r="A2518" s="27" t="s">
        <v>462</v>
      </c>
      <c r="B2518" s="27" t="s">
        <v>144</v>
      </c>
      <c r="C2518" s="27" t="s">
        <v>261</v>
      </c>
      <c r="D2518" s="27" t="s">
        <v>424</v>
      </c>
      <c r="E2518" s="24">
        <v>1310730780</v>
      </c>
      <c r="F2518" s="24">
        <v>13107.3078</v>
      </c>
      <c r="G2518" s="51">
        <v>45161</v>
      </c>
      <c r="H2518" s="24">
        <v>43</v>
      </c>
      <c r="I2518" s="24">
        <v>44</v>
      </c>
      <c r="J2518" s="24">
        <v>1</v>
      </c>
      <c r="K2518" s="24">
        <v>13107.3078</v>
      </c>
    </row>
    <row r="2519" spans="1:11" x14ac:dyDescent="0.35">
      <c r="A2519" s="27" t="s">
        <v>462</v>
      </c>
      <c r="B2519" s="27" t="s">
        <v>146</v>
      </c>
      <c r="C2519" s="27" t="s">
        <v>261</v>
      </c>
      <c r="D2519" s="27" t="s">
        <v>424</v>
      </c>
      <c r="E2519" s="24">
        <v>46208083</v>
      </c>
      <c r="F2519" s="24">
        <v>462.08082999999999</v>
      </c>
      <c r="G2519" s="51">
        <v>45161</v>
      </c>
      <c r="H2519" s="24">
        <v>45</v>
      </c>
      <c r="I2519" s="24">
        <v>46</v>
      </c>
      <c r="J2519" s="24">
        <v>1</v>
      </c>
      <c r="K2519" s="24">
        <v>462.08082999999999</v>
      </c>
    </row>
    <row r="2520" spans="1:11" x14ac:dyDescent="0.35">
      <c r="A2520" s="27" t="s">
        <v>462</v>
      </c>
      <c r="B2520" s="27" t="s">
        <v>146</v>
      </c>
      <c r="C2520" s="27" t="s">
        <v>255</v>
      </c>
      <c r="D2520" s="27" t="s">
        <v>424</v>
      </c>
      <c r="E2520" s="24">
        <v>1076093531</v>
      </c>
      <c r="F2520" s="24">
        <v>10760.935310000001</v>
      </c>
      <c r="G2520" s="51">
        <v>45161</v>
      </c>
      <c r="H2520" s="24">
        <v>45</v>
      </c>
      <c r="I2520" s="24">
        <v>46</v>
      </c>
      <c r="J2520" s="24">
        <v>1</v>
      </c>
      <c r="K2520" s="24">
        <v>10760.935310000001</v>
      </c>
    </row>
    <row r="2521" spans="1:11" x14ac:dyDescent="0.35">
      <c r="A2521" s="27" t="s">
        <v>462</v>
      </c>
      <c r="B2521" s="27" t="s">
        <v>146</v>
      </c>
      <c r="C2521" s="27" t="s">
        <v>243</v>
      </c>
      <c r="D2521" s="27" t="s">
        <v>423</v>
      </c>
      <c r="E2521" s="24">
        <v>2609100808</v>
      </c>
      <c r="F2521" s="24">
        <v>26091.00808</v>
      </c>
      <c r="G2521" s="51">
        <v>45161</v>
      </c>
      <c r="H2521" s="24">
        <v>45</v>
      </c>
      <c r="I2521" s="24">
        <v>0</v>
      </c>
      <c r="J2521" s="24">
        <v>1</v>
      </c>
      <c r="K2521" s="24">
        <v>26091.00808</v>
      </c>
    </row>
    <row r="2522" spans="1:11" x14ac:dyDescent="0.35">
      <c r="A2522" s="27" t="s">
        <v>462</v>
      </c>
      <c r="B2522" s="27" t="s">
        <v>148</v>
      </c>
      <c r="C2522" s="27" t="s">
        <v>261</v>
      </c>
      <c r="D2522" s="27" t="s">
        <v>424</v>
      </c>
      <c r="E2522" s="24">
        <v>2297698790</v>
      </c>
      <c r="F2522" s="24">
        <v>22976.9879</v>
      </c>
      <c r="G2522" s="51">
        <v>45161</v>
      </c>
      <c r="H2522" s="24">
        <v>49</v>
      </c>
      <c r="I2522" s="24">
        <v>50</v>
      </c>
      <c r="J2522" s="24">
        <v>1</v>
      </c>
      <c r="K2522" s="24">
        <v>22976.9879</v>
      </c>
    </row>
    <row r="2523" spans="1:11" x14ac:dyDescent="0.35">
      <c r="A2523" s="27" t="s">
        <v>462</v>
      </c>
      <c r="B2523" s="27" t="s">
        <v>148</v>
      </c>
      <c r="C2523" s="27" t="s">
        <v>252</v>
      </c>
      <c r="D2523" s="27" t="s">
        <v>424</v>
      </c>
      <c r="E2523" s="24">
        <v>994679712</v>
      </c>
      <c r="F2523" s="24">
        <v>9946.7971199999993</v>
      </c>
      <c r="G2523" s="51">
        <v>45161</v>
      </c>
      <c r="H2523" s="24">
        <v>49</v>
      </c>
      <c r="I2523" s="24">
        <v>50</v>
      </c>
      <c r="J2523" s="24">
        <v>1</v>
      </c>
      <c r="K2523" s="24">
        <v>9946.7971199999993</v>
      </c>
    </row>
    <row r="2524" spans="1:11" x14ac:dyDescent="0.35">
      <c r="A2524" s="27" t="s">
        <v>462</v>
      </c>
      <c r="B2524" s="27" t="s">
        <v>149</v>
      </c>
      <c r="C2524" s="27" t="s">
        <v>243</v>
      </c>
      <c r="D2524" s="27" t="s">
        <v>423</v>
      </c>
      <c r="E2524" s="24">
        <v>3152790</v>
      </c>
      <c r="F2524" s="24">
        <v>31.527899999999999</v>
      </c>
      <c r="G2524" s="51">
        <v>45161</v>
      </c>
      <c r="H2524" s="24">
        <v>49</v>
      </c>
      <c r="I2524" s="24">
        <v>0</v>
      </c>
      <c r="J2524" s="24">
        <v>1</v>
      </c>
      <c r="K2524" s="24">
        <v>31.527899999999999</v>
      </c>
    </row>
    <row r="2525" spans="1:11" x14ac:dyDescent="0.35">
      <c r="A2525" s="27" t="s">
        <v>462</v>
      </c>
      <c r="B2525" s="27" t="s">
        <v>150</v>
      </c>
      <c r="C2525" s="27" t="s">
        <v>258</v>
      </c>
      <c r="D2525" s="27" t="s">
        <v>424</v>
      </c>
      <c r="E2525" s="24">
        <v>1080092476</v>
      </c>
      <c r="F2525" s="24">
        <v>10800.92476</v>
      </c>
      <c r="G2525" s="51">
        <v>45161</v>
      </c>
      <c r="H2525" s="24">
        <v>51</v>
      </c>
      <c r="I2525" s="24">
        <v>52</v>
      </c>
      <c r="J2525" s="24">
        <v>1</v>
      </c>
      <c r="K2525" s="24">
        <v>10800.92476</v>
      </c>
    </row>
    <row r="2526" spans="1:11" x14ac:dyDescent="0.35">
      <c r="A2526" s="27" t="s">
        <v>462</v>
      </c>
      <c r="B2526" s="27" t="s">
        <v>150</v>
      </c>
      <c r="C2526" s="27" t="s">
        <v>257</v>
      </c>
      <c r="D2526" s="27" t="s">
        <v>424</v>
      </c>
      <c r="E2526" s="24">
        <v>3</v>
      </c>
      <c r="F2526" s="24">
        <v>3.0000000000000001E-5</v>
      </c>
      <c r="G2526" s="51">
        <v>45161</v>
      </c>
      <c r="H2526" s="24">
        <v>51</v>
      </c>
      <c r="I2526" s="24">
        <v>52</v>
      </c>
      <c r="J2526" s="24">
        <v>1</v>
      </c>
      <c r="K2526" s="24">
        <v>3.0000000000000001E-5</v>
      </c>
    </row>
    <row r="2527" spans="1:11" x14ac:dyDescent="0.35">
      <c r="A2527" s="27" t="s">
        <v>462</v>
      </c>
      <c r="B2527" s="27" t="s">
        <v>150</v>
      </c>
      <c r="C2527" s="27" t="s">
        <v>252</v>
      </c>
      <c r="D2527" s="27" t="s">
        <v>424</v>
      </c>
      <c r="E2527" s="24">
        <v>26138744</v>
      </c>
      <c r="F2527" s="24">
        <v>261.38744000000003</v>
      </c>
      <c r="G2527" s="51">
        <v>45161</v>
      </c>
      <c r="H2527" s="24">
        <v>51</v>
      </c>
      <c r="I2527" s="24">
        <v>52</v>
      </c>
      <c r="J2527" s="24">
        <v>1</v>
      </c>
      <c r="K2527" s="24">
        <v>261.38744000000003</v>
      </c>
    </row>
    <row r="2528" spans="1:11" x14ac:dyDescent="0.35">
      <c r="A2528" s="27" t="s">
        <v>462</v>
      </c>
      <c r="B2528" s="27" t="s">
        <v>150</v>
      </c>
      <c r="C2528" s="27" t="s">
        <v>259</v>
      </c>
      <c r="D2528" s="27" t="s">
        <v>424</v>
      </c>
      <c r="E2528" s="24">
        <v>1054204018</v>
      </c>
      <c r="F2528" s="24">
        <v>10542.04018</v>
      </c>
      <c r="G2528" s="51">
        <v>45161</v>
      </c>
      <c r="H2528" s="24">
        <v>51</v>
      </c>
      <c r="I2528" s="24">
        <v>52</v>
      </c>
      <c r="J2528" s="24">
        <v>1</v>
      </c>
      <c r="K2528" s="24">
        <v>10542.04018</v>
      </c>
    </row>
    <row r="2529" spans="1:11" x14ac:dyDescent="0.35">
      <c r="A2529" s="27" t="s">
        <v>462</v>
      </c>
      <c r="B2529" s="27" t="s">
        <v>150</v>
      </c>
      <c r="C2529" s="27" t="s">
        <v>251</v>
      </c>
      <c r="D2529" s="27" t="s">
        <v>424</v>
      </c>
      <c r="E2529" s="24">
        <v>1245533</v>
      </c>
      <c r="F2529" s="24">
        <v>12.45533</v>
      </c>
      <c r="G2529" s="51">
        <v>45161</v>
      </c>
      <c r="H2529" s="24">
        <v>51</v>
      </c>
      <c r="I2529" s="24">
        <v>52</v>
      </c>
      <c r="J2529" s="24">
        <v>1</v>
      </c>
      <c r="K2529" s="24">
        <v>12.45533</v>
      </c>
    </row>
    <row r="2530" spans="1:11" x14ac:dyDescent="0.35">
      <c r="A2530" s="27" t="s">
        <v>462</v>
      </c>
      <c r="B2530" s="27" t="s">
        <v>150</v>
      </c>
      <c r="C2530" s="27" t="s">
        <v>256</v>
      </c>
      <c r="D2530" s="27" t="s">
        <v>424</v>
      </c>
      <c r="E2530" s="24">
        <v>113842696</v>
      </c>
      <c r="F2530" s="24">
        <v>1138.42696</v>
      </c>
      <c r="G2530" s="51">
        <v>45161</v>
      </c>
      <c r="H2530" s="24">
        <v>51</v>
      </c>
      <c r="I2530" s="24">
        <v>52</v>
      </c>
      <c r="J2530" s="24">
        <v>1</v>
      </c>
      <c r="K2530" s="24">
        <v>1138.42696</v>
      </c>
    </row>
    <row r="2531" spans="1:11" x14ac:dyDescent="0.35">
      <c r="A2531" s="27" t="s">
        <v>462</v>
      </c>
      <c r="B2531" s="27" t="s">
        <v>150</v>
      </c>
      <c r="C2531" s="27" t="s">
        <v>262</v>
      </c>
      <c r="D2531" s="27" t="s">
        <v>424</v>
      </c>
      <c r="E2531" s="24">
        <v>1836689308</v>
      </c>
      <c r="F2531" s="24">
        <v>18366.893080000002</v>
      </c>
      <c r="G2531" s="51">
        <v>45161</v>
      </c>
      <c r="H2531" s="24">
        <v>51</v>
      </c>
      <c r="I2531" s="24">
        <v>52</v>
      </c>
      <c r="J2531" s="24">
        <v>1</v>
      </c>
      <c r="K2531" s="24">
        <v>18366.893080000002</v>
      </c>
    </row>
    <row r="2532" spans="1:11" x14ac:dyDescent="0.35">
      <c r="A2532" s="27" t="s">
        <v>462</v>
      </c>
      <c r="B2532" s="27" t="s">
        <v>150</v>
      </c>
      <c r="C2532" s="27" t="s">
        <v>261</v>
      </c>
      <c r="D2532" s="27" t="s">
        <v>424</v>
      </c>
      <c r="E2532" s="24">
        <v>57463107680</v>
      </c>
      <c r="F2532" s="24">
        <v>574631.07680000004</v>
      </c>
      <c r="G2532" s="51">
        <v>45161</v>
      </c>
      <c r="H2532" s="24">
        <v>51</v>
      </c>
      <c r="I2532" s="24">
        <v>52</v>
      </c>
      <c r="J2532" s="24">
        <v>1</v>
      </c>
      <c r="K2532" s="24">
        <v>574631.07680000004</v>
      </c>
    </row>
    <row r="2533" spans="1:11" x14ac:dyDescent="0.35">
      <c r="A2533" s="27" t="s">
        <v>462</v>
      </c>
      <c r="B2533" s="27" t="s">
        <v>150</v>
      </c>
      <c r="C2533" s="27" t="s">
        <v>243</v>
      </c>
      <c r="D2533" s="27" t="s">
        <v>423</v>
      </c>
      <c r="E2533" s="24">
        <v>35893879142</v>
      </c>
      <c r="F2533" s="24">
        <v>358938.79142000002</v>
      </c>
      <c r="G2533" s="51">
        <v>45161</v>
      </c>
      <c r="H2533" s="24">
        <v>51</v>
      </c>
      <c r="I2533" s="24">
        <v>0</v>
      </c>
      <c r="J2533" s="24">
        <v>1</v>
      </c>
      <c r="K2533" s="24">
        <v>358938.79142000002</v>
      </c>
    </row>
    <row r="2534" spans="1:11" x14ac:dyDescent="0.35">
      <c r="A2534" s="27" t="s">
        <v>462</v>
      </c>
      <c r="B2534" s="27" t="s">
        <v>150</v>
      </c>
      <c r="C2534" s="27" t="s">
        <v>255</v>
      </c>
      <c r="D2534" s="27" t="s">
        <v>424</v>
      </c>
      <c r="E2534" s="24">
        <v>56084482033</v>
      </c>
      <c r="F2534" s="24">
        <v>560844.82033000002</v>
      </c>
      <c r="G2534" s="51">
        <v>45161</v>
      </c>
      <c r="H2534" s="24">
        <v>51</v>
      </c>
      <c r="I2534" s="24">
        <v>52</v>
      </c>
      <c r="J2534" s="24">
        <v>1</v>
      </c>
      <c r="K2534" s="24">
        <v>560844.82033000002</v>
      </c>
    </row>
    <row r="2535" spans="1:11" x14ac:dyDescent="0.35">
      <c r="A2535" s="27" t="s">
        <v>462</v>
      </c>
      <c r="B2535" s="27" t="s">
        <v>192</v>
      </c>
      <c r="C2535" s="27" t="s">
        <v>243</v>
      </c>
      <c r="D2535" s="27" t="s">
        <v>423</v>
      </c>
      <c r="E2535" s="24">
        <v>9122104073</v>
      </c>
      <c r="F2535" s="24">
        <v>91221.040729999993</v>
      </c>
      <c r="G2535" s="51">
        <v>45161</v>
      </c>
      <c r="H2535" s="24">
        <v>61</v>
      </c>
      <c r="I2535" s="24">
        <v>0</v>
      </c>
      <c r="J2535" s="24">
        <v>1</v>
      </c>
      <c r="K2535" s="24">
        <v>91221.040729999993</v>
      </c>
    </row>
    <row r="2536" spans="1:11" x14ac:dyDescent="0.35">
      <c r="A2536" s="27" t="s">
        <v>462</v>
      </c>
      <c r="B2536" s="27" t="s">
        <v>192</v>
      </c>
      <c r="C2536" s="27" t="s">
        <v>252</v>
      </c>
      <c r="D2536" s="27" t="s">
        <v>424</v>
      </c>
      <c r="E2536" s="24">
        <v>374003</v>
      </c>
      <c r="F2536" s="24">
        <v>3.74003</v>
      </c>
      <c r="G2536" s="51">
        <v>45161</v>
      </c>
      <c r="H2536" s="24">
        <v>61</v>
      </c>
      <c r="I2536" s="24">
        <v>62</v>
      </c>
      <c r="J2536" s="24">
        <v>1</v>
      </c>
      <c r="K2536" s="24">
        <v>3.74003</v>
      </c>
    </row>
    <row r="2537" spans="1:11" x14ac:dyDescent="0.35">
      <c r="A2537" s="27" t="s">
        <v>462</v>
      </c>
      <c r="B2537" s="27" t="s">
        <v>192</v>
      </c>
      <c r="C2537" s="27" t="s">
        <v>261</v>
      </c>
      <c r="D2537" s="27" t="s">
        <v>424</v>
      </c>
      <c r="E2537" s="24">
        <v>15434948</v>
      </c>
      <c r="F2537" s="24">
        <v>154.34948</v>
      </c>
      <c r="G2537" s="51">
        <v>45161</v>
      </c>
      <c r="H2537" s="24">
        <v>61</v>
      </c>
      <c r="I2537" s="24">
        <v>62</v>
      </c>
      <c r="J2537" s="24">
        <v>1</v>
      </c>
      <c r="K2537" s="24">
        <v>154.34948</v>
      </c>
    </row>
    <row r="2538" spans="1:11" x14ac:dyDescent="0.35">
      <c r="A2538" s="27" t="s">
        <v>462</v>
      </c>
      <c r="B2538" s="27" t="s">
        <v>211</v>
      </c>
      <c r="C2538" s="27" t="s">
        <v>261</v>
      </c>
      <c r="D2538" s="27" t="s">
        <v>424</v>
      </c>
      <c r="E2538" s="24">
        <v>277916500</v>
      </c>
      <c r="F2538" s="24">
        <v>2779.165</v>
      </c>
      <c r="G2538" s="51">
        <v>45161</v>
      </c>
      <c r="H2538" s="24">
        <v>61</v>
      </c>
      <c r="I2538" s="24">
        <v>62</v>
      </c>
      <c r="J2538" s="24">
        <v>1</v>
      </c>
      <c r="K2538" s="24">
        <v>2779.165</v>
      </c>
    </row>
    <row r="2539" spans="1:11" x14ac:dyDescent="0.35">
      <c r="A2539" s="27" t="s">
        <v>462</v>
      </c>
      <c r="B2539" s="27" t="s">
        <v>211</v>
      </c>
      <c r="C2539" s="27" t="s">
        <v>243</v>
      </c>
      <c r="D2539" s="27" t="s">
        <v>423</v>
      </c>
      <c r="E2539" s="24">
        <v>310007429</v>
      </c>
      <c r="F2539" s="24">
        <v>3100.07429</v>
      </c>
      <c r="G2539" s="51">
        <v>45161</v>
      </c>
      <c r="H2539" s="24">
        <v>61</v>
      </c>
      <c r="I2539" s="24">
        <v>0</v>
      </c>
      <c r="J2539" s="24">
        <v>1</v>
      </c>
      <c r="K2539" s="24">
        <v>3100.07429</v>
      </c>
    </row>
    <row r="2540" spans="1:11" x14ac:dyDescent="0.35">
      <c r="A2540" s="27" t="s">
        <v>462</v>
      </c>
      <c r="B2540" s="27" t="s">
        <v>211</v>
      </c>
      <c r="C2540" s="27" t="s">
        <v>255</v>
      </c>
      <c r="D2540" s="27" t="s">
        <v>424</v>
      </c>
      <c r="E2540" s="24">
        <v>501126</v>
      </c>
      <c r="F2540" s="24">
        <v>5.01126</v>
      </c>
      <c r="G2540" s="51">
        <v>45161</v>
      </c>
      <c r="H2540" s="24">
        <v>61</v>
      </c>
      <c r="I2540" s="24">
        <v>62</v>
      </c>
      <c r="J2540" s="24">
        <v>1</v>
      </c>
      <c r="K2540" s="24">
        <v>5.01126</v>
      </c>
    </row>
    <row r="2541" spans="1:11" x14ac:dyDescent="0.35">
      <c r="A2541" s="27" t="s">
        <v>462</v>
      </c>
      <c r="B2541" s="27" t="s">
        <v>211</v>
      </c>
      <c r="C2541" s="27" t="s">
        <v>252</v>
      </c>
      <c r="D2541" s="27" t="s">
        <v>424</v>
      </c>
      <c r="E2541" s="24">
        <v>27424717</v>
      </c>
      <c r="F2541" s="24">
        <v>274.24716999999998</v>
      </c>
      <c r="G2541" s="51">
        <v>45161</v>
      </c>
      <c r="H2541" s="24">
        <v>61</v>
      </c>
      <c r="I2541" s="24">
        <v>62</v>
      </c>
      <c r="J2541" s="24">
        <v>1</v>
      </c>
      <c r="K2541" s="24">
        <v>274.24716999999998</v>
      </c>
    </row>
    <row r="2542" spans="1:11" x14ac:dyDescent="0.35">
      <c r="A2542" s="27" t="s">
        <v>462</v>
      </c>
      <c r="B2542" s="27" t="s">
        <v>214</v>
      </c>
      <c r="C2542" s="27" t="s">
        <v>261</v>
      </c>
      <c r="D2542" s="27" t="s">
        <v>424</v>
      </c>
      <c r="E2542" s="24">
        <v>39202485</v>
      </c>
      <c r="F2542" s="24">
        <v>392.02485000000001</v>
      </c>
      <c r="G2542" s="51">
        <v>45161</v>
      </c>
      <c r="H2542" s="24">
        <v>61</v>
      </c>
      <c r="I2542" s="24">
        <v>62</v>
      </c>
      <c r="J2542" s="24">
        <v>1</v>
      </c>
      <c r="K2542" s="24">
        <v>392.02485000000001</v>
      </c>
    </row>
    <row r="2543" spans="1:11" x14ac:dyDescent="0.35">
      <c r="A2543" s="27" t="s">
        <v>462</v>
      </c>
      <c r="B2543" s="27" t="s">
        <v>214</v>
      </c>
      <c r="C2543" s="27" t="s">
        <v>243</v>
      </c>
      <c r="D2543" s="27" t="s">
        <v>423</v>
      </c>
      <c r="E2543" s="24">
        <v>4339859058</v>
      </c>
      <c r="F2543" s="24">
        <v>43398.590579999996</v>
      </c>
      <c r="G2543" s="51">
        <v>45161</v>
      </c>
      <c r="H2543" s="24">
        <v>61</v>
      </c>
      <c r="I2543" s="24">
        <v>0</v>
      </c>
      <c r="J2543" s="24">
        <v>1</v>
      </c>
      <c r="K2543" s="24">
        <v>43398.590579999996</v>
      </c>
    </row>
    <row r="2544" spans="1:11" x14ac:dyDescent="0.35">
      <c r="A2544" s="27" t="s">
        <v>462</v>
      </c>
      <c r="B2544" s="27" t="s">
        <v>214</v>
      </c>
      <c r="C2544" s="27" t="s">
        <v>252</v>
      </c>
      <c r="D2544" s="27" t="s">
        <v>424</v>
      </c>
      <c r="E2544" s="24">
        <v>2939961</v>
      </c>
      <c r="F2544" s="24">
        <v>29.399609999999999</v>
      </c>
      <c r="G2544" s="51">
        <v>45161</v>
      </c>
      <c r="H2544" s="24">
        <v>61</v>
      </c>
      <c r="I2544" s="24">
        <v>62</v>
      </c>
      <c r="J2544" s="24">
        <v>1</v>
      </c>
      <c r="K2544" s="24">
        <v>29.399609999999999</v>
      </c>
    </row>
    <row r="2545" spans="1:11" x14ac:dyDescent="0.35">
      <c r="A2545" s="27" t="s">
        <v>462</v>
      </c>
      <c r="B2545" s="27" t="s">
        <v>193</v>
      </c>
      <c r="C2545" s="27" t="s">
        <v>243</v>
      </c>
      <c r="D2545" s="27" t="s">
        <v>423</v>
      </c>
      <c r="E2545" s="24">
        <v>626887026587</v>
      </c>
      <c r="F2545" s="24">
        <v>6268870.2658700002</v>
      </c>
      <c r="G2545" s="51">
        <v>45161</v>
      </c>
      <c r="H2545" s="24">
        <v>63</v>
      </c>
      <c r="I2545" s="24">
        <v>0</v>
      </c>
      <c r="J2545" s="24">
        <v>1</v>
      </c>
      <c r="K2545" s="24">
        <v>6268870.2658700002</v>
      </c>
    </row>
    <row r="2546" spans="1:11" x14ac:dyDescent="0.35">
      <c r="A2546" s="27" t="s">
        <v>462</v>
      </c>
      <c r="B2546" s="27" t="s">
        <v>193</v>
      </c>
      <c r="C2546" s="27" t="s">
        <v>252</v>
      </c>
      <c r="D2546" s="27" t="s">
        <v>424</v>
      </c>
      <c r="E2546" s="24">
        <v>398205</v>
      </c>
      <c r="F2546" s="24">
        <v>3.9820500000000001</v>
      </c>
      <c r="G2546" s="51">
        <v>45161</v>
      </c>
      <c r="H2546" s="24">
        <v>63</v>
      </c>
      <c r="I2546" s="24">
        <v>64</v>
      </c>
      <c r="J2546" s="24">
        <v>1</v>
      </c>
      <c r="K2546" s="24">
        <v>3.9820500000000001</v>
      </c>
    </row>
    <row r="2547" spans="1:11" x14ac:dyDescent="0.35">
      <c r="A2547" s="27" t="s">
        <v>462</v>
      </c>
      <c r="B2547" s="27" t="s">
        <v>193</v>
      </c>
      <c r="C2547" s="27" t="s">
        <v>261</v>
      </c>
      <c r="D2547" s="27" t="s">
        <v>424</v>
      </c>
      <c r="E2547" s="24">
        <v>48311441803</v>
      </c>
      <c r="F2547" s="24">
        <v>483114.41803</v>
      </c>
      <c r="G2547" s="51">
        <v>45161</v>
      </c>
      <c r="H2547" s="24">
        <v>63</v>
      </c>
      <c r="I2547" s="24">
        <v>64</v>
      </c>
      <c r="J2547" s="24">
        <v>1</v>
      </c>
      <c r="K2547" s="24">
        <v>483114.41803</v>
      </c>
    </row>
    <row r="2548" spans="1:11" x14ac:dyDescent="0.35">
      <c r="A2548" s="27" t="s">
        <v>462</v>
      </c>
      <c r="B2548" s="27" t="s">
        <v>193</v>
      </c>
      <c r="C2548" s="27" t="s">
        <v>255</v>
      </c>
      <c r="D2548" s="27" t="s">
        <v>424</v>
      </c>
      <c r="E2548" s="24">
        <v>99268882970</v>
      </c>
      <c r="F2548" s="24">
        <v>992688.8297</v>
      </c>
      <c r="G2548" s="51">
        <v>45161</v>
      </c>
      <c r="H2548" s="24">
        <v>63</v>
      </c>
      <c r="I2548" s="24">
        <v>64</v>
      </c>
      <c r="J2548" s="24">
        <v>1</v>
      </c>
      <c r="K2548" s="24">
        <v>992688.8297</v>
      </c>
    </row>
    <row r="2549" spans="1:11" x14ac:dyDescent="0.35">
      <c r="A2549" s="27" t="s">
        <v>462</v>
      </c>
      <c r="B2549" s="27" t="s">
        <v>215</v>
      </c>
      <c r="C2549" s="27" t="s">
        <v>261</v>
      </c>
      <c r="D2549" s="27" t="s">
        <v>424</v>
      </c>
      <c r="E2549" s="24">
        <v>156725706</v>
      </c>
      <c r="F2549" s="24">
        <v>1567.2570599999999</v>
      </c>
      <c r="G2549" s="51">
        <v>45161</v>
      </c>
      <c r="H2549" s="24">
        <v>63</v>
      </c>
      <c r="I2549" s="24">
        <v>64</v>
      </c>
      <c r="J2549" s="24">
        <v>1</v>
      </c>
      <c r="K2549" s="24">
        <v>1567.2570599999999</v>
      </c>
    </row>
    <row r="2550" spans="1:11" x14ac:dyDescent="0.35">
      <c r="A2550" s="27" t="s">
        <v>462</v>
      </c>
      <c r="B2550" s="27" t="s">
        <v>215</v>
      </c>
      <c r="C2550" s="27" t="s">
        <v>243</v>
      </c>
      <c r="D2550" s="27" t="s">
        <v>423</v>
      </c>
      <c r="E2550" s="24">
        <v>58588493</v>
      </c>
      <c r="F2550" s="24">
        <v>585.88493000000005</v>
      </c>
      <c r="G2550" s="51">
        <v>45161</v>
      </c>
      <c r="H2550" s="24">
        <v>63</v>
      </c>
      <c r="I2550" s="24">
        <v>0</v>
      </c>
      <c r="J2550" s="24">
        <v>1</v>
      </c>
      <c r="K2550" s="24">
        <v>585.88493000000005</v>
      </c>
    </row>
    <row r="2551" spans="1:11" x14ac:dyDescent="0.35">
      <c r="A2551" s="27" t="s">
        <v>462</v>
      </c>
      <c r="B2551" s="27" t="s">
        <v>217</v>
      </c>
      <c r="C2551" s="27" t="s">
        <v>243</v>
      </c>
      <c r="D2551" s="27" t="s">
        <v>423</v>
      </c>
      <c r="E2551" s="24">
        <v>823269600</v>
      </c>
      <c r="F2551" s="24">
        <v>8232.6959999999999</v>
      </c>
      <c r="G2551" s="51">
        <v>45161</v>
      </c>
      <c r="H2551" s="24">
        <v>63</v>
      </c>
      <c r="I2551" s="24">
        <v>0</v>
      </c>
      <c r="J2551" s="24">
        <v>1</v>
      </c>
      <c r="K2551" s="24">
        <v>8232.6959999999999</v>
      </c>
    </row>
    <row r="2552" spans="1:11" x14ac:dyDescent="0.35">
      <c r="A2552" s="27" t="s">
        <v>462</v>
      </c>
      <c r="B2552" s="27" t="s">
        <v>219</v>
      </c>
      <c r="C2552" s="27" t="s">
        <v>243</v>
      </c>
      <c r="D2552" s="27" t="s">
        <v>423</v>
      </c>
      <c r="E2552" s="24">
        <v>96003241</v>
      </c>
      <c r="F2552" s="24">
        <v>960.03241000000003</v>
      </c>
      <c r="G2552" s="51">
        <v>45161</v>
      </c>
      <c r="H2552" s="24">
        <v>63</v>
      </c>
      <c r="I2552" s="24">
        <v>0</v>
      </c>
      <c r="J2552" s="24">
        <v>1</v>
      </c>
      <c r="K2552" s="24">
        <v>960.03241000000003</v>
      </c>
    </row>
    <row r="2553" spans="1:11" x14ac:dyDescent="0.35">
      <c r="A2553" s="27" t="s">
        <v>462</v>
      </c>
      <c r="B2553" s="27" t="s">
        <v>196</v>
      </c>
      <c r="C2553" s="27" t="s">
        <v>243</v>
      </c>
      <c r="D2553" s="27" t="s">
        <v>423</v>
      </c>
      <c r="E2553" s="24">
        <v>20450900</v>
      </c>
      <c r="F2553" s="24">
        <v>204.50899999999999</v>
      </c>
      <c r="G2553" s="51">
        <v>45161</v>
      </c>
      <c r="H2553" s="24">
        <v>69</v>
      </c>
      <c r="I2553" s="24">
        <v>0</v>
      </c>
      <c r="J2553" s="24">
        <v>1</v>
      </c>
      <c r="K2553" s="24">
        <v>204.50899999999999</v>
      </c>
    </row>
    <row r="2554" spans="1:11" x14ac:dyDescent="0.35">
      <c r="A2554" s="27" t="s">
        <v>462</v>
      </c>
      <c r="B2554" s="27" t="s">
        <v>197</v>
      </c>
      <c r="C2554" s="27" t="s">
        <v>243</v>
      </c>
      <c r="D2554" s="27" t="s">
        <v>423</v>
      </c>
      <c r="E2554" s="24">
        <v>823143000</v>
      </c>
      <c r="F2554" s="24">
        <v>8231.43</v>
      </c>
      <c r="G2554" s="51">
        <v>45161</v>
      </c>
      <c r="H2554" s="24">
        <v>69</v>
      </c>
      <c r="I2554" s="24">
        <v>0</v>
      </c>
      <c r="J2554" s="24">
        <v>1</v>
      </c>
      <c r="K2554" s="24">
        <v>8231.43</v>
      </c>
    </row>
    <row r="2555" spans="1:11" x14ac:dyDescent="0.35">
      <c r="A2555" s="27" t="s">
        <v>462</v>
      </c>
      <c r="B2555" s="27" t="s">
        <v>227</v>
      </c>
      <c r="C2555" s="27" t="s">
        <v>243</v>
      </c>
      <c r="D2555" s="27" t="s">
        <v>423</v>
      </c>
      <c r="E2555" s="24">
        <v>25131796</v>
      </c>
      <c r="F2555" s="24">
        <v>251.31796</v>
      </c>
      <c r="G2555" s="51">
        <v>45161</v>
      </c>
      <c r="H2555" s="24">
        <v>69</v>
      </c>
      <c r="I2555" s="24">
        <v>0</v>
      </c>
      <c r="J2555" s="24">
        <v>1</v>
      </c>
      <c r="K2555" s="24">
        <v>251.31796</v>
      </c>
    </row>
    <row r="2556" spans="1:11" x14ac:dyDescent="0.35">
      <c r="A2556" s="27" t="s">
        <v>462</v>
      </c>
      <c r="B2556" s="27" t="s">
        <v>235</v>
      </c>
      <c r="C2556" s="27" t="s">
        <v>255</v>
      </c>
      <c r="D2556" s="27" t="s">
        <v>424</v>
      </c>
      <c r="E2556" s="24">
        <v>997225000</v>
      </c>
      <c r="F2556" s="24">
        <v>9972.25</v>
      </c>
      <c r="G2556" s="51">
        <v>45161</v>
      </c>
      <c r="H2556" s="24">
        <v>75</v>
      </c>
      <c r="I2556" s="24">
        <v>76</v>
      </c>
      <c r="J2556" s="24">
        <v>1</v>
      </c>
      <c r="K2556" s="24">
        <v>9972.25</v>
      </c>
    </row>
    <row r="2557" spans="1:11" x14ac:dyDescent="0.35">
      <c r="A2557" s="27" t="s">
        <v>462</v>
      </c>
      <c r="B2557" s="27" t="s">
        <v>235</v>
      </c>
      <c r="C2557" s="27" t="s">
        <v>258</v>
      </c>
      <c r="D2557" s="27" t="s">
        <v>424</v>
      </c>
      <c r="E2557" s="24">
        <v>1403976000</v>
      </c>
      <c r="F2557" s="24">
        <v>14039.76</v>
      </c>
      <c r="G2557" s="51">
        <v>45161</v>
      </c>
      <c r="H2557" s="24">
        <v>75</v>
      </c>
      <c r="I2557" s="24">
        <v>76</v>
      </c>
      <c r="J2557" s="24">
        <v>1</v>
      </c>
      <c r="K2557" s="24">
        <v>14039.76</v>
      </c>
    </row>
    <row r="2558" spans="1:11" x14ac:dyDescent="0.35">
      <c r="A2558" s="27" t="s">
        <v>462</v>
      </c>
      <c r="B2558" s="27" t="s">
        <v>235</v>
      </c>
      <c r="C2558" s="27" t="s">
        <v>259</v>
      </c>
      <c r="D2558" s="27" t="s">
        <v>424</v>
      </c>
      <c r="E2558" s="24">
        <v>890570000</v>
      </c>
      <c r="F2558" s="24">
        <v>8905.7000000000007</v>
      </c>
      <c r="G2558" s="51">
        <v>45161</v>
      </c>
      <c r="H2558" s="24">
        <v>75</v>
      </c>
      <c r="I2558" s="24">
        <v>76</v>
      </c>
      <c r="J2558" s="24">
        <v>1</v>
      </c>
      <c r="K2558" s="24">
        <v>8905.7000000000007</v>
      </c>
    </row>
    <row r="2559" spans="1:11" x14ac:dyDescent="0.35">
      <c r="A2559" s="27" t="s">
        <v>462</v>
      </c>
      <c r="B2559" s="27" t="s">
        <v>199</v>
      </c>
      <c r="C2559" s="27" t="s">
        <v>243</v>
      </c>
      <c r="D2559" s="27" t="s">
        <v>423</v>
      </c>
      <c r="E2559" s="24">
        <v>2545288</v>
      </c>
      <c r="F2559" s="24">
        <v>25.45288</v>
      </c>
      <c r="G2559" s="51">
        <v>45161</v>
      </c>
      <c r="H2559" s="24">
        <v>75</v>
      </c>
      <c r="I2559" s="24">
        <v>0</v>
      </c>
      <c r="J2559" s="24">
        <v>1</v>
      </c>
      <c r="K2559" s="24">
        <v>25.45288</v>
      </c>
    </row>
    <row r="2560" spans="1:11" x14ac:dyDescent="0.35">
      <c r="A2560" s="27" t="s">
        <v>462</v>
      </c>
      <c r="B2560" s="27" t="s">
        <v>236</v>
      </c>
      <c r="C2560" s="27" t="s">
        <v>262</v>
      </c>
      <c r="D2560" s="27" t="s">
        <v>424</v>
      </c>
      <c r="E2560" s="24">
        <v>325271703</v>
      </c>
      <c r="F2560" s="24">
        <v>3252.7170299999998</v>
      </c>
      <c r="G2560" s="51">
        <v>45161</v>
      </c>
      <c r="H2560" s="24">
        <v>77</v>
      </c>
      <c r="I2560" s="24">
        <v>78</v>
      </c>
      <c r="J2560" s="24">
        <v>1</v>
      </c>
      <c r="K2560" s="24">
        <v>3252.7170299999998</v>
      </c>
    </row>
    <row r="2561" spans="1:11" x14ac:dyDescent="0.35">
      <c r="A2561" s="27" t="s">
        <v>462</v>
      </c>
      <c r="B2561" s="27" t="s">
        <v>236</v>
      </c>
      <c r="C2561" s="27" t="s">
        <v>255</v>
      </c>
      <c r="D2561" s="27" t="s">
        <v>424</v>
      </c>
      <c r="E2561" s="24">
        <v>930721666</v>
      </c>
      <c r="F2561" s="24">
        <v>9307.21666</v>
      </c>
      <c r="G2561" s="51">
        <v>45161</v>
      </c>
      <c r="H2561" s="24">
        <v>77</v>
      </c>
      <c r="I2561" s="24">
        <v>78</v>
      </c>
      <c r="J2561" s="24">
        <v>1</v>
      </c>
      <c r="K2561" s="24">
        <v>9307.21666</v>
      </c>
    </row>
    <row r="2562" spans="1:11" x14ac:dyDescent="0.35">
      <c r="A2562" s="27" t="s">
        <v>462</v>
      </c>
      <c r="B2562" s="27" t="s">
        <v>236</v>
      </c>
      <c r="C2562" s="27" t="s">
        <v>243</v>
      </c>
      <c r="D2562" s="27" t="s">
        <v>423</v>
      </c>
      <c r="E2562" s="24">
        <v>19628314399</v>
      </c>
      <c r="F2562" s="24">
        <v>196283.14399000001</v>
      </c>
      <c r="G2562" s="51">
        <v>45161</v>
      </c>
      <c r="H2562" s="24">
        <v>77</v>
      </c>
      <c r="I2562" s="24">
        <v>0</v>
      </c>
      <c r="J2562" s="24">
        <v>1</v>
      </c>
      <c r="K2562" s="24">
        <v>196283.14399000001</v>
      </c>
    </row>
    <row r="2563" spans="1:11" x14ac:dyDescent="0.35">
      <c r="A2563" s="27" t="s">
        <v>462</v>
      </c>
      <c r="B2563" s="27" t="s">
        <v>236</v>
      </c>
      <c r="C2563" s="27" t="s">
        <v>261</v>
      </c>
      <c r="D2563" s="27" t="s">
        <v>424</v>
      </c>
      <c r="E2563" s="24">
        <v>8633094073</v>
      </c>
      <c r="F2563" s="24">
        <v>86330.940730000002</v>
      </c>
      <c r="G2563" s="51">
        <v>45161</v>
      </c>
      <c r="H2563" s="24">
        <v>77</v>
      </c>
      <c r="I2563" s="24">
        <v>78</v>
      </c>
      <c r="J2563" s="24">
        <v>1</v>
      </c>
      <c r="K2563" s="24">
        <v>86330.940730000002</v>
      </c>
    </row>
    <row r="2564" spans="1:11" x14ac:dyDescent="0.35">
      <c r="A2564" s="27" t="s">
        <v>462</v>
      </c>
      <c r="B2564" s="27" t="s">
        <v>263</v>
      </c>
      <c r="C2564" s="27" t="s">
        <v>248</v>
      </c>
      <c r="D2564" s="27" t="s">
        <v>248</v>
      </c>
      <c r="E2564" s="24">
        <v>281.95420000000001</v>
      </c>
      <c r="F2564" s="24">
        <v>2.819542E-3</v>
      </c>
      <c r="G2564" s="51">
        <v>45161</v>
      </c>
      <c r="H2564" s="24" t="s">
        <v>202</v>
      </c>
      <c r="I2564" s="24" t="s">
        <v>202</v>
      </c>
      <c r="J2564" s="24">
        <v>1</v>
      </c>
      <c r="K2564" s="24">
        <v>2.819542E-3</v>
      </c>
    </row>
    <row r="2565" spans="1:11" x14ac:dyDescent="0.35">
      <c r="A2565" s="27" t="s">
        <v>462</v>
      </c>
      <c r="B2565" s="27" t="s">
        <v>264</v>
      </c>
      <c r="C2565" s="27" t="s">
        <v>248</v>
      </c>
      <c r="D2565" s="27" t="s">
        <v>248</v>
      </c>
      <c r="E2565" s="24">
        <v>268.01170000000002</v>
      </c>
      <c r="F2565" s="24">
        <v>2.6801170000000001E-3</v>
      </c>
      <c r="G2565" s="51">
        <v>45161</v>
      </c>
      <c r="H2565" s="24" t="s">
        <v>202</v>
      </c>
      <c r="I2565" s="24" t="s">
        <v>202</v>
      </c>
      <c r="J2565" s="24">
        <v>1</v>
      </c>
      <c r="K2565" s="24">
        <v>2.6801170000000001E-3</v>
      </c>
    </row>
    <row r="2566" spans="1:11" x14ac:dyDescent="0.35">
      <c r="A2566" s="27" t="s">
        <v>462</v>
      </c>
      <c r="B2566" s="27" t="s">
        <v>155</v>
      </c>
      <c r="C2566" s="27" t="s">
        <v>248</v>
      </c>
      <c r="D2566" s="27" t="s">
        <v>248</v>
      </c>
      <c r="E2566" s="24">
        <v>5728923466878</v>
      </c>
      <c r="F2566" s="24">
        <v>57289234.668779999</v>
      </c>
      <c r="G2566" s="51">
        <v>45161</v>
      </c>
      <c r="H2566" s="24" t="s">
        <v>202</v>
      </c>
      <c r="I2566" s="24">
        <v>24</v>
      </c>
      <c r="J2566" s="24">
        <v>1</v>
      </c>
      <c r="K2566" s="24">
        <v>57289234.668779999</v>
      </c>
    </row>
    <row r="2567" spans="1:11" x14ac:dyDescent="0.35">
      <c r="A2567" s="27" t="s">
        <v>462</v>
      </c>
      <c r="B2567" s="27" t="s">
        <v>156</v>
      </c>
      <c r="C2567" s="27" t="s">
        <v>248</v>
      </c>
      <c r="D2567" s="27" t="s">
        <v>248</v>
      </c>
      <c r="E2567" s="24">
        <v>2272949435534</v>
      </c>
      <c r="F2567" s="24">
        <v>22729494.35534</v>
      </c>
      <c r="G2567" s="51">
        <v>45161</v>
      </c>
      <c r="H2567" s="24" t="s">
        <v>202</v>
      </c>
      <c r="I2567" s="24">
        <v>60</v>
      </c>
      <c r="J2567" s="24">
        <v>1</v>
      </c>
      <c r="K2567" s="24">
        <v>22729494.35534</v>
      </c>
    </row>
    <row r="2568" spans="1:11" x14ac:dyDescent="0.35">
      <c r="A2568" s="27" t="s">
        <v>462</v>
      </c>
      <c r="B2568" s="27" t="s">
        <v>157</v>
      </c>
      <c r="C2568" s="27" t="s">
        <v>248</v>
      </c>
      <c r="D2568" s="27" t="s">
        <v>248</v>
      </c>
      <c r="E2568" s="24">
        <v>105382431805</v>
      </c>
      <c r="F2568" s="24">
        <v>1053824.3180499999</v>
      </c>
      <c r="G2568" s="51">
        <v>45161</v>
      </c>
      <c r="H2568" s="24" t="s">
        <v>202</v>
      </c>
      <c r="I2568" s="24">
        <v>80</v>
      </c>
      <c r="J2568" s="24">
        <v>1</v>
      </c>
      <c r="K2568" s="24">
        <v>1053824.3180499999</v>
      </c>
    </row>
    <row r="2569" spans="1:11" x14ac:dyDescent="0.35">
      <c r="A2569" s="27" t="s">
        <v>462</v>
      </c>
      <c r="B2569" s="27" t="s">
        <v>158</v>
      </c>
      <c r="C2569" s="27" t="s">
        <v>248</v>
      </c>
      <c r="D2569" s="27" t="s">
        <v>248</v>
      </c>
      <c r="E2569" s="24">
        <v>2167567003729</v>
      </c>
      <c r="F2569" s="24">
        <v>21675670.037289999</v>
      </c>
      <c r="G2569" s="51">
        <v>45161</v>
      </c>
      <c r="H2569" s="24" t="s">
        <v>202</v>
      </c>
      <c r="I2569" s="24">
        <v>82</v>
      </c>
      <c r="J2569" s="24">
        <v>1</v>
      </c>
      <c r="K2569" s="24">
        <v>21675670.037289999</v>
      </c>
    </row>
    <row r="2570" spans="1:11" x14ac:dyDescent="0.35">
      <c r="A2570" s="27" t="s">
        <v>462</v>
      </c>
      <c r="B2570" s="27" t="s">
        <v>265</v>
      </c>
      <c r="C2570" s="27" t="s">
        <v>248</v>
      </c>
      <c r="D2570" s="27" t="s">
        <v>248</v>
      </c>
      <c r="E2570" s="24">
        <v>264.30200000000002</v>
      </c>
      <c r="F2570" s="24">
        <v>2.6430200000000003E-3</v>
      </c>
      <c r="G2570" s="51">
        <v>45161</v>
      </c>
      <c r="H2570" s="24" t="s">
        <v>202</v>
      </c>
      <c r="I2570" s="24">
        <v>84</v>
      </c>
      <c r="J2570" s="24">
        <v>1</v>
      </c>
      <c r="K2570" s="24">
        <v>2.6430200000000003E-3</v>
      </c>
    </row>
    <row r="2571" spans="1:11" x14ac:dyDescent="0.35">
      <c r="A2571" s="27" t="s">
        <v>462</v>
      </c>
      <c r="B2571" s="27" t="s">
        <v>228</v>
      </c>
      <c r="C2571" s="27" t="s">
        <v>243</v>
      </c>
      <c r="D2571" s="27" t="s">
        <v>423</v>
      </c>
      <c r="E2571" s="24">
        <v>2000000</v>
      </c>
      <c r="F2571" s="24">
        <v>20</v>
      </c>
      <c r="G2571" s="51">
        <v>45161</v>
      </c>
      <c r="H2571" s="24">
        <v>69</v>
      </c>
      <c r="I2571" s="24">
        <v>0</v>
      </c>
      <c r="J2571" s="24">
        <v>1</v>
      </c>
      <c r="K2571" s="24">
        <v>20</v>
      </c>
    </row>
    <row r="2572" spans="1:11" x14ac:dyDescent="0.35">
      <c r="A2572" s="27" t="s">
        <v>462</v>
      </c>
      <c r="B2572" s="27" t="s">
        <v>161</v>
      </c>
      <c r="C2572" s="27" t="s">
        <v>261</v>
      </c>
      <c r="D2572" s="27" t="s">
        <v>424</v>
      </c>
      <c r="E2572" s="24">
        <v>1065781210680</v>
      </c>
      <c r="F2572" s="24">
        <v>10657812.106799999</v>
      </c>
      <c r="G2572" s="51">
        <v>45161</v>
      </c>
      <c r="H2572" s="24">
        <v>15</v>
      </c>
      <c r="I2572" s="24">
        <v>16</v>
      </c>
      <c r="J2572" s="24">
        <v>1</v>
      </c>
      <c r="K2572" s="24">
        <v>10657812.106799999</v>
      </c>
    </row>
    <row r="2573" spans="1:11" x14ac:dyDescent="0.35">
      <c r="A2573" s="27" t="s">
        <v>462</v>
      </c>
      <c r="B2573" s="27" t="s">
        <v>238</v>
      </c>
      <c r="C2573" s="27" t="s">
        <v>243</v>
      </c>
      <c r="D2573" s="27" t="s">
        <v>423</v>
      </c>
      <c r="E2573" s="24">
        <v>678877</v>
      </c>
      <c r="F2573" s="24">
        <v>6.7887700000000004</v>
      </c>
      <c r="G2573" s="51">
        <v>45161</v>
      </c>
      <c r="H2573" s="24">
        <v>77</v>
      </c>
      <c r="I2573" s="24">
        <v>0</v>
      </c>
      <c r="J2573" s="24">
        <v>1</v>
      </c>
      <c r="K2573" s="24">
        <v>6.7887700000000004</v>
      </c>
    </row>
    <row r="2574" spans="1:11" x14ac:dyDescent="0.35">
      <c r="A2574" s="27" t="s">
        <v>462</v>
      </c>
      <c r="B2574" s="27" t="s">
        <v>113</v>
      </c>
      <c r="C2574" s="27" t="s">
        <v>252</v>
      </c>
      <c r="D2574" s="27" t="s">
        <v>424</v>
      </c>
      <c r="E2574" s="24">
        <v>781688512</v>
      </c>
      <c r="F2574" s="24">
        <v>7816.8851199999999</v>
      </c>
      <c r="G2574" s="51">
        <v>45161</v>
      </c>
      <c r="H2574" s="24">
        <v>3</v>
      </c>
      <c r="I2574" s="24">
        <v>4</v>
      </c>
      <c r="J2574" s="24">
        <v>1</v>
      </c>
      <c r="K2574" s="24">
        <v>7816.8851199999999</v>
      </c>
    </row>
    <row r="2575" spans="1:11" x14ac:dyDescent="0.35">
      <c r="A2575" s="27" t="s">
        <v>462</v>
      </c>
      <c r="B2575" s="27" t="s">
        <v>113</v>
      </c>
      <c r="C2575" s="27" t="s">
        <v>262</v>
      </c>
      <c r="D2575" s="27" t="s">
        <v>424</v>
      </c>
      <c r="E2575" s="24">
        <v>3648277</v>
      </c>
      <c r="F2575" s="24">
        <v>36.482770000000002</v>
      </c>
      <c r="G2575" s="51">
        <v>45161</v>
      </c>
      <c r="H2575" s="24">
        <v>3</v>
      </c>
      <c r="I2575" s="24">
        <v>4</v>
      </c>
      <c r="J2575" s="24">
        <v>1</v>
      </c>
      <c r="K2575" s="24">
        <v>36.482770000000002</v>
      </c>
    </row>
    <row r="2576" spans="1:11" x14ac:dyDescent="0.35">
      <c r="A2576" s="27" t="s">
        <v>462</v>
      </c>
      <c r="B2576" s="27" t="s">
        <v>113</v>
      </c>
      <c r="C2576" s="27" t="s">
        <v>256</v>
      </c>
      <c r="D2576" s="27" t="s">
        <v>424</v>
      </c>
      <c r="E2576" s="24">
        <v>922039200</v>
      </c>
      <c r="F2576" s="24">
        <v>9220.3919999999998</v>
      </c>
      <c r="G2576" s="51">
        <v>45161</v>
      </c>
      <c r="H2576" s="24">
        <v>3</v>
      </c>
      <c r="I2576" s="24">
        <v>4</v>
      </c>
      <c r="J2576" s="24">
        <v>1</v>
      </c>
      <c r="K2576" s="24">
        <v>9220.3919999999998</v>
      </c>
    </row>
    <row r="2577" spans="1:11" x14ac:dyDescent="0.35">
      <c r="A2577" s="27" t="s">
        <v>462</v>
      </c>
      <c r="B2577" s="27" t="s">
        <v>113</v>
      </c>
      <c r="C2577" s="27" t="s">
        <v>261</v>
      </c>
      <c r="D2577" s="27" t="s">
        <v>424</v>
      </c>
      <c r="E2577" s="24">
        <v>70941120271</v>
      </c>
      <c r="F2577" s="24">
        <v>709411.20270999998</v>
      </c>
      <c r="G2577" s="51">
        <v>45161</v>
      </c>
      <c r="H2577" s="24">
        <v>3</v>
      </c>
      <c r="I2577" s="24">
        <v>4</v>
      </c>
      <c r="J2577" s="24">
        <v>1</v>
      </c>
      <c r="K2577" s="24">
        <v>709411.20270999998</v>
      </c>
    </row>
    <row r="2578" spans="1:11" x14ac:dyDescent="0.35">
      <c r="A2578" s="27" t="s">
        <v>462</v>
      </c>
      <c r="B2578" s="27" t="s">
        <v>113</v>
      </c>
      <c r="C2578" s="27" t="s">
        <v>255</v>
      </c>
      <c r="D2578" s="27" t="s">
        <v>424</v>
      </c>
      <c r="E2578" s="24">
        <v>20821020916</v>
      </c>
      <c r="F2578" s="24">
        <v>208210.20916</v>
      </c>
      <c r="G2578" s="51">
        <v>45161</v>
      </c>
      <c r="H2578" s="24">
        <v>3</v>
      </c>
      <c r="I2578" s="24">
        <v>4</v>
      </c>
      <c r="J2578" s="24">
        <v>1</v>
      </c>
      <c r="K2578" s="24">
        <v>208210.20916</v>
      </c>
    </row>
    <row r="2579" spans="1:11" x14ac:dyDescent="0.35">
      <c r="A2579" s="27" t="s">
        <v>462</v>
      </c>
      <c r="B2579" s="27" t="s">
        <v>113</v>
      </c>
      <c r="C2579" s="27" t="s">
        <v>243</v>
      </c>
      <c r="D2579" s="27" t="s">
        <v>423</v>
      </c>
      <c r="E2579" s="24">
        <v>141509805630</v>
      </c>
      <c r="F2579" s="24">
        <v>1415098.0563000001</v>
      </c>
      <c r="G2579" s="51">
        <v>45161</v>
      </c>
      <c r="H2579" s="24">
        <v>3</v>
      </c>
      <c r="I2579" s="24">
        <v>0</v>
      </c>
      <c r="J2579" s="24">
        <v>1</v>
      </c>
      <c r="K2579" s="24">
        <v>1415098.0563000001</v>
      </c>
    </row>
    <row r="2580" spans="1:11" x14ac:dyDescent="0.35">
      <c r="A2580" s="27" t="s">
        <v>462</v>
      </c>
      <c r="B2580" s="27" t="s">
        <v>203</v>
      </c>
      <c r="C2580" s="27" t="s">
        <v>261</v>
      </c>
      <c r="D2580" s="27" t="s">
        <v>424</v>
      </c>
      <c r="E2580" s="24">
        <v>154443825</v>
      </c>
      <c r="F2580" s="24">
        <v>1544.4382499999999</v>
      </c>
      <c r="G2580" s="51">
        <v>45161</v>
      </c>
      <c r="H2580" s="24">
        <v>3</v>
      </c>
      <c r="I2580" s="24">
        <v>4</v>
      </c>
      <c r="J2580" s="24">
        <v>-1</v>
      </c>
      <c r="K2580" s="24">
        <v>-1544.4382499999999</v>
      </c>
    </row>
    <row r="2581" spans="1:11" x14ac:dyDescent="0.35">
      <c r="A2581" s="27" t="s">
        <v>462</v>
      </c>
      <c r="B2581" s="27" t="s">
        <v>203</v>
      </c>
      <c r="C2581" s="27" t="s">
        <v>255</v>
      </c>
      <c r="D2581" s="27" t="s">
        <v>424</v>
      </c>
      <c r="E2581" s="24">
        <v>28161634</v>
      </c>
      <c r="F2581" s="24">
        <v>281.61633999999998</v>
      </c>
      <c r="G2581" s="51">
        <v>45161</v>
      </c>
      <c r="H2581" s="24">
        <v>3</v>
      </c>
      <c r="I2581" s="24">
        <v>4</v>
      </c>
      <c r="J2581" s="24">
        <v>-1</v>
      </c>
      <c r="K2581" s="24">
        <v>-281.61633999999998</v>
      </c>
    </row>
    <row r="2582" spans="1:11" x14ac:dyDescent="0.35">
      <c r="A2582" s="27" t="s">
        <v>462</v>
      </c>
      <c r="B2582" s="27" t="s">
        <v>203</v>
      </c>
      <c r="C2582" s="27" t="s">
        <v>262</v>
      </c>
      <c r="D2582" s="27" t="s">
        <v>424</v>
      </c>
      <c r="E2582" s="24">
        <v>3648277</v>
      </c>
      <c r="F2582" s="24">
        <v>36.482770000000002</v>
      </c>
      <c r="G2582" s="51">
        <v>45161</v>
      </c>
      <c r="H2582" s="24">
        <v>3</v>
      </c>
      <c r="I2582" s="24">
        <v>4</v>
      </c>
      <c r="J2582" s="24">
        <v>-1</v>
      </c>
      <c r="K2582" s="24">
        <v>-36.482770000000002</v>
      </c>
    </row>
    <row r="2583" spans="1:11" x14ac:dyDescent="0.35">
      <c r="A2583" s="27" t="s">
        <v>462</v>
      </c>
      <c r="B2583" s="27" t="s">
        <v>203</v>
      </c>
      <c r="C2583" s="27" t="s">
        <v>243</v>
      </c>
      <c r="D2583" s="27" t="s">
        <v>423</v>
      </c>
      <c r="E2583" s="24">
        <v>273207720</v>
      </c>
      <c r="F2583" s="24">
        <v>2732.0772000000002</v>
      </c>
      <c r="G2583" s="51">
        <v>45161</v>
      </c>
      <c r="H2583" s="24">
        <v>3</v>
      </c>
      <c r="I2583" s="24">
        <v>0</v>
      </c>
      <c r="J2583" s="24">
        <v>-1</v>
      </c>
      <c r="K2583" s="24">
        <v>-2732.0772000000002</v>
      </c>
    </row>
    <row r="2584" spans="1:11" x14ac:dyDescent="0.35">
      <c r="A2584" s="27" t="s">
        <v>462</v>
      </c>
      <c r="B2584" s="27" t="s">
        <v>195</v>
      </c>
      <c r="C2584" s="27" t="s">
        <v>243</v>
      </c>
      <c r="D2584" s="27" t="s">
        <v>423</v>
      </c>
      <c r="E2584" s="24">
        <v>1058856469947</v>
      </c>
      <c r="F2584" s="24">
        <v>10588564.69947</v>
      </c>
      <c r="G2584" s="51">
        <v>45161</v>
      </c>
      <c r="H2584" s="24">
        <v>5</v>
      </c>
      <c r="I2584" s="24">
        <v>0</v>
      </c>
      <c r="J2584" s="24">
        <v>1</v>
      </c>
      <c r="K2584" s="24">
        <v>10588564.69947</v>
      </c>
    </row>
    <row r="2585" spans="1:11" x14ac:dyDescent="0.35">
      <c r="A2585" s="27" t="s">
        <v>462</v>
      </c>
      <c r="B2585" s="27" t="s">
        <v>167</v>
      </c>
      <c r="C2585" s="27" t="s">
        <v>251</v>
      </c>
      <c r="D2585" s="27" t="s">
        <v>424</v>
      </c>
      <c r="E2585" s="24">
        <v>76297793</v>
      </c>
      <c r="F2585" s="24">
        <v>762.97793000000001</v>
      </c>
      <c r="G2585" s="51">
        <v>45161</v>
      </c>
      <c r="H2585" s="24">
        <v>25</v>
      </c>
      <c r="I2585" s="24">
        <v>26</v>
      </c>
      <c r="J2585" s="24">
        <v>1</v>
      </c>
      <c r="K2585" s="24">
        <v>762.97793000000001</v>
      </c>
    </row>
    <row r="2586" spans="1:11" x14ac:dyDescent="0.35">
      <c r="A2586" s="27" t="s">
        <v>462</v>
      </c>
      <c r="B2586" s="27" t="s">
        <v>167</v>
      </c>
      <c r="C2586" s="27" t="s">
        <v>258</v>
      </c>
      <c r="D2586" s="27" t="s">
        <v>424</v>
      </c>
      <c r="E2586" s="24">
        <v>144735</v>
      </c>
      <c r="F2586" s="24">
        <v>1.4473499999999999</v>
      </c>
      <c r="G2586" s="51">
        <v>45161</v>
      </c>
      <c r="H2586" s="24">
        <v>25</v>
      </c>
      <c r="I2586" s="24">
        <v>26</v>
      </c>
      <c r="J2586" s="24">
        <v>1</v>
      </c>
      <c r="K2586" s="24">
        <v>1.4473499999999999</v>
      </c>
    </row>
    <row r="2587" spans="1:11" x14ac:dyDescent="0.35">
      <c r="A2587" s="27" t="s">
        <v>462</v>
      </c>
      <c r="B2587" s="27" t="s">
        <v>167</v>
      </c>
      <c r="C2587" s="27" t="s">
        <v>259</v>
      </c>
      <c r="D2587" s="27" t="s">
        <v>424</v>
      </c>
      <c r="E2587" s="24">
        <v>1382213273</v>
      </c>
      <c r="F2587" s="24">
        <v>13822.132729999999</v>
      </c>
      <c r="G2587" s="51">
        <v>45161</v>
      </c>
      <c r="H2587" s="24">
        <v>25</v>
      </c>
      <c r="I2587" s="24">
        <v>26</v>
      </c>
      <c r="J2587" s="24">
        <v>1</v>
      </c>
      <c r="K2587" s="24">
        <v>13822.132729999999</v>
      </c>
    </row>
    <row r="2588" spans="1:11" x14ac:dyDescent="0.35">
      <c r="A2588" s="27" t="s">
        <v>462</v>
      </c>
      <c r="B2588" s="27" t="s">
        <v>167</v>
      </c>
      <c r="C2588" s="27" t="s">
        <v>243</v>
      </c>
      <c r="D2588" s="27" t="s">
        <v>423</v>
      </c>
      <c r="E2588" s="24">
        <v>1736326098117</v>
      </c>
      <c r="F2588" s="24">
        <v>17363260.981169999</v>
      </c>
      <c r="G2588" s="51">
        <v>45161</v>
      </c>
      <c r="H2588" s="24">
        <v>25</v>
      </c>
      <c r="I2588" s="24">
        <v>0</v>
      </c>
      <c r="J2588" s="24">
        <v>1</v>
      </c>
      <c r="K2588" s="24">
        <v>17363260.981169999</v>
      </c>
    </row>
    <row r="2589" spans="1:11" x14ac:dyDescent="0.35">
      <c r="A2589" s="27" t="s">
        <v>462</v>
      </c>
      <c r="B2589" s="27" t="s">
        <v>167</v>
      </c>
      <c r="C2589" s="27" t="s">
        <v>261</v>
      </c>
      <c r="D2589" s="27" t="s">
        <v>424</v>
      </c>
      <c r="E2589" s="24">
        <v>970150993618</v>
      </c>
      <c r="F2589" s="24">
        <v>9701509.9361799993</v>
      </c>
      <c r="G2589" s="51">
        <v>45161</v>
      </c>
      <c r="H2589" s="24">
        <v>25</v>
      </c>
      <c r="I2589" s="24">
        <v>26</v>
      </c>
      <c r="J2589" s="24">
        <v>1</v>
      </c>
      <c r="K2589" s="24">
        <v>9701509.9361799993</v>
      </c>
    </row>
    <row r="2590" spans="1:11" x14ac:dyDescent="0.35">
      <c r="A2590" s="27" t="s">
        <v>462</v>
      </c>
      <c r="B2590" s="27" t="s">
        <v>167</v>
      </c>
      <c r="C2590" s="27" t="s">
        <v>262</v>
      </c>
      <c r="D2590" s="27" t="s">
        <v>424</v>
      </c>
      <c r="E2590" s="24">
        <v>55898197</v>
      </c>
      <c r="F2590" s="24">
        <v>558.98197000000005</v>
      </c>
      <c r="G2590" s="51">
        <v>45161</v>
      </c>
      <c r="H2590" s="24">
        <v>25</v>
      </c>
      <c r="I2590" s="24">
        <v>26</v>
      </c>
      <c r="J2590" s="24">
        <v>1</v>
      </c>
      <c r="K2590" s="24">
        <v>558.98197000000005</v>
      </c>
    </row>
    <row r="2591" spans="1:11" x14ac:dyDescent="0.35">
      <c r="A2591" s="27" t="s">
        <v>462</v>
      </c>
      <c r="B2591" s="27" t="s">
        <v>167</v>
      </c>
      <c r="C2591" s="27" t="s">
        <v>255</v>
      </c>
      <c r="D2591" s="27" t="s">
        <v>424</v>
      </c>
      <c r="E2591" s="24">
        <v>246767655152</v>
      </c>
      <c r="F2591" s="24">
        <v>2467676.5515200002</v>
      </c>
      <c r="G2591" s="51">
        <v>45161</v>
      </c>
      <c r="H2591" s="24">
        <v>25</v>
      </c>
      <c r="I2591" s="24">
        <v>26</v>
      </c>
      <c r="J2591" s="24">
        <v>1</v>
      </c>
      <c r="K2591" s="24">
        <v>2467676.5515200002</v>
      </c>
    </row>
    <row r="2592" spans="1:11" x14ac:dyDescent="0.35">
      <c r="A2592" s="27" t="s">
        <v>462</v>
      </c>
      <c r="B2592" s="27" t="s">
        <v>167</v>
      </c>
      <c r="C2592" s="27" t="s">
        <v>256</v>
      </c>
      <c r="D2592" s="27" t="s">
        <v>424</v>
      </c>
      <c r="E2592" s="24">
        <v>2481184793</v>
      </c>
      <c r="F2592" s="24">
        <v>24811.84793</v>
      </c>
      <c r="G2592" s="51">
        <v>45161</v>
      </c>
      <c r="H2592" s="24">
        <v>25</v>
      </c>
      <c r="I2592" s="24">
        <v>26</v>
      </c>
      <c r="J2592" s="24">
        <v>1</v>
      </c>
      <c r="K2592" s="24">
        <v>24811.84793</v>
      </c>
    </row>
    <row r="2593" spans="1:11" x14ac:dyDescent="0.35">
      <c r="A2593" s="27" t="s">
        <v>462</v>
      </c>
      <c r="B2593" s="27" t="s">
        <v>167</v>
      </c>
      <c r="C2593" s="27" t="s">
        <v>252</v>
      </c>
      <c r="D2593" s="27" t="s">
        <v>424</v>
      </c>
      <c r="E2593" s="24">
        <v>5854302138</v>
      </c>
      <c r="F2593" s="24">
        <v>58543.021379999998</v>
      </c>
      <c r="G2593" s="51">
        <v>45161</v>
      </c>
      <c r="H2593" s="24">
        <v>25</v>
      </c>
      <c r="I2593" s="24">
        <v>26</v>
      </c>
      <c r="J2593" s="24">
        <v>1</v>
      </c>
      <c r="K2593" s="24">
        <v>58543.021379999998</v>
      </c>
    </row>
    <row r="2594" spans="1:11" x14ac:dyDescent="0.35">
      <c r="A2594" s="27" t="s">
        <v>462</v>
      </c>
      <c r="B2594" s="27" t="s">
        <v>168</v>
      </c>
      <c r="C2594" s="27" t="s">
        <v>255</v>
      </c>
      <c r="D2594" s="27" t="s">
        <v>424</v>
      </c>
      <c r="E2594" s="24">
        <v>155849981</v>
      </c>
      <c r="F2594" s="24">
        <v>1558.49981</v>
      </c>
      <c r="G2594" s="51">
        <v>45161</v>
      </c>
      <c r="H2594" s="24">
        <v>25</v>
      </c>
      <c r="I2594" s="24">
        <v>26</v>
      </c>
      <c r="J2594" s="24">
        <v>1</v>
      </c>
      <c r="K2594" s="24">
        <v>1558.49981</v>
      </c>
    </row>
    <row r="2595" spans="1:11" x14ac:dyDescent="0.35">
      <c r="A2595" s="27" t="s">
        <v>462</v>
      </c>
      <c r="B2595" s="27" t="s">
        <v>168</v>
      </c>
      <c r="C2595" s="27" t="s">
        <v>261</v>
      </c>
      <c r="D2595" s="27" t="s">
        <v>424</v>
      </c>
      <c r="E2595" s="24">
        <v>1343597658</v>
      </c>
      <c r="F2595" s="24">
        <v>13435.97658</v>
      </c>
      <c r="G2595" s="51">
        <v>45161</v>
      </c>
      <c r="H2595" s="24">
        <v>25</v>
      </c>
      <c r="I2595" s="24">
        <v>26</v>
      </c>
      <c r="J2595" s="24">
        <v>1</v>
      </c>
      <c r="K2595" s="24">
        <v>13435.97658</v>
      </c>
    </row>
    <row r="2596" spans="1:11" x14ac:dyDescent="0.35">
      <c r="A2596" s="27" t="s">
        <v>462</v>
      </c>
      <c r="B2596" s="27" t="s">
        <v>168</v>
      </c>
      <c r="C2596" s="27" t="s">
        <v>243</v>
      </c>
      <c r="D2596" s="27" t="s">
        <v>423</v>
      </c>
      <c r="E2596" s="24">
        <v>1998180510</v>
      </c>
      <c r="F2596" s="24">
        <v>19981.805100000001</v>
      </c>
      <c r="G2596" s="51">
        <v>45161</v>
      </c>
      <c r="H2596" s="24">
        <v>25</v>
      </c>
      <c r="I2596" s="24">
        <v>0</v>
      </c>
      <c r="J2596" s="24">
        <v>1</v>
      </c>
      <c r="K2596" s="24">
        <v>19981.805100000001</v>
      </c>
    </row>
    <row r="2597" spans="1:11" x14ac:dyDescent="0.35">
      <c r="A2597" s="27" t="s">
        <v>462</v>
      </c>
      <c r="B2597" s="27" t="s">
        <v>169</v>
      </c>
      <c r="C2597" s="27" t="s">
        <v>261</v>
      </c>
      <c r="D2597" s="27" t="s">
        <v>424</v>
      </c>
      <c r="E2597" s="24">
        <v>1814599828339</v>
      </c>
      <c r="F2597" s="24">
        <v>18145998.28339</v>
      </c>
      <c r="G2597" s="51">
        <v>45161</v>
      </c>
      <c r="H2597" s="24">
        <v>27</v>
      </c>
      <c r="I2597" s="24">
        <v>28</v>
      </c>
      <c r="J2597" s="24">
        <v>1</v>
      </c>
      <c r="K2597" s="24">
        <v>18145998.28339</v>
      </c>
    </row>
    <row r="2598" spans="1:11" x14ac:dyDescent="0.35">
      <c r="A2598" s="27" t="s">
        <v>462</v>
      </c>
      <c r="B2598" s="27" t="s">
        <v>169</v>
      </c>
      <c r="C2598" s="27" t="s">
        <v>250</v>
      </c>
      <c r="D2598" s="27" t="s">
        <v>424</v>
      </c>
      <c r="E2598" s="24">
        <v>95332040</v>
      </c>
      <c r="F2598" s="24">
        <v>953.32039999999995</v>
      </c>
      <c r="G2598" s="51">
        <v>45161</v>
      </c>
      <c r="H2598" s="24">
        <v>27</v>
      </c>
      <c r="I2598" s="24">
        <v>28</v>
      </c>
      <c r="J2598" s="24">
        <v>1</v>
      </c>
      <c r="K2598" s="24">
        <v>953.32039999999995</v>
      </c>
    </row>
    <row r="2599" spans="1:11" x14ac:dyDescent="0.35">
      <c r="A2599" s="27" t="s">
        <v>462</v>
      </c>
      <c r="B2599" s="27" t="s">
        <v>169</v>
      </c>
      <c r="C2599" s="27" t="s">
        <v>243</v>
      </c>
      <c r="D2599" s="27" t="s">
        <v>423</v>
      </c>
      <c r="E2599" s="24">
        <v>1668624467186</v>
      </c>
      <c r="F2599" s="24">
        <v>16686244.67186</v>
      </c>
      <c r="G2599" s="51">
        <v>45161</v>
      </c>
      <c r="H2599" s="24">
        <v>27</v>
      </c>
      <c r="I2599" s="24">
        <v>0</v>
      </c>
      <c r="J2599" s="24">
        <v>1</v>
      </c>
      <c r="K2599" s="24">
        <v>16686244.67186</v>
      </c>
    </row>
    <row r="2600" spans="1:11" x14ac:dyDescent="0.35">
      <c r="A2600" s="27" t="s">
        <v>462</v>
      </c>
      <c r="B2600" s="27" t="s">
        <v>169</v>
      </c>
      <c r="C2600" s="27" t="s">
        <v>262</v>
      </c>
      <c r="D2600" s="27" t="s">
        <v>424</v>
      </c>
      <c r="E2600" s="24">
        <v>5214805782</v>
      </c>
      <c r="F2600" s="24">
        <v>52148.057820000002</v>
      </c>
      <c r="G2600" s="51">
        <v>45161</v>
      </c>
      <c r="H2600" s="24">
        <v>27</v>
      </c>
      <c r="I2600" s="24">
        <v>28</v>
      </c>
      <c r="J2600" s="24">
        <v>1</v>
      </c>
      <c r="K2600" s="24">
        <v>52148.057820000002</v>
      </c>
    </row>
    <row r="2601" spans="1:11" x14ac:dyDescent="0.35">
      <c r="A2601" s="27" t="s">
        <v>462</v>
      </c>
      <c r="B2601" s="27" t="s">
        <v>169</v>
      </c>
      <c r="C2601" s="27" t="s">
        <v>255</v>
      </c>
      <c r="D2601" s="27" t="s">
        <v>424</v>
      </c>
      <c r="E2601" s="24">
        <v>703459955458</v>
      </c>
      <c r="F2601" s="24">
        <v>7034599.5545800002</v>
      </c>
      <c r="G2601" s="51">
        <v>45161</v>
      </c>
      <c r="H2601" s="24">
        <v>27</v>
      </c>
      <c r="I2601" s="24">
        <v>28</v>
      </c>
      <c r="J2601" s="24">
        <v>1</v>
      </c>
      <c r="K2601" s="24">
        <v>7034599.5545800002</v>
      </c>
    </row>
    <row r="2602" spans="1:11" x14ac:dyDescent="0.35">
      <c r="A2602" s="27" t="s">
        <v>462</v>
      </c>
      <c r="B2602" s="27" t="s">
        <v>169</v>
      </c>
      <c r="C2602" s="27" t="s">
        <v>256</v>
      </c>
      <c r="D2602" s="27" t="s">
        <v>424</v>
      </c>
      <c r="E2602" s="24">
        <v>21569802789</v>
      </c>
      <c r="F2602" s="24">
        <v>215698.02789</v>
      </c>
      <c r="G2602" s="51">
        <v>45161</v>
      </c>
      <c r="H2602" s="24">
        <v>27</v>
      </c>
      <c r="I2602" s="24">
        <v>28</v>
      </c>
      <c r="J2602" s="24">
        <v>1</v>
      </c>
      <c r="K2602" s="24">
        <v>215698.02789</v>
      </c>
    </row>
    <row r="2603" spans="1:11" x14ac:dyDescent="0.35">
      <c r="A2603" s="27" t="s">
        <v>462</v>
      </c>
      <c r="B2603" s="27" t="s">
        <v>169</v>
      </c>
      <c r="C2603" s="27" t="s">
        <v>252</v>
      </c>
      <c r="D2603" s="27" t="s">
        <v>424</v>
      </c>
      <c r="E2603" s="24">
        <v>5973009090</v>
      </c>
      <c r="F2603" s="24">
        <v>59730.090900000003</v>
      </c>
      <c r="G2603" s="51">
        <v>45161</v>
      </c>
      <c r="H2603" s="24">
        <v>27</v>
      </c>
      <c r="I2603" s="24">
        <v>28</v>
      </c>
      <c r="J2603" s="24">
        <v>1</v>
      </c>
      <c r="K2603" s="24">
        <v>59730.090900000003</v>
      </c>
    </row>
    <row r="2604" spans="1:11" x14ac:dyDescent="0.35">
      <c r="A2604" s="27" t="s">
        <v>462</v>
      </c>
      <c r="B2604" s="27" t="s">
        <v>169</v>
      </c>
      <c r="C2604" s="27" t="s">
        <v>251</v>
      </c>
      <c r="D2604" s="27" t="s">
        <v>424</v>
      </c>
      <c r="E2604" s="24">
        <v>3265547155</v>
      </c>
      <c r="F2604" s="24">
        <v>32655.471549999998</v>
      </c>
      <c r="G2604" s="51">
        <v>45161</v>
      </c>
      <c r="H2604" s="24">
        <v>27</v>
      </c>
      <c r="I2604" s="24">
        <v>28</v>
      </c>
      <c r="J2604" s="24">
        <v>1</v>
      </c>
      <c r="K2604" s="24">
        <v>32655.471549999998</v>
      </c>
    </row>
    <row r="2605" spans="1:11" x14ac:dyDescent="0.35">
      <c r="A2605" s="27" t="s">
        <v>462</v>
      </c>
      <c r="B2605" s="27" t="s">
        <v>169</v>
      </c>
      <c r="C2605" s="27" t="s">
        <v>260</v>
      </c>
      <c r="D2605" s="27" t="s">
        <v>424</v>
      </c>
      <c r="E2605" s="24">
        <v>79728942</v>
      </c>
      <c r="F2605" s="24">
        <v>797.28941999999995</v>
      </c>
      <c r="G2605" s="51">
        <v>45161</v>
      </c>
      <c r="H2605" s="24">
        <v>27</v>
      </c>
      <c r="I2605" s="24">
        <v>28</v>
      </c>
      <c r="J2605" s="24">
        <v>1</v>
      </c>
      <c r="K2605" s="24">
        <v>797.28941999999995</v>
      </c>
    </row>
    <row r="2606" spans="1:11" x14ac:dyDescent="0.35">
      <c r="A2606" s="27" t="s">
        <v>462</v>
      </c>
      <c r="B2606" s="27" t="s">
        <v>169</v>
      </c>
      <c r="C2606" s="27" t="s">
        <v>259</v>
      </c>
      <c r="D2606" s="27" t="s">
        <v>424</v>
      </c>
      <c r="E2606" s="24">
        <v>3648432703</v>
      </c>
      <c r="F2606" s="24">
        <v>36484.32703</v>
      </c>
      <c r="G2606" s="51">
        <v>45161</v>
      </c>
      <c r="H2606" s="24">
        <v>27</v>
      </c>
      <c r="I2606" s="24">
        <v>28</v>
      </c>
      <c r="J2606" s="24">
        <v>1</v>
      </c>
      <c r="K2606" s="24">
        <v>36484.32703</v>
      </c>
    </row>
    <row r="2607" spans="1:11" x14ac:dyDescent="0.35">
      <c r="A2607" s="27" t="s">
        <v>462</v>
      </c>
      <c r="B2607" s="27" t="s">
        <v>169</v>
      </c>
      <c r="C2607" s="27" t="s">
        <v>257</v>
      </c>
      <c r="D2607" s="27" t="s">
        <v>424</v>
      </c>
      <c r="E2607" s="24">
        <v>41827069</v>
      </c>
      <c r="F2607" s="24">
        <v>418.27069</v>
      </c>
      <c r="G2607" s="51">
        <v>45161</v>
      </c>
      <c r="H2607" s="24">
        <v>27</v>
      </c>
      <c r="I2607" s="24">
        <v>28</v>
      </c>
      <c r="J2607" s="24">
        <v>1</v>
      </c>
      <c r="K2607" s="24">
        <v>418.27069</v>
      </c>
    </row>
    <row r="2608" spans="1:11" x14ac:dyDescent="0.35">
      <c r="A2608" s="27" t="s">
        <v>462</v>
      </c>
      <c r="B2608" s="27" t="s">
        <v>169</v>
      </c>
      <c r="C2608" s="27" t="s">
        <v>258</v>
      </c>
      <c r="D2608" s="27" t="s">
        <v>424</v>
      </c>
      <c r="E2608" s="24">
        <v>377424525</v>
      </c>
      <c r="F2608" s="24">
        <v>3774.2452499999999</v>
      </c>
      <c r="G2608" s="51">
        <v>45161</v>
      </c>
      <c r="H2608" s="24">
        <v>27</v>
      </c>
      <c r="I2608" s="24">
        <v>28</v>
      </c>
      <c r="J2608" s="24">
        <v>1</v>
      </c>
      <c r="K2608" s="24">
        <v>3774.2452499999999</v>
      </c>
    </row>
    <row r="2609" spans="1:11" x14ac:dyDescent="0.35">
      <c r="A2609" s="27" t="s">
        <v>462</v>
      </c>
      <c r="B2609" s="27" t="s">
        <v>169</v>
      </c>
      <c r="C2609" s="27" t="s">
        <v>254</v>
      </c>
      <c r="D2609" s="27" t="s">
        <v>424</v>
      </c>
      <c r="E2609" s="24">
        <v>175829304</v>
      </c>
      <c r="F2609" s="24">
        <v>1758.29304</v>
      </c>
      <c r="G2609" s="51">
        <v>45161</v>
      </c>
      <c r="H2609" s="24">
        <v>27</v>
      </c>
      <c r="I2609" s="24">
        <v>28</v>
      </c>
      <c r="J2609" s="24">
        <v>1</v>
      </c>
      <c r="K2609" s="24">
        <v>1758.29304</v>
      </c>
    </row>
    <row r="2610" spans="1:11" x14ac:dyDescent="0.35">
      <c r="A2610" s="27" t="s">
        <v>462</v>
      </c>
      <c r="B2610" s="27" t="s">
        <v>169</v>
      </c>
      <c r="C2610" s="27" t="s">
        <v>253</v>
      </c>
      <c r="D2610" s="27" t="s">
        <v>424</v>
      </c>
      <c r="E2610" s="24">
        <v>35303904</v>
      </c>
      <c r="F2610" s="24">
        <v>353.03904</v>
      </c>
      <c r="G2610" s="51">
        <v>45161</v>
      </c>
      <c r="H2610" s="24">
        <v>27</v>
      </c>
      <c r="I2610" s="24">
        <v>28</v>
      </c>
      <c r="J2610" s="24">
        <v>1</v>
      </c>
      <c r="K2610" s="24">
        <v>353.03904</v>
      </c>
    </row>
    <row r="2611" spans="1:11" x14ac:dyDescent="0.35">
      <c r="A2611" s="27" t="s">
        <v>462</v>
      </c>
      <c r="B2611" s="27" t="s">
        <v>172</v>
      </c>
      <c r="C2611" s="27" t="s">
        <v>261</v>
      </c>
      <c r="D2611" s="27" t="s">
        <v>424</v>
      </c>
      <c r="E2611" s="24">
        <v>188635393</v>
      </c>
      <c r="F2611" s="24">
        <v>1886.35393</v>
      </c>
      <c r="G2611" s="51">
        <v>45161</v>
      </c>
      <c r="H2611" s="24">
        <v>31</v>
      </c>
      <c r="I2611" s="24">
        <v>32</v>
      </c>
      <c r="J2611" s="24">
        <v>1</v>
      </c>
      <c r="K2611" s="24">
        <v>1886.35393</v>
      </c>
    </row>
    <row r="2612" spans="1:11" x14ac:dyDescent="0.35">
      <c r="A2612" s="27" t="s">
        <v>462</v>
      </c>
      <c r="B2612" s="27" t="s">
        <v>172</v>
      </c>
      <c r="C2612" s="27" t="s">
        <v>243</v>
      </c>
      <c r="D2612" s="27" t="s">
        <v>423</v>
      </c>
      <c r="E2612" s="24">
        <v>2176400</v>
      </c>
      <c r="F2612" s="24">
        <v>21.763999999999999</v>
      </c>
      <c r="G2612" s="51">
        <v>45161</v>
      </c>
      <c r="H2612" s="24">
        <v>31</v>
      </c>
      <c r="I2612" s="24">
        <v>0</v>
      </c>
      <c r="J2612" s="24">
        <v>1</v>
      </c>
      <c r="K2612" s="24">
        <v>21.763999999999999</v>
      </c>
    </row>
    <row r="2613" spans="1:11" x14ac:dyDescent="0.35">
      <c r="A2613" s="27" t="s">
        <v>462</v>
      </c>
      <c r="B2613" s="27" t="s">
        <v>172</v>
      </c>
      <c r="C2613" s="27" t="s">
        <v>255</v>
      </c>
      <c r="D2613" s="27" t="s">
        <v>424</v>
      </c>
      <c r="E2613" s="24">
        <v>299906883</v>
      </c>
      <c r="F2613" s="24">
        <v>2999.0688300000002</v>
      </c>
      <c r="G2613" s="51">
        <v>45161</v>
      </c>
      <c r="H2613" s="24">
        <v>31</v>
      </c>
      <c r="I2613" s="24">
        <v>32</v>
      </c>
      <c r="J2613" s="24">
        <v>1</v>
      </c>
      <c r="K2613" s="24">
        <v>2999.0688300000002</v>
      </c>
    </row>
    <row r="2614" spans="1:11" x14ac:dyDescent="0.35">
      <c r="A2614" s="27" t="s">
        <v>462</v>
      </c>
      <c r="B2614" s="27" t="s">
        <v>172</v>
      </c>
      <c r="C2614" s="27" t="s">
        <v>260</v>
      </c>
      <c r="D2614" s="27" t="s">
        <v>424</v>
      </c>
      <c r="E2614" s="24">
        <v>50266500</v>
      </c>
      <c r="F2614" s="24">
        <v>502.66500000000002</v>
      </c>
      <c r="G2614" s="51">
        <v>45161</v>
      </c>
      <c r="H2614" s="24">
        <v>31</v>
      </c>
      <c r="I2614" s="24">
        <v>32</v>
      </c>
      <c r="J2614" s="24">
        <v>1</v>
      </c>
      <c r="K2614" s="24">
        <v>502.66500000000002</v>
      </c>
    </row>
    <row r="2615" spans="1:11" x14ac:dyDescent="0.35">
      <c r="A2615" s="27" t="s">
        <v>462</v>
      </c>
      <c r="B2615" s="27" t="s">
        <v>175</v>
      </c>
      <c r="C2615" s="27" t="s">
        <v>262</v>
      </c>
      <c r="D2615" s="27" t="s">
        <v>424</v>
      </c>
      <c r="E2615" s="24">
        <v>284008</v>
      </c>
      <c r="F2615" s="24">
        <v>2.8400799999999999</v>
      </c>
      <c r="G2615" s="51">
        <v>45161</v>
      </c>
      <c r="H2615" s="24">
        <v>33</v>
      </c>
      <c r="I2615" s="24">
        <v>34</v>
      </c>
      <c r="J2615" s="24">
        <v>1</v>
      </c>
      <c r="K2615" s="24">
        <v>2.8400799999999999</v>
      </c>
    </row>
    <row r="2616" spans="1:11" x14ac:dyDescent="0.35">
      <c r="A2616" s="27" t="s">
        <v>462</v>
      </c>
      <c r="B2616" s="27" t="s">
        <v>175</v>
      </c>
      <c r="C2616" s="27" t="s">
        <v>259</v>
      </c>
      <c r="D2616" s="27" t="s">
        <v>424</v>
      </c>
      <c r="E2616" s="24">
        <v>1359767000</v>
      </c>
      <c r="F2616" s="24">
        <v>13597.67</v>
      </c>
      <c r="G2616" s="51">
        <v>45161</v>
      </c>
      <c r="H2616" s="24">
        <v>33</v>
      </c>
      <c r="I2616" s="24">
        <v>34</v>
      </c>
      <c r="J2616" s="24">
        <v>1</v>
      </c>
      <c r="K2616" s="24">
        <v>13597.67</v>
      </c>
    </row>
    <row r="2617" spans="1:11" x14ac:dyDescent="0.35">
      <c r="A2617" s="27" t="s">
        <v>462</v>
      </c>
      <c r="B2617" s="27" t="s">
        <v>175</v>
      </c>
      <c r="C2617" s="27" t="s">
        <v>255</v>
      </c>
      <c r="D2617" s="27" t="s">
        <v>424</v>
      </c>
      <c r="E2617" s="24">
        <v>2350424502</v>
      </c>
      <c r="F2617" s="24">
        <v>23504.245019999998</v>
      </c>
      <c r="G2617" s="51">
        <v>45161</v>
      </c>
      <c r="H2617" s="24">
        <v>33</v>
      </c>
      <c r="I2617" s="24">
        <v>34</v>
      </c>
      <c r="J2617" s="24">
        <v>1</v>
      </c>
      <c r="K2617" s="24">
        <v>23504.245019999998</v>
      </c>
    </row>
    <row r="2618" spans="1:11" x14ac:dyDescent="0.35">
      <c r="A2618" s="27" t="s">
        <v>462</v>
      </c>
      <c r="B2618" s="27" t="s">
        <v>175</v>
      </c>
      <c r="C2618" s="27" t="s">
        <v>243</v>
      </c>
      <c r="D2618" s="27" t="s">
        <v>423</v>
      </c>
      <c r="E2618" s="24">
        <v>26927907030</v>
      </c>
      <c r="F2618" s="24">
        <v>269279.07030000002</v>
      </c>
      <c r="G2618" s="51">
        <v>45161</v>
      </c>
      <c r="H2618" s="24">
        <v>33</v>
      </c>
      <c r="I2618" s="24">
        <v>0</v>
      </c>
      <c r="J2618" s="24">
        <v>1</v>
      </c>
      <c r="K2618" s="24">
        <v>269279.07030000002</v>
      </c>
    </row>
    <row r="2619" spans="1:11" x14ac:dyDescent="0.35">
      <c r="A2619" s="27" t="s">
        <v>462</v>
      </c>
      <c r="B2619" s="27" t="s">
        <v>175</v>
      </c>
      <c r="C2619" s="27" t="s">
        <v>261</v>
      </c>
      <c r="D2619" s="27" t="s">
        <v>424</v>
      </c>
      <c r="E2619" s="24">
        <v>22845828876</v>
      </c>
      <c r="F2619" s="24">
        <v>228458.28876</v>
      </c>
      <c r="G2619" s="51">
        <v>45161</v>
      </c>
      <c r="H2619" s="24">
        <v>33</v>
      </c>
      <c r="I2619" s="24">
        <v>34</v>
      </c>
      <c r="J2619" s="24">
        <v>1</v>
      </c>
      <c r="K2619" s="24">
        <v>228458.28876</v>
      </c>
    </row>
    <row r="2620" spans="1:11" x14ac:dyDescent="0.35">
      <c r="A2620" s="27" t="s">
        <v>462</v>
      </c>
      <c r="B2620" s="27" t="s">
        <v>176</v>
      </c>
      <c r="C2620" s="27" t="s">
        <v>243</v>
      </c>
      <c r="D2620" s="27" t="s">
        <v>423</v>
      </c>
      <c r="E2620" s="24">
        <v>70037947</v>
      </c>
      <c r="F2620" s="24">
        <v>700.37946999999997</v>
      </c>
      <c r="G2620" s="51">
        <v>45161</v>
      </c>
      <c r="H2620" s="24">
        <v>33</v>
      </c>
      <c r="I2620" s="24">
        <v>0</v>
      </c>
      <c r="J2620" s="24">
        <v>1</v>
      </c>
      <c r="K2620" s="24">
        <v>700.37946999999997</v>
      </c>
    </row>
    <row r="2621" spans="1:11" x14ac:dyDescent="0.35">
      <c r="A2621" s="27" t="s">
        <v>462</v>
      </c>
      <c r="B2621" s="27" t="s">
        <v>179</v>
      </c>
      <c r="C2621" s="27" t="s">
        <v>243</v>
      </c>
      <c r="D2621" s="27" t="s">
        <v>423</v>
      </c>
      <c r="E2621" s="24">
        <v>157679</v>
      </c>
      <c r="F2621" s="24">
        <v>1.5767899999999999</v>
      </c>
      <c r="G2621" s="51">
        <v>45161</v>
      </c>
      <c r="H2621" s="24">
        <v>37</v>
      </c>
      <c r="I2621" s="24">
        <v>0</v>
      </c>
      <c r="J2621" s="24">
        <v>1</v>
      </c>
      <c r="K2621" s="24">
        <v>1.5767899999999999</v>
      </c>
    </row>
    <row r="2622" spans="1:11" x14ac:dyDescent="0.35">
      <c r="A2622" s="27" t="s">
        <v>462</v>
      </c>
      <c r="B2622" s="27" t="s">
        <v>183</v>
      </c>
      <c r="C2622" s="27" t="s">
        <v>255</v>
      </c>
      <c r="D2622" s="27" t="s">
        <v>424</v>
      </c>
      <c r="E2622" s="24">
        <v>4774191433</v>
      </c>
      <c r="F2622" s="24">
        <v>47741.91433</v>
      </c>
      <c r="G2622" s="51">
        <v>45161</v>
      </c>
      <c r="H2622" s="24">
        <v>47</v>
      </c>
      <c r="I2622" s="24">
        <v>48</v>
      </c>
      <c r="J2622" s="24">
        <v>1</v>
      </c>
      <c r="K2622" s="24">
        <v>47741.91433</v>
      </c>
    </row>
    <row r="2623" spans="1:11" x14ac:dyDescent="0.35">
      <c r="A2623" s="27" t="s">
        <v>462</v>
      </c>
      <c r="B2623" s="27" t="s">
        <v>183</v>
      </c>
      <c r="C2623" s="27" t="s">
        <v>243</v>
      </c>
      <c r="D2623" s="27" t="s">
        <v>423</v>
      </c>
      <c r="E2623" s="24">
        <v>19740453749</v>
      </c>
      <c r="F2623" s="24">
        <v>197404.53748999999</v>
      </c>
      <c r="G2623" s="51">
        <v>45161</v>
      </c>
      <c r="H2623" s="24">
        <v>47</v>
      </c>
      <c r="I2623" s="24">
        <v>0</v>
      </c>
      <c r="J2623" s="24">
        <v>1</v>
      </c>
      <c r="K2623" s="24">
        <v>197404.53748999999</v>
      </c>
    </row>
    <row r="2624" spans="1:11" x14ac:dyDescent="0.35">
      <c r="A2624" s="27" t="s">
        <v>462</v>
      </c>
      <c r="B2624" s="27" t="s">
        <v>183</v>
      </c>
      <c r="C2624" s="27" t="s">
        <v>261</v>
      </c>
      <c r="D2624" s="27" t="s">
        <v>424</v>
      </c>
      <c r="E2624" s="24">
        <v>7854770757</v>
      </c>
      <c r="F2624" s="24">
        <v>78547.707569999999</v>
      </c>
      <c r="G2624" s="51">
        <v>45161</v>
      </c>
      <c r="H2624" s="24">
        <v>47</v>
      </c>
      <c r="I2624" s="24">
        <v>48</v>
      </c>
      <c r="J2624" s="24">
        <v>1</v>
      </c>
      <c r="K2624" s="24">
        <v>78547.707569999999</v>
      </c>
    </row>
    <row r="2625" spans="1:11" x14ac:dyDescent="0.35">
      <c r="A2625" s="27" t="s">
        <v>462</v>
      </c>
      <c r="B2625" s="27" t="s">
        <v>200</v>
      </c>
      <c r="C2625" s="27" t="s">
        <v>243</v>
      </c>
      <c r="D2625" s="27" t="s">
        <v>423</v>
      </c>
      <c r="E2625" s="24">
        <v>26900689463</v>
      </c>
      <c r="F2625" s="24">
        <v>269006.89463</v>
      </c>
      <c r="G2625" s="51">
        <v>45161</v>
      </c>
      <c r="H2625" s="24">
        <v>77</v>
      </c>
      <c r="I2625" s="24">
        <v>0</v>
      </c>
      <c r="J2625" s="24">
        <v>1</v>
      </c>
      <c r="K2625" s="24">
        <v>269006.89463</v>
      </c>
    </row>
    <row r="2626" spans="1:11" x14ac:dyDescent="0.35">
      <c r="A2626" s="27" t="s">
        <v>462</v>
      </c>
      <c r="B2626" s="27" t="s">
        <v>200</v>
      </c>
      <c r="C2626" s="27" t="s">
        <v>255</v>
      </c>
      <c r="D2626" s="27" t="s">
        <v>424</v>
      </c>
      <c r="E2626" s="24">
        <v>6633006388</v>
      </c>
      <c r="F2626" s="24">
        <v>66330.063880000002</v>
      </c>
      <c r="G2626" s="51">
        <v>45161</v>
      </c>
      <c r="H2626" s="24">
        <v>77</v>
      </c>
      <c r="I2626" s="24">
        <v>78</v>
      </c>
      <c r="J2626" s="24">
        <v>1</v>
      </c>
      <c r="K2626" s="24">
        <v>66330.063880000002</v>
      </c>
    </row>
    <row r="2627" spans="1:11" x14ac:dyDescent="0.35">
      <c r="A2627" s="27" t="s">
        <v>462</v>
      </c>
      <c r="B2627" s="27" t="s">
        <v>200</v>
      </c>
      <c r="C2627" s="27" t="s">
        <v>261</v>
      </c>
      <c r="D2627" s="27" t="s">
        <v>424</v>
      </c>
      <c r="E2627" s="24">
        <v>11336048893</v>
      </c>
      <c r="F2627" s="24">
        <v>113360.48893000001</v>
      </c>
      <c r="G2627" s="51">
        <v>45161</v>
      </c>
      <c r="H2627" s="24">
        <v>77</v>
      </c>
      <c r="I2627" s="24">
        <v>78</v>
      </c>
      <c r="J2627" s="24">
        <v>1</v>
      </c>
      <c r="K2627" s="24">
        <v>113360.48893000001</v>
      </c>
    </row>
    <row r="2628" spans="1:11" x14ac:dyDescent="0.35">
      <c r="A2628" s="27" t="s">
        <v>462</v>
      </c>
      <c r="B2628" s="27" t="s">
        <v>184</v>
      </c>
      <c r="C2628" s="27" t="s">
        <v>255</v>
      </c>
      <c r="D2628" s="27" t="s">
        <v>424</v>
      </c>
      <c r="E2628" s="24">
        <v>53850944</v>
      </c>
      <c r="F2628" s="24">
        <v>538.50944000000004</v>
      </c>
      <c r="G2628" s="51">
        <v>45161</v>
      </c>
      <c r="H2628" s="24">
        <v>27</v>
      </c>
      <c r="I2628" s="24">
        <v>28</v>
      </c>
      <c r="J2628" s="24">
        <v>1</v>
      </c>
      <c r="K2628" s="24">
        <v>538.50944000000004</v>
      </c>
    </row>
    <row r="2629" spans="1:11" x14ac:dyDescent="0.35">
      <c r="A2629" s="27" t="s">
        <v>462</v>
      </c>
      <c r="B2629" s="27" t="s">
        <v>184</v>
      </c>
      <c r="C2629" s="27" t="s">
        <v>261</v>
      </c>
      <c r="D2629" s="27" t="s">
        <v>424</v>
      </c>
      <c r="E2629" s="24">
        <v>343730321</v>
      </c>
      <c r="F2629" s="24">
        <v>3437.30321</v>
      </c>
      <c r="G2629" s="51">
        <v>45161</v>
      </c>
      <c r="H2629" s="24">
        <v>27</v>
      </c>
      <c r="I2629" s="24">
        <v>28</v>
      </c>
      <c r="J2629" s="24">
        <v>1</v>
      </c>
      <c r="K2629" s="24">
        <v>3437.30321</v>
      </c>
    </row>
    <row r="2630" spans="1:11" x14ac:dyDescent="0.35">
      <c r="A2630" s="27" t="s">
        <v>462</v>
      </c>
      <c r="B2630" s="27" t="s">
        <v>184</v>
      </c>
      <c r="C2630" s="27" t="s">
        <v>243</v>
      </c>
      <c r="D2630" s="27" t="s">
        <v>423</v>
      </c>
      <c r="E2630" s="24">
        <v>1427371049</v>
      </c>
      <c r="F2630" s="24">
        <v>14273.710489999999</v>
      </c>
      <c r="G2630" s="51">
        <v>45161</v>
      </c>
      <c r="H2630" s="24">
        <v>27</v>
      </c>
      <c r="I2630" s="24">
        <v>0</v>
      </c>
      <c r="J2630" s="24">
        <v>1</v>
      </c>
      <c r="K2630" s="24">
        <v>14273.710489999999</v>
      </c>
    </row>
    <row r="2631" spans="1:11" x14ac:dyDescent="0.35">
      <c r="A2631" s="27" t="s">
        <v>462</v>
      </c>
      <c r="B2631" s="27" t="s">
        <v>185</v>
      </c>
      <c r="C2631" s="27" t="s">
        <v>261</v>
      </c>
      <c r="D2631" s="27" t="s">
        <v>424</v>
      </c>
      <c r="E2631" s="24">
        <v>487882262438</v>
      </c>
      <c r="F2631" s="24">
        <v>4878822.6243799999</v>
      </c>
      <c r="G2631" s="51">
        <v>45161</v>
      </c>
      <c r="H2631" s="24">
        <v>17</v>
      </c>
      <c r="I2631" s="24">
        <v>18</v>
      </c>
      <c r="J2631" s="24">
        <v>1</v>
      </c>
      <c r="K2631" s="24">
        <v>4878822.6243799999</v>
      </c>
    </row>
    <row r="2632" spans="1:11" x14ac:dyDescent="0.35">
      <c r="A2632" s="27" t="s">
        <v>462</v>
      </c>
      <c r="B2632" s="27" t="s">
        <v>186</v>
      </c>
      <c r="C2632" s="27" t="s">
        <v>243</v>
      </c>
      <c r="D2632" s="27" t="s">
        <v>423</v>
      </c>
      <c r="E2632" s="24">
        <v>3052900000000</v>
      </c>
      <c r="F2632" s="24">
        <v>30529000</v>
      </c>
      <c r="G2632" s="51">
        <v>45161</v>
      </c>
      <c r="H2632" s="24">
        <v>11</v>
      </c>
      <c r="I2632" s="24">
        <v>0</v>
      </c>
      <c r="J2632" s="24">
        <v>1</v>
      </c>
      <c r="K2632" s="24">
        <v>30529000</v>
      </c>
    </row>
    <row r="2633" spans="1:11" x14ac:dyDescent="0.35">
      <c r="A2633" s="27" t="s">
        <v>463</v>
      </c>
      <c r="B2633" s="27" t="s">
        <v>242</v>
      </c>
      <c r="C2633" s="27" t="s">
        <v>243</v>
      </c>
      <c r="D2633" s="27" t="s">
        <v>423</v>
      </c>
      <c r="E2633" s="24">
        <v>3960783884717</v>
      </c>
      <c r="F2633" s="24">
        <v>39607838.847170003</v>
      </c>
      <c r="G2633" s="51">
        <v>45162</v>
      </c>
      <c r="H2633" s="24" t="s">
        <v>202</v>
      </c>
      <c r="I2633" s="24">
        <v>0</v>
      </c>
      <c r="J2633" s="24">
        <v>0</v>
      </c>
      <c r="K2633" s="24">
        <v>0</v>
      </c>
    </row>
    <row r="2634" spans="1:11" x14ac:dyDescent="0.35">
      <c r="A2634" s="27" t="s">
        <v>463</v>
      </c>
      <c r="B2634" s="27" t="s">
        <v>244</v>
      </c>
      <c r="C2634" s="27" t="s">
        <v>243</v>
      </c>
      <c r="D2634" s="27" t="s">
        <v>423</v>
      </c>
      <c r="E2634" s="24">
        <v>1660472767460</v>
      </c>
      <c r="F2634" s="24">
        <v>16604727.6746</v>
      </c>
      <c r="G2634" s="51">
        <v>45162</v>
      </c>
      <c r="H2634" s="24" t="s">
        <v>202</v>
      </c>
      <c r="I2634" s="24">
        <v>0</v>
      </c>
      <c r="J2634" s="24">
        <v>0</v>
      </c>
      <c r="K2634" s="24">
        <v>0</v>
      </c>
    </row>
    <row r="2635" spans="1:11" x14ac:dyDescent="0.35">
      <c r="A2635" s="27" t="s">
        <v>463</v>
      </c>
      <c r="B2635" s="27" t="s">
        <v>245</v>
      </c>
      <c r="C2635" s="27" t="s">
        <v>243</v>
      </c>
      <c r="D2635" s="27" t="s">
        <v>423</v>
      </c>
      <c r="E2635" s="24">
        <v>368040527452</v>
      </c>
      <c r="F2635" s="24">
        <v>3680405.27452</v>
      </c>
      <c r="G2635" s="51">
        <v>45162</v>
      </c>
      <c r="H2635" s="24" t="s">
        <v>202</v>
      </c>
      <c r="I2635" s="24">
        <v>0</v>
      </c>
      <c r="J2635" s="24">
        <v>0</v>
      </c>
      <c r="K2635" s="24">
        <v>0</v>
      </c>
    </row>
    <row r="2636" spans="1:11" x14ac:dyDescent="0.35">
      <c r="A2636" s="27" t="s">
        <v>463</v>
      </c>
      <c r="B2636" s="27" t="s">
        <v>246</v>
      </c>
      <c r="C2636" s="27" t="s">
        <v>243</v>
      </c>
      <c r="D2636" s="27" t="s">
        <v>423</v>
      </c>
      <c r="E2636" s="24">
        <v>1292432240008</v>
      </c>
      <c r="F2636" s="24">
        <v>12924322.400079999</v>
      </c>
      <c r="G2636" s="51">
        <v>45162</v>
      </c>
      <c r="H2636" s="24" t="s">
        <v>202</v>
      </c>
      <c r="I2636" s="24">
        <v>0</v>
      </c>
      <c r="J2636" s="24">
        <v>0</v>
      </c>
      <c r="K2636" s="24">
        <v>0</v>
      </c>
    </row>
    <row r="2637" spans="1:11" x14ac:dyDescent="0.35">
      <c r="A2637" s="27" t="s">
        <v>463</v>
      </c>
      <c r="B2637" s="27" t="s">
        <v>247</v>
      </c>
      <c r="C2637" s="27" t="s">
        <v>243</v>
      </c>
      <c r="D2637" s="27" t="s">
        <v>423</v>
      </c>
      <c r="E2637" s="24">
        <v>306.4597</v>
      </c>
      <c r="F2637" s="24">
        <v>3.0645970000000001E-3</v>
      </c>
      <c r="G2637" s="51">
        <v>45162</v>
      </c>
      <c r="H2637" s="24" t="s">
        <v>202</v>
      </c>
      <c r="I2637" s="24">
        <v>0</v>
      </c>
      <c r="J2637" s="24">
        <v>0</v>
      </c>
      <c r="K2637" s="24">
        <v>0</v>
      </c>
    </row>
    <row r="2638" spans="1:11" x14ac:dyDescent="0.35">
      <c r="A2638" s="27" t="s">
        <v>463</v>
      </c>
      <c r="B2638" s="27" t="s">
        <v>115</v>
      </c>
      <c r="C2638" s="27" t="s">
        <v>248</v>
      </c>
      <c r="D2638" s="27" t="s">
        <v>248</v>
      </c>
      <c r="E2638" s="24">
        <v>9658216603556</v>
      </c>
      <c r="F2638" s="24">
        <v>96582166.035559997</v>
      </c>
      <c r="G2638" s="51">
        <v>45162</v>
      </c>
      <c r="H2638" s="24">
        <v>23</v>
      </c>
      <c r="I2638" s="24" t="s">
        <v>202</v>
      </c>
      <c r="J2638" s="24">
        <v>1</v>
      </c>
      <c r="K2638" s="24">
        <v>96582166.035559997</v>
      </c>
    </row>
    <row r="2639" spans="1:11" x14ac:dyDescent="0.35">
      <c r="A2639" s="27" t="s">
        <v>463</v>
      </c>
      <c r="B2639" s="27" t="s">
        <v>116</v>
      </c>
      <c r="C2639" s="27" t="s">
        <v>248</v>
      </c>
      <c r="D2639" s="27" t="s">
        <v>248</v>
      </c>
      <c r="E2639" s="24">
        <v>3899817511839</v>
      </c>
      <c r="F2639" s="24">
        <v>38998175.118390001</v>
      </c>
      <c r="G2639" s="51">
        <v>45162</v>
      </c>
      <c r="H2639" s="24">
        <v>59</v>
      </c>
      <c r="I2639" s="24" t="s">
        <v>202</v>
      </c>
      <c r="J2639" s="24">
        <v>1</v>
      </c>
      <c r="K2639" s="24">
        <v>38998175.118390001</v>
      </c>
    </row>
    <row r="2640" spans="1:11" x14ac:dyDescent="0.35">
      <c r="A2640" s="27" t="s">
        <v>463</v>
      </c>
      <c r="B2640" s="27" t="s">
        <v>117</v>
      </c>
      <c r="C2640" s="27" t="s">
        <v>248</v>
      </c>
      <c r="D2640" s="27" t="s">
        <v>248</v>
      </c>
      <c r="E2640" s="24">
        <v>490227495585</v>
      </c>
      <c r="F2640" s="24">
        <v>4902274.9558499996</v>
      </c>
      <c r="G2640" s="51">
        <v>45162</v>
      </c>
      <c r="H2640" s="24">
        <v>79</v>
      </c>
      <c r="I2640" s="24" t="s">
        <v>202</v>
      </c>
      <c r="J2640" s="24">
        <v>1</v>
      </c>
      <c r="K2640" s="24">
        <v>4902274.9558499996</v>
      </c>
    </row>
    <row r="2641" spans="1:11" x14ac:dyDescent="0.35">
      <c r="A2641" s="27" t="s">
        <v>463</v>
      </c>
      <c r="B2641" s="27" t="s">
        <v>118</v>
      </c>
      <c r="C2641" s="27" t="s">
        <v>248</v>
      </c>
      <c r="D2641" s="27" t="s">
        <v>248</v>
      </c>
      <c r="E2641" s="24">
        <v>3409590016254</v>
      </c>
      <c r="F2641" s="24">
        <v>34095900.162540004</v>
      </c>
      <c r="G2641" s="51">
        <v>45162</v>
      </c>
      <c r="H2641" s="24">
        <v>81</v>
      </c>
      <c r="I2641" s="24" t="s">
        <v>202</v>
      </c>
      <c r="J2641" s="24">
        <v>1</v>
      </c>
      <c r="K2641" s="24">
        <v>34095900.162540004</v>
      </c>
    </row>
    <row r="2642" spans="1:11" x14ac:dyDescent="0.35">
      <c r="A2642" s="27" t="s">
        <v>463</v>
      </c>
      <c r="B2642" s="27" t="s">
        <v>249</v>
      </c>
      <c r="C2642" s="27" t="s">
        <v>248</v>
      </c>
      <c r="D2642" s="27" t="s">
        <v>248</v>
      </c>
      <c r="E2642" s="24">
        <v>283.26620000000003</v>
      </c>
      <c r="F2642" s="24">
        <v>2.8326620000000001E-3</v>
      </c>
      <c r="G2642" s="51">
        <v>45162</v>
      </c>
      <c r="H2642" s="24">
        <v>83</v>
      </c>
      <c r="I2642" s="24" t="s">
        <v>202</v>
      </c>
      <c r="J2642" s="24">
        <v>1</v>
      </c>
      <c r="K2642" s="24">
        <v>2.8326620000000001E-3</v>
      </c>
    </row>
    <row r="2643" spans="1:11" x14ac:dyDescent="0.35">
      <c r="A2643" s="27" t="s">
        <v>463</v>
      </c>
      <c r="B2643" s="27" t="s">
        <v>114</v>
      </c>
      <c r="C2643" s="27" t="s">
        <v>243</v>
      </c>
      <c r="D2643" s="27" t="s">
        <v>423</v>
      </c>
      <c r="E2643" s="24">
        <v>1439357547206</v>
      </c>
      <c r="F2643" s="24">
        <v>14393575.472060001</v>
      </c>
      <c r="G2643" s="51">
        <v>45162</v>
      </c>
      <c r="H2643" s="24">
        <v>7</v>
      </c>
      <c r="I2643" s="24">
        <v>0</v>
      </c>
      <c r="J2643" s="24">
        <v>1</v>
      </c>
      <c r="K2643" s="24">
        <v>14393575.472060001</v>
      </c>
    </row>
    <row r="2644" spans="1:11" x14ac:dyDescent="0.35">
      <c r="A2644" s="27" t="s">
        <v>463</v>
      </c>
      <c r="B2644" s="27" t="s">
        <v>122</v>
      </c>
      <c r="C2644" s="27" t="s">
        <v>261</v>
      </c>
      <c r="D2644" s="27" t="s">
        <v>424</v>
      </c>
      <c r="E2644" s="24">
        <v>35927461021</v>
      </c>
      <c r="F2644" s="24">
        <v>359274.61021000001</v>
      </c>
      <c r="G2644" s="51">
        <v>45162</v>
      </c>
      <c r="H2644" s="24">
        <v>15</v>
      </c>
      <c r="I2644" s="24">
        <v>16</v>
      </c>
      <c r="J2644" s="24">
        <v>1</v>
      </c>
      <c r="K2644" s="24">
        <v>359274.61021000001</v>
      </c>
    </row>
    <row r="2645" spans="1:11" x14ac:dyDescent="0.35">
      <c r="A2645" s="27" t="s">
        <v>463</v>
      </c>
      <c r="B2645" s="27" t="s">
        <v>122</v>
      </c>
      <c r="C2645" s="27" t="s">
        <v>255</v>
      </c>
      <c r="D2645" s="27" t="s">
        <v>424</v>
      </c>
      <c r="E2645" s="24">
        <v>39808600000</v>
      </c>
      <c r="F2645" s="24">
        <v>398086</v>
      </c>
      <c r="G2645" s="51">
        <v>45162</v>
      </c>
      <c r="H2645" s="24">
        <v>15</v>
      </c>
      <c r="I2645" s="24">
        <v>16</v>
      </c>
      <c r="J2645" s="24">
        <v>1</v>
      </c>
      <c r="K2645" s="24">
        <v>398086</v>
      </c>
    </row>
    <row r="2646" spans="1:11" x14ac:dyDescent="0.35">
      <c r="A2646" s="27" t="s">
        <v>463</v>
      </c>
      <c r="B2646" s="27" t="s">
        <v>123</v>
      </c>
      <c r="C2646" s="27" t="s">
        <v>260</v>
      </c>
      <c r="D2646" s="27" t="s">
        <v>424</v>
      </c>
      <c r="E2646" s="24">
        <v>121828539</v>
      </c>
      <c r="F2646" s="24">
        <v>1218.28539</v>
      </c>
      <c r="G2646" s="51">
        <v>45162</v>
      </c>
      <c r="H2646" s="24">
        <v>19</v>
      </c>
      <c r="I2646" s="24">
        <v>20</v>
      </c>
      <c r="J2646" s="24">
        <v>1</v>
      </c>
      <c r="K2646" s="24">
        <v>1218.28539</v>
      </c>
    </row>
    <row r="2647" spans="1:11" x14ac:dyDescent="0.35">
      <c r="A2647" s="27" t="s">
        <v>463</v>
      </c>
      <c r="B2647" s="27" t="s">
        <v>123</v>
      </c>
      <c r="C2647" s="27" t="s">
        <v>259</v>
      </c>
      <c r="D2647" s="27" t="s">
        <v>424</v>
      </c>
      <c r="E2647" s="24">
        <v>7488753543</v>
      </c>
      <c r="F2647" s="24">
        <v>74887.535430000004</v>
      </c>
      <c r="G2647" s="51">
        <v>45162</v>
      </c>
      <c r="H2647" s="24">
        <v>19</v>
      </c>
      <c r="I2647" s="24">
        <v>20</v>
      </c>
      <c r="J2647" s="24">
        <v>1</v>
      </c>
      <c r="K2647" s="24">
        <v>74887.535430000004</v>
      </c>
    </row>
    <row r="2648" spans="1:11" x14ac:dyDescent="0.35">
      <c r="A2648" s="27" t="s">
        <v>463</v>
      </c>
      <c r="B2648" s="27" t="s">
        <v>123</v>
      </c>
      <c r="C2648" s="27" t="s">
        <v>258</v>
      </c>
      <c r="D2648" s="27" t="s">
        <v>424</v>
      </c>
      <c r="E2648" s="24">
        <v>1163715175</v>
      </c>
      <c r="F2648" s="24">
        <v>11637.151750000001</v>
      </c>
      <c r="G2648" s="51">
        <v>45162</v>
      </c>
      <c r="H2648" s="24">
        <v>19</v>
      </c>
      <c r="I2648" s="24">
        <v>20</v>
      </c>
      <c r="J2648" s="24">
        <v>1</v>
      </c>
      <c r="K2648" s="24">
        <v>11637.151750000001</v>
      </c>
    </row>
    <row r="2649" spans="1:11" x14ac:dyDescent="0.35">
      <c r="A2649" s="27" t="s">
        <v>463</v>
      </c>
      <c r="B2649" s="27" t="s">
        <v>123</v>
      </c>
      <c r="C2649" s="27" t="s">
        <v>255</v>
      </c>
      <c r="D2649" s="27" t="s">
        <v>424</v>
      </c>
      <c r="E2649" s="24">
        <v>1082382797838</v>
      </c>
      <c r="F2649" s="24">
        <v>10823827.97838</v>
      </c>
      <c r="G2649" s="51">
        <v>45162</v>
      </c>
      <c r="H2649" s="24">
        <v>19</v>
      </c>
      <c r="I2649" s="24">
        <v>20</v>
      </c>
      <c r="J2649" s="24">
        <v>1</v>
      </c>
      <c r="K2649" s="24">
        <v>10823827.97838</v>
      </c>
    </row>
    <row r="2650" spans="1:11" x14ac:dyDescent="0.35">
      <c r="A2650" s="27" t="s">
        <v>463</v>
      </c>
      <c r="B2650" s="27" t="s">
        <v>123</v>
      </c>
      <c r="C2650" s="27" t="s">
        <v>250</v>
      </c>
      <c r="D2650" s="27" t="s">
        <v>424</v>
      </c>
      <c r="E2650" s="24">
        <v>261133697</v>
      </c>
      <c r="F2650" s="24">
        <v>2611.3369699999998</v>
      </c>
      <c r="G2650" s="51">
        <v>45162</v>
      </c>
      <c r="H2650" s="24">
        <v>19</v>
      </c>
      <c r="I2650" s="24">
        <v>20</v>
      </c>
      <c r="J2650" s="24">
        <v>1</v>
      </c>
      <c r="K2650" s="24">
        <v>2611.3369699999998</v>
      </c>
    </row>
    <row r="2651" spans="1:11" x14ac:dyDescent="0.35">
      <c r="A2651" s="27" t="s">
        <v>463</v>
      </c>
      <c r="B2651" s="27" t="s">
        <v>123</v>
      </c>
      <c r="C2651" s="27" t="s">
        <v>261</v>
      </c>
      <c r="D2651" s="27" t="s">
        <v>424</v>
      </c>
      <c r="E2651" s="24">
        <v>2845015992790</v>
      </c>
      <c r="F2651" s="24">
        <v>28450159.927900001</v>
      </c>
      <c r="G2651" s="51">
        <v>45162</v>
      </c>
      <c r="H2651" s="24">
        <v>19</v>
      </c>
      <c r="I2651" s="24">
        <v>20</v>
      </c>
      <c r="J2651" s="24">
        <v>1</v>
      </c>
      <c r="K2651" s="24">
        <v>28450159.927900001</v>
      </c>
    </row>
    <row r="2652" spans="1:11" x14ac:dyDescent="0.35">
      <c r="A2652" s="27" t="s">
        <v>463</v>
      </c>
      <c r="B2652" s="27" t="s">
        <v>123</v>
      </c>
      <c r="C2652" s="27" t="s">
        <v>254</v>
      </c>
      <c r="D2652" s="27" t="s">
        <v>424</v>
      </c>
      <c r="E2652" s="24">
        <v>624289002</v>
      </c>
      <c r="F2652" s="24">
        <v>6242.8900199999998</v>
      </c>
      <c r="G2652" s="51">
        <v>45162</v>
      </c>
      <c r="H2652" s="24">
        <v>19</v>
      </c>
      <c r="I2652" s="24">
        <v>20</v>
      </c>
      <c r="J2652" s="24">
        <v>1</v>
      </c>
      <c r="K2652" s="24">
        <v>6242.8900199999998</v>
      </c>
    </row>
    <row r="2653" spans="1:11" x14ac:dyDescent="0.35">
      <c r="A2653" s="27" t="s">
        <v>463</v>
      </c>
      <c r="B2653" s="27" t="s">
        <v>123</v>
      </c>
      <c r="C2653" s="27" t="s">
        <v>252</v>
      </c>
      <c r="D2653" s="27" t="s">
        <v>424</v>
      </c>
      <c r="E2653" s="24">
        <v>11796014831</v>
      </c>
      <c r="F2653" s="24">
        <v>117960.14831</v>
      </c>
      <c r="G2653" s="51">
        <v>45162</v>
      </c>
      <c r="H2653" s="24">
        <v>19</v>
      </c>
      <c r="I2653" s="24">
        <v>20</v>
      </c>
      <c r="J2653" s="24">
        <v>1</v>
      </c>
      <c r="K2653" s="24">
        <v>117960.14831</v>
      </c>
    </row>
    <row r="2654" spans="1:11" x14ac:dyDescent="0.35">
      <c r="A2654" s="27" t="s">
        <v>463</v>
      </c>
      <c r="B2654" s="27" t="s">
        <v>123</v>
      </c>
      <c r="C2654" s="27" t="s">
        <v>253</v>
      </c>
      <c r="D2654" s="27" t="s">
        <v>424</v>
      </c>
      <c r="E2654" s="24">
        <v>56186213</v>
      </c>
      <c r="F2654" s="24">
        <v>561.86212999999998</v>
      </c>
      <c r="G2654" s="51">
        <v>45162</v>
      </c>
      <c r="H2654" s="24">
        <v>19</v>
      </c>
      <c r="I2654" s="24">
        <v>20</v>
      </c>
      <c r="J2654" s="24">
        <v>1</v>
      </c>
      <c r="K2654" s="24">
        <v>561.86212999999998</v>
      </c>
    </row>
    <row r="2655" spans="1:11" x14ac:dyDescent="0.35">
      <c r="A2655" s="27" t="s">
        <v>463</v>
      </c>
      <c r="B2655" s="27" t="s">
        <v>123</v>
      </c>
      <c r="C2655" s="27" t="s">
        <v>257</v>
      </c>
      <c r="D2655" s="27" t="s">
        <v>424</v>
      </c>
      <c r="E2655" s="24">
        <v>494467961</v>
      </c>
      <c r="F2655" s="24">
        <v>4944.6796100000001</v>
      </c>
      <c r="G2655" s="51">
        <v>45162</v>
      </c>
      <c r="H2655" s="24">
        <v>19</v>
      </c>
      <c r="I2655" s="24">
        <v>20</v>
      </c>
      <c r="J2655" s="24">
        <v>1</v>
      </c>
      <c r="K2655" s="24">
        <v>4944.6796100000001</v>
      </c>
    </row>
    <row r="2656" spans="1:11" x14ac:dyDescent="0.35">
      <c r="A2656" s="27" t="s">
        <v>463</v>
      </c>
      <c r="B2656" s="27" t="s">
        <v>123</v>
      </c>
      <c r="C2656" s="27" t="s">
        <v>256</v>
      </c>
      <c r="D2656" s="27" t="s">
        <v>424</v>
      </c>
      <c r="E2656" s="24">
        <v>23051343131</v>
      </c>
      <c r="F2656" s="24">
        <v>230513.43131000001</v>
      </c>
      <c r="G2656" s="51">
        <v>45162</v>
      </c>
      <c r="H2656" s="24">
        <v>19</v>
      </c>
      <c r="I2656" s="24">
        <v>20</v>
      </c>
      <c r="J2656" s="24">
        <v>1</v>
      </c>
      <c r="K2656" s="24">
        <v>230513.43131000001</v>
      </c>
    </row>
    <row r="2657" spans="1:11" x14ac:dyDescent="0.35">
      <c r="A2657" s="27" t="s">
        <v>463</v>
      </c>
      <c r="B2657" s="27" t="s">
        <v>123</v>
      </c>
      <c r="C2657" s="27" t="s">
        <v>251</v>
      </c>
      <c r="D2657" s="27" t="s">
        <v>424</v>
      </c>
      <c r="E2657" s="24">
        <v>3960271115</v>
      </c>
      <c r="F2657" s="24">
        <v>39602.711150000003</v>
      </c>
      <c r="G2657" s="51">
        <v>45162</v>
      </c>
      <c r="H2657" s="24">
        <v>19</v>
      </c>
      <c r="I2657" s="24">
        <v>20</v>
      </c>
      <c r="J2657" s="24">
        <v>1</v>
      </c>
      <c r="K2657" s="24">
        <v>39602.711150000003</v>
      </c>
    </row>
    <row r="2658" spans="1:11" x14ac:dyDescent="0.35">
      <c r="A2658" s="27" t="s">
        <v>463</v>
      </c>
      <c r="B2658" s="27" t="s">
        <v>124</v>
      </c>
      <c r="C2658" s="27" t="s">
        <v>261</v>
      </c>
      <c r="D2658" s="27" t="s">
        <v>424</v>
      </c>
      <c r="E2658" s="24">
        <v>288173108549</v>
      </c>
      <c r="F2658" s="24">
        <v>2881731.08549</v>
      </c>
      <c r="G2658" s="51">
        <v>45162</v>
      </c>
      <c r="H2658" s="24">
        <v>25</v>
      </c>
      <c r="I2658" s="24">
        <v>26</v>
      </c>
      <c r="J2658" s="24">
        <v>1</v>
      </c>
      <c r="K2658" s="24">
        <v>2881731.08549</v>
      </c>
    </row>
    <row r="2659" spans="1:11" x14ac:dyDescent="0.35">
      <c r="A2659" s="27" t="s">
        <v>463</v>
      </c>
      <c r="B2659" s="27" t="s">
        <v>124</v>
      </c>
      <c r="C2659" s="27" t="s">
        <v>255</v>
      </c>
      <c r="D2659" s="27" t="s">
        <v>424</v>
      </c>
      <c r="E2659" s="24">
        <v>45319724481</v>
      </c>
      <c r="F2659" s="24">
        <v>453197.24481</v>
      </c>
      <c r="G2659" s="51">
        <v>45162</v>
      </c>
      <c r="H2659" s="24">
        <v>25</v>
      </c>
      <c r="I2659" s="24">
        <v>26</v>
      </c>
      <c r="J2659" s="24">
        <v>1</v>
      </c>
      <c r="K2659" s="24">
        <v>453197.24481</v>
      </c>
    </row>
    <row r="2660" spans="1:11" x14ac:dyDescent="0.35">
      <c r="A2660" s="27" t="s">
        <v>463</v>
      </c>
      <c r="B2660" s="27" t="s">
        <v>124</v>
      </c>
      <c r="C2660" s="27" t="s">
        <v>243</v>
      </c>
      <c r="D2660" s="27" t="s">
        <v>423</v>
      </c>
      <c r="E2660" s="24">
        <v>114015347343</v>
      </c>
      <c r="F2660" s="24">
        <v>1140153.47343</v>
      </c>
      <c r="G2660" s="51">
        <v>45162</v>
      </c>
      <c r="H2660" s="24">
        <v>25</v>
      </c>
      <c r="I2660" s="24">
        <v>0</v>
      </c>
      <c r="J2660" s="24">
        <v>1</v>
      </c>
      <c r="K2660" s="24">
        <v>1140153.47343</v>
      </c>
    </row>
    <row r="2661" spans="1:11" x14ac:dyDescent="0.35">
      <c r="A2661" s="27" t="s">
        <v>463</v>
      </c>
      <c r="B2661" s="27" t="s">
        <v>127</v>
      </c>
      <c r="C2661" s="27" t="s">
        <v>243</v>
      </c>
      <c r="D2661" s="27" t="s">
        <v>423</v>
      </c>
      <c r="E2661" s="24">
        <v>39243986780</v>
      </c>
      <c r="F2661" s="24">
        <v>392439.86780000001</v>
      </c>
      <c r="G2661" s="51">
        <v>45162</v>
      </c>
      <c r="H2661" s="24">
        <v>25</v>
      </c>
      <c r="I2661" s="24">
        <v>0</v>
      </c>
      <c r="J2661" s="24">
        <v>1</v>
      </c>
      <c r="K2661" s="24">
        <v>392439.86780000001</v>
      </c>
    </row>
    <row r="2662" spans="1:11" x14ac:dyDescent="0.35">
      <c r="A2662" s="27" t="s">
        <v>463</v>
      </c>
      <c r="B2662" s="27" t="s">
        <v>127</v>
      </c>
      <c r="C2662" s="27" t="s">
        <v>255</v>
      </c>
      <c r="D2662" s="27" t="s">
        <v>424</v>
      </c>
      <c r="E2662" s="24">
        <v>29447370366</v>
      </c>
      <c r="F2662" s="24">
        <v>294473.70366</v>
      </c>
      <c r="G2662" s="51">
        <v>45162</v>
      </c>
      <c r="H2662" s="24">
        <v>25</v>
      </c>
      <c r="I2662" s="24">
        <v>26</v>
      </c>
      <c r="J2662" s="24">
        <v>1</v>
      </c>
      <c r="K2662" s="24">
        <v>294473.70366</v>
      </c>
    </row>
    <row r="2663" spans="1:11" x14ac:dyDescent="0.35">
      <c r="A2663" s="27" t="s">
        <v>463</v>
      </c>
      <c r="B2663" s="27" t="s">
        <v>127</v>
      </c>
      <c r="C2663" s="27" t="s">
        <v>261</v>
      </c>
      <c r="D2663" s="27" t="s">
        <v>424</v>
      </c>
      <c r="E2663" s="24">
        <v>183591105907</v>
      </c>
      <c r="F2663" s="24">
        <v>1835911.05907</v>
      </c>
      <c r="G2663" s="51">
        <v>45162</v>
      </c>
      <c r="H2663" s="24">
        <v>25</v>
      </c>
      <c r="I2663" s="24">
        <v>26</v>
      </c>
      <c r="J2663" s="24">
        <v>1</v>
      </c>
      <c r="K2663" s="24">
        <v>1835911.05907</v>
      </c>
    </row>
    <row r="2664" spans="1:11" x14ac:dyDescent="0.35">
      <c r="A2664" s="27" t="s">
        <v>463</v>
      </c>
      <c r="B2664" s="27" t="s">
        <v>128</v>
      </c>
      <c r="C2664" s="27" t="s">
        <v>261</v>
      </c>
      <c r="D2664" s="27" t="s">
        <v>424</v>
      </c>
      <c r="E2664" s="24">
        <v>179991955175</v>
      </c>
      <c r="F2664" s="24">
        <v>1799919.5517500001</v>
      </c>
      <c r="G2664" s="51">
        <v>45162</v>
      </c>
      <c r="H2664" s="24">
        <v>27</v>
      </c>
      <c r="I2664" s="24">
        <v>28</v>
      </c>
      <c r="J2664" s="24">
        <v>1</v>
      </c>
      <c r="K2664" s="24">
        <v>1799919.5517500001</v>
      </c>
    </row>
    <row r="2665" spans="1:11" x14ac:dyDescent="0.35">
      <c r="A2665" s="27" t="s">
        <v>463</v>
      </c>
      <c r="B2665" s="27" t="s">
        <v>128</v>
      </c>
      <c r="C2665" s="27" t="s">
        <v>243</v>
      </c>
      <c r="D2665" s="27" t="s">
        <v>423</v>
      </c>
      <c r="E2665" s="24">
        <v>140966506893</v>
      </c>
      <c r="F2665" s="24">
        <v>1409665.0689300001</v>
      </c>
      <c r="G2665" s="51">
        <v>45162</v>
      </c>
      <c r="H2665" s="24">
        <v>27</v>
      </c>
      <c r="I2665" s="24">
        <v>0</v>
      </c>
      <c r="J2665" s="24">
        <v>1</v>
      </c>
      <c r="K2665" s="24">
        <v>1409665.0689300001</v>
      </c>
    </row>
    <row r="2666" spans="1:11" x14ac:dyDescent="0.35">
      <c r="A2666" s="27" t="s">
        <v>463</v>
      </c>
      <c r="B2666" s="27" t="s">
        <v>128</v>
      </c>
      <c r="C2666" s="27" t="s">
        <v>255</v>
      </c>
      <c r="D2666" s="27" t="s">
        <v>424</v>
      </c>
      <c r="E2666" s="24">
        <v>77940891184</v>
      </c>
      <c r="F2666" s="24">
        <v>779408.91183999996</v>
      </c>
      <c r="G2666" s="51">
        <v>45162</v>
      </c>
      <c r="H2666" s="24">
        <v>27</v>
      </c>
      <c r="I2666" s="24">
        <v>28</v>
      </c>
      <c r="J2666" s="24">
        <v>1</v>
      </c>
      <c r="K2666" s="24">
        <v>779408.91183999996</v>
      </c>
    </row>
    <row r="2667" spans="1:11" x14ac:dyDescent="0.35">
      <c r="A2667" s="27" t="s">
        <v>463</v>
      </c>
      <c r="B2667" s="27" t="s">
        <v>131</v>
      </c>
      <c r="C2667" s="27" t="s">
        <v>261</v>
      </c>
      <c r="D2667" s="27" t="s">
        <v>424</v>
      </c>
      <c r="E2667" s="24">
        <v>1594589422461</v>
      </c>
      <c r="F2667" s="24">
        <v>15945894.224610001</v>
      </c>
      <c r="G2667" s="51">
        <v>45162</v>
      </c>
      <c r="H2667" s="24">
        <v>27</v>
      </c>
      <c r="I2667" s="24">
        <v>28</v>
      </c>
      <c r="J2667" s="24">
        <v>1</v>
      </c>
      <c r="K2667" s="24">
        <v>15945894.224610001</v>
      </c>
    </row>
    <row r="2668" spans="1:11" x14ac:dyDescent="0.35">
      <c r="A2668" s="27" t="s">
        <v>463</v>
      </c>
      <c r="B2668" s="27" t="s">
        <v>131</v>
      </c>
      <c r="C2668" s="27" t="s">
        <v>243</v>
      </c>
      <c r="D2668" s="27" t="s">
        <v>423</v>
      </c>
      <c r="E2668" s="24">
        <v>1267490573118</v>
      </c>
      <c r="F2668" s="24">
        <v>12674905.731179999</v>
      </c>
      <c r="G2668" s="51">
        <v>45162</v>
      </c>
      <c r="H2668" s="24">
        <v>27</v>
      </c>
      <c r="I2668" s="24">
        <v>0</v>
      </c>
      <c r="J2668" s="24">
        <v>1</v>
      </c>
      <c r="K2668" s="24">
        <v>12674905.731179999</v>
      </c>
    </row>
    <row r="2669" spans="1:11" x14ac:dyDescent="0.35">
      <c r="A2669" s="27" t="s">
        <v>463</v>
      </c>
      <c r="B2669" s="27" t="s">
        <v>131</v>
      </c>
      <c r="C2669" s="27" t="s">
        <v>255</v>
      </c>
      <c r="D2669" s="27" t="s">
        <v>424</v>
      </c>
      <c r="E2669" s="24">
        <v>378617410854</v>
      </c>
      <c r="F2669" s="24">
        <v>3786174.1085399999</v>
      </c>
      <c r="G2669" s="51">
        <v>45162</v>
      </c>
      <c r="H2669" s="24">
        <v>27</v>
      </c>
      <c r="I2669" s="24">
        <v>28</v>
      </c>
      <c r="J2669" s="24">
        <v>1</v>
      </c>
      <c r="K2669" s="24">
        <v>3786174.1085399999</v>
      </c>
    </row>
    <row r="2670" spans="1:11" x14ac:dyDescent="0.35">
      <c r="A2670" s="27" t="s">
        <v>463</v>
      </c>
      <c r="B2670" s="27" t="s">
        <v>135</v>
      </c>
      <c r="C2670" s="27" t="s">
        <v>243</v>
      </c>
      <c r="D2670" s="27" t="s">
        <v>423</v>
      </c>
      <c r="E2670" s="24">
        <v>33946664036</v>
      </c>
      <c r="F2670" s="24">
        <v>339466.64036000002</v>
      </c>
      <c r="G2670" s="51">
        <v>45162</v>
      </c>
      <c r="H2670" s="24">
        <v>33</v>
      </c>
      <c r="I2670" s="24">
        <v>0</v>
      </c>
      <c r="J2670" s="24">
        <v>1</v>
      </c>
      <c r="K2670" s="24">
        <v>339466.64036000002</v>
      </c>
    </row>
    <row r="2671" spans="1:11" x14ac:dyDescent="0.35">
      <c r="A2671" s="27" t="s">
        <v>463</v>
      </c>
      <c r="B2671" s="27" t="s">
        <v>135</v>
      </c>
      <c r="C2671" s="27" t="s">
        <v>261</v>
      </c>
      <c r="D2671" s="27" t="s">
        <v>424</v>
      </c>
      <c r="E2671" s="24">
        <v>3207959481</v>
      </c>
      <c r="F2671" s="24">
        <v>32079.594809999999</v>
      </c>
      <c r="G2671" s="51">
        <v>45162</v>
      </c>
      <c r="H2671" s="24">
        <v>33</v>
      </c>
      <c r="I2671" s="24">
        <v>34</v>
      </c>
      <c r="J2671" s="24">
        <v>1</v>
      </c>
      <c r="K2671" s="24">
        <v>32079.594809999999</v>
      </c>
    </row>
    <row r="2672" spans="1:11" x14ac:dyDescent="0.35">
      <c r="A2672" s="27" t="s">
        <v>463</v>
      </c>
      <c r="B2672" s="27" t="s">
        <v>135</v>
      </c>
      <c r="C2672" s="27" t="s">
        <v>255</v>
      </c>
      <c r="D2672" s="27" t="s">
        <v>424</v>
      </c>
      <c r="E2672" s="24">
        <v>3980860000</v>
      </c>
      <c r="F2672" s="24">
        <v>39808.6</v>
      </c>
      <c r="G2672" s="51">
        <v>45162</v>
      </c>
      <c r="H2672" s="24">
        <v>33</v>
      </c>
      <c r="I2672" s="24">
        <v>34</v>
      </c>
      <c r="J2672" s="24">
        <v>1</v>
      </c>
      <c r="K2672" s="24">
        <v>39808.6</v>
      </c>
    </row>
    <row r="2673" spans="1:11" x14ac:dyDescent="0.35">
      <c r="A2673" s="27" t="s">
        <v>463</v>
      </c>
      <c r="B2673" s="27" t="s">
        <v>144</v>
      </c>
      <c r="C2673" s="27" t="s">
        <v>261</v>
      </c>
      <c r="D2673" s="27" t="s">
        <v>424</v>
      </c>
      <c r="E2673" s="24">
        <v>1310730780</v>
      </c>
      <c r="F2673" s="24">
        <v>13107.3078</v>
      </c>
      <c r="G2673" s="51">
        <v>45162</v>
      </c>
      <c r="H2673" s="24">
        <v>43</v>
      </c>
      <c r="I2673" s="24">
        <v>44</v>
      </c>
      <c r="J2673" s="24">
        <v>1</v>
      </c>
      <c r="K2673" s="24">
        <v>13107.3078</v>
      </c>
    </row>
    <row r="2674" spans="1:11" x14ac:dyDescent="0.35">
      <c r="A2674" s="27" t="s">
        <v>463</v>
      </c>
      <c r="B2674" s="27" t="s">
        <v>146</v>
      </c>
      <c r="C2674" s="27" t="s">
        <v>261</v>
      </c>
      <c r="D2674" s="27" t="s">
        <v>424</v>
      </c>
      <c r="E2674" s="24">
        <v>46208083</v>
      </c>
      <c r="F2674" s="24">
        <v>462.08082999999999</v>
      </c>
      <c r="G2674" s="51">
        <v>45162</v>
      </c>
      <c r="H2674" s="24">
        <v>45</v>
      </c>
      <c r="I2674" s="24">
        <v>46</v>
      </c>
      <c r="J2674" s="24">
        <v>1</v>
      </c>
      <c r="K2674" s="24">
        <v>462.08082999999999</v>
      </c>
    </row>
    <row r="2675" spans="1:11" x14ac:dyDescent="0.35">
      <c r="A2675" s="27" t="s">
        <v>463</v>
      </c>
      <c r="B2675" s="27" t="s">
        <v>146</v>
      </c>
      <c r="C2675" s="27" t="s">
        <v>255</v>
      </c>
      <c r="D2675" s="27" t="s">
        <v>424</v>
      </c>
      <c r="E2675" s="24">
        <v>1073924564</v>
      </c>
      <c r="F2675" s="24">
        <v>10739.245639999999</v>
      </c>
      <c r="G2675" s="51">
        <v>45162</v>
      </c>
      <c r="H2675" s="24">
        <v>45</v>
      </c>
      <c r="I2675" s="24">
        <v>46</v>
      </c>
      <c r="J2675" s="24">
        <v>1</v>
      </c>
      <c r="K2675" s="24">
        <v>10739.245639999999</v>
      </c>
    </row>
    <row r="2676" spans="1:11" x14ac:dyDescent="0.35">
      <c r="A2676" s="27" t="s">
        <v>463</v>
      </c>
      <c r="B2676" s="27" t="s">
        <v>146</v>
      </c>
      <c r="C2676" s="27" t="s">
        <v>243</v>
      </c>
      <c r="D2676" s="27" t="s">
        <v>423</v>
      </c>
      <c r="E2676" s="24">
        <v>2609100808</v>
      </c>
      <c r="F2676" s="24">
        <v>26091.00808</v>
      </c>
      <c r="G2676" s="51">
        <v>45162</v>
      </c>
      <c r="H2676" s="24">
        <v>45</v>
      </c>
      <c r="I2676" s="24">
        <v>0</v>
      </c>
      <c r="J2676" s="24">
        <v>1</v>
      </c>
      <c r="K2676" s="24">
        <v>26091.00808</v>
      </c>
    </row>
    <row r="2677" spans="1:11" x14ac:dyDescent="0.35">
      <c r="A2677" s="27" t="s">
        <v>463</v>
      </c>
      <c r="B2677" s="27" t="s">
        <v>148</v>
      </c>
      <c r="C2677" s="27" t="s">
        <v>252</v>
      </c>
      <c r="D2677" s="27" t="s">
        <v>424</v>
      </c>
      <c r="E2677" s="24">
        <v>996265608</v>
      </c>
      <c r="F2677" s="24">
        <v>9962.6560800000007</v>
      </c>
      <c r="G2677" s="51">
        <v>45162</v>
      </c>
      <c r="H2677" s="24">
        <v>49</v>
      </c>
      <c r="I2677" s="24">
        <v>50</v>
      </c>
      <c r="J2677" s="24">
        <v>1</v>
      </c>
      <c r="K2677" s="24">
        <v>9962.6560800000007</v>
      </c>
    </row>
    <row r="2678" spans="1:11" x14ac:dyDescent="0.35">
      <c r="A2678" s="27" t="s">
        <v>463</v>
      </c>
      <c r="B2678" s="27" t="s">
        <v>148</v>
      </c>
      <c r="C2678" s="27" t="s">
        <v>261</v>
      </c>
      <c r="D2678" s="27" t="s">
        <v>424</v>
      </c>
      <c r="E2678" s="24">
        <v>6446808642</v>
      </c>
      <c r="F2678" s="24">
        <v>64468.08642</v>
      </c>
      <c r="G2678" s="51">
        <v>45162</v>
      </c>
      <c r="H2678" s="24">
        <v>49</v>
      </c>
      <c r="I2678" s="24">
        <v>50</v>
      </c>
      <c r="J2678" s="24">
        <v>1</v>
      </c>
      <c r="K2678" s="24">
        <v>64468.08642</v>
      </c>
    </row>
    <row r="2679" spans="1:11" x14ac:dyDescent="0.35">
      <c r="A2679" s="27" t="s">
        <v>463</v>
      </c>
      <c r="B2679" s="27" t="s">
        <v>149</v>
      </c>
      <c r="C2679" s="27" t="s">
        <v>243</v>
      </c>
      <c r="D2679" s="27" t="s">
        <v>423</v>
      </c>
      <c r="E2679" s="24">
        <v>1054533</v>
      </c>
      <c r="F2679" s="24">
        <v>10.54533</v>
      </c>
      <c r="G2679" s="51">
        <v>45162</v>
      </c>
      <c r="H2679" s="24">
        <v>49</v>
      </c>
      <c r="I2679" s="24">
        <v>0</v>
      </c>
      <c r="J2679" s="24">
        <v>1</v>
      </c>
      <c r="K2679" s="24">
        <v>10.54533</v>
      </c>
    </row>
    <row r="2680" spans="1:11" x14ac:dyDescent="0.35">
      <c r="A2680" s="27" t="s">
        <v>463</v>
      </c>
      <c r="B2680" s="27" t="s">
        <v>150</v>
      </c>
      <c r="C2680" s="27" t="s">
        <v>258</v>
      </c>
      <c r="D2680" s="27" t="s">
        <v>424</v>
      </c>
      <c r="E2680" s="24">
        <v>1080695615</v>
      </c>
      <c r="F2680" s="24">
        <v>10806.95615</v>
      </c>
      <c r="G2680" s="51">
        <v>45162</v>
      </c>
      <c r="H2680" s="24">
        <v>51</v>
      </c>
      <c r="I2680" s="24">
        <v>52</v>
      </c>
      <c r="J2680" s="24">
        <v>1</v>
      </c>
      <c r="K2680" s="24">
        <v>10806.95615</v>
      </c>
    </row>
    <row r="2681" spans="1:11" x14ac:dyDescent="0.35">
      <c r="A2681" s="27" t="s">
        <v>463</v>
      </c>
      <c r="B2681" s="27" t="s">
        <v>150</v>
      </c>
      <c r="C2681" s="27" t="s">
        <v>257</v>
      </c>
      <c r="D2681" s="27" t="s">
        <v>424</v>
      </c>
      <c r="E2681" s="24">
        <v>3</v>
      </c>
      <c r="F2681" s="24">
        <v>3.0000000000000001E-5</v>
      </c>
      <c r="G2681" s="51">
        <v>45162</v>
      </c>
      <c r="H2681" s="24">
        <v>51</v>
      </c>
      <c r="I2681" s="24">
        <v>52</v>
      </c>
      <c r="J2681" s="24">
        <v>1</v>
      </c>
      <c r="K2681" s="24">
        <v>3.0000000000000001E-5</v>
      </c>
    </row>
    <row r="2682" spans="1:11" x14ac:dyDescent="0.35">
      <c r="A2682" s="27" t="s">
        <v>463</v>
      </c>
      <c r="B2682" s="27" t="s">
        <v>150</v>
      </c>
      <c r="C2682" s="27" t="s">
        <v>262</v>
      </c>
      <c r="D2682" s="27" t="s">
        <v>424</v>
      </c>
      <c r="E2682" s="24">
        <v>1843580402</v>
      </c>
      <c r="F2682" s="24">
        <v>18435.80402</v>
      </c>
      <c r="G2682" s="51">
        <v>45162</v>
      </c>
      <c r="H2682" s="24">
        <v>51</v>
      </c>
      <c r="I2682" s="24">
        <v>52</v>
      </c>
      <c r="J2682" s="24">
        <v>1</v>
      </c>
      <c r="K2682" s="24">
        <v>18435.80402</v>
      </c>
    </row>
    <row r="2683" spans="1:11" x14ac:dyDescent="0.35">
      <c r="A2683" s="27" t="s">
        <v>463</v>
      </c>
      <c r="B2683" s="27" t="s">
        <v>150</v>
      </c>
      <c r="C2683" s="27" t="s">
        <v>259</v>
      </c>
      <c r="D2683" s="27" t="s">
        <v>424</v>
      </c>
      <c r="E2683" s="24">
        <v>2155720710</v>
      </c>
      <c r="F2683" s="24">
        <v>21557.2071</v>
      </c>
      <c r="G2683" s="51">
        <v>45162</v>
      </c>
      <c r="H2683" s="24">
        <v>51</v>
      </c>
      <c r="I2683" s="24">
        <v>52</v>
      </c>
      <c r="J2683" s="24">
        <v>1</v>
      </c>
      <c r="K2683" s="24">
        <v>21557.2071</v>
      </c>
    </row>
    <row r="2684" spans="1:11" x14ac:dyDescent="0.35">
      <c r="A2684" s="27" t="s">
        <v>463</v>
      </c>
      <c r="B2684" s="27" t="s">
        <v>150</v>
      </c>
      <c r="C2684" s="27" t="s">
        <v>251</v>
      </c>
      <c r="D2684" s="27" t="s">
        <v>424</v>
      </c>
      <c r="E2684" s="24">
        <v>162299</v>
      </c>
      <c r="F2684" s="24">
        <v>1.6229899999999999</v>
      </c>
      <c r="G2684" s="51">
        <v>45162</v>
      </c>
      <c r="H2684" s="24">
        <v>51</v>
      </c>
      <c r="I2684" s="24">
        <v>52</v>
      </c>
      <c r="J2684" s="24">
        <v>1</v>
      </c>
      <c r="K2684" s="24">
        <v>1.6229899999999999</v>
      </c>
    </row>
    <row r="2685" spans="1:11" x14ac:dyDescent="0.35">
      <c r="A2685" s="27" t="s">
        <v>463</v>
      </c>
      <c r="B2685" s="27" t="s">
        <v>150</v>
      </c>
      <c r="C2685" s="27" t="s">
        <v>256</v>
      </c>
      <c r="D2685" s="27" t="s">
        <v>424</v>
      </c>
      <c r="E2685" s="24">
        <v>116398198</v>
      </c>
      <c r="F2685" s="24">
        <v>1163.98198</v>
      </c>
      <c r="G2685" s="51">
        <v>45162</v>
      </c>
      <c r="H2685" s="24">
        <v>51</v>
      </c>
      <c r="I2685" s="24">
        <v>52</v>
      </c>
      <c r="J2685" s="24">
        <v>1</v>
      </c>
      <c r="K2685" s="24">
        <v>1163.98198</v>
      </c>
    </row>
    <row r="2686" spans="1:11" x14ac:dyDescent="0.35">
      <c r="A2686" s="27" t="s">
        <v>463</v>
      </c>
      <c r="B2686" s="27" t="s">
        <v>150</v>
      </c>
      <c r="C2686" s="27" t="s">
        <v>252</v>
      </c>
      <c r="D2686" s="27" t="s">
        <v>424</v>
      </c>
      <c r="E2686" s="24">
        <v>31383324</v>
      </c>
      <c r="F2686" s="24">
        <v>313.83323999999999</v>
      </c>
      <c r="G2686" s="51">
        <v>45162</v>
      </c>
      <c r="H2686" s="24">
        <v>51</v>
      </c>
      <c r="I2686" s="24">
        <v>52</v>
      </c>
      <c r="J2686" s="24">
        <v>1</v>
      </c>
      <c r="K2686" s="24">
        <v>313.83323999999999</v>
      </c>
    </row>
    <row r="2687" spans="1:11" x14ac:dyDescent="0.35">
      <c r="A2687" s="27" t="s">
        <v>463</v>
      </c>
      <c r="B2687" s="27" t="s">
        <v>150</v>
      </c>
      <c r="C2687" s="27" t="s">
        <v>261</v>
      </c>
      <c r="D2687" s="27" t="s">
        <v>424</v>
      </c>
      <c r="E2687" s="24">
        <v>33657085921</v>
      </c>
      <c r="F2687" s="24">
        <v>336570.85921000002</v>
      </c>
      <c r="G2687" s="51">
        <v>45162</v>
      </c>
      <c r="H2687" s="24">
        <v>51</v>
      </c>
      <c r="I2687" s="24">
        <v>52</v>
      </c>
      <c r="J2687" s="24">
        <v>1</v>
      </c>
      <c r="K2687" s="24">
        <v>336570.85921000002</v>
      </c>
    </row>
    <row r="2688" spans="1:11" x14ac:dyDescent="0.35">
      <c r="A2688" s="27" t="s">
        <v>463</v>
      </c>
      <c r="B2688" s="27" t="s">
        <v>150</v>
      </c>
      <c r="C2688" s="27" t="s">
        <v>243</v>
      </c>
      <c r="D2688" s="27" t="s">
        <v>423</v>
      </c>
      <c r="E2688" s="24">
        <v>35884359270</v>
      </c>
      <c r="F2688" s="24">
        <v>358843.59269999998</v>
      </c>
      <c r="G2688" s="51">
        <v>45162</v>
      </c>
      <c r="H2688" s="24">
        <v>51</v>
      </c>
      <c r="I2688" s="24">
        <v>0</v>
      </c>
      <c r="J2688" s="24">
        <v>1</v>
      </c>
      <c r="K2688" s="24">
        <v>358843.59269999998</v>
      </c>
    </row>
    <row r="2689" spans="1:11" x14ac:dyDescent="0.35">
      <c r="A2689" s="27" t="s">
        <v>463</v>
      </c>
      <c r="B2689" s="27" t="s">
        <v>150</v>
      </c>
      <c r="C2689" s="27" t="s">
        <v>255</v>
      </c>
      <c r="D2689" s="27" t="s">
        <v>424</v>
      </c>
      <c r="E2689" s="24">
        <v>67998879837</v>
      </c>
      <c r="F2689" s="24">
        <v>679988.79836999997</v>
      </c>
      <c r="G2689" s="51">
        <v>45162</v>
      </c>
      <c r="H2689" s="24">
        <v>51</v>
      </c>
      <c r="I2689" s="24">
        <v>52</v>
      </c>
      <c r="J2689" s="24">
        <v>1</v>
      </c>
      <c r="K2689" s="24">
        <v>679988.79836999997</v>
      </c>
    </row>
    <row r="2690" spans="1:11" x14ac:dyDescent="0.35">
      <c r="A2690" s="27" t="s">
        <v>463</v>
      </c>
      <c r="B2690" s="27" t="s">
        <v>192</v>
      </c>
      <c r="C2690" s="27" t="s">
        <v>243</v>
      </c>
      <c r="D2690" s="27" t="s">
        <v>423</v>
      </c>
      <c r="E2690" s="24">
        <v>8958048553</v>
      </c>
      <c r="F2690" s="24">
        <v>89580.485530000005</v>
      </c>
      <c r="G2690" s="51">
        <v>45162</v>
      </c>
      <c r="H2690" s="24">
        <v>61</v>
      </c>
      <c r="I2690" s="24">
        <v>0</v>
      </c>
      <c r="J2690" s="24">
        <v>1</v>
      </c>
      <c r="K2690" s="24">
        <v>89580.485530000005</v>
      </c>
    </row>
    <row r="2691" spans="1:11" x14ac:dyDescent="0.35">
      <c r="A2691" s="27" t="s">
        <v>463</v>
      </c>
      <c r="B2691" s="27" t="s">
        <v>192</v>
      </c>
      <c r="C2691" s="27" t="s">
        <v>252</v>
      </c>
      <c r="D2691" s="27" t="s">
        <v>424</v>
      </c>
      <c r="E2691" s="24">
        <v>374599</v>
      </c>
      <c r="F2691" s="24">
        <v>3.7459899999999999</v>
      </c>
      <c r="G2691" s="51">
        <v>45162</v>
      </c>
      <c r="H2691" s="24">
        <v>61</v>
      </c>
      <c r="I2691" s="24">
        <v>62</v>
      </c>
      <c r="J2691" s="24">
        <v>1</v>
      </c>
      <c r="K2691" s="24">
        <v>3.7459899999999999</v>
      </c>
    </row>
    <row r="2692" spans="1:11" x14ac:dyDescent="0.35">
      <c r="A2692" s="27" t="s">
        <v>463</v>
      </c>
      <c r="B2692" s="27" t="s">
        <v>192</v>
      </c>
      <c r="C2692" s="27" t="s">
        <v>261</v>
      </c>
      <c r="D2692" s="27" t="s">
        <v>424</v>
      </c>
      <c r="E2692" s="24">
        <v>15434948</v>
      </c>
      <c r="F2692" s="24">
        <v>154.34948</v>
      </c>
      <c r="G2692" s="51">
        <v>45162</v>
      </c>
      <c r="H2692" s="24">
        <v>61</v>
      </c>
      <c r="I2692" s="24">
        <v>62</v>
      </c>
      <c r="J2692" s="24">
        <v>1</v>
      </c>
      <c r="K2692" s="24">
        <v>154.34948</v>
      </c>
    </row>
    <row r="2693" spans="1:11" x14ac:dyDescent="0.35">
      <c r="A2693" s="27" t="s">
        <v>463</v>
      </c>
      <c r="B2693" s="27" t="s">
        <v>211</v>
      </c>
      <c r="C2693" s="27" t="s">
        <v>252</v>
      </c>
      <c r="D2693" s="27" t="s">
        <v>424</v>
      </c>
      <c r="E2693" s="24">
        <v>27468443</v>
      </c>
      <c r="F2693" s="24">
        <v>274.68443000000002</v>
      </c>
      <c r="G2693" s="51">
        <v>45162</v>
      </c>
      <c r="H2693" s="24">
        <v>61</v>
      </c>
      <c r="I2693" s="24">
        <v>62</v>
      </c>
      <c r="J2693" s="24">
        <v>1</v>
      </c>
      <c r="K2693" s="24">
        <v>274.68443000000002</v>
      </c>
    </row>
    <row r="2694" spans="1:11" x14ac:dyDescent="0.35">
      <c r="A2694" s="27" t="s">
        <v>463</v>
      </c>
      <c r="B2694" s="27" t="s">
        <v>211</v>
      </c>
      <c r="C2694" s="27" t="s">
        <v>243</v>
      </c>
      <c r="D2694" s="27" t="s">
        <v>423</v>
      </c>
      <c r="E2694" s="24">
        <v>301352494</v>
      </c>
      <c r="F2694" s="24">
        <v>3013.5249399999998</v>
      </c>
      <c r="G2694" s="51">
        <v>45162</v>
      </c>
      <c r="H2694" s="24">
        <v>61</v>
      </c>
      <c r="I2694" s="24">
        <v>0</v>
      </c>
      <c r="J2694" s="24">
        <v>1</v>
      </c>
      <c r="K2694" s="24">
        <v>3013.5249399999998</v>
      </c>
    </row>
    <row r="2695" spans="1:11" x14ac:dyDescent="0.35">
      <c r="A2695" s="27" t="s">
        <v>463</v>
      </c>
      <c r="B2695" s="27" t="s">
        <v>211</v>
      </c>
      <c r="C2695" s="27" t="s">
        <v>255</v>
      </c>
      <c r="D2695" s="27" t="s">
        <v>424</v>
      </c>
      <c r="E2695" s="24">
        <v>500115</v>
      </c>
      <c r="F2695" s="24">
        <v>5.00115</v>
      </c>
      <c r="G2695" s="51">
        <v>45162</v>
      </c>
      <c r="H2695" s="24">
        <v>61</v>
      </c>
      <c r="I2695" s="24">
        <v>62</v>
      </c>
      <c r="J2695" s="24">
        <v>1</v>
      </c>
      <c r="K2695" s="24">
        <v>5.00115</v>
      </c>
    </row>
    <row r="2696" spans="1:11" x14ac:dyDescent="0.35">
      <c r="A2696" s="27" t="s">
        <v>463</v>
      </c>
      <c r="B2696" s="27" t="s">
        <v>211</v>
      </c>
      <c r="C2696" s="27" t="s">
        <v>261</v>
      </c>
      <c r="D2696" s="27" t="s">
        <v>424</v>
      </c>
      <c r="E2696" s="24">
        <v>273056498</v>
      </c>
      <c r="F2696" s="24">
        <v>2730.5649800000001</v>
      </c>
      <c r="G2696" s="51">
        <v>45162</v>
      </c>
      <c r="H2696" s="24">
        <v>61</v>
      </c>
      <c r="I2696" s="24">
        <v>62</v>
      </c>
      <c r="J2696" s="24">
        <v>1</v>
      </c>
      <c r="K2696" s="24">
        <v>2730.5649800000001</v>
      </c>
    </row>
    <row r="2697" spans="1:11" x14ac:dyDescent="0.35">
      <c r="A2697" s="27" t="s">
        <v>463</v>
      </c>
      <c r="B2697" s="27" t="s">
        <v>214</v>
      </c>
      <c r="C2697" s="27" t="s">
        <v>252</v>
      </c>
      <c r="D2697" s="27" t="s">
        <v>424</v>
      </c>
      <c r="E2697" s="24">
        <v>2375916</v>
      </c>
      <c r="F2697" s="24">
        <v>23.759160000000001</v>
      </c>
      <c r="G2697" s="51">
        <v>45162</v>
      </c>
      <c r="H2697" s="24">
        <v>61</v>
      </c>
      <c r="I2697" s="24">
        <v>62</v>
      </c>
      <c r="J2697" s="24">
        <v>1</v>
      </c>
      <c r="K2697" s="24">
        <v>23.759160000000001</v>
      </c>
    </row>
    <row r="2698" spans="1:11" x14ac:dyDescent="0.35">
      <c r="A2698" s="27" t="s">
        <v>463</v>
      </c>
      <c r="B2698" s="27" t="s">
        <v>214</v>
      </c>
      <c r="C2698" s="27" t="s">
        <v>261</v>
      </c>
      <c r="D2698" s="27" t="s">
        <v>424</v>
      </c>
      <c r="E2698" s="24">
        <v>35224078</v>
      </c>
      <c r="F2698" s="24">
        <v>352.24077999999997</v>
      </c>
      <c r="G2698" s="51">
        <v>45162</v>
      </c>
      <c r="H2698" s="24">
        <v>61</v>
      </c>
      <c r="I2698" s="24">
        <v>62</v>
      </c>
      <c r="J2698" s="24">
        <v>1</v>
      </c>
      <c r="K2698" s="24">
        <v>352.24077999999997</v>
      </c>
    </row>
    <row r="2699" spans="1:11" x14ac:dyDescent="0.35">
      <c r="A2699" s="27" t="s">
        <v>463</v>
      </c>
      <c r="B2699" s="27" t="s">
        <v>214</v>
      </c>
      <c r="C2699" s="27" t="s">
        <v>243</v>
      </c>
      <c r="D2699" s="27" t="s">
        <v>423</v>
      </c>
      <c r="E2699" s="24">
        <v>4305230158</v>
      </c>
      <c r="F2699" s="24">
        <v>43052.301579999999</v>
      </c>
      <c r="G2699" s="51">
        <v>45162</v>
      </c>
      <c r="H2699" s="24">
        <v>61</v>
      </c>
      <c r="I2699" s="24">
        <v>0</v>
      </c>
      <c r="J2699" s="24">
        <v>1</v>
      </c>
      <c r="K2699" s="24">
        <v>43052.301579999999</v>
      </c>
    </row>
    <row r="2700" spans="1:11" x14ac:dyDescent="0.35">
      <c r="A2700" s="27" t="s">
        <v>463</v>
      </c>
      <c r="B2700" s="27" t="s">
        <v>193</v>
      </c>
      <c r="C2700" s="27" t="s">
        <v>252</v>
      </c>
      <c r="D2700" s="27" t="s">
        <v>424</v>
      </c>
      <c r="E2700" s="24">
        <v>398839</v>
      </c>
      <c r="F2700" s="24">
        <v>3.9883899999999999</v>
      </c>
      <c r="G2700" s="51">
        <v>45162</v>
      </c>
      <c r="H2700" s="24">
        <v>63</v>
      </c>
      <c r="I2700" s="24">
        <v>64</v>
      </c>
      <c r="J2700" s="24">
        <v>1</v>
      </c>
      <c r="K2700" s="24">
        <v>3.9883899999999999</v>
      </c>
    </row>
    <row r="2701" spans="1:11" x14ac:dyDescent="0.35">
      <c r="A2701" s="27" t="s">
        <v>463</v>
      </c>
      <c r="B2701" s="27" t="s">
        <v>193</v>
      </c>
      <c r="C2701" s="27" t="s">
        <v>243</v>
      </c>
      <c r="D2701" s="27" t="s">
        <v>423</v>
      </c>
      <c r="E2701" s="24">
        <v>634553801587</v>
      </c>
      <c r="F2701" s="24">
        <v>6345538.0158700002</v>
      </c>
      <c r="G2701" s="51">
        <v>45162</v>
      </c>
      <c r="H2701" s="24">
        <v>63</v>
      </c>
      <c r="I2701" s="24">
        <v>0</v>
      </c>
      <c r="J2701" s="24">
        <v>1</v>
      </c>
      <c r="K2701" s="24">
        <v>6345538.0158700002</v>
      </c>
    </row>
    <row r="2702" spans="1:11" x14ac:dyDescent="0.35">
      <c r="A2702" s="27" t="s">
        <v>463</v>
      </c>
      <c r="B2702" s="27" t="s">
        <v>193</v>
      </c>
      <c r="C2702" s="27" t="s">
        <v>255</v>
      </c>
      <c r="D2702" s="27" t="s">
        <v>424</v>
      </c>
      <c r="E2702" s="24">
        <v>99068797277</v>
      </c>
      <c r="F2702" s="24">
        <v>990687.97276999999</v>
      </c>
      <c r="G2702" s="51">
        <v>45162</v>
      </c>
      <c r="H2702" s="24">
        <v>63</v>
      </c>
      <c r="I2702" s="24">
        <v>64</v>
      </c>
      <c r="J2702" s="24">
        <v>1</v>
      </c>
      <c r="K2702" s="24">
        <v>990687.97276999999</v>
      </c>
    </row>
    <row r="2703" spans="1:11" x14ac:dyDescent="0.35">
      <c r="A2703" s="27" t="s">
        <v>463</v>
      </c>
      <c r="B2703" s="27" t="s">
        <v>193</v>
      </c>
      <c r="C2703" s="27" t="s">
        <v>261</v>
      </c>
      <c r="D2703" s="27" t="s">
        <v>424</v>
      </c>
      <c r="E2703" s="24">
        <v>48311441803</v>
      </c>
      <c r="F2703" s="24">
        <v>483114.41803</v>
      </c>
      <c r="G2703" s="51">
        <v>45162</v>
      </c>
      <c r="H2703" s="24">
        <v>63</v>
      </c>
      <c r="I2703" s="24">
        <v>64</v>
      </c>
      <c r="J2703" s="24">
        <v>1</v>
      </c>
      <c r="K2703" s="24">
        <v>483114.41803</v>
      </c>
    </row>
    <row r="2704" spans="1:11" x14ac:dyDescent="0.35">
      <c r="A2704" s="27" t="s">
        <v>463</v>
      </c>
      <c r="B2704" s="27" t="s">
        <v>215</v>
      </c>
      <c r="C2704" s="27" t="s">
        <v>261</v>
      </c>
      <c r="D2704" s="27" t="s">
        <v>424</v>
      </c>
      <c r="E2704" s="24">
        <v>156725706</v>
      </c>
      <c r="F2704" s="24">
        <v>1567.2570599999999</v>
      </c>
      <c r="G2704" s="51">
        <v>45162</v>
      </c>
      <c r="H2704" s="24">
        <v>63</v>
      </c>
      <c r="I2704" s="24">
        <v>64</v>
      </c>
      <c r="J2704" s="24">
        <v>1</v>
      </c>
      <c r="K2704" s="24">
        <v>1567.2570599999999</v>
      </c>
    </row>
    <row r="2705" spans="1:11" x14ac:dyDescent="0.35">
      <c r="A2705" s="27" t="s">
        <v>463</v>
      </c>
      <c r="B2705" s="27" t="s">
        <v>215</v>
      </c>
      <c r="C2705" s="27" t="s">
        <v>243</v>
      </c>
      <c r="D2705" s="27" t="s">
        <v>423</v>
      </c>
      <c r="E2705" s="24">
        <v>58588493</v>
      </c>
      <c r="F2705" s="24">
        <v>585.88493000000005</v>
      </c>
      <c r="G2705" s="51">
        <v>45162</v>
      </c>
      <c r="H2705" s="24">
        <v>63</v>
      </c>
      <c r="I2705" s="24">
        <v>0</v>
      </c>
      <c r="J2705" s="24">
        <v>1</v>
      </c>
      <c r="K2705" s="24">
        <v>585.88493000000005</v>
      </c>
    </row>
    <row r="2706" spans="1:11" x14ac:dyDescent="0.35">
      <c r="A2706" s="27" t="s">
        <v>463</v>
      </c>
      <c r="B2706" s="27" t="s">
        <v>217</v>
      </c>
      <c r="C2706" s="27" t="s">
        <v>243</v>
      </c>
      <c r="D2706" s="27" t="s">
        <v>423</v>
      </c>
      <c r="E2706" s="24">
        <v>823269600</v>
      </c>
      <c r="F2706" s="24">
        <v>8232.6959999999999</v>
      </c>
      <c r="G2706" s="51">
        <v>45162</v>
      </c>
      <c r="H2706" s="24">
        <v>63</v>
      </c>
      <c r="I2706" s="24">
        <v>0</v>
      </c>
      <c r="J2706" s="24">
        <v>1</v>
      </c>
      <c r="K2706" s="24">
        <v>8232.6959999999999</v>
      </c>
    </row>
    <row r="2707" spans="1:11" x14ac:dyDescent="0.35">
      <c r="A2707" s="27" t="s">
        <v>463</v>
      </c>
      <c r="B2707" s="27" t="s">
        <v>219</v>
      </c>
      <c r="C2707" s="27" t="s">
        <v>243</v>
      </c>
      <c r="D2707" s="27" t="s">
        <v>423</v>
      </c>
      <c r="E2707" s="24">
        <v>580877442</v>
      </c>
      <c r="F2707" s="24">
        <v>5808.7744199999997</v>
      </c>
      <c r="G2707" s="51">
        <v>45162</v>
      </c>
      <c r="H2707" s="24">
        <v>63</v>
      </c>
      <c r="I2707" s="24">
        <v>0</v>
      </c>
      <c r="J2707" s="24">
        <v>1</v>
      </c>
      <c r="K2707" s="24">
        <v>5808.7744199999997</v>
      </c>
    </row>
    <row r="2708" spans="1:11" x14ac:dyDescent="0.35">
      <c r="A2708" s="27" t="s">
        <v>463</v>
      </c>
      <c r="B2708" s="27" t="s">
        <v>196</v>
      </c>
      <c r="C2708" s="27" t="s">
        <v>243</v>
      </c>
      <c r="D2708" s="27" t="s">
        <v>423</v>
      </c>
      <c r="E2708" s="24">
        <v>4622195441</v>
      </c>
      <c r="F2708" s="24">
        <v>46221.954409999998</v>
      </c>
      <c r="G2708" s="51">
        <v>45162</v>
      </c>
      <c r="H2708" s="24">
        <v>69</v>
      </c>
      <c r="I2708" s="24">
        <v>0</v>
      </c>
      <c r="J2708" s="24">
        <v>1</v>
      </c>
      <c r="K2708" s="24">
        <v>46221.954409999998</v>
      </c>
    </row>
    <row r="2709" spans="1:11" x14ac:dyDescent="0.35">
      <c r="A2709" s="27" t="s">
        <v>463</v>
      </c>
      <c r="B2709" s="27" t="s">
        <v>197</v>
      </c>
      <c r="C2709" s="27" t="s">
        <v>243</v>
      </c>
      <c r="D2709" s="27" t="s">
        <v>423</v>
      </c>
      <c r="E2709" s="24">
        <v>823143000</v>
      </c>
      <c r="F2709" s="24">
        <v>8231.43</v>
      </c>
      <c r="G2709" s="51">
        <v>45162</v>
      </c>
      <c r="H2709" s="24">
        <v>69</v>
      </c>
      <c r="I2709" s="24">
        <v>0</v>
      </c>
      <c r="J2709" s="24">
        <v>1</v>
      </c>
      <c r="K2709" s="24">
        <v>8231.43</v>
      </c>
    </row>
    <row r="2710" spans="1:11" x14ac:dyDescent="0.35">
      <c r="A2710" s="27" t="s">
        <v>463</v>
      </c>
      <c r="B2710" s="27" t="s">
        <v>227</v>
      </c>
      <c r="C2710" s="27" t="s">
        <v>243</v>
      </c>
      <c r="D2710" s="27" t="s">
        <v>423</v>
      </c>
      <c r="E2710" s="24">
        <v>25131796</v>
      </c>
      <c r="F2710" s="24">
        <v>251.31796</v>
      </c>
      <c r="G2710" s="51">
        <v>45162</v>
      </c>
      <c r="H2710" s="24">
        <v>69</v>
      </c>
      <c r="I2710" s="24">
        <v>0</v>
      </c>
      <c r="J2710" s="24">
        <v>1</v>
      </c>
      <c r="K2710" s="24">
        <v>251.31796</v>
      </c>
    </row>
    <row r="2711" spans="1:11" x14ac:dyDescent="0.35">
      <c r="A2711" s="27" t="s">
        <v>463</v>
      </c>
      <c r="B2711" s="27" t="s">
        <v>235</v>
      </c>
      <c r="C2711" s="27" t="s">
        <v>259</v>
      </c>
      <c r="D2711" s="27" t="s">
        <v>424</v>
      </c>
      <c r="E2711" s="24">
        <v>2496200000</v>
      </c>
      <c r="F2711" s="24">
        <v>24962</v>
      </c>
      <c r="G2711" s="51">
        <v>45162</v>
      </c>
      <c r="H2711" s="24">
        <v>75</v>
      </c>
      <c r="I2711" s="24">
        <v>76</v>
      </c>
      <c r="J2711" s="24">
        <v>1</v>
      </c>
      <c r="K2711" s="24">
        <v>24962</v>
      </c>
    </row>
    <row r="2712" spans="1:11" x14ac:dyDescent="0.35">
      <c r="A2712" s="27" t="s">
        <v>463</v>
      </c>
      <c r="B2712" s="27" t="s">
        <v>235</v>
      </c>
      <c r="C2712" s="27" t="s">
        <v>255</v>
      </c>
      <c r="D2712" s="27" t="s">
        <v>424</v>
      </c>
      <c r="E2712" s="24">
        <v>4976075000</v>
      </c>
      <c r="F2712" s="24">
        <v>49760.75</v>
      </c>
      <c r="G2712" s="51">
        <v>45162</v>
      </c>
      <c r="H2712" s="24">
        <v>75</v>
      </c>
      <c r="I2712" s="24">
        <v>76</v>
      </c>
      <c r="J2712" s="24">
        <v>1</v>
      </c>
      <c r="K2712" s="24">
        <v>49760.75</v>
      </c>
    </row>
    <row r="2713" spans="1:11" x14ac:dyDescent="0.35">
      <c r="A2713" s="27" t="s">
        <v>463</v>
      </c>
      <c r="B2713" s="27" t="s">
        <v>199</v>
      </c>
      <c r="C2713" s="27" t="s">
        <v>243</v>
      </c>
      <c r="D2713" s="27" t="s">
        <v>423</v>
      </c>
      <c r="E2713" s="24">
        <v>30255283</v>
      </c>
      <c r="F2713" s="24">
        <v>302.55282999999997</v>
      </c>
      <c r="G2713" s="51">
        <v>45162</v>
      </c>
      <c r="H2713" s="24">
        <v>75</v>
      </c>
      <c r="I2713" s="24">
        <v>0</v>
      </c>
      <c r="J2713" s="24">
        <v>1</v>
      </c>
      <c r="K2713" s="24">
        <v>302.55282999999997</v>
      </c>
    </row>
    <row r="2714" spans="1:11" x14ac:dyDescent="0.35">
      <c r="A2714" s="27" t="s">
        <v>463</v>
      </c>
      <c r="B2714" s="27" t="s">
        <v>236</v>
      </c>
      <c r="C2714" s="27" t="s">
        <v>262</v>
      </c>
      <c r="D2714" s="27" t="s">
        <v>424</v>
      </c>
      <c r="E2714" s="24">
        <v>326492092</v>
      </c>
      <c r="F2714" s="24">
        <v>3264.92092</v>
      </c>
      <c r="G2714" s="51">
        <v>45162</v>
      </c>
      <c r="H2714" s="24">
        <v>77</v>
      </c>
      <c r="I2714" s="24">
        <v>78</v>
      </c>
      <c r="J2714" s="24">
        <v>1</v>
      </c>
      <c r="K2714" s="24">
        <v>3264.92092</v>
      </c>
    </row>
    <row r="2715" spans="1:11" x14ac:dyDescent="0.35">
      <c r="A2715" s="27" t="s">
        <v>463</v>
      </c>
      <c r="B2715" s="27" t="s">
        <v>236</v>
      </c>
      <c r="C2715" s="27" t="s">
        <v>255</v>
      </c>
      <c r="D2715" s="27" t="s">
        <v>424</v>
      </c>
      <c r="E2715" s="24">
        <v>948827594</v>
      </c>
      <c r="F2715" s="24">
        <v>9488.2759399999995</v>
      </c>
      <c r="G2715" s="51">
        <v>45162</v>
      </c>
      <c r="H2715" s="24">
        <v>77</v>
      </c>
      <c r="I2715" s="24">
        <v>78</v>
      </c>
      <c r="J2715" s="24">
        <v>1</v>
      </c>
      <c r="K2715" s="24">
        <v>9488.2759399999995</v>
      </c>
    </row>
    <row r="2716" spans="1:11" x14ac:dyDescent="0.35">
      <c r="A2716" s="27" t="s">
        <v>463</v>
      </c>
      <c r="B2716" s="27" t="s">
        <v>236</v>
      </c>
      <c r="C2716" s="27" t="s">
        <v>243</v>
      </c>
      <c r="D2716" s="27" t="s">
        <v>423</v>
      </c>
      <c r="E2716" s="24">
        <v>21996998527</v>
      </c>
      <c r="F2716" s="24">
        <v>219969.98527</v>
      </c>
      <c r="G2716" s="51">
        <v>45162</v>
      </c>
      <c r="H2716" s="24">
        <v>77</v>
      </c>
      <c r="I2716" s="24">
        <v>0</v>
      </c>
      <c r="J2716" s="24">
        <v>1</v>
      </c>
      <c r="K2716" s="24">
        <v>219969.98527</v>
      </c>
    </row>
    <row r="2717" spans="1:11" x14ac:dyDescent="0.35">
      <c r="A2717" s="27" t="s">
        <v>463</v>
      </c>
      <c r="B2717" s="27" t="s">
        <v>236</v>
      </c>
      <c r="C2717" s="27" t="s">
        <v>261</v>
      </c>
      <c r="D2717" s="27" t="s">
        <v>424</v>
      </c>
      <c r="E2717" s="24">
        <v>34121404799</v>
      </c>
      <c r="F2717" s="24">
        <v>341214.04798999999</v>
      </c>
      <c r="G2717" s="51">
        <v>45162</v>
      </c>
      <c r="H2717" s="24">
        <v>77</v>
      </c>
      <c r="I2717" s="24">
        <v>78</v>
      </c>
      <c r="J2717" s="24">
        <v>1</v>
      </c>
      <c r="K2717" s="24">
        <v>341214.04798999999</v>
      </c>
    </row>
    <row r="2718" spans="1:11" x14ac:dyDescent="0.35">
      <c r="A2718" s="27" t="s">
        <v>463</v>
      </c>
      <c r="B2718" s="27" t="s">
        <v>263</v>
      </c>
      <c r="C2718" s="27" t="s">
        <v>248</v>
      </c>
      <c r="D2718" s="27" t="s">
        <v>248</v>
      </c>
      <c r="E2718" s="24">
        <v>281.79969999999997</v>
      </c>
      <c r="F2718" s="24">
        <v>2.8179969999999996E-3</v>
      </c>
      <c r="G2718" s="51">
        <v>45162</v>
      </c>
      <c r="H2718" s="24" t="s">
        <v>202</v>
      </c>
      <c r="I2718" s="24" t="s">
        <v>202</v>
      </c>
      <c r="J2718" s="24">
        <v>1</v>
      </c>
      <c r="K2718" s="24">
        <v>2.8179969999999996E-3</v>
      </c>
    </row>
    <row r="2719" spans="1:11" x14ac:dyDescent="0.35">
      <c r="A2719" s="27" t="s">
        <v>463</v>
      </c>
      <c r="B2719" s="27" t="s">
        <v>264</v>
      </c>
      <c r="C2719" s="27" t="s">
        <v>248</v>
      </c>
      <c r="D2719" s="27" t="s">
        <v>248</v>
      </c>
      <c r="E2719" s="24">
        <v>267.84309999999999</v>
      </c>
      <c r="F2719" s="24">
        <v>2.6784309999999998E-3</v>
      </c>
      <c r="G2719" s="51">
        <v>45162</v>
      </c>
      <c r="H2719" s="24" t="s">
        <v>202</v>
      </c>
      <c r="I2719" s="24" t="s">
        <v>202</v>
      </c>
      <c r="J2719" s="24">
        <v>1</v>
      </c>
      <c r="K2719" s="24">
        <v>2.6784309999999998E-3</v>
      </c>
    </row>
    <row r="2720" spans="1:11" x14ac:dyDescent="0.35">
      <c r="A2720" s="27" t="s">
        <v>463</v>
      </c>
      <c r="B2720" s="27" t="s">
        <v>155</v>
      </c>
      <c r="C2720" s="27" t="s">
        <v>248</v>
      </c>
      <c r="D2720" s="27" t="s">
        <v>248</v>
      </c>
      <c r="E2720" s="24">
        <v>5697432718839</v>
      </c>
      <c r="F2720" s="24">
        <v>56974327.188390002</v>
      </c>
      <c r="G2720" s="51">
        <v>45162</v>
      </c>
      <c r="H2720" s="24" t="s">
        <v>202</v>
      </c>
      <c r="I2720" s="24">
        <v>24</v>
      </c>
      <c r="J2720" s="24">
        <v>1</v>
      </c>
      <c r="K2720" s="24">
        <v>56974327.188390002</v>
      </c>
    </row>
    <row r="2721" spans="1:11" x14ac:dyDescent="0.35">
      <c r="A2721" s="27" t="s">
        <v>463</v>
      </c>
      <c r="B2721" s="27" t="s">
        <v>156</v>
      </c>
      <c r="C2721" s="27" t="s">
        <v>248</v>
      </c>
      <c r="D2721" s="27" t="s">
        <v>248</v>
      </c>
      <c r="E2721" s="24">
        <v>2239344744379</v>
      </c>
      <c r="F2721" s="24">
        <v>22393447.44379</v>
      </c>
      <c r="G2721" s="51">
        <v>45162</v>
      </c>
      <c r="H2721" s="24" t="s">
        <v>202</v>
      </c>
      <c r="I2721" s="24">
        <v>60</v>
      </c>
      <c r="J2721" s="24">
        <v>1</v>
      </c>
      <c r="K2721" s="24">
        <v>22393447.44379</v>
      </c>
    </row>
    <row r="2722" spans="1:11" x14ac:dyDescent="0.35">
      <c r="A2722" s="27" t="s">
        <v>463</v>
      </c>
      <c r="B2722" s="27" t="s">
        <v>157</v>
      </c>
      <c r="C2722" s="27" t="s">
        <v>248</v>
      </c>
      <c r="D2722" s="27" t="s">
        <v>248</v>
      </c>
      <c r="E2722" s="24">
        <v>122186968134</v>
      </c>
      <c r="F2722" s="24">
        <v>1221869.6813399999</v>
      </c>
      <c r="G2722" s="51">
        <v>45162</v>
      </c>
      <c r="H2722" s="24" t="s">
        <v>202</v>
      </c>
      <c r="I2722" s="24">
        <v>80</v>
      </c>
      <c r="J2722" s="24">
        <v>1</v>
      </c>
      <c r="K2722" s="24">
        <v>1221869.6813399999</v>
      </c>
    </row>
    <row r="2723" spans="1:11" x14ac:dyDescent="0.35">
      <c r="A2723" s="27" t="s">
        <v>463</v>
      </c>
      <c r="B2723" s="27" t="s">
        <v>158</v>
      </c>
      <c r="C2723" s="27" t="s">
        <v>248</v>
      </c>
      <c r="D2723" s="27" t="s">
        <v>248</v>
      </c>
      <c r="E2723" s="24">
        <v>2117157776246</v>
      </c>
      <c r="F2723" s="24">
        <v>21171577.762460001</v>
      </c>
      <c r="G2723" s="51">
        <v>45162</v>
      </c>
      <c r="H2723" s="24" t="s">
        <v>202</v>
      </c>
      <c r="I2723" s="24">
        <v>82</v>
      </c>
      <c r="J2723" s="24">
        <v>1</v>
      </c>
      <c r="K2723" s="24">
        <v>21171577.762460001</v>
      </c>
    </row>
    <row r="2724" spans="1:11" x14ac:dyDescent="0.35">
      <c r="A2724" s="27" t="s">
        <v>463</v>
      </c>
      <c r="B2724" s="27" t="s">
        <v>265</v>
      </c>
      <c r="C2724" s="27" t="s">
        <v>248</v>
      </c>
      <c r="D2724" s="27" t="s">
        <v>248</v>
      </c>
      <c r="E2724" s="24">
        <v>269.10759999999999</v>
      </c>
      <c r="F2724" s="24">
        <v>2.6910759999999997E-3</v>
      </c>
      <c r="G2724" s="51">
        <v>45162</v>
      </c>
      <c r="H2724" s="24" t="s">
        <v>202</v>
      </c>
      <c r="I2724" s="24">
        <v>84</v>
      </c>
      <c r="J2724" s="24">
        <v>1</v>
      </c>
      <c r="K2724" s="24">
        <v>2.6910759999999997E-3</v>
      </c>
    </row>
    <row r="2725" spans="1:11" x14ac:dyDescent="0.35">
      <c r="A2725" s="27" t="s">
        <v>463</v>
      </c>
      <c r="B2725" s="27" t="s">
        <v>228</v>
      </c>
      <c r="C2725" s="27" t="s">
        <v>243</v>
      </c>
      <c r="D2725" s="27" t="s">
        <v>423</v>
      </c>
      <c r="E2725" s="24">
        <v>2000000</v>
      </c>
      <c r="F2725" s="24">
        <v>20</v>
      </c>
      <c r="G2725" s="51">
        <v>45162</v>
      </c>
      <c r="H2725" s="24">
        <v>69</v>
      </c>
      <c r="I2725" s="24">
        <v>0</v>
      </c>
      <c r="J2725" s="24">
        <v>1</v>
      </c>
      <c r="K2725" s="24">
        <v>20</v>
      </c>
    </row>
    <row r="2726" spans="1:11" x14ac:dyDescent="0.35">
      <c r="A2726" s="27" t="s">
        <v>463</v>
      </c>
      <c r="B2726" s="27" t="s">
        <v>161</v>
      </c>
      <c r="C2726" s="27" t="s">
        <v>261</v>
      </c>
      <c r="D2726" s="27" t="s">
        <v>424</v>
      </c>
      <c r="E2726" s="24">
        <v>1065781210680</v>
      </c>
      <c r="F2726" s="24">
        <v>10657812.106799999</v>
      </c>
      <c r="G2726" s="51">
        <v>45162</v>
      </c>
      <c r="H2726" s="24">
        <v>15</v>
      </c>
      <c r="I2726" s="24">
        <v>16</v>
      </c>
      <c r="J2726" s="24">
        <v>1</v>
      </c>
      <c r="K2726" s="24">
        <v>10657812.106799999</v>
      </c>
    </row>
    <row r="2727" spans="1:11" x14ac:dyDescent="0.35">
      <c r="A2727" s="27" t="s">
        <v>463</v>
      </c>
      <c r="B2727" s="27" t="s">
        <v>238</v>
      </c>
      <c r="C2727" s="27" t="s">
        <v>243</v>
      </c>
      <c r="D2727" s="27" t="s">
        <v>423</v>
      </c>
      <c r="E2727" s="24">
        <v>665698</v>
      </c>
      <c r="F2727" s="24">
        <v>6.6569799999999999</v>
      </c>
      <c r="G2727" s="51">
        <v>45162</v>
      </c>
      <c r="H2727" s="24">
        <v>77</v>
      </c>
      <c r="I2727" s="24">
        <v>0</v>
      </c>
      <c r="J2727" s="24">
        <v>1</v>
      </c>
      <c r="K2727" s="24">
        <v>6.6569799999999999</v>
      </c>
    </row>
    <row r="2728" spans="1:11" x14ac:dyDescent="0.35">
      <c r="A2728" s="27" t="s">
        <v>463</v>
      </c>
      <c r="B2728" s="27" t="s">
        <v>113</v>
      </c>
      <c r="C2728" s="27" t="s">
        <v>256</v>
      </c>
      <c r="D2728" s="27" t="s">
        <v>424</v>
      </c>
      <c r="E2728" s="24">
        <v>916365005</v>
      </c>
      <c r="F2728" s="24">
        <v>9163.6500500000002</v>
      </c>
      <c r="G2728" s="51">
        <v>45162</v>
      </c>
      <c r="H2728" s="24">
        <v>3</v>
      </c>
      <c r="I2728" s="24">
        <v>4</v>
      </c>
      <c r="J2728" s="24">
        <v>1</v>
      </c>
      <c r="K2728" s="24">
        <v>9163.6500500000002</v>
      </c>
    </row>
    <row r="2729" spans="1:11" x14ac:dyDescent="0.35">
      <c r="A2729" s="27" t="s">
        <v>463</v>
      </c>
      <c r="B2729" s="27" t="s">
        <v>113</v>
      </c>
      <c r="C2729" s="27" t="s">
        <v>262</v>
      </c>
      <c r="D2729" s="27" t="s">
        <v>424</v>
      </c>
      <c r="E2729" s="24">
        <v>3661965</v>
      </c>
      <c r="F2729" s="24">
        <v>36.61965</v>
      </c>
      <c r="G2729" s="51">
        <v>45162</v>
      </c>
      <c r="H2729" s="24">
        <v>3</v>
      </c>
      <c r="I2729" s="24">
        <v>4</v>
      </c>
      <c r="J2729" s="24">
        <v>1</v>
      </c>
      <c r="K2729" s="24">
        <v>36.61965</v>
      </c>
    </row>
    <row r="2730" spans="1:11" x14ac:dyDescent="0.35">
      <c r="A2730" s="27" t="s">
        <v>463</v>
      </c>
      <c r="B2730" s="27" t="s">
        <v>113</v>
      </c>
      <c r="C2730" s="27" t="s">
        <v>252</v>
      </c>
      <c r="D2730" s="27" t="s">
        <v>424</v>
      </c>
      <c r="E2730" s="24">
        <v>783767820</v>
      </c>
      <c r="F2730" s="24">
        <v>7837.6782000000003</v>
      </c>
      <c r="G2730" s="51">
        <v>45162</v>
      </c>
      <c r="H2730" s="24">
        <v>3</v>
      </c>
      <c r="I2730" s="24">
        <v>4</v>
      </c>
      <c r="J2730" s="24">
        <v>1</v>
      </c>
      <c r="K2730" s="24">
        <v>7837.6782000000003</v>
      </c>
    </row>
    <row r="2731" spans="1:11" x14ac:dyDescent="0.35">
      <c r="A2731" s="27" t="s">
        <v>463</v>
      </c>
      <c r="B2731" s="27" t="s">
        <v>113</v>
      </c>
      <c r="C2731" s="27" t="s">
        <v>243</v>
      </c>
      <c r="D2731" s="27" t="s">
        <v>423</v>
      </c>
      <c r="E2731" s="24">
        <v>144241652010</v>
      </c>
      <c r="F2731" s="24">
        <v>1442416.5201000001</v>
      </c>
      <c r="G2731" s="51">
        <v>45162</v>
      </c>
      <c r="H2731" s="24">
        <v>3</v>
      </c>
      <c r="I2731" s="24">
        <v>0</v>
      </c>
      <c r="J2731" s="24">
        <v>1</v>
      </c>
      <c r="K2731" s="24">
        <v>1442416.5201000001</v>
      </c>
    </row>
    <row r="2732" spans="1:11" x14ac:dyDescent="0.35">
      <c r="A2732" s="27" t="s">
        <v>463</v>
      </c>
      <c r="B2732" s="27" t="s">
        <v>113</v>
      </c>
      <c r="C2732" s="27" t="s">
        <v>261</v>
      </c>
      <c r="D2732" s="27" t="s">
        <v>424</v>
      </c>
      <c r="E2732" s="24">
        <v>69736707832</v>
      </c>
      <c r="F2732" s="24">
        <v>697367.07831999997</v>
      </c>
      <c r="G2732" s="51">
        <v>45162</v>
      </c>
      <c r="H2732" s="24">
        <v>3</v>
      </c>
      <c r="I2732" s="24">
        <v>4</v>
      </c>
      <c r="J2732" s="24">
        <v>1</v>
      </c>
      <c r="K2732" s="24">
        <v>697367.07831999997</v>
      </c>
    </row>
    <row r="2733" spans="1:11" x14ac:dyDescent="0.35">
      <c r="A2733" s="27" t="s">
        <v>463</v>
      </c>
      <c r="B2733" s="27" t="s">
        <v>113</v>
      </c>
      <c r="C2733" s="27" t="s">
        <v>255</v>
      </c>
      <c r="D2733" s="27" t="s">
        <v>424</v>
      </c>
      <c r="E2733" s="24">
        <v>20362098905</v>
      </c>
      <c r="F2733" s="24">
        <v>203620.98905</v>
      </c>
      <c r="G2733" s="51">
        <v>45162</v>
      </c>
      <c r="H2733" s="24">
        <v>3</v>
      </c>
      <c r="I2733" s="24">
        <v>4</v>
      </c>
      <c r="J2733" s="24">
        <v>1</v>
      </c>
      <c r="K2733" s="24">
        <v>203620.98905</v>
      </c>
    </row>
    <row r="2734" spans="1:11" x14ac:dyDescent="0.35">
      <c r="A2734" s="27" t="s">
        <v>463</v>
      </c>
      <c r="B2734" s="27" t="s">
        <v>203</v>
      </c>
      <c r="C2734" s="27" t="s">
        <v>243</v>
      </c>
      <c r="D2734" s="27" t="s">
        <v>423</v>
      </c>
      <c r="E2734" s="24">
        <v>273207720</v>
      </c>
      <c r="F2734" s="24">
        <v>2732.0772000000002</v>
      </c>
      <c r="G2734" s="51">
        <v>45162</v>
      </c>
      <c r="H2734" s="24">
        <v>3</v>
      </c>
      <c r="I2734" s="24">
        <v>0</v>
      </c>
      <c r="J2734" s="24">
        <v>-1</v>
      </c>
      <c r="K2734" s="24">
        <v>-2732.0772000000002</v>
      </c>
    </row>
    <row r="2735" spans="1:11" x14ac:dyDescent="0.35">
      <c r="A2735" s="27" t="s">
        <v>463</v>
      </c>
      <c r="B2735" s="27" t="s">
        <v>203</v>
      </c>
      <c r="C2735" s="27" t="s">
        <v>261</v>
      </c>
      <c r="D2735" s="27" t="s">
        <v>424</v>
      </c>
      <c r="E2735" s="24">
        <v>154443825</v>
      </c>
      <c r="F2735" s="24">
        <v>1544.4382499999999</v>
      </c>
      <c r="G2735" s="51">
        <v>45162</v>
      </c>
      <c r="H2735" s="24">
        <v>3</v>
      </c>
      <c r="I2735" s="24">
        <v>4</v>
      </c>
      <c r="J2735" s="24">
        <v>-1</v>
      </c>
      <c r="K2735" s="24">
        <v>-1544.4382499999999</v>
      </c>
    </row>
    <row r="2736" spans="1:11" x14ac:dyDescent="0.35">
      <c r="A2736" s="27" t="s">
        <v>463</v>
      </c>
      <c r="B2736" s="27" t="s">
        <v>203</v>
      </c>
      <c r="C2736" s="27" t="s">
        <v>262</v>
      </c>
      <c r="D2736" s="27" t="s">
        <v>424</v>
      </c>
      <c r="E2736" s="24">
        <v>3661965</v>
      </c>
      <c r="F2736" s="24">
        <v>36.61965</v>
      </c>
      <c r="G2736" s="51">
        <v>45162</v>
      </c>
      <c r="H2736" s="24">
        <v>3</v>
      </c>
      <c r="I2736" s="24">
        <v>4</v>
      </c>
      <c r="J2736" s="24">
        <v>-1</v>
      </c>
      <c r="K2736" s="24">
        <v>-36.61965</v>
      </c>
    </row>
    <row r="2737" spans="1:11" x14ac:dyDescent="0.35">
      <c r="A2737" s="27" t="s">
        <v>463</v>
      </c>
      <c r="B2737" s="27" t="s">
        <v>203</v>
      </c>
      <c r="C2737" s="27" t="s">
        <v>255</v>
      </c>
      <c r="D2737" s="27" t="s">
        <v>424</v>
      </c>
      <c r="E2737" s="24">
        <v>28104872</v>
      </c>
      <c r="F2737" s="24">
        <v>281.04872</v>
      </c>
      <c r="G2737" s="51">
        <v>45162</v>
      </c>
      <c r="H2737" s="24">
        <v>3</v>
      </c>
      <c r="I2737" s="24">
        <v>4</v>
      </c>
      <c r="J2737" s="24">
        <v>-1</v>
      </c>
      <c r="K2737" s="24">
        <v>-281.04872</v>
      </c>
    </row>
    <row r="2738" spans="1:11" x14ac:dyDescent="0.35">
      <c r="A2738" s="27" t="s">
        <v>463</v>
      </c>
      <c r="B2738" s="27" t="s">
        <v>195</v>
      </c>
      <c r="C2738" s="27" t="s">
        <v>243</v>
      </c>
      <c r="D2738" s="27" t="s">
        <v>423</v>
      </c>
      <c r="E2738" s="24">
        <v>1055276950789</v>
      </c>
      <c r="F2738" s="24">
        <v>10552769.507889999</v>
      </c>
      <c r="G2738" s="51">
        <v>45162</v>
      </c>
      <c r="H2738" s="24">
        <v>5</v>
      </c>
      <c r="I2738" s="24">
        <v>0</v>
      </c>
      <c r="J2738" s="24">
        <v>1</v>
      </c>
      <c r="K2738" s="24">
        <v>10552769.507889999</v>
      </c>
    </row>
    <row r="2739" spans="1:11" x14ac:dyDescent="0.35">
      <c r="A2739" s="27" t="s">
        <v>463</v>
      </c>
      <c r="B2739" s="27" t="s">
        <v>167</v>
      </c>
      <c r="C2739" s="27" t="s">
        <v>252</v>
      </c>
      <c r="D2739" s="27" t="s">
        <v>424</v>
      </c>
      <c r="E2739" s="24">
        <v>5862803106</v>
      </c>
      <c r="F2739" s="24">
        <v>58628.031060000001</v>
      </c>
      <c r="G2739" s="51">
        <v>45162</v>
      </c>
      <c r="H2739" s="24">
        <v>25</v>
      </c>
      <c r="I2739" s="24">
        <v>26</v>
      </c>
      <c r="J2739" s="24">
        <v>1</v>
      </c>
      <c r="K2739" s="24">
        <v>58628.031060000001</v>
      </c>
    </row>
    <row r="2740" spans="1:11" x14ac:dyDescent="0.35">
      <c r="A2740" s="27" t="s">
        <v>463</v>
      </c>
      <c r="B2740" s="27" t="s">
        <v>167</v>
      </c>
      <c r="C2740" s="27" t="s">
        <v>261</v>
      </c>
      <c r="D2740" s="27" t="s">
        <v>424</v>
      </c>
      <c r="E2740" s="24">
        <v>970064133357</v>
      </c>
      <c r="F2740" s="24">
        <v>9700641.3335699998</v>
      </c>
      <c r="G2740" s="51">
        <v>45162</v>
      </c>
      <c r="H2740" s="24">
        <v>25</v>
      </c>
      <c r="I2740" s="24">
        <v>26</v>
      </c>
      <c r="J2740" s="24">
        <v>1</v>
      </c>
      <c r="K2740" s="24">
        <v>9700641.3335699998</v>
      </c>
    </row>
    <row r="2741" spans="1:11" x14ac:dyDescent="0.35">
      <c r="A2741" s="27" t="s">
        <v>463</v>
      </c>
      <c r="B2741" s="27" t="s">
        <v>167</v>
      </c>
      <c r="C2741" s="27" t="s">
        <v>256</v>
      </c>
      <c r="D2741" s="27" t="s">
        <v>424</v>
      </c>
      <c r="E2741" s="24">
        <v>2496853069</v>
      </c>
      <c r="F2741" s="24">
        <v>24968.53069</v>
      </c>
      <c r="G2741" s="51">
        <v>45162</v>
      </c>
      <c r="H2741" s="24">
        <v>25</v>
      </c>
      <c r="I2741" s="24">
        <v>26</v>
      </c>
      <c r="J2741" s="24">
        <v>1</v>
      </c>
      <c r="K2741" s="24">
        <v>24968.53069</v>
      </c>
    </row>
    <row r="2742" spans="1:11" x14ac:dyDescent="0.35">
      <c r="A2742" s="27" t="s">
        <v>463</v>
      </c>
      <c r="B2742" s="27" t="s">
        <v>167</v>
      </c>
      <c r="C2742" s="27" t="s">
        <v>262</v>
      </c>
      <c r="D2742" s="27" t="s">
        <v>424</v>
      </c>
      <c r="E2742" s="24">
        <v>56107920</v>
      </c>
      <c r="F2742" s="24">
        <v>561.07920000000001</v>
      </c>
      <c r="G2742" s="51">
        <v>45162</v>
      </c>
      <c r="H2742" s="24">
        <v>25</v>
      </c>
      <c r="I2742" s="24">
        <v>26</v>
      </c>
      <c r="J2742" s="24">
        <v>1</v>
      </c>
      <c r="K2742" s="24">
        <v>561.07920000000001</v>
      </c>
    </row>
    <row r="2743" spans="1:11" x14ac:dyDescent="0.35">
      <c r="A2743" s="27" t="s">
        <v>463</v>
      </c>
      <c r="B2743" s="27" t="s">
        <v>167</v>
      </c>
      <c r="C2743" s="27" t="s">
        <v>259</v>
      </c>
      <c r="D2743" s="27" t="s">
        <v>424</v>
      </c>
      <c r="E2743" s="24">
        <v>1382056441</v>
      </c>
      <c r="F2743" s="24">
        <v>13820.564410000001</v>
      </c>
      <c r="G2743" s="51">
        <v>45162</v>
      </c>
      <c r="H2743" s="24">
        <v>25</v>
      </c>
      <c r="I2743" s="24">
        <v>26</v>
      </c>
      <c r="J2743" s="24">
        <v>1</v>
      </c>
      <c r="K2743" s="24">
        <v>13820.564410000001</v>
      </c>
    </row>
    <row r="2744" spans="1:11" x14ac:dyDescent="0.35">
      <c r="A2744" s="27" t="s">
        <v>463</v>
      </c>
      <c r="B2744" s="27" t="s">
        <v>167</v>
      </c>
      <c r="C2744" s="27" t="s">
        <v>243</v>
      </c>
      <c r="D2744" s="27" t="s">
        <v>423</v>
      </c>
      <c r="E2744" s="24">
        <v>1760484598415</v>
      </c>
      <c r="F2744" s="24">
        <v>17604845.98415</v>
      </c>
      <c r="G2744" s="51">
        <v>45162</v>
      </c>
      <c r="H2744" s="24">
        <v>25</v>
      </c>
      <c r="I2744" s="24">
        <v>0</v>
      </c>
      <c r="J2744" s="24">
        <v>1</v>
      </c>
      <c r="K2744" s="24">
        <v>17604845.98415</v>
      </c>
    </row>
    <row r="2745" spans="1:11" x14ac:dyDescent="0.35">
      <c r="A2745" s="27" t="s">
        <v>463</v>
      </c>
      <c r="B2745" s="27" t="s">
        <v>167</v>
      </c>
      <c r="C2745" s="27" t="s">
        <v>251</v>
      </c>
      <c r="D2745" s="27" t="s">
        <v>424</v>
      </c>
      <c r="E2745" s="24">
        <v>76762707</v>
      </c>
      <c r="F2745" s="24">
        <v>767.62707</v>
      </c>
      <c r="G2745" s="51">
        <v>45162</v>
      </c>
      <c r="H2745" s="24">
        <v>25</v>
      </c>
      <c r="I2745" s="24">
        <v>26</v>
      </c>
      <c r="J2745" s="24">
        <v>1</v>
      </c>
      <c r="K2745" s="24">
        <v>767.62707</v>
      </c>
    </row>
    <row r="2746" spans="1:11" x14ac:dyDescent="0.35">
      <c r="A2746" s="27" t="s">
        <v>463</v>
      </c>
      <c r="B2746" s="27" t="s">
        <v>167</v>
      </c>
      <c r="C2746" s="27" t="s">
        <v>258</v>
      </c>
      <c r="D2746" s="27" t="s">
        <v>424</v>
      </c>
      <c r="E2746" s="24">
        <v>144816</v>
      </c>
      <c r="F2746" s="24">
        <v>1.4481599999999999</v>
      </c>
      <c r="G2746" s="51">
        <v>45162</v>
      </c>
      <c r="H2746" s="24">
        <v>25</v>
      </c>
      <c r="I2746" s="24">
        <v>26</v>
      </c>
      <c r="J2746" s="24">
        <v>1</v>
      </c>
      <c r="K2746" s="24">
        <v>1.4481599999999999</v>
      </c>
    </row>
    <row r="2747" spans="1:11" x14ac:dyDescent="0.35">
      <c r="A2747" s="27" t="s">
        <v>463</v>
      </c>
      <c r="B2747" s="27" t="s">
        <v>167</v>
      </c>
      <c r="C2747" s="27" t="s">
        <v>255</v>
      </c>
      <c r="D2747" s="27" t="s">
        <v>424</v>
      </c>
      <c r="E2747" s="24">
        <v>246262834054</v>
      </c>
      <c r="F2747" s="24">
        <v>2462628.3405399998</v>
      </c>
      <c r="G2747" s="51">
        <v>45162</v>
      </c>
      <c r="H2747" s="24">
        <v>25</v>
      </c>
      <c r="I2747" s="24">
        <v>26</v>
      </c>
      <c r="J2747" s="24">
        <v>1</v>
      </c>
      <c r="K2747" s="24">
        <v>2462628.3405399998</v>
      </c>
    </row>
    <row r="2748" spans="1:11" x14ac:dyDescent="0.35">
      <c r="A2748" s="27" t="s">
        <v>463</v>
      </c>
      <c r="B2748" s="27" t="s">
        <v>168</v>
      </c>
      <c r="C2748" s="27" t="s">
        <v>261</v>
      </c>
      <c r="D2748" s="27" t="s">
        <v>424</v>
      </c>
      <c r="E2748" s="24">
        <v>1338008475</v>
      </c>
      <c r="F2748" s="24">
        <v>13380.08475</v>
      </c>
      <c r="G2748" s="51">
        <v>45162</v>
      </c>
      <c r="H2748" s="24">
        <v>25</v>
      </c>
      <c r="I2748" s="24">
        <v>26</v>
      </c>
      <c r="J2748" s="24">
        <v>1</v>
      </c>
      <c r="K2748" s="24">
        <v>13380.08475</v>
      </c>
    </row>
    <row r="2749" spans="1:11" x14ac:dyDescent="0.35">
      <c r="A2749" s="27" t="s">
        <v>463</v>
      </c>
      <c r="B2749" s="27" t="s">
        <v>168</v>
      </c>
      <c r="C2749" s="27" t="s">
        <v>255</v>
      </c>
      <c r="D2749" s="27" t="s">
        <v>424</v>
      </c>
      <c r="E2749" s="24">
        <v>155322002</v>
      </c>
      <c r="F2749" s="24">
        <v>1553.22002</v>
      </c>
      <c r="G2749" s="51">
        <v>45162</v>
      </c>
      <c r="H2749" s="24">
        <v>25</v>
      </c>
      <c r="I2749" s="24">
        <v>26</v>
      </c>
      <c r="J2749" s="24">
        <v>1</v>
      </c>
      <c r="K2749" s="24">
        <v>1553.22002</v>
      </c>
    </row>
    <row r="2750" spans="1:11" x14ac:dyDescent="0.35">
      <c r="A2750" s="27" t="s">
        <v>463</v>
      </c>
      <c r="B2750" s="27" t="s">
        <v>168</v>
      </c>
      <c r="C2750" s="27" t="s">
        <v>243</v>
      </c>
      <c r="D2750" s="27" t="s">
        <v>423</v>
      </c>
      <c r="E2750" s="24">
        <v>1993568422</v>
      </c>
      <c r="F2750" s="24">
        <v>19935.684219999999</v>
      </c>
      <c r="G2750" s="51">
        <v>45162</v>
      </c>
      <c r="H2750" s="24">
        <v>25</v>
      </c>
      <c r="I2750" s="24">
        <v>0</v>
      </c>
      <c r="J2750" s="24">
        <v>1</v>
      </c>
      <c r="K2750" s="24">
        <v>19935.684219999999</v>
      </c>
    </row>
    <row r="2751" spans="1:11" x14ac:dyDescent="0.35">
      <c r="A2751" s="27" t="s">
        <v>463</v>
      </c>
      <c r="B2751" s="27" t="s">
        <v>169</v>
      </c>
      <c r="C2751" s="27" t="s">
        <v>255</v>
      </c>
      <c r="D2751" s="27" t="s">
        <v>424</v>
      </c>
      <c r="E2751" s="24">
        <v>714040011907</v>
      </c>
      <c r="F2751" s="24">
        <v>7140400.11907</v>
      </c>
      <c r="G2751" s="51">
        <v>45162</v>
      </c>
      <c r="H2751" s="24">
        <v>27</v>
      </c>
      <c r="I2751" s="24">
        <v>28</v>
      </c>
      <c r="J2751" s="24">
        <v>1</v>
      </c>
      <c r="K2751" s="24">
        <v>7140400.11907</v>
      </c>
    </row>
    <row r="2752" spans="1:11" x14ac:dyDescent="0.35">
      <c r="A2752" s="27" t="s">
        <v>463</v>
      </c>
      <c r="B2752" s="27" t="s">
        <v>169</v>
      </c>
      <c r="C2752" s="27" t="s">
        <v>259</v>
      </c>
      <c r="D2752" s="27" t="s">
        <v>424</v>
      </c>
      <c r="E2752" s="24">
        <v>3695151412</v>
      </c>
      <c r="F2752" s="24">
        <v>36951.51412</v>
      </c>
      <c r="G2752" s="51">
        <v>45162</v>
      </c>
      <c r="H2752" s="24">
        <v>27</v>
      </c>
      <c r="I2752" s="24">
        <v>28</v>
      </c>
      <c r="J2752" s="24">
        <v>1</v>
      </c>
      <c r="K2752" s="24">
        <v>36951.51412</v>
      </c>
    </row>
    <row r="2753" spans="1:11" x14ac:dyDescent="0.35">
      <c r="A2753" s="27" t="s">
        <v>463</v>
      </c>
      <c r="B2753" s="27" t="s">
        <v>169</v>
      </c>
      <c r="C2753" s="27" t="s">
        <v>250</v>
      </c>
      <c r="D2753" s="27" t="s">
        <v>424</v>
      </c>
      <c r="E2753" s="24">
        <v>95792326</v>
      </c>
      <c r="F2753" s="24">
        <v>957.92326000000003</v>
      </c>
      <c r="G2753" s="51">
        <v>45162</v>
      </c>
      <c r="H2753" s="24">
        <v>27</v>
      </c>
      <c r="I2753" s="24">
        <v>28</v>
      </c>
      <c r="J2753" s="24">
        <v>1</v>
      </c>
      <c r="K2753" s="24">
        <v>957.92326000000003</v>
      </c>
    </row>
    <row r="2754" spans="1:11" x14ac:dyDescent="0.35">
      <c r="A2754" s="27" t="s">
        <v>463</v>
      </c>
      <c r="B2754" s="27" t="s">
        <v>169</v>
      </c>
      <c r="C2754" s="27" t="s">
        <v>251</v>
      </c>
      <c r="D2754" s="27" t="s">
        <v>424</v>
      </c>
      <c r="E2754" s="24">
        <v>2840405960</v>
      </c>
      <c r="F2754" s="24">
        <v>28404.059600000001</v>
      </c>
      <c r="G2754" s="51">
        <v>45162</v>
      </c>
      <c r="H2754" s="24">
        <v>27</v>
      </c>
      <c r="I2754" s="24">
        <v>28</v>
      </c>
      <c r="J2754" s="24">
        <v>1</v>
      </c>
      <c r="K2754" s="24">
        <v>28404.059600000001</v>
      </c>
    </row>
    <row r="2755" spans="1:11" x14ac:dyDescent="0.35">
      <c r="A2755" s="27" t="s">
        <v>463</v>
      </c>
      <c r="B2755" s="27" t="s">
        <v>169</v>
      </c>
      <c r="C2755" s="27" t="s">
        <v>253</v>
      </c>
      <c r="D2755" s="27" t="s">
        <v>424</v>
      </c>
      <c r="E2755" s="24">
        <v>35268040</v>
      </c>
      <c r="F2755" s="24">
        <v>352.68040000000002</v>
      </c>
      <c r="G2755" s="51">
        <v>45162</v>
      </c>
      <c r="H2755" s="24">
        <v>27</v>
      </c>
      <c r="I2755" s="24">
        <v>28</v>
      </c>
      <c r="J2755" s="24">
        <v>1</v>
      </c>
      <c r="K2755" s="24">
        <v>352.68040000000002</v>
      </c>
    </row>
    <row r="2756" spans="1:11" x14ac:dyDescent="0.35">
      <c r="A2756" s="27" t="s">
        <v>463</v>
      </c>
      <c r="B2756" s="27" t="s">
        <v>169</v>
      </c>
      <c r="C2756" s="27" t="s">
        <v>243</v>
      </c>
      <c r="D2756" s="27" t="s">
        <v>423</v>
      </c>
      <c r="E2756" s="24">
        <v>1699392673738</v>
      </c>
      <c r="F2756" s="24">
        <v>16993926.737380002</v>
      </c>
      <c r="G2756" s="51">
        <v>45162</v>
      </c>
      <c r="H2756" s="24">
        <v>27</v>
      </c>
      <c r="I2756" s="24">
        <v>0</v>
      </c>
      <c r="J2756" s="24">
        <v>1</v>
      </c>
      <c r="K2756" s="24">
        <v>16993926.737380002</v>
      </c>
    </row>
    <row r="2757" spans="1:11" x14ac:dyDescent="0.35">
      <c r="A2757" s="27" t="s">
        <v>463</v>
      </c>
      <c r="B2757" s="27" t="s">
        <v>169</v>
      </c>
      <c r="C2757" s="27" t="s">
        <v>252</v>
      </c>
      <c r="D2757" s="27" t="s">
        <v>424</v>
      </c>
      <c r="E2757" s="24">
        <v>5908607087</v>
      </c>
      <c r="F2757" s="24">
        <v>59086.070870000003</v>
      </c>
      <c r="G2757" s="51">
        <v>45162</v>
      </c>
      <c r="H2757" s="24">
        <v>27</v>
      </c>
      <c r="I2757" s="24">
        <v>28</v>
      </c>
      <c r="J2757" s="24">
        <v>1</v>
      </c>
      <c r="K2757" s="24">
        <v>59086.070870000003</v>
      </c>
    </row>
    <row r="2758" spans="1:11" x14ac:dyDescent="0.35">
      <c r="A2758" s="27" t="s">
        <v>463</v>
      </c>
      <c r="B2758" s="27" t="s">
        <v>169</v>
      </c>
      <c r="C2758" s="27" t="s">
        <v>256</v>
      </c>
      <c r="D2758" s="27" t="s">
        <v>424</v>
      </c>
      <c r="E2758" s="24">
        <v>21416885859</v>
      </c>
      <c r="F2758" s="24">
        <v>214168.85858999999</v>
      </c>
      <c r="G2758" s="51">
        <v>45162</v>
      </c>
      <c r="H2758" s="24">
        <v>27</v>
      </c>
      <c r="I2758" s="24">
        <v>28</v>
      </c>
      <c r="J2758" s="24">
        <v>1</v>
      </c>
      <c r="K2758" s="24">
        <v>214168.85858999999</v>
      </c>
    </row>
    <row r="2759" spans="1:11" x14ac:dyDescent="0.35">
      <c r="A2759" s="27" t="s">
        <v>463</v>
      </c>
      <c r="B2759" s="27" t="s">
        <v>169</v>
      </c>
      <c r="C2759" s="27" t="s">
        <v>261</v>
      </c>
      <c r="D2759" s="27" t="s">
        <v>424</v>
      </c>
      <c r="E2759" s="24">
        <v>1828377838185</v>
      </c>
      <c r="F2759" s="24">
        <v>18283778.38185</v>
      </c>
      <c r="G2759" s="51">
        <v>45162</v>
      </c>
      <c r="H2759" s="24">
        <v>27</v>
      </c>
      <c r="I2759" s="24">
        <v>28</v>
      </c>
      <c r="J2759" s="24">
        <v>1</v>
      </c>
      <c r="K2759" s="24">
        <v>18283778.38185</v>
      </c>
    </row>
    <row r="2760" spans="1:11" x14ac:dyDescent="0.35">
      <c r="A2760" s="27" t="s">
        <v>463</v>
      </c>
      <c r="B2760" s="27" t="s">
        <v>169</v>
      </c>
      <c r="C2760" s="27" t="s">
        <v>262</v>
      </c>
      <c r="D2760" s="27" t="s">
        <v>424</v>
      </c>
      <c r="E2760" s="24">
        <v>5234371257</v>
      </c>
      <c r="F2760" s="24">
        <v>52343.712570000003</v>
      </c>
      <c r="G2760" s="51">
        <v>45162</v>
      </c>
      <c r="H2760" s="24">
        <v>27</v>
      </c>
      <c r="I2760" s="24">
        <v>28</v>
      </c>
      <c r="J2760" s="24">
        <v>1</v>
      </c>
      <c r="K2760" s="24">
        <v>52343.712570000003</v>
      </c>
    </row>
    <row r="2761" spans="1:11" x14ac:dyDescent="0.35">
      <c r="A2761" s="27" t="s">
        <v>463</v>
      </c>
      <c r="B2761" s="27" t="s">
        <v>169</v>
      </c>
      <c r="C2761" s="27" t="s">
        <v>260</v>
      </c>
      <c r="D2761" s="27" t="s">
        <v>424</v>
      </c>
      <c r="E2761" s="24">
        <v>79793180</v>
      </c>
      <c r="F2761" s="24">
        <v>797.93179999999995</v>
      </c>
      <c r="G2761" s="51">
        <v>45162</v>
      </c>
      <c r="H2761" s="24">
        <v>27</v>
      </c>
      <c r="I2761" s="24">
        <v>28</v>
      </c>
      <c r="J2761" s="24">
        <v>1</v>
      </c>
      <c r="K2761" s="24">
        <v>797.93179999999995</v>
      </c>
    </row>
    <row r="2762" spans="1:11" x14ac:dyDescent="0.35">
      <c r="A2762" s="27" t="s">
        <v>463</v>
      </c>
      <c r="B2762" s="27" t="s">
        <v>169</v>
      </c>
      <c r="C2762" s="27" t="s">
        <v>254</v>
      </c>
      <c r="D2762" s="27" t="s">
        <v>424</v>
      </c>
      <c r="E2762" s="24">
        <v>175461383</v>
      </c>
      <c r="F2762" s="24">
        <v>1754.61383</v>
      </c>
      <c r="G2762" s="51">
        <v>45162</v>
      </c>
      <c r="H2762" s="24">
        <v>27</v>
      </c>
      <c r="I2762" s="24">
        <v>28</v>
      </c>
      <c r="J2762" s="24">
        <v>1</v>
      </c>
      <c r="K2762" s="24">
        <v>1754.61383</v>
      </c>
    </row>
    <row r="2763" spans="1:11" x14ac:dyDescent="0.35">
      <c r="A2763" s="27" t="s">
        <v>463</v>
      </c>
      <c r="B2763" s="27" t="s">
        <v>169</v>
      </c>
      <c r="C2763" s="27" t="s">
        <v>257</v>
      </c>
      <c r="D2763" s="27" t="s">
        <v>424</v>
      </c>
      <c r="E2763" s="24">
        <v>41692190</v>
      </c>
      <c r="F2763" s="24">
        <v>416.92189999999999</v>
      </c>
      <c r="G2763" s="51">
        <v>45162</v>
      </c>
      <c r="H2763" s="24">
        <v>27</v>
      </c>
      <c r="I2763" s="24">
        <v>28</v>
      </c>
      <c r="J2763" s="24">
        <v>1</v>
      </c>
      <c r="K2763" s="24">
        <v>416.92189999999999</v>
      </c>
    </row>
    <row r="2764" spans="1:11" x14ac:dyDescent="0.35">
      <c r="A2764" s="27" t="s">
        <v>463</v>
      </c>
      <c r="B2764" s="27" t="s">
        <v>169</v>
      </c>
      <c r="C2764" s="27" t="s">
        <v>258</v>
      </c>
      <c r="D2764" s="27" t="s">
        <v>424</v>
      </c>
      <c r="E2764" s="24">
        <v>54528393</v>
      </c>
      <c r="F2764" s="24">
        <v>545.28393000000005</v>
      </c>
      <c r="G2764" s="51">
        <v>45162</v>
      </c>
      <c r="H2764" s="24">
        <v>27</v>
      </c>
      <c r="I2764" s="24">
        <v>28</v>
      </c>
      <c r="J2764" s="24">
        <v>1</v>
      </c>
      <c r="K2764" s="24">
        <v>545.28393000000005</v>
      </c>
    </row>
    <row r="2765" spans="1:11" x14ac:dyDescent="0.35">
      <c r="A2765" s="27" t="s">
        <v>463</v>
      </c>
      <c r="B2765" s="27" t="s">
        <v>172</v>
      </c>
      <c r="C2765" s="27" t="s">
        <v>261</v>
      </c>
      <c r="D2765" s="27" t="s">
        <v>424</v>
      </c>
      <c r="E2765" s="24">
        <v>188635393</v>
      </c>
      <c r="F2765" s="24">
        <v>1886.35393</v>
      </c>
      <c r="G2765" s="51">
        <v>45162</v>
      </c>
      <c r="H2765" s="24">
        <v>31</v>
      </c>
      <c r="I2765" s="24">
        <v>32</v>
      </c>
      <c r="J2765" s="24">
        <v>1</v>
      </c>
      <c r="K2765" s="24">
        <v>1886.35393</v>
      </c>
    </row>
    <row r="2766" spans="1:11" x14ac:dyDescent="0.35">
      <c r="A2766" s="27" t="s">
        <v>463</v>
      </c>
      <c r="B2766" s="27" t="s">
        <v>172</v>
      </c>
      <c r="C2766" s="27" t="s">
        <v>255</v>
      </c>
      <c r="D2766" s="27" t="s">
        <v>424</v>
      </c>
      <c r="E2766" s="24">
        <v>309348092</v>
      </c>
      <c r="F2766" s="24">
        <v>3093.48092</v>
      </c>
      <c r="G2766" s="51">
        <v>45162</v>
      </c>
      <c r="H2766" s="24">
        <v>31</v>
      </c>
      <c r="I2766" s="24">
        <v>32</v>
      </c>
      <c r="J2766" s="24">
        <v>1</v>
      </c>
      <c r="K2766" s="24">
        <v>3093.48092</v>
      </c>
    </row>
    <row r="2767" spans="1:11" x14ac:dyDescent="0.35">
      <c r="A2767" s="27" t="s">
        <v>463</v>
      </c>
      <c r="B2767" s="27" t="s">
        <v>172</v>
      </c>
      <c r="C2767" s="27" t="s">
        <v>243</v>
      </c>
      <c r="D2767" s="27" t="s">
        <v>423</v>
      </c>
      <c r="E2767" s="24">
        <v>2128567</v>
      </c>
      <c r="F2767" s="24">
        <v>21.28567</v>
      </c>
      <c r="G2767" s="51">
        <v>45162</v>
      </c>
      <c r="H2767" s="24">
        <v>31</v>
      </c>
      <c r="I2767" s="24">
        <v>0</v>
      </c>
      <c r="J2767" s="24">
        <v>1</v>
      </c>
      <c r="K2767" s="24">
        <v>21.28567</v>
      </c>
    </row>
    <row r="2768" spans="1:11" x14ac:dyDescent="0.35">
      <c r="A2768" s="27" t="s">
        <v>463</v>
      </c>
      <c r="B2768" s="27" t="s">
        <v>172</v>
      </c>
      <c r="C2768" s="27" t="s">
        <v>260</v>
      </c>
      <c r="D2768" s="27" t="s">
        <v>424</v>
      </c>
      <c r="E2768" s="24">
        <v>50307000</v>
      </c>
      <c r="F2768" s="24">
        <v>503.07</v>
      </c>
      <c r="G2768" s="51">
        <v>45162</v>
      </c>
      <c r="H2768" s="24">
        <v>31</v>
      </c>
      <c r="I2768" s="24">
        <v>32</v>
      </c>
      <c r="J2768" s="24">
        <v>1</v>
      </c>
      <c r="K2768" s="24">
        <v>503.07</v>
      </c>
    </row>
    <row r="2769" spans="1:11" x14ac:dyDescent="0.35">
      <c r="A2769" s="27" t="s">
        <v>463</v>
      </c>
      <c r="B2769" s="27" t="s">
        <v>175</v>
      </c>
      <c r="C2769" s="27" t="s">
        <v>262</v>
      </c>
      <c r="D2769" s="27" t="s">
        <v>424</v>
      </c>
      <c r="E2769" s="24">
        <v>285073</v>
      </c>
      <c r="F2769" s="24">
        <v>2.85073</v>
      </c>
      <c r="G2769" s="51">
        <v>45162</v>
      </c>
      <c r="H2769" s="24">
        <v>33</v>
      </c>
      <c r="I2769" s="24">
        <v>34</v>
      </c>
      <c r="J2769" s="24">
        <v>1</v>
      </c>
      <c r="K2769" s="24">
        <v>2.85073</v>
      </c>
    </row>
    <row r="2770" spans="1:11" x14ac:dyDescent="0.35">
      <c r="A2770" s="27" t="s">
        <v>463</v>
      </c>
      <c r="B2770" s="27" t="s">
        <v>175</v>
      </c>
      <c r="C2770" s="27" t="s">
        <v>243</v>
      </c>
      <c r="D2770" s="27" t="s">
        <v>423</v>
      </c>
      <c r="E2770" s="24">
        <v>28112124150</v>
      </c>
      <c r="F2770" s="24">
        <v>281121.2415</v>
      </c>
      <c r="G2770" s="51">
        <v>45162</v>
      </c>
      <c r="H2770" s="24">
        <v>33</v>
      </c>
      <c r="I2770" s="24">
        <v>0</v>
      </c>
      <c r="J2770" s="24">
        <v>1</v>
      </c>
      <c r="K2770" s="24">
        <v>281121.2415</v>
      </c>
    </row>
    <row r="2771" spans="1:11" x14ac:dyDescent="0.35">
      <c r="A2771" s="27" t="s">
        <v>463</v>
      </c>
      <c r="B2771" s="27" t="s">
        <v>175</v>
      </c>
      <c r="C2771" s="27" t="s">
        <v>259</v>
      </c>
      <c r="D2771" s="27" t="s">
        <v>424</v>
      </c>
      <c r="E2771" s="24">
        <v>1361186971</v>
      </c>
      <c r="F2771" s="24">
        <v>13611.869710000001</v>
      </c>
      <c r="G2771" s="51">
        <v>45162</v>
      </c>
      <c r="H2771" s="24">
        <v>33</v>
      </c>
      <c r="I2771" s="24">
        <v>34</v>
      </c>
      <c r="J2771" s="24">
        <v>1</v>
      </c>
      <c r="K2771" s="24">
        <v>13611.869710000001</v>
      </c>
    </row>
    <row r="2772" spans="1:11" x14ac:dyDescent="0.35">
      <c r="A2772" s="27" t="s">
        <v>463</v>
      </c>
      <c r="B2772" s="27" t="s">
        <v>175</v>
      </c>
      <c r="C2772" s="27" t="s">
        <v>261</v>
      </c>
      <c r="D2772" s="27" t="s">
        <v>424</v>
      </c>
      <c r="E2772" s="24">
        <v>22845828876</v>
      </c>
      <c r="F2772" s="24">
        <v>228458.28876</v>
      </c>
      <c r="G2772" s="51">
        <v>45162</v>
      </c>
      <c r="H2772" s="24">
        <v>33</v>
      </c>
      <c r="I2772" s="24">
        <v>34</v>
      </c>
      <c r="J2772" s="24">
        <v>1</v>
      </c>
      <c r="K2772" s="24">
        <v>228458.28876</v>
      </c>
    </row>
    <row r="2773" spans="1:11" x14ac:dyDescent="0.35">
      <c r="A2773" s="27" t="s">
        <v>463</v>
      </c>
      <c r="B2773" s="27" t="s">
        <v>175</v>
      </c>
      <c r="C2773" s="27" t="s">
        <v>255</v>
      </c>
      <c r="D2773" s="27" t="s">
        <v>424</v>
      </c>
      <c r="E2773" s="24">
        <v>2345687002</v>
      </c>
      <c r="F2773" s="24">
        <v>23456.870019999998</v>
      </c>
      <c r="G2773" s="51">
        <v>45162</v>
      </c>
      <c r="H2773" s="24">
        <v>33</v>
      </c>
      <c r="I2773" s="24">
        <v>34</v>
      </c>
      <c r="J2773" s="24">
        <v>1</v>
      </c>
      <c r="K2773" s="24">
        <v>23456.870019999998</v>
      </c>
    </row>
    <row r="2774" spans="1:11" x14ac:dyDescent="0.35">
      <c r="A2774" s="27" t="s">
        <v>463</v>
      </c>
      <c r="B2774" s="27" t="s">
        <v>176</v>
      </c>
      <c r="C2774" s="27" t="s">
        <v>243</v>
      </c>
      <c r="D2774" s="27" t="s">
        <v>423</v>
      </c>
      <c r="E2774" s="24">
        <v>70037947</v>
      </c>
      <c r="F2774" s="24">
        <v>700.37946999999997</v>
      </c>
      <c r="G2774" s="51">
        <v>45162</v>
      </c>
      <c r="H2774" s="24">
        <v>33</v>
      </c>
      <c r="I2774" s="24">
        <v>0</v>
      </c>
      <c r="J2774" s="24">
        <v>1</v>
      </c>
      <c r="K2774" s="24">
        <v>700.37946999999997</v>
      </c>
    </row>
    <row r="2775" spans="1:11" x14ac:dyDescent="0.35">
      <c r="A2775" s="27" t="s">
        <v>463</v>
      </c>
      <c r="B2775" s="27" t="s">
        <v>179</v>
      </c>
      <c r="C2775" s="27" t="s">
        <v>243</v>
      </c>
      <c r="D2775" s="27" t="s">
        <v>423</v>
      </c>
      <c r="E2775" s="24">
        <v>157679</v>
      </c>
      <c r="F2775" s="24">
        <v>1.5767899999999999</v>
      </c>
      <c r="G2775" s="51">
        <v>45162</v>
      </c>
      <c r="H2775" s="24">
        <v>37</v>
      </c>
      <c r="I2775" s="24">
        <v>0</v>
      </c>
      <c r="J2775" s="24">
        <v>1</v>
      </c>
      <c r="K2775" s="24">
        <v>1.5767899999999999</v>
      </c>
    </row>
    <row r="2776" spans="1:11" x14ac:dyDescent="0.35">
      <c r="A2776" s="27" t="s">
        <v>463</v>
      </c>
      <c r="B2776" s="27" t="s">
        <v>183</v>
      </c>
      <c r="C2776" s="27" t="s">
        <v>255</v>
      </c>
      <c r="D2776" s="27" t="s">
        <v>424</v>
      </c>
      <c r="E2776" s="24">
        <v>45290682</v>
      </c>
      <c r="F2776" s="24">
        <v>452.90681999999998</v>
      </c>
      <c r="G2776" s="51">
        <v>45162</v>
      </c>
      <c r="H2776" s="24">
        <v>47</v>
      </c>
      <c r="I2776" s="24">
        <v>48</v>
      </c>
      <c r="J2776" s="24">
        <v>1</v>
      </c>
      <c r="K2776" s="24">
        <v>452.90681999999998</v>
      </c>
    </row>
    <row r="2777" spans="1:11" x14ac:dyDescent="0.35">
      <c r="A2777" s="27" t="s">
        <v>463</v>
      </c>
      <c r="B2777" s="27" t="s">
        <v>183</v>
      </c>
      <c r="C2777" s="27" t="s">
        <v>261</v>
      </c>
      <c r="D2777" s="27" t="s">
        <v>424</v>
      </c>
      <c r="E2777" s="24">
        <v>35496884</v>
      </c>
      <c r="F2777" s="24">
        <v>354.96884</v>
      </c>
      <c r="G2777" s="51">
        <v>45162</v>
      </c>
      <c r="H2777" s="24">
        <v>47</v>
      </c>
      <c r="I2777" s="24">
        <v>48</v>
      </c>
      <c r="J2777" s="24">
        <v>1</v>
      </c>
      <c r="K2777" s="24">
        <v>354.96884</v>
      </c>
    </row>
    <row r="2778" spans="1:11" x14ac:dyDescent="0.35">
      <c r="A2778" s="27" t="s">
        <v>463</v>
      </c>
      <c r="B2778" s="27" t="s">
        <v>183</v>
      </c>
      <c r="C2778" s="27" t="s">
        <v>243</v>
      </c>
      <c r="D2778" s="27" t="s">
        <v>423</v>
      </c>
      <c r="E2778" s="24">
        <v>15560795553</v>
      </c>
      <c r="F2778" s="24">
        <v>155607.95553000001</v>
      </c>
      <c r="G2778" s="51">
        <v>45162</v>
      </c>
      <c r="H2778" s="24">
        <v>47</v>
      </c>
      <c r="I2778" s="24">
        <v>0</v>
      </c>
      <c r="J2778" s="24">
        <v>1</v>
      </c>
      <c r="K2778" s="24">
        <v>155607.95553000001</v>
      </c>
    </row>
    <row r="2779" spans="1:11" x14ac:dyDescent="0.35">
      <c r="A2779" s="27" t="s">
        <v>463</v>
      </c>
      <c r="B2779" s="27" t="s">
        <v>200</v>
      </c>
      <c r="C2779" s="27" t="s">
        <v>243</v>
      </c>
      <c r="D2779" s="27" t="s">
        <v>423</v>
      </c>
      <c r="E2779" s="24">
        <v>15749553543</v>
      </c>
      <c r="F2779" s="24">
        <v>157495.53542999999</v>
      </c>
      <c r="G2779" s="51">
        <v>45162</v>
      </c>
      <c r="H2779" s="24">
        <v>77</v>
      </c>
      <c r="I2779" s="24">
        <v>0</v>
      </c>
      <c r="J2779" s="24">
        <v>1</v>
      </c>
      <c r="K2779" s="24">
        <v>157495.53542999999</v>
      </c>
    </row>
    <row r="2780" spans="1:11" x14ac:dyDescent="0.35">
      <c r="A2780" s="27" t="s">
        <v>463</v>
      </c>
      <c r="B2780" s="27" t="s">
        <v>200</v>
      </c>
      <c r="C2780" s="27" t="s">
        <v>255</v>
      </c>
      <c r="D2780" s="27" t="s">
        <v>424</v>
      </c>
      <c r="E2780" s="24">
        <v>1805518536</v>
      </c>
      <c r="F2780" s="24">
        <v>18055.185359999999</v>
      </c>
      <c r="G2780" s="51">
        <v>45162</v>
      </c>
      <c r="H2780" s="24">
        <v>77</v>
      </c>
      <c r="I2780" s="24">
        <v>78</v>
      </c>
      <c r="J2780" s="24">
        <v>1</v>
      </c>
      <c r="K2780" s="24">
        <v>18055.185359999999</v>
      </c>
    </row>
    <row r="2781" spans="1:11" x14ac:dyDescent="0.35">
      <c r="A2781" s="27" t="s">
        <v>463</v>
      </c>
      <c r="B2781" s="27" t="s">
        <v>200</v>
      </c>
      <c r="C2781" s="27" t="s">
        <v>261</v>
      </c>
      <c r="D2781" s="27" t="s">
        <v>424</v>
      </c>
      <c r="E2781" s="24">
        <v>3389333703</v>
      </c>
      <c r="F2781" s="24">
        <v>33893.337030000002</v>
      </c>
      <c r="G2781" s="51">
        <v>45162</v>
      </c>
      <c r="H2781" s="24">
        <v>77</v>
      </c>
      <c r="I2781" s="24">
        <v>78</v>
      </c>
      <c r="J2781" s="24">
        <v>1</v>
      </c>
      <c r="K2781" s="24">
        <v>33893.337030000002</v>
      </c>
    </row>
    <row r="2782" spans="1:11" x14ac:dyDescent="0.35">
      <c r="A2782" s="27" t="s">
        <v>463</v>
      </c>
      <c r="B2782" s="27" t="s">
        <v>184</v>
      </c>
      <c r="C2782" s="27" t="s">
        <v>255</v>
      </c>
      <c r="D2782" s="27" t="s">
        <v>424</v>
      </c>
      <c r="E2782" s="24">
        <v>52931382</v>
      </c>
      <c r="F2782" s="24">
        <v>529.31381999999996</v>
      </c>
      <c r="G2782" s="51">
        <v>45162</v>
      </c>
      <c r="H2782" s="24">
        <v>27</v>
      </c>
      <c r="I2782" s="24">
        <v>28</v>
      </c>
      <c r="J2782" s="24">
        <v>1</v>
      </c>
      <c r="K2782" s="24">
        <v>529.31381999999996</v>
      </c>
    </row>
    <row r="2783" spans="1:11" x14ac:dyDescent="0.35">
      <c r="A2783" s="27" t="s">
        <v>463</v>
      </c>
      <c r="B2783" s="27" t="s">
        <v>184</v>
      </c>
      <c r="C2783" s="27" t="s">
        <v>261</v>
      </c>
      <c r="D2783" s="27" t="s">
        <v>424</v>
      </c>
      <c r="E2783" s="24">
        <v>337235007</v>
      </c>
      <c r="F2783" s="24">
        <v>3372.35007</v>
      </c>
      <c r="G2783" s="51">
        <v>45162</v>
      </c>
      <c r="H2783" s="24">
        <v>27</v>
      </c>
      <c r="I2783" s="24">
        <v>28</v>
      </c>
      <c r="J2783" s="24">
        <v>1</v>
      </c>
      <c r="K2783" s="24">
        <v>3372.35007</v>
      </c>
    </row>
    <row r="2784" spans="1:11" x14ac:dyDescent="0.35">
      <c r="A2784" s="27" t="s">
        <v>463</v>
      </c>
      <c r="B2784" s="27" t="s">
        <v>184</v>
      </c>
      <c r="C2784" s="27" t="s">
        <v>243</v>
      </c>
      <c r="D2784" s="27" t="s">
        <v>423</v>
      </c>
      <c r="E2784" s="24">
        <v>1344529957</v>
      </c>
      <c r="F2784" s="24">
        <v>13445.299569999999</v>
      </c>
      <c r="G2784" s="51">
        <v>45162</v>
      </c>
      <c r="H2784" s="24">
        <v>27</v>
      </c>
      <c r="I2784" s="24">
        <v>0</v>
      </c>
      <c r="J2784" s="24">
        <v>1</v>
      </c>
      <c r="K2784" s="24">
        <v>13445.299569999999</v>
      </c>
    </row>
    <row r="2785" spans="1:11" x14ac:dyDescent="0.35">
      <c r="A2785" s="27" t="s">
        <v>463</v>
      </c>
      <c r="B2785" s="27" t="s">
        <v>185</v>
      </c>
      <c r="C2785" s="27" t="s">
        <v>261</v>
      </c>
      <c r="D2785" s="27" t="s">
        <v>424</v>
      </c>
      <c r="E2785" s="24">
        <v>487882262438</v>
      </c>
      <c r="F2785" s="24">
        <v>4878822.6243799999</v>
      </c>
      <c r="G2785" s="51">
        <v>45162</v>
      </c>
      <c r="H2785" s="24">
        <v>17</v>
      </c>
      <c r="I2785" s="24">
        <v>18</v>
      </c>
      <c r="J2785" s="24">
        <v>1</v>
      </c>
      <c r="K2785" s="24">
        <v>4878822.6243799999</v>
      </c>
    </row>
    <row r="2786" spans="1:11" x14ac:dyDescent="0.35">
      <c r="A2786" s="27" t="s">
        <v>463</v>
      </c>
      <c r="B2786" s="27" t="s">
        <v>186</v>
      </c>
      <c r="C2786" s="27" t="s">
        <v>243</v>
      </c>
      <c r="D2786" s="27" t="s">
        <v>423</v>
      </c>
      <c r="E2786" s="24">
        <v>3142900000000</v>
      </c>
      <c r="F2786" s="24">
        <v>31429000</v>
      </c>
      <c r="G2786" s="51">
        <v>45162</v>
      </c>
      <c r="H2786" s="24">
        <v>11</v>
      </c>
      <c r="I2786" s="24">
        <v>0</v>
      </c>
      <c r="J2786" s="24">
        <v>1</v>
      </c>
      <c r="K2786" s="24">
        <v>31429000</v>
      </c>
    </row>
    <row r="2787" spans="1:11" x14ac:dyDescent="0.35">
      <c r="A2787" s="27" t="s">
        <v>464</v>
      </c>
      <c r="B2787" s="27" t="s">
        <v>242</v>
      </c>
      <c r="C2787" s="27" t="s">
        <v>243</v>
      </c>
      <c r="D2787" s="27" t="s">
        <v>423</v>
      </c>
      <c r="E2787" s="24">
        <v>4094748330276</v>
      </c>
      <c r="F2787" s="24">
        <v>40947483.302759998</v>
      </c>
      <c r="G2787" s="51">
        <v>45163</v>
      </c>
      <c r="H2787" s="24" t="s">
        <v>202</v>
      </c>
      <c r="I2787" s="24">
        <v>0</v>
      </c>
      <c r="J2787" s="24">
        <v>0</v>
      </c>
      <c r="K2787" s="24">
        <v>0</v>
      </c>
    </row>
    <row r="2788" spans="1:11" x14ac:dyDescent="0.35">
      <c r="A2788" s="27" t="s">
        <v>464</v>
      </c>
      <c r="B2788" s="27" t="s">
        <v>244</v>
      </c>
      <c r="C2788" s="27" t="s">
        <v>243</v>
      </c>
      <c r="D2788" s="27" t="s">
        <v>423</v>
      </c>
      <c r="E2788" s="24">
        <v>1642748347382</v>
      </c>
      <c r="F2788" s="24">
        <v>16427483.473820001</v>
      </c>
      <c r="G2788" s="51">
        <v>45163</v>
      </c>
      <c r="H2788" s="24" t="s">
        <v>202</v>
      </c>
      <c r="I2788" s="24">
        <v>0</v>
      </c>
      <c r="J2788" s="24">
        <v>0</v>
      </c>
      <c r="K2788" s="24">
        <v>0</v>
      </c>
    </row>
    <row r="2789" spans="1:11" x14ac:dyDescent="0.35">
      <c r="A2789" s="27" t="s">
        <v>464</v>
      </c>
      <c r="B2789" s="27" t="s">
        <v>245</v>
      </c>
      <c r="C2789" s="27" t="s">
        <v>243</v>
      </c>
      <c r="D2789" s="27" t="s">
        <v>423</v>
      </c>
      <c r="E2789" s="24">
        <v>285359985558</v>
      </c>
      <c r="F2789" s="24">
        <v>2853599.8555800002</v>
      </c>
      <c r="G2789" s="51">
        <v>45163</v>
      </c>
      <c r="H2789" s="24" t="s">
        <v>202</v>
      </c>
      <c r="I2789" s="24">
        <v>0</v>
      </c>
      <c r="J2789" s="24">
        <v>0</v>
      </c>
      <c r="K2789" s="24">
        <v>0</v>
      </c>
    </row>
    <row r="2790" spans="1:11" x14ac:dyDescent="0.35">
      <c r="A2790" s="27" t="s">
        <v>464</v>
      </c>
      <c r="B2790" s="27" t="s">
        <v>246</v>
      </c>
      <c r="C2790" s="27" t="s">
        <v>243</v>
      </c>
      <c r="D2790" s="27" t="s">
        <v>423</v>
      </c>
      <c r="E2790" s="24">
        <v>1357388361824</v>
      </c>
      <c r="F2790" s="24">
        <v>13573883.618240001</v>
      </c>
      <c r="G2790" s="51">
        <v>45163</v>
      </c>
      <c r="H2790" s="24" t="s">
        <v>202</v>
      </c>
      <c r="I2790" s="24">
        <v>0</v>
      </c>
      <c r="J2790" s="24">
        <v>0</v>
      </c>
      <c r="K2790" s="24">
        <v>0</v>
      </c>
    </row>
    <row r="2791" spans="1:11" x14ac:dyDescent="0.35">
      <c r="A2791" s="27" t="s">
        <v>464</v>
      </c>
      <c r="B2791" s="27" t="s">
        <v>247</v>
      </c>
      <c r="C2791" s="27" t="s">
        <v>243</v>
      </c>
      <c r="D2791" s="27" t="s">
        <v>423</v>
      </c>
      <c r="E2791" s="24">
        <v>301.66370000000001</v>
      </c>
      <c r="F2791" s="24">
        <v>3.016637E-3</v>
      </c>
      <c r="G2791" s="51">
        <v>45163</v>
      </c>
      <c r="H2791" s="24" t="s">
        <v>202</v>
      </c>
      <c r="I2791" s="24">
        <v>0</v>
      </c>
      <c r="J2791" s="24">
        <v>0</v>
      </c>
      <c r="K2791" s="24">
        <v>0</v>
      </c>
    </row>
    <row r="2792" spans="1:11" x14ac:dyDescent="0.35">
      <c r="A2792" s="27" t="s">
        <v>464</v>
      </c>
      <c r="B2792" s="27" t="s">
        <v>115</v>
      </c>
      <c r="C2792" s="27" t="s">
        <v>248</v>
      </c>
      <c r="D2792" s="27" t="s">
        <v>248</v>
      </c>
      <c r="E2792" s="24">
        <v>9852710766615</v>
      </c>
      <c r="F2792" s="24">
        <v>98527107.666150004</v>
      </c>
      <c r="G2792" s="51">
        <v>45163</v>
      </c>
      <c r="H2792" s="24">
        <v>23</v>
      </c>
      <c r="I2792" s="24" t="s">
        <v>202</v>
      </c>
      <c r="J2792" s="24">
        <v>1</v>
      </c>
      <c r="K2792" s="24">
        <v>98527107.666150004</v>
      </c>
    </row>
    <row r="2793" spans="1:11" x14ac:dyDescent="0.35">
      <c r="A2793" s="27" t="s">
        <v>464</v>
      </c>
      <c r="B2793" s="27" t="s">
        <v>116</v>
      </c>
      <c r="C2793" s="27" t="s">
        <v>248</v>
      </c>
      <c r="D2793" s="27" t="s">
        <v>248</v>
      </c>
      <c r="E2793" s="24">
        <v>3894862593661</v>
      </c>
      <c r="F2793" s="24">
        <v>38948625.936609998</v>
      </c>
      <c r="G2793" s="51">
        <v>45163</v>
      </c>
      <c r="H2793" s="24">
        <v>59</v>
      </c>
      <c r="I2793" s="24" t="s">
        <v>202</v>
      </c>
      <c r="J2793" s="24">
        <v>1</v>
      </c>
      <c r="K2793" s="24">
        <v>38948625.936609998</v>
      </c>
    </row>
    <row r="2794" spans="1:11" x14ac:dyDescent="0.35">
      <c r="A2794" s="27" t="s">
        <v>464</v>
      </c>
      <c r="B2794" s="27" t="s">
        <v>117</v>
      </c>
      <c r="C2794" s="27" t="s">
        <v>248</v>
      </c>
      <c r="D2794" s="27" t="s">
        <v>248</v>
      </c>
      <c r="E2794" s="24">
        <v>381256079688</v>
      </c>
      <c r="F2794" s="24">
        <v>3812560.7968799998</v>
      </c>
      <c r="G2794" s="51">
        <v>45163</v>
      </c>
      <c r="H2794" s="24">
        <v>79</v>
      </c>
      <c r="I2794" s="24" t="s">
        <v>202</v>
      </c>
      <c r="J2794" s="24">
        <v>1</v>
      </c>
      <c r="K2794" s="24">
        <v>3812560.7968799998</v>
      </c>
    </row>
    <row r="2795" spans="1:11" x14ac:dyDescent="0.35">
      <c r="A2795" s="27" t="s">
        <v>464</v>
      </c>
      <c r="B2795" s="27" t="s">
        <v>118</v>
      </c>
      <c r="C2795" s="27" t="s">
        <v>248</v>
      </c>
      <c r="D2795" s="27" t="s">
        <v>248</v>
      </c>
      <c r="E2795" s="24">
        <v>3513606513973</v>
      </c>
      <c r="F2795" s="24">
        <v>35136065.139729999</v>
      </c>
      <c r="G2795" s="51">
        <v>45163</v>
      </c>
      <c r="H2795" s="24">
        <v>81</v>
      </c>
      <c r="I2795" s="24" t="s">
        <v>202</v>
      </c>
      <c r="J2795" s="24">
        <v>1</v>
      </c>
      <c r="K2795" s="24">
        <v>35136065.139729999</v>
      </c>
    </row>
    <row r="2796" spans="1:11" x14ac:dyDescent="0.35">
      <c r="A2796" s="27" t="s">
        <v>464</v>
      </c>
      <c r="B2796" s="27" t="s">
        <v>249</v>
      </c>
      <c r="C2796" s="27" t="s">
        <v>248</v>
      </c>
      <c r="D2796" s="27" t="s">
        <v>248</v>
      </c>
      <c r="E2796" s="24">
        <v>280.41590000000002</v>
      </c>
      <c r="F2796" s="24">
        <v>2.8041590000000001E-3</v>
      </c>
      <c r="G2796" s="51">
        <v>45163</v>
      </c>
      <c r="H2796" s="24">
        <v>83</v>
      </c>
      <c r="I2796" s="24" t="s">
        <v>202</v>
      </c>
      <c r="J2796" s="24">
        <v>1</v>
      </c>
      <c r="K2796" s="24">
        <v>2.8041590000000001E-3</v>
      </c>
    </row>
    <row r="2797" spans="1:11" x14ac:dyDescent="0.35">
      <c r="A2797" s="27" t="s">
        <v>464</v>
      </c>
      <c r="B2797" s="27" t="s">
        <v>114</v>
      </c>
      <c r="C2797" s="27" t="s">
        <v>243</v>
      </c>
      <c r="D2797" s="27" t="s">
        <v>423</v>
      </c>
      <c r="E2797" s="24">
        <v>1441509064871</v>
      </c>
      <c r="F2797" s="24">
        <v>14415090.648709999</v>
      </c>
      <c r="G2797" s="51">
        <v>45163</v>
      </c>
      <c r="H2797" s="24">
        <v>7</v>
      </c>
      <c r="I2797" s="24">
        <v>0</v>
      </c>
      <c r="J2797" s="24">
        <v>1</v>
      </c>
      <c r="K2797" s="24">
        <v>14415090.648709999</v>
      </c>
    </row>
    <row r="2798" spans="1:11" x14ac:dyDescent="0.35">
      <c r="A2798" s="27" t="s">
        <v>464</v>
      </c>
      <c r="B2798" s="27" t="s">
        <v>122</v>
      </c>
      <c r="C2798" s="27" t="s">
        <v>255</v>
      </c>
      <c r="D2798" s="27" t="s">
        <v>424</v>
      </c>
      <c r="E2798" s="24">
        <v>39534300000</v>
      </c>
      <c r="F2798" s="24">
        <v>395343</v>
      </c>
      <c r="G2798" s="51">
        <v>45163</v>
      </c>
      <c r="H2798" s="24">
        <v>15</v>
      </c>
      <c r="I2798" s="24">
        <v>16</v>
      </c>
      <c r="J2798" s="24">
        <v>1</v>
      </c>
      <c r="K2798" s="24">
        <v>395343</v>
      </c>
    </row>
    <row r="2799" spans="1:11" x14ac:dyDescent="0.35">
      <c r="A2799" s="27" t="s">
        <v>464</v>
      </c>
      <c r="B2799" s="27" t="s">
        <v>122</v>
      </c>
      <c r="C2799" s="27" t="s">
        <v>261</v>
      </c>
      <c r="D2799" s="27" t="s">
        <v>424</v>
      </c>
      <c r="E2799" s="24">
        <v>35927461021</v>
      </c>
      <c r="F2799" s="24">
        <v>359274.61021000001</v>
      </c>
      <c r="G2799" s="51">
        <v>45163</v>
      </c>
      <c r="H2799" s="24">
        <v>15</v>
      </c>
      <c r="I2799" s="24">
        <v>16</v>
      </c>
      <c r="J2799" s="24">
        <v>1</v>
      </c>
      <c r="K2799" s="24">
        <v>359274.61021000001</v>
      </c>
    </row>
    <row r="2800" spans="1:11" x14ac:dyDescent="0.35">
      <c r="A2800" s="27" t="s">
        <v>464</v>
      </c>
      <c r="B2800" s="27" t="s">
        <v>123</v>
      </c>
      <c r="C2800" s="27" t="s">
        <v>258</v>
      </c>
      <c r="D2800" s="27" t="s">
        <v>424</v>
      </c>
      <c r="E2800" s="24">
        <v>83196955</v>
      </c>
      <c r="F2800" s="24">
        <v>831.96955000000003</v>
      </c>
      <c r="G2800" s="51">
        <v>45163</v>
      </c>
      <c r="H2800" s="24">
        <v>19</v>
      </c>
      <c r="I2800" s="24">
        <v>20</v>
      </c>
      <c r="J2800" s="24">
        <v>1</v>
      </c>
      <c r="K2800" s="24">
        <v>831.96955000000003</v>
      </c>
    </row>
    <row r="2801" spans="1:11" x14ac:dyDescent="0.35">
      <c r="A2801" s="27" t="s">
        <v>464</v>
      </c>
      <c r="B2801" s="27" t="s">
        <v>123</v>
      </c>
      <c r="C2801" s="27" t="s">
        <v>257</v>
      </c>
      <c r="D2801" s="27" t="s">
        <v>424</v>
      </c>
      <c r="E2801" s="24">
        <v>490138892</v>
      </c>
      <c r="F2801" s="24">
        <v>4901.3889200000003</v>
      </c>
      <c r="G2801" s="51">
        <v>45163</v>
      </c>
      <c r="H2801" s="24">
        <v>19</v>
      </c>
      <c r="I2801" s="24">
        <v>20</v>
      </c>
      <c r="J2801" s="24">
        <v>1</v>
      </c>
      <c r="K2801" s="24">
        <v>4901.3889200000003</v>
      </c>
    </row>
    <row r="2802" spans="1:11" x14ac:dyDescent="0.35">
      <c r="A2802" s="27" t="s">
        <v>464</v>
      </c>
      <c r="B2802" s="27" t="s">
        <v>123</v>
      </c>
      <c r="C2802" s="27" t="s">
        <v>259</v>
      </c>
      <c r="D2802" s="27" t="s">
        <v>424</v>
      </c>
      <c r="E2802" s="24">
        <v>9346268967</v>
      </c>
      <c r="F2802" s="24">
        <v>93462.689670000007</v>
      </c>
      <c r="G2802" s="51">
        <v>45163</v>
      </c>
      <c r="H2802" s="24">
        <v>19</v>
      </c>
      <c r="I2802" s="24">
        <v>20</v>
      </c>
      <c r="J2802" s="24">
        <v>1</v>
      </c>
      <c r="K2802" s="24">
        <v>93462.689670000007</v>
      </c>
    </row>
    <row r="2803" spans="1:11" x14ac:dyDescent="0.35">
      <c r="A2803" s="27" t="s">
        <v>464</v>
      </c>
      <c r="B2803" s="27" t="s">
        <v>123</v>
      </c>
      <c r="C2803" s="27" t="s">
        <v>261</v>
      </c>
      <c r="D2803" s="27" t="s">
        <v>424</v>
      </c>
      <c r="E2803" s="24">
        <v>2919799571098</v>
      </c>
      <c r="F2803" s="24">
        <v>29197995.710980002</v>
      </c>
      <c r="G2803" s="51">
        <v>45163</v>
      </c>
      <c r="H2803" s="24">
        <v>19</v>
      </c>
      <c r="I2803" s="24">
        <v>20</v>
      </c>
      <c r="J2803" s="24">
        <v>1</v>
      </c>
      <c r="K2803" s="24">
        <v>29197995.710980002</v>
      </c>
    </row>
    <row r="2804" spans="1:11" x14ac:dyDescent="0.35">
      <c r="A2804" s="27" t="s">
        <v>464</v>
      </c>
      <c r="B2804" s="27" t="s">
        <v>123</v>
      </c>
      <c r="C2804" s="27" t="s">
        <v>260</v>
      </c>
      <c r="D2804" s="27" t="s">
        <v>424</v>
      </c>
      <c r="E2804" s="24">
        <v>120615267</v>
      </c>
      <c r="F2804" s="24">
        <v>1206.1526699999999</v>
      </c>
      <c r="G2804" s="51">
        <v>45163</v>
      </c>
      <c r="H2804" s="24">
        <v>19</v>
      </c>
      <c r="I2804" s="24">
        <v>20</v>
      </c>
      <c r="J2804" s="24">
        <v>1</v>
      </c>
      <c r="K2804" s="24">
        <v>1206.1526699999999</v>
      </c>
    </row>
    <row r="2805" spans="1:11" x14ac:dyDescent="0.35">
      <c r="A2805" s="27" t="s">
        <v>464</v>
      </c>
      <c r="B2805" s="27" t="s">
        <v>123</v>
      </c>
      <c r="C2805" s="27" t="s">
        <v>252</v>
      </c>
      <c r="D2805" s="27" t="s">
        <v>424</v>
      </c>
      <c r="E2805" s="24">
        <v>11735462862</v>
      </c>
      <c r="F2805" s="24">
        <v>117354.62862</v>
      </c>
      <c r="G2805" s="51">
        <v>45163</v>
      </c>
      <c r="H2805" s="24">
        <v>19</v>
      </c>
      <c r="I2805" s="24">
        <v>20</v>
      </c>
      <c r="J2805" s="24">
        <v>1</v>
      </c>
      <c r="K2805" s="24">
        <v>117354.62862</v>
      </c>
    </row>
    <row r="2806" spans="1:11" x14ac:dyDescent="0.35">
      <c r="A2806" s="27" t="s">
        <v>464</v>
      </c>
      <c r="B2806" s="27" t="s">
        <v>123</v>
      </c>
      <c r="C2806" s="27" t="s">
        <v>250</v>
      </c>
      <c r="D2806" s="27" t="s">
        <v>424</v>
      </c>
      <c r="E2806" s="24">
        <v>259959783</v>
      </c>
      <c r="F2806" s="24">
        <v>2599.5978300000002</v>
      </c>
      <c r="G2806" s="51">
        <v>45163</v>
      </c>
      <c r="H2806" s="24">
        <v>19</v>
      </c>
      <c r="I2806" s="24">
        <v>20</v>
      </c>
      <c r="J2806" s="24">
        <v>1</v>
      </c>
      <c r="K2806" s="24">
        <v>2599.5978300000002</v>
      </c>
    </row>
    <row r="2807" spans="1:11" x14ac:dyDescent="0.35">
      <c r="A2807" s="27" t="s">
        <v>464</v>
      </c>
      <c r="B2807" s="27" t="s">
        <v>123</v>
      </c>
      <c r="C2807" s="27" t="s">
        <v>251</v>
      </c>
      <c r="D2807" s="27" t="s">
        <v>424</v>
      </c>
      <c r="E2807" s="24">
        <v>3948591737</v>
      </c>
      <c r="F2807" s="24">
        <v>39485.917370000003</v>
      </c>
      <c r="G2807" s="51">
        <v>45163</v>
      </c>
      <c r="H2807" s="24">
        <v>19</v>
      </c>
      <c r="I2807" s="24">
        <v>20</v>
      </c>
      <c r="J2807" s="24">
        <v>1</v>
      </c>
      <c r="K2807" s="24">
        <v>39485.917370000003</v>
      </c>
    </row>
    <row r="2808" spans="1:11" x14ac:dyDescent="0.35">
      <c r="A2808" s="27" t="s">
        <v>464</v>
      </c>
      <c r="B2808" s="27" t="s">
        <v>123</v>
      </c>
      <c r="C2808" s="27" t="s">
        <v>253</v>
      </c>
      <c r="D2808" s="27" t="s">
        <v>424</v>
      </c>
      <c r="E2808" s="24">
        <v>56127730</v>
      </c>
      <c r="F2808" s="24">
        <v>561.27729999999997</v>
      </c>
      <c r="G2808" s="51">
        <v>45163</v>
      </c>
      <c r="H2808" s="24">
        <v>19</v>
      </c>
      <c r="I2808" s="24">
        <v>20</v>
      </c>
      <c r="J2808" s="24">
        <v>1</v>
      </c>
      <c r="K2808" s="24">
        <v>561.27729999999997</v>
      </c>
    </row>
    <row r="2809" spans="1:11" x14ac:dyDescent="0.35">
      <c r="A2809" s="27" t="s">
        <v>464</v>
      </c>
      <c r="B2809" s="27" t="s">
        <v>123</v>
      </c>
      <c r="C2809" s="27" t="s">
        <v>255</v>
      </c>
      <c r="D2809" s="27" t="s">
        <v>424</v>
      </c>
      <c r="E2809" s="24">
        <v>1068581185188</v>
      </c>
      <c r="F2809" s="24">
        <v>10685811.851880001</v>
      </c>
      <c r="G2809" s="51">
        <v>45163</v>
      </c>
      <c r="H2809" s="24">
        <v>19</v>
      </c>
      <c r="I2809" s="24">
        <v>20</v>
      </c>
      <c r="J2809" s="24">
        <v>1</v>
      </c>
      <c r="K2809" s="24">
        <v>10685811.851880001</v>
      </c>
    </row>
    <row r="2810" spans="1:11" x14ac:dyDescent="0.35">
      <c r="A2810" s="27" t="s">
        <v>464</v>
      </c>
      <c r="B2810" s="27" t="s">
        <v>123</v>
      </c>
      <c r="C2810" s="27" t="s">
        <v>256</v>
      </c>
      <c r="D2810" s="27" t="s">
        <v>424</v>
      </c>
      <c r="E2810" s="24">
        <v>23075440738</v>
      </c>
      <c r="F2810" s="24">
        <v>230754.40737999999</v>
      </c>
      <c r="G2810" s="51">
        <v>45163</v>
      </c>
      <c r="H2810" s="24">
        <v>19</v>
      </c>
      <c r="I2810" s="24">
        <v>20</v>
      </c>
      <c r="J2810" s="24">
        <v>1</v>
      </c>
      <c r="K2810" s="24">
        <v>230754.40737999999</v>
      </c>
    </row>
    <row r="2811" spans="1:11" x14ac:dyDescent="0.35">
      <c r="A2811" s="27" t="s">
        <v>464</v>
      </c>
      <c r="B2811" s="27" t="s">
        <v>123</v>
      </c>
      <c r="C2811" s="27" t="s">
        <v>254</v>
      </c>
      <c r="D2811" s="27" t="s">
        <v>424</v>
      </c>
      <c r="E2811" s="24">
        <v>619999521</v>
      </c>
      <c r="F2811" s="24">
        <v>6199.99521</v>
      </c>
      <c r="G2811" s="51">
        <v>45163</v>
      </c>
      <c r="H2811" s="24">
        <v>19</v>
      </c>
      <c r="I2811" s="24">
        <v>20</v>
      </c>
      <c r="J2811" s="24">
        <v>1</v>
      </c>
      <c r="K2811" s="24">
        <v>6199.99521</v>
      </c>
    </row>
    <row r="2812" spans="1:11" x14ac:dyDescent="0.35">
      <c r="A2812" s="27" t="s">
        <v>464</v>
      </c>
      <c r="B2812" s="27" t="s">
        <v>124</v>
      </c>
      <c r="C2812" s="27" t="s">
        <v>243</v>
      </c>
      <c r="D2812" s="27" t="s">
        <v>423</v>
      </c>
      <c r="E2812" s="24">
        <v>114115771261</v>
      </c>
      <c r="F2812" s="24">
        <v>1141157.71261</v>
      </c>
      <c r="G2812" s="51">
        <v>45163</v>
      </c>
      <c r="H2812" s="24">
        <v>25</v>
      </c>
      <c r="I2812" s="24">
        <v>0</v>
      </c>
      <c r="J2812" s="24">
        <v>1</v>
      </c>
      <c r="K2812" s="24">
        <v>1141157.71261</v>
      </c>
    </row>
    <row r="2813" spans="1:11" x14ac:dyDescent="0.35">
      <c r="A2813" s="27" t="s">
        <v>464</v>
      </c>
      <c r="B2813" s="27" t="s">
        <v>124</v>
      </c>
      <c r="C2813" s="27" t="s">
        <v>255</v>
      </c>
      <c r="D2813" s="27" t="s">
        <v>424</v>
      </c>
      <c r="E2813" s="24">
        <v>43590567089</v>
      </c>
      <c r="F2813" s="24">
        <v>435905.67089000001</v>
      </c>
      <c r="G2813" s="51">
        <v>45163</v>
      </c>
      <c r="H2813" s="24">
        <v>25</v>
      </c>
      <c r="I2813" s="24">
        <v>26</v>
      </c>
      <c r="J2813" s="24">
        <v>1</v>
      </c>
      <c r="K2813" s="24">
        <v>435905.67089000001</v>
      </c>
    </row>
    <row r="2814" spans="1:11" x14ac:dyDescent="0.35">
      <c r="A2814" s="27" t="s">
        <v>464</v>
      </c>
      <c r="B2814" s="27" t="s">
        <v>124</v>
      </c>
      <c r="C2814" s="27" t="s">
        <v>261</v>
      </c>
      <c r="D2814" s="27" t="s">
        <v>424</v>
      </c>
      <c r="E2814" s="24">
        <v>282097534125</v>
      </c>
      <c r="F2814" s="24">
        <v>2820975.3412500001</v>
      </c>
      <c r="G2814" s="51">
        <v>45163</v>
      </c>
      <c r="H2814" s="24">
        <v>25</v>
      </c>
      <c r="I2814" s="24">
        <v>26</v>
      </c>
      <c r="J2814" s="24">
        <v>1</v>
      </c>
      <c r="K2814" s="24">
        <v>2820975.3412500001</v>
      </c>
    </row>
    <row r="2815" spans="1:11" x14ac:dyDescent="0.35">
      <c r="A2815" s="27" t="s">
        <v>464</v>
      </c>
      <c r="B2815" s="27" t="s">
        <v>127</v>
      </c>
      <c r="C2815" s="27" t="s">
        <v>243</v>
      </c>
      <c r="D2815" s="27" t="s">
        <v>423</v>
      </c>
      <c r="E2815" s="24">
        <v>39474445395</v>
      </c>
      <c r="F2815" s="24">
        <v>394744.45395</v>
      </c>
      <c r="G2815" s="51">
        <v>45163</v>
      </c>
      <c r="H2815" s="24">
        <v>25</v>
      </c>
      <c r="I2815" s="24">
        <v>0</v>
      </c>
      <c r="J2815" s="24">
        <v>1</v>
      </c>
      <c r="K2815" s="24">
        <v>394744.45395</v>
      </c>
    </row>
    <row r="2816" spans="1:11" x14ac:dyDescent="0.35">
      <c r="A2816" s="27" t="s">
        <v>464</v>
      </c>
      <c r="B2816" s="27" t="s">
        <v>127</v>
      </c>
      <c r="C2816" s="27" t="s">
        <v>255</v>
      </c>
      <c r="D2816" s="27" t="s">
        <v>424</v>
      </c>
      <c r="E2816" s="24">
        <v>30816675321</v>
      </c>
      <c r="F2816" s="24">
        <v>308166.75321</v>
      </c>
      <c r="G2816" s="51">
        <v>45163</v>
      </c>
      <c r="H2816" s="24">
        <v>25</v>
      </c>
      <c r="I2816" s="24">
        <v>26</v>
      </c>
      <c r="J2816" s="24">
        <v>1</v>
      </c>
      <c r="K2816" s="24">
        <v>308166.75321</v>
      </c>
    </row>
    <row r="2817" spans="1:11" x14ac:dyDescent="0.35">
      <c r="A2817" s="27" t="s">
        <v>464</v>
      </c>
      <c r="B2817" s="27" t="s">
        <v>127</v>
      </c>
      <c r="C2817" s="27" t="s">
        <v>261</v>
      </c>
      <c r="D2817" s="27" t="s">
        <v>424</v>
      </c>
      <c r="E2817" s="24">
        <v>189633791257</v>
      </c>
      <c r="F2817" s="24">
        <v>1896337.9125699999</v>
      </c>
      <c r="G2817" s="51">
        <v>45163</v>
      </c>
      <c r="H2817" s="24">
        <v>25</v>
      </c>
      <c r="I2817" s="24">
        <v>26</v>
      </c>
      <c r="J2817" s="24">
        <v>1</v>
      </c>
      <c r="K2817" s="24">
        <v>1896337.9125699999</v>
      </c>
    </row>
    <row r="2818" spans="1:11" x14ac:dyDescent="0.35">
      <c r="A2818" s="27" t="s">
        <v>464</v>
      </c>
      <c r="B2818" s="27" t="s">
        <v>128</v>
      </c>
      <c r="C2818" s="27" t="s">
        <v>255</v>
      </c>
      <c r="D2818" s="27" t="s">
        <v>424</v>
      </c>
      <c r="E2818" s="24">
        <v>79158156536</v>
      </c>
      <c r="F2818" s="24">
        <v>791581.56536000001</v>
      </c>
      <c r="G2818" s="51">
        <v>45163</v>
      </c>
      <c r="H2818" s="24">
        <v>27</v>
      </c>
      <c r="I2818" s="24">
        <v>28</v>
      </c>
      <c r="J2818" s="24">
        <v>1</v>
      </c>
      <c r="K2818" s="24">
        <v>791581.56536000001</v>
      </c>
    </row>
    <row r="2819" spans="1:11" x14ac:dyDescent="0.35">
      <c r="A2819" s="27" t="s">
        <v>464</v>
      </c>
      <c r="B2819" s="27" t="s">
        <v>128</v>
      </c>
      <c r="C2819" s="27" t="s">
        <v>243</v>
      </c>
      <c r="D2819" s="27" t="s">
        <v>423</v>
      </c>
      <c r="E2819" s="24">
        <v>141939046893</v>
      </c>
      <c r="F2819" s="24">
        <v>1419390.46893</v>
      </c>
      <c r="G2819" s="51">
        <v>45163</v>
      </c>
      <c r="H2819" s="24">
        <v>27</v>
      </c>
      <c r="I2819" s="24">
        <v>0</v>
      </c>
      <c r="J2819" s="24">
        <v>1</v>
      </c>
      <c r="K2819" s="24">
        <v>1419390.46893</v>
      </c>
    </row>
    <row r="2820" spans="1:11" x14ac:dyDescent="0.35">
      <c r="A2820" s="27" t="s">
        <v>464</v>
      </c>
      <c r="B2820" s="27" t="s">
        <v>128</v>
      </c>
      <c r="C2820" s="27" t="s">
        <v>261</v>
      </c>
      <c r="D2820" s="27" t="s">
        <v>424</v>
      </c>
      <c r="E2820" s="24">
        <v>182856373613</v>
      </c>
      <c r="F2820" s="24">
        <v>1828563.7361300001</v>
      </c>
      <c r="G2820" s="51">
        <v>45163</v>
      </c>
      <c r="H2820" s="24">
        <v>27</v>
      </c>
      <c r="I2820" s="24">
        <v>28</v>
      </c>
      <c r="J2820" s="24">
        <v>1</v>
      </c>
      <c r="K2820" s="24">
        <v>1828563.7361300001</v>
      </c>
    </row>
    <row r="2821" spans="1:11" x14ac:dyDescent="0.35">
      <c r="A2821" s="27" t="s">
        <v>464</v>
      </c>
      <c r="B2821" s="27" t="s">
        <v>131</v>
      </c>
      <c r="C2821" s="27" t="s">
        <v>243</v>
      </c>
      <c r="D2821" s="27" t="s">
        <v>423</v>
      </c>
      <c r="E2821" s="24">
        <v>1269409613902</v>
      </c>
      <c r="F2821" s="24">
        <v>12694096.13902</v>
      </c>
      <c r="G2821" s="51">
        <v>45163</v>
      </c>
      <c r="H2821" s="24">
        <v>27</v>
      </c>
      <c r="I2821" s="24">
        <v>0</v>
      </c>
      <c r="J2821" s="24">
        <v>1</v>
      </c>
      <c r="K2821" s="24">
        <v>12694096.13902</v>
      </c>
    </row>
    <row r="2822" spans="1:11" x14ac:dyDescent="0.35">
      <c r="A2822" s="27" t="s">
        <v>464</v>
      </c>
      <c r="B2822" s="27" t="s">
        <v>131</v>
      </c>
      <c r="C2822" s="27" t="s">
        <v>261</v>
      </c>
      <c r="D2822" s="27" t="s">
        <v>424</v>
      </c>
      <c r="E2822" s="24">
        <v>1599466884660</v>
      </c>
      <c r="F2822" s="24">
        <v>15994668.8466</v>
      </c>
      <c r="G2822" s="51">
        <v>45163</v>
      </c>
      <c r="H2822" s="24">
        <v>27</v>
      </c>
      <c r="I2822" s="24">
        <v>28</v>
      </c>
      <c r="J2822" s="24">
        <v>1</v>
      </c>
      <c r="K2822" s="24">
        <v>15994668.8466</v>
      </c>
    </row>
    <row r="2823" spans="1:11" x14ac:dyDescent="0.35">
      <c r="A2823" s="27" t="s">
        <v>464</v>
      </c>
      <c r="B2823" s="27" t="s">
        <v>131</v>
      </c>
      <c r="C2823" s="27" t="s">
        <v>255</v>
      </c>
      <c r="D2823" s="27" t="s">
        <v>424</v>
      </c>
      <c r="E2823" s="24">
        <v>375178338311</v>
      </c>
      <c r="F2823" s="24">
        <v>3751783.3831099998</v>
      </c>
      <c r="G2823" s="51">
        <v>45163</v>
      </c>
      <c r="H2823" s="24">
        <v>27</v>
      </c>
      <c r="I2823" s="24">
        <v>28</v>
      </c>
      <c r="J2823" s="24">
        <v>1</v>
      </c>
      <c r="K2823" s="24">
        <v>3751783.3831099998</v>
      </c>
    </row>
    <row r="2824" spans="1:11" x14ac:dyDescent="0.35">
      <c r="A2824" s="27" t="s">
        <v>464</v>
      </c>
      <c r="B2824" s="27" t="s">
        <v>135</v>
      </c>
      <c r="C2824" s="27" t="s">
        <v>261</v>
      </c>
      <c r="D2824" s="27" t="s">
        <v>424</v>
      </c>
      <c r="E2824" s="24">
        <v>3207959481</v>
      </c>
      <c r="F2824" s="24">
        <v>32079.594809999999</v>
      </c>
      <c r="G2824" s="51">
        <v>45163</v>
      </c>
      <c r="H2824" s="24">
        <v>33</v>
      </c>
      <c r="I2824" s="24">
        <v>34</v>
      </c>
      <c r="J2824" s="24">
        <v>1</v>
      </c>
      <c r="K2824" s="24">
        <v>32079.594809999999</v>
      </c>
    </row>
    <row r="2825" spans="1:11" x14ac:dyDescent="0.35">
      <c r="A2825" s="27" t="s">
        <v>464</v>
      </c>
      <c r="B2825" s="27" t="s">
        <v>135</v>
      </c>
      <c r="C2825" s="27" t="s">
        <v>255</v>
      </c>
      <c r="D2825" s="27" t="s">
        <v>424</v>
      </c>
      <c r="E2825" s="24">
        <v>3953430000</v>
      </c>
      <c r="F2825" s="24">
        <v>39534.300000000003</v>
      </c>
      <c r="G2825" s="51">
        <v>45163</v>
      </c>
      <c r="H2825" s="24">
        <v>33</v>
      </c>
      <c r="I2825" s="24">
        <v>34</v>
      </c>
      <c r="J2825" s="24">
        <v>1</v>
      </c>
      <c r="K2825" s="24">
        <v>39534.300000000003</v>
      </c>
    </row>
    <row r="2826" spans="1:11" x14ac:dyDescent="0.35">
      <c r="A2826" s="27" t="s">
        <v>464</v>
      </c>
      <c r="B2826" s="27" t="s">
        <v>135</v>
      </c>
      <c r="C2826" s="27" t="s">
        <v>243</v>
      </c>
      <c r="D2826" s="27" t="s">
        <v>423</v>
      </c>
      <c r="E2826" s="24">
        <v>27976664036</v>
      </c>
      <c r="F2826" s="24">
        <v>279766.64036000002</v>
      </c>
      <c r="G2826" s="51">
        <v>45163</v>
      </c>
      <c r="H2826" s="24">
        <v>33</v>
      </c>
      <c r="I2826" s="24">
        <v>0</v>
      </c>
      <c r="J2826" s="24">
        <v>1</v>
      </c>
      <c r="K2826" s="24">
        <v>279766.64036000002</v>
      </c>
    </row>
    <row r="2827" spans="1:11" x14ac:dyDescent="0.35">
      <c r="A2827" s="27" t="s">
        <v>464</v>
      </c>
      <c r="B2827" s="27" t="s">
        <v>144</v>
      </c>
      <c r="C2827" s="27" t="s">
        <v>261</v>
      </c>
      <c r="D2827" s="27" t="s">
        <v>424</v>
      </c>
      <c r="E2827" s="24">
        <v>1310730780</v>
      </c>
      <c r="F2827" s="24">
        <v>13107.3078</v>
      </c>
      <c r="G2827" s="51">
        <v>45163</v>
      </c>
      <c r="H2827" s="24">
        <v>43</v>
      </c>
      <c r="I2827" s="24">
        <v>44</v>
      </c>
      <c r="J2827" s="24">
        <v>1</v>
      </c>
      <c r="K2827" s="24">
        <v>13107.3078</v>
      </c>
    </row>
    <row r="2828" spans="1:11" x14ac:dyDescent="0.35">
      <c r="A2828" s="27" t="s">
        <v>464</v>
      </c>
      <c r="B2828" s="27" t="s">
        <v>146</v>
      </c>
      <c r="C2828" s="27" t="s">
        <v>255</v>
      </c>
      <c r="D2828" s="27" t="s">
        <v>424</v>
      </c>
      <c r="E2828" s="24">
        <v>1066524718</v>
      </c>
      <c r="F2828" s="24">
        <v>10665.24718</v>
      </c>
      <c r="G2828" s="51">
        <v>45163</v>
      </c>
      <c r="H2828" s="24">
        <v>45</v>
      </c>
      <c r="I2828" s="24">
        <v>46</v>
      </c>
      <c r="J2828" s="24">
        <v>1</v>
      </c>
      <c r="K2828" s="24">
        <v>10665.24718</v>
      </c>
    </row>
    <row r="2829" spans="1:11" x14ac:dyDescent="0.35">
      <c r="A2829" s="27" t="s">
        <v>464</v>
      </c>
      <c r="B2829" s="27" t="s">
        <v>146</v>
      </c>
      <c r="C2829" s="27" t="s">
        <v>261</v>
      </c>
      <c r="D2829" s="27" t="s">
        <v>424</v>
      </c>
      <c r="E2829" s="24">
        <v>46208083</v>
      </c>
      <c r="F2829" s="24">
        <v>462.08082999999999</v>
      </c>
      <c r="G2829" s="51">
        <v>45163</v>
      </c>
      <c r="H2829" s="24">
        <v>45</v>
      </c>
      <c r="I2829" s="24">
        <v>46</v>
      </c>
      <c r="J2829" s="24">
        <v>1</v>
      </c>
      <c r="K2829" s="24">
        <v>462.08082999999999</v>
      </c>
    </row>
    <row r="2830" spans="1:11" x14ac:dyDescent="0.35">
      <c r="A2830" s="27" t="s">
        <v>464</v>
      </c>
      <c r="B2830" s="27" t="s">
        <v>146</v>
      </c>
      <c r="C2830" s="27" t="s">
        <v>243</v>
      </c>
      <c r="D2830" s="27" t="s">
        <v>423</v>
      </c>
      <c r="E2830" s="24">
        <v>2609100808</v>
      </c>
      <c r="F2830" s="24">
        <v>26091.00808</v>
      </c>
      <c r="G2830" s="51">
        <v>45163</v>
      </c>
      <c r="H2830" s="24">
        <v>45</v>
      </c>
      <c r="I2830" s="24">
        <v>0</v>
      </c>
      <c r="J2830" s="24">
        <v>1</v>
      </c>
      <c r="K2830" s="24">
        <v>26091.00808</v>
      </c>
    </row>
    <row r="2831" spans="1:11" x14ac:dyDescent="0.35">
      <c r="A2831" s="27" t="s">
        <v>464</v>
      </c>
      <c r="B2831" s="27" t="s">
        <v>148</v>
      </c>
      <c r="C2831" s="27" t="s">
        <v>261</v>
      </c>
      <c r="D2831" s="27" t="s">
        <v>424</v>
      </c>
      <c r="E2831" s="24">
        <v>1589440047</v>
      </c>
      <c r="F2831" s="24">
        <v>15894.40047</v>
      </c>
      <c r="G2831" s="51">
        <v>45163</v>
      </c>
      <c r="H2831" s="24">
        <v>49</v>
      </c>
      <c r="I2831" s="24">
        <v>50</v>
      </c>
      <c r="J2831" s="24">
        <v>1</v>
      </c>
      <c r="K2831" s="24">
        <v>15894.40047</v>
      </c>
    </row>
    <row r="2832" spans="1:11" x14ac:dyDescent="0.35">
      <c r="A2832" s="27" t="s">
        <v>464</v>
      </c>
      <c r="B2832" s="27" t="s">
        <v>149</v>
      </c>
      <c r="C2832" s="27" t="s">
        <v>243</v>
      </c>
      <c r="D2832" s="27" t="s">
        <v>423</v>
      </c>
      <c r="E2832" s="24">
        <v>238047</v>
      </c>
      <c r="F2832" s="24">
        <v>2.3804699999999999</v>
      </c>
      <c r="G2832" s="51">
        <v>45163</v>
      </c>
      <c r="H2832" s="24">
        <v>49</v>
      </c>
      <c r="I2832" s="24">
        <v>0</v>
      </c>
      <c r="J2832" s="24">
        <v>1</v>
      </c>
      <c r="K2832" s="24">
        <v>2.3804699999999999</v>
      </c>
    </row>
    <row r="2833" spans="1:11" x14ac:dyDescent="0.35">
      <c r="A2833" s="27" t="s">
        <v>464</v>
      </c>
      <c r="B2833" s="27" t="s">
        <v>150</v>
      </c>
      <c r="C2833" s="27" t="s">
        <v>257</v>
      </c>
      <c r="D2833" s="27" t="s">
        <v>424</v>
      </c>
      <c r="E2833" s="24">
        <v>3</v>
      </c>
      <c r="F2833" s="24">
        <v>3.0000000000000001E-5</v>
      </c>
      <c r="G2833" s="51">
        <v>45163</v>
      </c>
      <c r="H2833" s="24">
        <v>51</v>
      </c>
      <c r="I2833" s="24">
        <v>52</v>
      </c>
      <c r="J2833" s="24">
        <v>1</v>
      </c>
      <c r="K2833" s="24">
        <v>3.0000000000000001E-5</v>
      </c>
    </row>
    <row r="2834" spans="1:11" x14ac:dyDescent="0.35">
      <c r="A2834" s="27" t="s">
        <v>464</v>
      </c>
      <c r="B2834" s="27" t="s">
        <v>150</v>
      </c>
      <c r="C2834" s="27" t="s">
        <v>251</v>
      </c>
      <c r="D2834" s="27" t="s">
        <v>424</v>
      </c>
      <c r="E2834" s="24">
        <v>3664670</v>
      </c>
      <c r="F2834" s="24">
        <v>36.646700000000003</v>
      </c>
      <c r="G2834" s="51">
        <v>45163</v>
      </c>
      <c r="H2834" s="24">
        <v>51</v>
      </c>
      <c r="I2834" s="24">
        <v>52</v>
      </c>
      <c r="J2834" s="24">
        <v>1</v>
      </c>
      <c r="K2834" s="24">
        <v>36.646700000000003</v>
      </c>
    </row>
    <row r="2835" spans="1:11" x14ac:dyDescent="0.35">
      <c r="A2835" s="27" t="s">
        <v>464</v>
      </c>
      <c r="B2835" s="27" t="s">
        <v>150</v>
      </c>
      <c r="C2835" s="27" t="s">
        <v>259</v>
      </c>
      <c r="D2835" s="27" t="s">
        <v>424</v>
      </c>
      <c r="E2835" s="24">
        <v>3058453433</v>
      </c>
      <c r="F2835" s="24">
        <v>30584.534329999999</v>
      </c>
      <c r="G2835" s="51">
        <v>45163</v>
      </c>
      <c r="H2835" s="24">
        <v>51</v>
      </c>
      <c r="I2835" s="24">
        <v>52</v>
      </c>
      <c r="J2835" s="24">
        <v>1</v>
      </c>
      <c r="K2835" s="24">
        <v>30584.534329999999</v>
      </c>
    </row>
    <row r="2836" spans="1:11" x14ac:dyDescent="0.35">
      <c r="A2836" s="27" t="s">
        <v>464</v>
      </c>
      <c r="B2836" s="27" t="s">
        <v>150</v>
      </c>
      <c r="C2836" s="27" t="s">
        <v>260</v>
      </c>
      <c r="D2836" s="27" t="s">
        <v>424</v>
      </c>
      <c r="E2836" s="24">
        <v>82445476</v>
      </c>
      <c r="F2836" s="24">
        <v>824.45475999999996</v>
      </c>
      <c r="G2836" s="51">
        <v>45163</v>
      </c>
      <c r="H2836" s="24">
        <v>51</v>
      </c>
      <c r="I2836" s="24">
        <v>52</v>
      </c>
      <c r="J2836" s="24">
        <v>1</v>
      </c>
      <c r="K2836" s="24">
        <v>824.45475999999996</v>
      </c>
    </row>
    <row r="2837" spans="1:11" x14ac:dyDescent="0.35">
      <c r="A2837" s="27" t="s">
        <v>464</v>
      </c>
      <c r="B2837" s="27" t="s">
        <v>150</v>
      </c>
      <c r="C2837" s="27" t="s">
        <v>256</v>
      </c>
      <c r="D2837" s="27" t="s">
        <v>424</v>
      </c>
      <c r="E2837" s="24">
        <v>41582962</v>
      </c>
      <c r="F2837" s="24">
        <v>415.82961999999998</v>
      </c>
      <c r="G2837" s="51">
        <v>45163</v>
      </c>
      <c r="H2837" s="24">
        <v>51</v>
      </c>
      <c r="I2837" s="24">
        <v>52</v>
      </c>
      <c r="J2837" s="24">
        <v>1</v>
      </c>
      <c r="K2837" s="24">
        <v>415.82961999999998</v>
      </c>
    </row>
    <row r="2838" spans="1:11" x14ac:dyDescent="0.35">
      <c r="A2838" s="27" t="s">
        <v>464</v>
      </c>
      <c r="B2838" s="27" t="s">
        <v>150</v>
      </c>
      <c r="C2838" s="27" t="s">
        <v>262</v>
      </c>
      <c r="D2838" s="27" t="s">
        <v>424</v>
      </c>
      <c r="E2838" s="24">
        <v>1836689308</v>
      </c>
      <c r="F2838" s="24">
        <v>18366.893080000002</v>
      </c>
      <c r="G2838" s="51">
        <v>45163</v>
      </c>
      <c r="H2838" s="24">
        <v>51</v>
      </c>
      <c r="I2838" s="24">
        <v>52</v>
      </c>
      <c r="J2838" s="24">
        <v>1</v>
      </c>
      <c r="K2838" s="24">
        <v>18366.893080000002</v>
      </c>
    </row>
    <row r="2839" spans="1:11" x14ac:dyDescent="0.35">
      <c r="A2839" s="27" t="s">
        <v>464</v>
      </c>
      <c r="B2839" s="27" t="s">
        <v>150</v>
      </c>
      <c r="C2839" s="27" t="s">
        <v>252</v>
      </c>
      <c r="D2839" s="27" t="s">
        <v>424</v>
      </c>
      <c r="E2839" s="24">
        <v>1004379126</v>
      </c>
      <c r="F2839" s="24">
        <v>10043.79126</v>
      </c>
      <c r="G2839" s="51">
        <v>45163</v>
      </c>
      <c r="H2839" s="24">
        <v>51</v>
      </c>
      <c r="I2839" s="24">
        <v>52</v>
      </c>
      <c r="J2839" s="24">
        <v>1</v>
      </c>
      <c r="K2839" s="24">
        <v>10043.79126</v>
      </c>
    </row>
    <row r="2840" spans="1:11" x14ac:dyDescent="0.35">
      <c r="A2840" s="27" t="s">
        <v>464</v>
      </c>
      <c r="B2840" s="27" t="s">
        <v>150</v>
      </c>
      <c r="C2840" s="27" t="s">
        <v>243</v>
      </c>
      <c r="D2840" s="27" t="s">
        <v>423</v>
      </c>
      <c r="E2840" s="24">
        <v>35807819419</v>
      </c>
      <c r="F2840" s="24">
        <v>358078.19419000001</v>
      </c>
      <c r="G2840" s="51">
        <v>45163</v>
      </c>
      <c r="H2840" s="24">
        <v>51</v>
      </c>
      <c r="I2840" s="24">
        <v>0</v>
      </c>
      <c r="J2840" s="24">
        <v>1</v>
      </c>
      <c r="K2840" s="24">
        <v>358078.19419000001</v>
      </c>
    </row>
    <row r="2841" spans="1:11" x14ac:dyDescent="0.35">
      <c r="A2841" s="27" t="s">
        <v>464</v>
      </c>
      <c r="B2841" s="27" t="s">
        <v>150</v>
      </c>
      <c r="C2841" s="27" t="s">
        <v>255</v>
      </c>
      <c r="D2841" s="27" t="s">
        <v>424</v>
      </c>
      <c r="E2841" s="24">
        <v>54676785860</v>
      </c>
      <c r="F2841" s="24">
        <v>546767.85860000004</v>
      </c>
      <c r="G2841" s="51">
        <v>45163</v>
      </c>
      <c r="H2841" s="24">
        <v>51</v>
      </c>
      <c r="I2841" s="24">
        <v>52</v>
      </c>
      <c r="J2841" s="24">
        <v>1</v>
      </c>
      <c r="K2841" s="24">
        <v>546767.85860000004</v>
      </c>
    </row>
    <row r="2842" spans="1:11" x14ac:dyDescent="0.35">
      <c r="A2842" s="27" t="s">
        <v>464</v>
      </c>
      <c r="B2842" s="27" t="s">
        <v>150</v>
      </c>
      <c r="C2842" s="27" t="s">
        <v>261</v>
      </c>
      <c r="D2842" s="27" t="s">
        <v>424</v>
      </c>
      <c r="E2842" s="24">
        <v>53583960948</v>
      </c>
      <c r="F2842" s="24">
        <v>535839.60947999998</v>
      </c>
      <c r="G2842" s="51">
        <v>45163</v>
      </c>
      <c r="H2842" s="24">
        <v>51</v>
      </c>
      <c r="I2842" s="24">
        <v>52</v>
      </c>
      <c r="J2842" s="24">
        <v>1</v>
      </c>
      <c r="K2842" s="24">
        <v>535839.60947999998</v>
      </c>
    </row>
    <row r="2843" spans="1:11" x14ac:dyDescent="0.35">
      <c r="A2843" s="27" t="s">
        <v>464</v>
      </c>
      <c r="B2843" s="27" t="s">
        <v>192</v>
      </c>
      <c r="C2843" s="27" t="s">
        <v>243</v>
      </c>
      <c r="D2843" s="27" t="s">
        <v>423</v>
      </c>
      <c r="E2843" s="24">
        <v>8889468037</v>
      </c>
      <c r="F2843" s="24">
        <v>88894.680370000002</v>
      </c>
      <c r="G2843" s="51">
        <v>45163</v>
      </c>
      <c r="H2843" s="24">
        <v>61</v>
      </c>
      <c r="I2843" s="24">
        <v>0</v>
      </c>
      <c r="J2843" s="24">
        <v>1</v>
      </c>
      <c r="K2843" s="24">
        <v>88894.680370000002</v>
      </c>
    </row>
    <row r="2844" spans="1:11" x14ac:dyDescent="0.35">
      <c r="A2844" s="27" t="s">
        <v>464</v>
      </c>
      <c r="B2844" s="27" t="s">
        <v>192</v>
      </c>
      <c r="C2844" s="27" t="s">
        <v>252</v>
      </c>
      <c r="D2844" s="27" t="s">
        <v>424</v>
      </c>
      <c r="E2844" s="24">
        <v>373302</v>
      </c>
      <c r="F2844" s="24">
        <v>3.7330199999999998</v>
      </c>
      <c r="G2844" s="51">
        <v>45163</v>
      </c>
      <c r="H2844" s="24">
        <v>61</v>
      </c>
      <c r="I2844" s="24">
        <v>62</v>
      </c>
      <c r="J2844" s="24">
        <v>1</v>
      </c>
      <c r="K2844" s="24">
        <v>3.7330199999999998</v>
      </c>
    </row>
    <row r="2845" spans="1:11" x14ac:dyDescent="0.35">
      <c r="A2845" s="27" t="s">
        <v>464</v>
      </c>
      <c r="B2845" s="27" t="s">
        <v>192</v>
      </c>
      <c r="C2845" s="27" t="s">
        <v>261</v>
      </c>
      <c r="D2845" s="27" t="s">
        <v>424</v>
      </c>
      <c r="E2845" s="24">
        <v>15434948</v>
      </c>
      <c r="F2845" s="24">
        <v>154.34948</v>
      </c>
      <c r="G2845" s="51">
        <v>45163</v>
      </c>
      <c r="H2845" s="24">
        <v>61</v>
      </c>
      <c r="I2845" s="24">
        <v>62</v>
      </c>
      <c r="J2845" s="24">
        <v>1</v>
      </c>
      <c r="K2845" s="24">
        <v>154.34948</v>
      </c>
    </row>
    <row r="2846" spans="1:11" x14ac:dyDescent="0.35">
      <c r="A2846" s="27" t="s">
        <v>464</v>
      </c>
      <c r="B2846" s="27" t="s">
        <v>211</v>
      </c>
      <c r="C2846" s="27" t="s">
        <v>243</v>
      </c>
      <c r="D2846" s="27" t="s">
        <v>423</v>
      </c>
      <c r="E2846" s="24">
        <v>296236878</v>
      </c>
      <c r="F2846" s="24">
        <v>2962.3687799999998</v>
      </c>
      <c r="G2846" s="51">
        <v>45163</v>
      </c>
      <c r="H2846" s="24">
        <v>61</v>
      </c>
      <c r="I2846" s="24">
        <v>0</v>
      </c>
      <c r="J2846" s="24">
        <v>1</v>
      </c>
      <c r="K2846" s="24">
        <v>2962.3687799999998</v>
      </c>
    </row>
    <row r="2847" spans="1:11" x14ac:dyDescent="0.35">
      <c r="A2847" s="27" t="s">
        <v>464</v>
      </c>
      <c r="B2847" s="27" t="s">
        <v>211</v>
      </c>
      <c r="C2847" s="27" t="s">
        <v>261</v>
      </c>
      <c r="D2847" s="27" t="s">
        <v>424</v>
      </c>
      <c r="E2847" s="24">
        <v>272444338</v>
      </c>
      <c r="F2847" s="24">
        <v>2724.4433800000002</v>
      </c>
      <c r="G2847" s="51">
        <v>45163</v>
      </c>
      <c r="H2847" s="24">
        <v>61</v>
      </c>
      <c r="I2847" s="24">
        <v>62</v>
      </c>
      <c r="J2847" s="24">
        <v>1</v>
      </c>
      <c r="K2847" s="24">
        <v>2724.4433800000002</v>
      </c>
    </row>
    <row r="2848" spans="1:11" x14ac:dyDescent="0.35">
      <c r="A2848" s="27" t="s">
        <v>464</v>
      </c>
      <c r="B2848" s="27" t="s">
        <v>211</v>
      </c>
      <c r="C2848" s="27" t="s">
        <v>252</v>
      </c>
      <c r="D2848" s="27" t="s">
        <v>424</v>
      </c>
      <c r="E2848" s="24">
        <v>27373340</v>
      </c>
      <c r="F2848" s="24">
        <v>273.73340000000002</v>
      </c>
      <c r="G2848" s="51">
        <v>45163</v>
      </c>
      <c r="H2848" s="24">
        <v>61</v>
      </c>
      <c r="I2848" s="24">
        <v>62</v>
      </c>
      <c r="J2848" s="24">
        <v>1</v>
      </c>
      <c r="K2848" s="24">
        <v>273.73340000000002</v>
      </c>
    </row>
    <row r="2849" spans="1:11" x14ac:dyDescent="0.35">
      <c r="A2849" s="27" t="s">
        <v>464</v>
      </c>
      <c r="B2849" s="27" t="s">
        <v>211</v>
      </c>
      <c r="C2849" s="27" t="s">
        <v>255</v>
      </c>
      <c r="D2849" s="27" t="s">
        <v>424</v>
      </c>
      <c r="E2849" s="24">
        <v>496669</v>
      </c>
      <c r="F2849" s="24">
        <v>4.9666899999999998</v>
      </c>
      <c r="G2849" s="51">
        <v>45163</v>
      </c>
      <c r="H2849" s="24">
        <v>61</v>
      </c>
      <c r="I2849" s="24">
        <v>62</v>
      </c>
      <c r="J2849" s="24">
        <v>1</v>
      </c>
      <c r="K2849" s="24">
        <v>4.9666899999999998</v>
      </c>
    </row>
    <row r="2850" spans="1:11" x14ac:dyDescent="0.35">
      <c r="A2850" s="27" t="s">
        <v>464</v>
      </c>
      <c r="B2850" s="27" t="s">
        <v>214</v>
      </c>
      <c r="C2850" s="27" t="s">
        <v>261</v>
      </c>
      <c r="D2850" s="27" t="s">
        <v>424</v>
      </c>
      <c r="E2850" s="24">
        <v>34604385</v>
      </c>
      <c r="F2850" s="24">
        <v>346.04385000000002</v>
      </c>
      <c r="G2850" s="51">
        <v>45163</v>
      </c>
      <c r="H2850" s="24">
        <v>61</v>
      </c>
      <c r="I2850" s="24">
        <v>62</v>
      </c>
      <c r="J2850" s="24">
        <v>1</v>
      </c>
      <c r="K2850" s="24">
        <v>346.04385000000002</v>
      </c>
    </row>
    <row r="2851" spans="1:11" x14ac:dyDescent="0.35">
      <c r="A2851" s="27" t="s">
        <v>464</v>
      </c>
      <c r="B2851" s="27" t="s">
        <v>214</v>
      </c>
      <c r="C2851" s="27" t="s">
        <v>252</v>
      </c>
      <c r="D2851" s="27" t="s">
        <v>424</v>
      </c>
      <c r="E2851" s="24">
        <v>2269616</v>
      </c>
      <c r="F2851" s="24">
        <v>22.696159999999999</v>
      </c>
      <c r="G2851" s="51">
        <v>45163</v>
      </c>
      <c r="H2851" s="24">
        <v>61</v>
      </c>
      <c r="I2851" s="24">
        <v>62</v>
      </c>
      <c r="J2851" s="24">
        <v>1</v>
      </c>
      <c r="K2851" s="24">
        <v>22.696159999999999</v>
      </c>
    </row>
    <row r="2852" spans="1:11" x14ac:dyDescent="0.35">
      <c r="A2852" s="27" t="s">
        <v>464</v>
      </c>
      <c r="B2852" s="27" t="s">
        <v>214</v>
      </c>
      <c r="C2852" s="27" t="s">
        <v>243</v>
      </c>
      <c r="D2852" s="27" t="s">
        <v>423</v>
      </c>
      <c r="E2852" s="24">
        <v>4265114341</v>
      </c>
      <c r="F2852" s="24">
        <v>42651.143409999997</v>
      </c>
      <c r="G2852" s="51">
        <v>45163</v>
      </c>
      <c r="H2852" s="24">
        <v>61</v>
      </c>
      <c r="I2852" s="24">
        <v>0</v>
      </c>
      <c r="J2852" s="24">
        <v>1</v>
      </c>
      <c r="K2852" s="24">
        <v>42651.143409999997</v>
      </c>
    </row>
    <row r="2853" spans="1:11" x14ac:dyDescent="0.35">
      <c r="A2853" s="27" t="s">
        <v>464</v>
      </c>
      <c r="B2853" s="27" t="s">
        <v>193</v>
      </c>
      <c r="C2853" s="27" t="s">
        <v>255</v>
      </c>
      <c r="D2853" s="27" t="s">
        <v>424</v>
      </c>
      <c r="E2853" s="24">
        <v>98386166612</v>
      </c>
      <c r="F2853" s="24">
        <v>983861.66611999995</v>
      </c>
      <c r="G2853" s="51">
        <v>45163</v>
      </c>
      <c r="H2853" s="24">
        <v>63</v>
      </c>
      <c r="I2853" s="24">
        <v>64</v>
      </c>
      <c r="J2853" s="24">
        <v>1</v>
      </c>
      <c r="K2853" s="24">
        <v>983861.66611999995</v>
      </c>
    </row>
    <row r="2854" spans="1:11" x14ac:dyDescent="0.35">
      <c r="A2854" s="27" t="s">
        <v>464</v>
      </c>
      <c r="B2854" s="27" t="s">
        <v>193</v>
      </c>
      <c r="C2854" s="27" t="s">
        <v>243</v>
      </c>
      <c r="D2854" s="27" t="s">
        <v>423</v>
      </c>
      <c r="E2854" s="24">
        <v>471718887385</v>
      </c>
      <c r="F2854" s="24">
        <v>4717188.8738500001</v>
      </c>
      <c r="G2854" s="51">
        <v>45163</v>
      </c>
      <c r="H2854" s="24">
        <v>63</v>
      </c>
      <c r="I2854" s="24">
        <v>0</v>
      </c>
      <c r="J2854" s="24">
        <v>1</v>
      </c>
      <c r="K2854" s="24">
        <v>4717188.8738500001</v>
      </c>
    </row>
    <row r="2855" spans="1:11" x14ac:dyDescent="0.35">
      <c r="A2855" s="27" t="s">
        <v>464</v>
      </c>
      <c r="B2855" s="27" t="s">
        <v>193</v>
      </c>
      <c r="C2855" s="27" t="s">
        <v>261</v>
      </c>
      <c r="D2855" s="27" t="s">
        <v>424</v>
      </c>
      <c r="E2855" s="24">
        <v>48311441803</v>
      </c>
      <c r="F2855" s="24">
        <v>483114.41803</v>
      </c>
      <c r="G2855" s="51">
        <v>45163</v>
      </c>
      <c r="H2855" s="24">
        <v>63</v>
      </c>
      <c r="I2855" s="24">
        <v>64</v>
      </c>
      <c r="J2855" s="24">
        <v>1</v>
      </c>
      <c r="K2855" s="24">
        <v>483114.41803</v>
      </c>
    </row>
    <row r="2856" spans="1:11" x14ac:dyDescent="0.35">
      <c r="A2856" s="27" t="s">
        <v>464</v>
      </c>
      <c r="B2856" s="27" t="s">
        <v>193</v>
      </c>
      <c r="C2856" s="27" t="s">
        <v>252</v>
      </c>
      <c r="D2856" s="27" t="s">
        <v>424</v>
      </c>
      <c r="E2856" s="24">
        <v>397459</v>
      </c>
      <c r="F2856" s="24">
        <v>3.9745900000000001</v>
      </c>
      <c r="G2856" s="51">
        <v>45163</v>
      </c>
      <c r="H2856" s="24">
        <v>63</v>
      </c>
      <c r="I2856" s="24">
        <v>64</v>
      </c>
      <c r="J2856" s="24">
        <v>1</v>
      </c>
      <c r="K2856" s="24">
        <v>3.9745900000000001</v>
      </c>
    </row>
    <row r="2857" spans="1:11" x14ac:dyDescent="0.35">
      <c r="A2857" s="27" t="s">
        <v>464</v>
      </c>
      <c r="B2857" s="27" t="s">
        <v>215</v>
      </c>
      <c r="C2857" s="27" t="s">
        <v>261</v>
      </c>
      <c r="D2857" s="27" t="s">
        <v>424</v>
      </c>
      <c r="E2857" s="24">
        <v>156725706</v>
      </c>
      <c r="F2857" s="24">
        <v>1567.2570599999999</v>
      </c>
      <c r="G2857" s="51">
        <v>45163</v>
      </c>
      <c r="H2857" s="24">
        <v>63</v>
      </c>
      <c r="I2857" s="24">
        <v>64</v>
      </c>
      <c r="J2857" s="24">
        <v>1</v>
      </c>
      <c r="K2857" s="24">
        <v>1567.2570599999999</v>
      </c>
    </row>
    <row r="2858" spans="1:11" x14ac:dyDescent="0.35">
      <c r="A2858" s="27" t="s">
        <v>464</v>
      </c>
      <c r="B2858" s="27" t="s">
        <v>215</v>
      </c>
      <c r="C2858" s="27" t="s">
        <v>243</v>
      </c>
      <c r="D2858" s="27" t="s">
        <v>423</v>
      </c>
      <c r="E2858" s="24">
        <v>58588493</v>
      </c>
      <c r="F2858" s="24">
        <v>585.88493000000005</v>
      </c>
      <c r="G2858" s="51">
        <v>45163</v>
      </c>
      <c r="H2858" s="24">
        <v>63</v>
      </c>
      <c r="I2858" s="24">
        <v>0</v>
      </c>
      <c r="J2858" s="24">
        <v>1</v>
      </c>
      <c r="K2858" s="24">
        <v>585.88493000000005</v>
      </c>
    </row>
    <row r="2859" spans="1:11" x14ac:dyDescent="0.35">
      <c r="A2859" s="27" t="s">
        <v>464</v>
      </c>
      <c r="B2859" s="27" t="s">
        <v>217</v>
      </c>
      <c r="C2859" s="27" t="s">
        <v>243</v>
      </c>
      <c r="D2859" s="27" t="s">
        <v>423</v>
      </c>
      <c r="E2859" s="24">
        <v>781989600</v>
      </c>
      <c r="F2859" s="24">
        <v>7819.8959999999997</v>
      </c>
      <c r="G2859" s="51">
        <v>45163</v>
      </c>
      <c r="H2859" s="24">
        <v>63</v>
      </c>
      <c r="I2859" s="24">
        <v>0</v>
      </c>
      <c r="J2859" s="24">
        <v>1</v>
      </c>
      <c r="K2859" s="24">
        <v>7819.8959999999997</v>
      </c>
    </row>
    <row r="2860" spans="1:11" x14ac:dyDescent="0.35">
      <c r="A2860" s="27" t="s">
        <v>464</v>
      </c>
      <c r="B2860" s="27" t="s">
        <v>219</v>
      </c>
      <c r="C2860" s="27" t="s">
        <v>243</v>
      </c>
      <c r="D2860" s="27" t="s">
        <v>423</v>
      </c>
      <c r="E2860" s="24">
        <v>580176442</v>
      </c>
      <c r="F2860" s="24">
        <v>5801.7644200000004</v>
      </c>
      <c r="G2860" s="51">
        <v>45163</v>
      </c>
      <c r="H2860" s="24">
        <v>63</v>
      </c>
      <c r="I2860" s="24">
        <v>0</v>
      </c>
      <c r="J2860" s="24">
        <v>1</v>
      </c>
      <c r="K2860" s="24">
        <v>5801.7644200000004</v>
      </c>
    </row>
    <row r="2861" spans="1:11" x14ac:dyDescent="0.35">
      <c r="A2861" s="27" t="s">
        <v>464</v>
      </c>
      <c r="B2861" s="27" t="s">
        <v>196</v>
      </c>
      <c r="C2861" s="27" t="s">
        <v>243</v>
      </c>
      <c r="D2861" s="27" t="s">
        <v>423</v>
      </c>
      <c r="E2861" s="24">
        <v>3476603908</v>
      </c>
      <c r="F2861" s="24">
        <v>34766.039080000002</v>
      </c>
      <c r="G2861" s="51">
        <v>45163</v>
      </c>
      <c r="H2861" s="24">
        <v>69</v>
      </c>
      <c r="I2861" s="24">
        <v>0</v>
      </c>
      <c r="J2861" s="24">
        <v>1</v>
      </c>
      <c r="K2861" s="24">
        <v>34766.039080000002</v>
      </c>
    </row>
    <row r="2862" spans="1:11" x14ac:dyDescent="0.35">
      <c r="A2862" s="27" t="s">
        <v>464</v>
      </c>
      <c r="B2862" s="27" t="s">
        <v>197</v>
      </c>
      <c r="C2862" s="27" t="s">
        <v>243</v>
      </c>
      <c r="D2862" s="27" t="s">
        <v>423</v>
      </c>
      <c r="E2862" s="24">
        <v>823143000</v>
      </c>
      <c r="F2862" s="24">
        <v>8231.43</v>
      </c>
      <c r="G2862" s="51">
        <v>45163</v>
      </c>
      <c r="H2862" s="24">
        <v>69</v>
      </c>
      <c r="I2862" s="24">
        <v>0</v>
      </c>
      <c r="J2862" s="24">
        <v>1</v>
      </c>
      <c r="K2862" s="24">
        <v>8231.43</v>
      </c>
    </row>
    <row r="2863" spans="1:11" x14ac:dyDescent="0.35">
      <c r="A2863" s="27" t="s">
        <v>464</v>
      </c>
      <c r="B2863" s="27" t="s">
        <v>227</v>
      </c>
      <c r="C2863" s="27" t="s">
        <v>243</v>
      </c>
      <c r="D2863" s="27" t="s">
        <v>423</v>
      </c>
      <c r="E2863" s="24">
        <v>25131796</v>
      </c>
      <c r="F2863" s="24">
        <v>251.31796</v>
      </c>
      <c r="G2863" s="51">
        <v>45163</v>
      </c>
      <c r="H2863" s="24">
        <v>69</v>
      </c>
      <c r="I2863" s="24">
        <v>0</v>
      </c>
      <c r="J2863" s="24">
        <v>1</v>
      </c>
      <c r="K2863" s="24">
        <v>251.31796</v>
      </c>
    </row>
    <row r="2864" spans="1:11" x14ac:dyDescent="0.35">
      <c r="A2864" s="27" t="s">
        <v>464</v>
      </c>
      <c r="B2864" s="27" t="s">
        <v>235</v>
      </c>
      <c r="C2864" s="27" t="s">
        <v>259</v>
      </c>
      <c r="D2864" s="27" t="s">
        <v>424</v>
      </c>
      <c r="E2864" s="24">
        <v>1589202000</v>
      </c>
      <c r="F2864" s="24">
        <v>15892.02</v>
      </c>
      <c r="G2864" s="51">
        <v>45163</v>
      </c>
      <c r="H2864" s="24">
        <v>75</v>
      </c>
      <c r="I2864" s="24">
        <v>76</v>
      </c>
      <c r="J2864" s="24">
        <v>1</v>
      </c>
      <c r="K2864" s="24">
        <v>15892.02</v>
      </c>
    </row>
    <row r="2865" spans="1:11" x14ac:dyDescent="0.35">
      <c r="A2865" s="27" t="s">
        <v>464</v>
      </c>
      <c r="B2865" s="27" t="s">
        <v>236</v>
      </c>
      <c r="C2865" s="27" t="s">
        <v>255</v>
      </c>
      <c r="D2865" s="27" t="s">
        <v>424</v>
      </c>
      <c r="E2865" s="24">
        <v>922622997</v>
      </c>
      <c r="F2865" s="24">
        <v>9226.2299700000003</v>
      </c>
      <c r="G2865" s="51">
        <v>45163</v>
      </c>
      <c r="H2865" s="24">
        <v>77</v>
      </c>
      <c r="I2865" s="24">
        <v>78</v>
      </c>
      <c r="J2865" s="24">
        <v>1</v>
      </c>
      <c r="K2865" s="24">
        <v>9226.2299700000003</v>
      </c>
    </row>
    <row r="2866" spans="1:11" x14ac:dyDescent="0.35">
      <c r="A2866" s="27" t="s">
        <v>464</v>
      </c>
      <c r="B2866" s="27" t="s">
        <v>236</v>
      </c>
      <c r="C2866" s="27" t="s">
        <v>262</v>
      </c>
      <c r="D2866" s="27" t="s">
        <v>424</v>
      </c>
      <c r="E2866" s="24">
        <v>325271703</v>
      </c>
      <c r="F2866" s="24">
        <v>3252.7170299999998</v>
      </c>
      <c r="G2866" s="51">
        <v>45163</v>
      </c>
      <c r="H2866" s="24">
        <v>77</v>
      </c>
      <c r="I2866" s="24">
        <v>78</v>
      </c>
      <c r="J2866" s="24">
        <v>1</v>
      </c>
      <c r="K2866" s="24">
        <v>3252.7170299999998</v>
      </c>
    </row>
    <row r="2867" spans="1:11" x14ac:dyDescent="0.35">
      <c r="A2867" s="27" t="s">
        <v>464</v>
      </c>
      <c r="B2867" s="27" t="s">
        <v>236</v>
      </c>
      <c r="C2867" s="27" t="s">
        <v>243</v>
      </c>
      <c r="D2867" s="27" t="s">
        <v>423</v>
      </c>
      <c r="E2867" s="24">
        <v>22522707705</v>
      </c>
      <c r="F2867" s="24">
        <v>225227.07704999999</v>
      </c>
      <c r="G2867" s="51">
        <v>45163</v>
      </c>
      <c r="H2867" s="24">
        <v>77</v>
      </c>
      <c r="I2867" s="24">
        <v>0</v>
      </c>
      <c r="J2867" s="24">
        <v>1</v>
      </c>
      <c r="K2867" s="24">
        <v>225227.07704999999</v>
      </c>
    </row>
    <row r="2868" spans="1:11" x14ac:dyDescent="0.35">
      <c r="A2868" s="27" t="s">
        <v>464</v>
      </c>
      <c r="B2868" s="27" t="s">
        <v>236</v>
      </c>
      <c r="C2868" s="27" t="s">
        <v>261</v>
      </c>
      <c r="D2868" s="27" t="s">
        <v>424</v>
      </c>
      <c r="E2868" s="24">
        <v>14248564815</v>
      </c>
      <c r="F2868" s="24">
        <v>142485.64814999999</v>
      </c>
      <c r="G2868" s="51">
        <v>45163</v>
      </c>
      <c r="H2868" s="24">
        <v>77</v>
      </c>
      <c r="I2868" s="24">
        <v>78</v>
      </c>
      <c r="J2868" s="24">
        <v>1</v>
      </c>
      <c r="K2868" s="24">
        <v>142485.64814999999</v>
      </c>
    </row>
    <row r="2869" spans="1:11" x14ac:dyDescent="0.35">
      <c r="A2869" s="27" t="s">
        <v>464</v>
      </c>
      <c r="B2869" s="27" t="s">
        <v>263</v>
      </c>
      <c r="C2869" s="27" t="s">
        <v>248</v>
      </c>
      <c r="D2869" s="27" t="s">
        <v>248</v>
      </c>
      <c r="E2869" s="24">
        <v>280.41579999999999</v>
      </c>
      <c r="F2869" s="24">
        <v>2.8041579999999997E-3</v>
      </c>
      <c r="G2869" s="51">
        <v>45163</v>
      </c>
      <c r="H2869" s="24" t="s">
        <v>202</v>
      </c>
      <c r="I2869" s="24" t="s">
        <v>202</v>
      </c>
      <c r="J2869" s="24">
        <v>1</v>
      </c>
      <c r="K2869" s="24">
        <v>2.8041579999999997E-3</v>
      </c>
    </row>
    <row r="2870" spans="1:11" x14ac:dyDescent="0.35">
      <c r="A2870" s="27" t="s">
        <v>464</v>
      </c>
      <c r="B2870" s="27" t="s">
        <v>264</v>
      </c>
      <c r="C2870" s="27" t="s">
        <v>248</v>
      </c>
      <c r="D2870" s="27" t="s">
        <v>248</v>
      </c>
      <c r="E2870" s="24">
        <v>265.17410000000001</v>
      </c>
      <c r="F2870" s="24">
        <v>2.651741E-3</v>
      </c>
      <c r="G2870" s="51">
        <v>45163</v>
      </c>
      <c r="H2870" s="24" t="s">
        <v>202</v>
      </c>
      <c r="I2870" s="24" t="s">
        <v>202</v>
      </c>
      <c r="J2870" s="24">
        <v>1</v>
      </c>
      <c r="K2870" s="24">
        <v>2.651741E-3</v>
      </c>
    </row>
    <row r="2871" spans="1:11" x14ac:dyDescent="0.35">
      <c r="A2871" s="27" t="s">
        <v>464</v>
      </c>
      <c r="B2871" s="27" t="s">
        <v>155</v>
      </c>
      <c r="C2871" s="27" t="s">
        <v>248</v>
      </c>
      <c r="D2871" s="27" t="s">
        <v>248</v>
      </c>
      <c r="E2871" s="24">
        <v>5757962436339</v>
      </c>
      <c r="F2871" s="24">
        <v>57579624.363389999</v>
      </c>
      <c r="G2871" s="51">
        <v>45163</v>
      </c>
      <c r="H2871" s="24" t="s">
        <v>202</v>
      </c>
      <c r="I2871" s="24">
        <v>24</v>
      </c>
      <c r="J2871" s="24">
        <v>1</v>
      </c>
      <c r="K2871" s="24">
        <v>57579624.363389999</v>
      </c>
    </row>
    <row r="2872" spans="1:11" x14ac:dyDescent="0.35">
      <c r="A2872" s="27" t="s">
        <v>464</v>
      </c>
      <c r="B2872" s="27" t="s">
        <v>156</v>
      </c>
      <c r="C2872" s="27" t="s">
        <v>248</v>
      </c>
      <c r="D2872" s="27" t="s">
        <v>248</v>
      </c>
      <c r="E2872" s="24">
        <v>2252114246279</v>
      </c>
      <c r="F2872" s="24">
        <v>22521142.462790001</v>
      </c>
      <c r="G2872" s="51">
        <v>45163</v>
      </c>
      <c r="H2872" s="24" t="s">
        <v>202</v>
      </c>
      <c r="I2872" s="24">
        <v>60</v>
      </c>
      <c r="J2872" s="24">
        <v>1</v>
      </c>
      <c r="K2872" s="24">
        <v>22521142.462790001</v>
      </c>
    </row>
    <row r="2873" spans="1:11" x14ac:dyDescent="0.35">
      <c r="A2873" s="27" t="s">
        <v>464</v>
      </c>
      <c r="B2873" s="27" t="s">
        <v>157</v>
      </c>
      <c r="C2873" s="27" t="s">
        <v>248</v>
      </c>
      <c r="D2873" s="27" t="s">
        <v>248</v>
      </c>
      <c r="E2873" s="24">
        <v>95896094130</v>
      </c>
      <c r="F2873" s="24">
        <v>958960.94129999995</v>
      </c>
      <c r="G2873" s="51">
        <v>45163</v>
      </c>
      <c r="H2873" s="24" t="s">
        <v>202</v>
      </c>
      <c r="I2873" s="24">
        <v>80</v>
      </c>
      <c r="J2873" s="24">
        <v>1</v>
      </c>
      <c r="K2873" s="24">
        <v>958960.94129999995</v>
      </c>
    </row>
    <row r="2874" spans="1:11" x14ac:dyDescent="0.35">
      <c r="A2874" s="27" t="s">
        <v>464</v>
      </c>
      <c r="B2874" s="27" t="s">
        <v>158</v>
      </c>
      <c r="C2874" s="27" t="s">
        <v>248</v>
      </c>
      <c r="D2874" s="27" t="s">
        <v>248</v>
      </c>
      <c r="E2874" s="24">
        <v>2156218152149</v>
      </c>
      <c r="F2874" s="24">
        <v>21562181.52149</v>
      </c>
      <c r="G2874" s="51">
        <v>45163</v>
      </c>
      <c r="H2874" s="24" t="s">
        <v>202</v>
      </c>
      <c r="I2874" s="24">
        <v>82</v>
      </c>
      <c r="J2874" s="24">
        <v>1</v>
      </c>
      <c r="K2874" s="24">
        <v>21562181.52149</v>
      </c>
    </row>
    <row r="2875" spans="1:11" x14ac:dyDescent="0.35">
      <c r="A2875" s="27" t="s">
        <v>464</v>
      </c>
      <c r="B2875" s="27" t="s">
        <v>265</v>
      </c>
      <c r="C2875" s="27" t="s">
        <v>248</v>
      </c>
      <c r="D2875" s="27" t="s">
        <v>248</v>
      </c>
      <c r="E2875" s="24">
        <v>267.03989999999999</v>
      </c>
      <c r="F2875" s="24">
        <v>2.6703989999999999E-3</v>
      </c>
      <c r="G2875" s="51">
        <v>45163</v>
      </c>
      <c r="H2875" s="24" t="s">
        <v>202</v>
      </c>
      <c r="I2875" s="24">
        <v>84</v>
      </c>
      <c r="J2875" s="24">
        <v>1</v>
      </c>
      <c r="K2875" s="24">
        <v>2.6703989999999999E-3</v>
      </c>
    </row>
    <row r="2876" spans="1:11" x14ac:dyDescent="0.35">
      <c r="A2876" s="27" t="s">
        <v>464</v>
      </c>
      <c r="B2876" s="27" t="s">
        <v>228</v>
      </c>
      <c r="C2876" s="27" t="s">
        <v>243</v>
      </c>
      <c r="D2876" s="27" t="s">
        <v>423</v>
      </c>
      <c r="E2876" s="24">
        <v>2000000</v>
      </c>
      <c r="F2876" s="24">
        <v>20</v>
      </c>
      <c r="G2876" s="51">
        <v>45163</v>
      </c>
      <c r="H2876" s="24">
        <v>69</v>
      </c>
      <c r="I2876" s="24">
        <v>0</v>
      </c>
      <c r="J2876" s="24">
        <v>1</v>
      </c>
      <c r="K2876" s="24">
        <v>20</v>
      </c>
    </row>
    <row r="2877" spans="1:11" x14ac:dyDescent="0.35">
      <c r="A2877" s="27" t="s">
        <v>464</v>
      </c>
      <c r="B2877" s="27" t="s">
        <v>161</v>
      </c>
      <c r="C2877" s="27" t="s">
        <v>261</v>
      </c>
      <c r="D2877" s="27" t="s">
        <v>424</v>
      </c>
      <c r="E2877" s="24">
        <v>1065781210680</v>
      </c>
      <c r="F2877" s="24">
        <v>10657812.106799999</v>
      </c>
      <c r="G2877" s="51">
        <v>45163</v>
      </c>
      <c r="H2877" s="24">
        <v>15</v>
      </c>
      <c r="I2877" s="24">
        <v>16</v>
      </c>
      <c r="J2877" s="24">
        <v>1</v>
      </c>
      <c r="K2877" s="24">
        <v>10657812.106799999</v>
      </c>
    </row>
    <row r="2878" spans="1:11" x14ac:dyDescent="0.35">
      <c r="A2878" s="27" t="s">
        <v>464</v>
      </c>
      <c r="B2878" s="27" t="s">
        <v>238</v>
      </c>
      <c r="C2878" s="27" t="s">
        <v>243</v>
      </c>
      <c r="D2878" s="27" t="s">
        <v>423</v>
      </c>
      <c r="E2878" s="24">
        <v>661404</v>
      </c>
      <c r="F2878" s="24">
        <v>6.6140400000000001</v>
      </c>
      <c r="G2878" s="51">
        <v>45163</v>
      </c>
      <c r="H2878" s="24">
        <v>77</v>
      </c>
      <c r="I2878" s="24">
        <v>0</v>
      </c>
      <c r="J2878" s="24">
        <v>1</v>
      </c>
      <c r="K2878" s="24">
        <v>6.6140400000000001</v>
      </c>
    </row>
    <row r="2879" spans="1:11" x14ac:dyDescent="0.35">
      <c r="A2879" s="27" t="s">
        <v>464</v>
      </c>
      <c r="B2879" s="27" t="s">
        <v>113</v>
      </c>
      <c r="C2879" s="27" t="s">
        <v>252</v>
      </c>
      <c r="D2879" s="27" t="s">
        <v>424</v>
      </c>
      <c r="E2879" s="24">
        <v>781054264</v>
      </c>
      <c r="F2879" s="24">
        <v>7810.5426399999997</v>
      </c>
      <c r="G2879" s="51">
        <v>45163</v>
      </c>
      <c r="H2879" s="24">
        <v>3</v>
      </c>
      <c r="I2879" s="24">
        <v>4</v>
      </c>
      <c r="J2879" s="24">
        <v>1</v>
      </c>
      <c r="K2879" s="24">
        <v>7810.5426399999997</v>
      </c>
    </row>
    <row r="2880" spans="1:11" x14ac:dyDescent="0.35">
      <c r="A2880" s="27" t="s">
        <v>464</v>
      </c>
      <c r="B2880" s="27" t="s">
        <v>113</v>
      </c>
      <c r="C2880" s="27" t="s">
        <v>243</v>
      </c>
      <c r="D2880" s="27" t="s">
        <v>423</v>
      </c>
      <c r="E2880" s="24">
        <v>142203228560</v>
      </c>
      <c r="F2880" s="24">
        <v>1422032.2856000001</v>
      </c>
      <c r="G2880" s="51">
        <v>45163</v>
      </c>
      <c r="H2880" s="24">
        <v>3</v>
      </c>
      <c r="I2880" s="24">
        <v>0</v>
      </c>
      <c r="J2880" s="24">
        <v>1</v>
      </c>
      <c r="K2880" s="24">
        <v>1422032.2856000001</v>
      </c>
    </row>
    <row r="2881" spans="1:11" x14ac:dyDescent="0.35">
      <c r="A2881" s="27" t="s">
        <v>464</v>
      </c>
      <c r="B2881" s="27" t="s">
        <v>113</v>
      </c>
      <c r="C2881" s="27" t="s">
        <v>256</v>
      </c>
      <c r="D2881" s="27" t="s">
        <v>424</v>
      </c>
      <c r="E2881" s="24">
        <v>912813444</v>
      </c>
      <c r="F2881" s="24">
        <v>9128.1344399999998</v>
      </c>
      <c r="G2881" s="51">
        <v>45163</v>
      </c>
      <c r="H2881" s="24">
        <v>3</v>
      </c>
      <c r="I2881" s="24">
        <v>4</v>
      </c>
      <c r="J2881" s="24">
        <v>1</v>
      </c>
      <c r="K2881" s="24">
        <v>9128.1344399999998</v>
      </c>
    </row>
    <row r="2882" spans="1:11" x14ac:dyDescent="0.35">
      <c r="A2882" s="27" t="s">
        <v>464</v>
      </c>
      <c r="B2882" s="27" t="s">
        <v>113</v>
      </c>
      <c r="C2882" s="27" t="s">
        <v>261</v>
      </c>
      <c r="D2882" s="27" t="s">
        <v>424</v>
      </c>
      <c r="E2882" s="24">
        <v>69444352842</v>
      </c>
      <c r="F2882" s="24">
        <v>694443.52841999999</v>
      </c>
      <c r="G2882" s="51">
        <v>45163</v>
      </c>
      <c r="H2882" s="24">
        <v>3</v>
      </c>
      <c r="I2882" s="24">
        <v>4</v>
      </c>
      <c r="J2882" s="24">
        <v>1</v>
      </c>
      <c r="K2882" s="24">
        <v>694443.52841999999</v>
      </c>
    </row>
    <row r="2883" spans="1:11" x14ac:dyDescent="0.35">
      <c r="A2883" s="27" t="s">
        <v>464</v>
      </c>
      <c r="B2883" s="27" t="s">
        <v>113</v>
      </c>
      <c r="C2883" s="27" t="s">
        <v>255</v>
      </c>
      <c r="D2883" s="27" t="s">
        <v>424</v>
      </c>
      <c r="E2883" s="24">
        <v>19764777953</v>
      </c>
      <c r="F2883" s="24">
        <v>197647.77953</v>
      </c>
      <c r="G2883" s="51">
        <v>45163</v>
      </c>
      <c r="H2883" s="24">
        <v>3</v>
      </c>
      <c r="I2883" s="24">
        <v>4</v>
      </c>
      <c r="J2883" s="24">
        <v>1</v>
      </c>
      <c r="K2883" s="24">
        <v>197647.77953</v>
      </c>
    </row>
    <row r="2884" spans="1:11" x14ac:dyDescent="0.35">
      <c r="A2884" s="27" t="s">
        <v>464</v>
      </c>
      <c r="B2884" s="27" t="s">
        <v>113</v>
      </c>
      <c r="C2884" s="27" t="s">
        <v>262</v>
      </c>
      <c r="D2884" s="27" t="s">
        <v>424</v>
      </c>
      <c r="E2884" s="24">
        <v>3648277</v>
      </c>
      <c r="F2884" s="24">
        <v>36.482770000000002</v>
      </c>
      <c r="G2884" s="51">
        <v>45163</v>
      </c>
      <c r="H2884" s="24">
        <v>3</v>
      </c>
      <c r="I2884" s="24">
        <v>4</v>
      </c>
      <c r="J2884" s="24">
        <v>1</v>
      </c>
      <c r="K2884" s="24">
        <v>36.482770000000002</v>
      </c>
    </row>
    <row r="2885" spans="1:11" x14ac:dyDescent="0.35">
      <c r="A2885" s="27" t="s">
        <v>464</v>
      </c>
      <c r="B2885" s="27" t="s">
        <v>203</v>
      </c>
      <c r="C2885" s="27" t="s">
        <v>261</v>
      </c>
      <c r="D2885" s="27" t="s">
        <v>424</v>
      </c>
      <c r="E2885" s="24">
        <v>154443825</v>
      </c>
      <c r="F2885" s="24">
        <v>1544.4382499999999</v>
      </c>
      <c r="G2885" s="51">
        <v>45163</v>
      </c>
      <c r="H2885" s="24">
        <v>3</v>
      </c>
      <c r="I2885" s="24">
        <v>4</v>
      </c>
      <c r="J2885" s="24">
        <v>-1</v>
      </c>
      <c r="K2885" s="24">
        <v>-1544.4382499999999</v>
      </c>
    </row>
    <row r="2886" spans="1:11" x14ac:dyDescent="0.35">
      <c r="A2886" s="27" t="s">
        <v>464</v>
      </c>
      <c r="B2886" s="27" t="s">
        <v>203</v>
      </c>
      <c r="C2886" s="27" t="s">
        <v>243</v>
      </c>
      <c r="D2886" s="27" t="s">
        <v>423</v>
      </c>
      <c r="E2886" s="24">
        <v>273207720</v>
      </c>
      <c r="F2886" s="24">
        <v>2732.0772000000002</v>
      </c>
      <c r="G2886" s="51">
        <v>45163</v>
      </c>
      <c r="H2886" s="24">
        <v>3</v>
      </c>
      <c r="I2886" s="24">
        <v>0</v>
      </c>
      <c r="J2886" s="24">
        <v>-1</v>
      </c>
      <c r="K2886" s="24">
        <v>-2732.0772000000002</v>
      </c>
    </row>
    <row r="2887" spans="1:11" x14ac:dyDescent="0.35">
      <c r="A2887" s="27" t="s">
        <v>464</v>
      </c>
      <c r="B2887" s="27" t="s">
        <v>203</v>
      </c>
      <c r="C2887" s="27" t="s">
        <v>255</v>
      </c>
      <c r="D2887" s="27" t="s">
        <v>424</v>
      </c>
      <c r="E2887" s="24">
        <v>27911216</v>
      </c>
      <c r="F2887" s="24">
        <v>279.11216000000002</v>
      </c>
      <c r="G2887" s="51">
        <v>45163</v>
      </c>
      <c r="H2887" s="24">
        <v>3</v>
      </c>
      <c r="I2887" s="24">
        <v>4</v>
      </c>
      <c r="J2887" s="24">
        <v>-1</v>
      </c>
      <c r="K2887" s="24">
        <v>-279.11216000000002</v>
      </c>
    </row>
    <row r="2888" spans="1:11" x14ac:dyDescent="0.35">
      <c r="A2888" s="27" t="s">
        <v>464</v>
      </c>
      <c r="B2888" s="27" t="s">
        <v>203</v>
      </c>
      <c r="C2888" s="27" t="s">
        <v>262</v>
      </c>
      <c r="D2888" s="27" t="s">
        <v>424</v>
      </c>
      <c r="E2888" s="24">
        <v>3648277</v>
      </c>
      <c r="F2888" s="24">
        <v>36.482770000000002</v>
      </c>
      <c r="G2888" s="51">
        <v>45163</v>
      </c>
      <c r="H2888" s="24">
        <v>3</v>
      </c>
      <c r="I2888" s="24">
        <v>4</v>
      </c>
      <c r="J2888" s="24">
        <v>-1</v>
      </c>
      <c r="K2888" s="24">
        <v>-36.482770000000002</v>
      </c>
    </row>
    <row r="2889" spans="1:11" x14ac:dyDescent="0.35">
      <c r="A2889" s="27" t="s">
        <v>464</v>
      </c>
      <c r="B2889" s="27" t="s">
        <v>195</v>
      </c>
      <c r="C2889" s="27" t="s">
        <v>243</v>
      </c>
      <c r="D2889" s="27" t="s">
        <v>423</v>
      </c>
      <c r="E2889" s="24">
        <v>1084128302133</v>
      </c>
      <c r="F2889" s="24">
        <v>10841283.021330001</v>
      </c>
      <c r="G2889" s="51">
        <v>45163</v>
      </c>
      <c r="H2889" s="24">
        <v>5</v>
      </c>
      <c r="I2889" s="24">
        <v>0</v>
      </c>
      <c r="J2889" s="24">
        <v>1</v>
      </c>
      <c r="K2889" s="24">
        <v>10841283.021330001</v>
      </c>
    </row>
    <row r="2890" spans="1:11" x14ac:dyDescent="0.35">
      <c r="A2890" s="27" t="s">
        <v>464</v>
      </c>
      <c r="B2890" s="27" t="s">
        <v>167</v>
      </c>
      <c r="C2890" s="27" t="s">
        <v>256</v>
      </c>
      <c r="D2890" s="27" t="s">
        <v>424</v>
      </c>
      <c r="E2890" s="24">
        <v>2484257791</v>
      </c>
      <c r="F2890" s="24">
        <v>24842.57791</v>
      </c>
      <c r="G2890" s="51">
        <v>45163</v>
      </c>
      <c r="H2890" s="24">
        <v>25</v>
      </c>
      <c r="I2890" s="24">
        <v>26</v>
      </c>
      <c r="J2890" s="24">
        <v>1</v>
      </c>
      <c r="K2890" s="24">
        <v>24842.57791</v>
      </c>
    </row>
    <row r="2891" spans="1:11" x14ac:dyDescent="0.35">
      <c r="A2891" s="27" t="s">
        <v>464</v>
      </c>
      <c r="B2891" s="27" t="s">
        <v>167</v>
      </c>
      <c r="C2891" s="27" t="s">
        <v>251</v>
      </c>
      <c r="D2891" s="27" t="s">
        <v>424</v>
      </c>
      <c r="E2891" s="24">
        <v>75929501</v>
      </c>
      <c r="F2891" s="24">
        <v>759.29501000000005</v>
      </c>
      <c r="G2891" s="51">
        <v>45163</v>
      </c>
      <c r="H2891" s="24">
        <v>25</v>
      </c>
      <c r="I2891" s="24">
        <v>26</v>
      </c>
      <c r="J2891" s="24">
        <v>1</v>
      </c>
      <c r="K2891" s="24">
        <v>759.29501000000005</v>
      </c>
    </row>
    <row r="2892" spans="1:11" x14ac:dyDescent="0.35">
      <c r="A2892" s="27" t="s">
        <v>464</v>
      </c>
      <c r="B2892" s="27" t="s">
        <v>167</v>
      </c>
      <c r="C2892" s="27" t="s">
        <v>261</v>
      </c>
      <c r="D2892" s="27" t="s">
        <v>424</v>
      </c>
      <c r="E2892" s="24">
        <v>970676309417</v>
      </c>
      <c r="F2892" s="24">
        <v>9706763.0941700004</v>
      </c>
      <c r="G2892" s="51">
        <v>45163</v>
      </c>
      <c r="H2892" s="24">
        <v>25</v>
      </c>
      <c r="I2892" s="24">
        <v>26</v>
      </c>
      <c r="J2892" s="24">
        <v>1</v>
      </c>
      <c r="K2892" s="24">
        <v>9706763.0941700004</v>
      </c>
    </row>
    <row r="2893" spans="1:11" x14ac:dyDescent="0.35">
      <c r="A2893" s="27" t="s">
        <v>464</v>
      </c>
      <c r="B2893" s="27" t="s">
        <v>167</v>
      </c>
      <c r="C2893" s="27" t="s">
        <v>255</v>
      </c>
      <c r="D2893" s="27" t="s">
        <v>424</v>
      </c>
      <c r="E2893" s="24">
        <v>244137929740</v>
      </c>
      <c r="F2893" s="24">
        <v>2441379.2974</v>
      </c>
      <c r="G2893" s="51">
        <v>45163</v>
      </c>
      <c r="H2893" s="24">
        <v>25</v>
      </c>
      <c r="I2893" s="24">
        <v>26</v>
      </c>
      <c r="J2893" s="24">
        <v>1</v>
      </c>
      <c r="K2893" s="24">
        <v>2441379.2974</v>
      </c>
    </row>
    <row r="2894" spans="1:11" x14ac:dyDescent="0.35">
      <c r="A2894" s="27" t="s">
        <v>464</v>
      </c>
      <c r="B2894" s="27" t="s">
        <v>167</v>
      </c>
      <c r="C2894" s="27" t="s">
        <v>258</v>
      </c>
      <c r="D2894" s="27" t="s">
        <v>424</v>
      </c>
      <c r="E2894" s="24">
        <v>145191</v>
      </c>
      <c r="F2894" s="24">
        <v>1.45191</v>
      </c>
      <c r="G2894" s="51">
        <v>45163</v>
      </c>
      <c r="H2894" s="24">
        <v>25</v>
      </c>
      <c r="I2894" s="24">
        <v>26</v>
      </c>
      <c r="J2894" s="24">
        <v>1</v>
      </c>
      <c r="K2894" s="24">
        <v>1.45191</v>
      </c>
    </row>
    <row r="2895" spans="1:11" x14ac:dyDescent="0.35">
      <c r="A2895" s="27" t="s">
        <v>464</v>
      </c>
      <c r="B2895" s="27" t="s">
        <v>167</v>
      </c>
      <c r="C2895" s="27" t="s">
        <v>262</v>
      </c>
      <c r="D2895" s="27" t="s">
        <v>424</v>
      </c>
      <c r="E2895" s="24">
        <v>55898197</v>
      </c>
      <c r="F2895" s="24">
        <v>558.98197000000005</v>
      </c>
      <c r="G2895" s="51">
        <v>45163</v>
      </c>
      <c r="H2895" s="24">
        <v>25</v>
      </c>
      <c r="I2895" s="24">
        <v>26</v>
      </c>
      <c r="J2895" s="24">
        <v>1</v>
      </c>
      <c r="K2895" s="24">
        <v>558.98197000000005</v>
      </c>
    </row>
    <row r="2896" spans="1:11" x14ac:dyDescent="0.35">
      <c r="A2896" s="27" t="s">
        <v>464</v>
      </c>
      <c r="B2896" s="27" t="s">
        <v>167</v>
      </c>
      <c r="C2896" s="27" t="s">
        <v>243</v>
      </c>
      <c r="D2896" s="27" t="s">
        <v>423</v>
      </c>
      <c r="E2896" s="24">
        <v>1742139759670</v>
      </c>
      <c r="F2896" s="24">
        <v>17421397.596700002</v>
      </c>
      <c r="G2896" s="51">
        <v>45163</v>
      </c>
      <c r="H2896" s="24">
        <v>25</v>
      </c>
      <c r="I2896" s="24">
        <v>0</v>
      </c>
      <c r="J2896" s="24">
        <v>1</v>
      </c>
      <c r="K2896" s="24">
        <v>17421397.596700002</v>
      </c>
    </row>
    <row r="2897" spans="1:11" x14ac:dyDescent="0.35">
      <c r="A2897" s="27" t="s">
        <v>464</v>
      </c>
      <c r="B2897" s="27" t="s">
        <v>167</v>
      </c>
      <c r="C2897" s="27" t="s">
        <v>259</v>
      </c>
      <c r="D2897" s="27" t="s">
        <v>424</v>
      </c>
      <c r="E2897" s="24">
        <v>1369092754</v>
      </c>
      <c r="F2897" s="24">
        <v>13690.927540000001</v>
      </c>
      <c r="G2897" s="51">
        <v>45163</v>
      </c>
      <c r="H2897" s="24">
        <v>25</v>
      </c>
      <c r="I2897" s="24">
        <v>26</v>
      </c>
      <c r="J2897" s="24">
        <v>1</v>
      </c>
      <c r="K2897" s="24">
        <v>13690.927540000001</v>
      </c>
    </row>
    <row r="2898" spans="1:11" x14ac:dyDescent="0.35">
      <c r="A2898" s="27" t="s">
        <v>464</v>
      </c>
      <c r="B2898" s="27" t="s">
        <v>167</v>
      </c>
      <c r="C2898" s="27" t="s">
        <v>252</v>
      </c>
      <c r="D2898" s="27" t="s">
        <v>424</v>
      </c>
      <c r="E2898" s="24">
        <v>5838769445</v>
      </c>
      <c r="F2898" s="24">
        <v>58387.694450000003</v>
      </c>
      <c r="G2898" s="51">
        <v>45163</v>
      </c>
      <c r="H2898" s="24">
        <v>25</v>
      </c>
      <c r="I2898" s="24">
        <v>26</v>
      </c>
      <c r="J2898" s="24">
        <v>1</v>
      </c>
      <c r="K2898" s="24">
        <v>58387.694450000003</v>
      </c>
    </row>
    <row r="2899" spans="1:11" x14ac:dyDescent="0.35">
      <c r="A2899" s="27" t="s">
        <v>464</v>
      </c>
      <c r="B2899" s="27" t="s">
        <v>168</v>
      </c>
      <c r="C2899" s="27" t="s">
        <v>255</v>
      </c>
      <c r="D2899" s="27" t="s">
        <v>424</v>
      </c>
      <c r="E2899" s="24">
        <v>153943611</v>
      </c>
      <c r="F2899" s="24">
        <v>1539.4361100000001</v>
      </c>
      <c r="G2899" s="51">
        <v>45163</v>
      </c>
      <c r="H2899" s="24">
        <v>25</v>
      </c>
      <c r="I2899" s="24">
        <v>26</v>
      </c>
      <c r="J2899" s="24">
        <v>1</v>
      </c>
      <c r="K2899" s="24">
        <v>1539.4361100000001</v>
      </c>
    </row>
    <row r="2900" spans="1:11" x14ac:dyDescent="0.35">
      <c r="A2900" s="27" t="s">
        <v>464</v>
      </c>
      <c r="B2900" s="27" t="s">
        <v>168</v>
      </c>
      <c r="C2900" s="27" t="s">
        <v>261</v>
      </c>
      <c r="D2900" s="27" t="s">
        <v>424</v>
      </c>
      <c r="E2900" s="24">
        <v>1332971325</v>
      </c>
      <c r="F2900" s="24">
        <v>13329.713250000001</v>
      </c>
      <c r="G2900" s="51">
        <v>45163</v>
      </c>
      <c r="H2900" s="24">
        <v>25</v>
      </c>
      <c r="I2900" s="24">
        <v>26</v>
      </c>
      <c r="J2900" s="24">
        <v>1</v>
      </c>
      <c r="K2900" s="24">
        <v>13329.713250000001</v>
      </c>
    </row>
    <row r="2901" spans="1:11" x14ac:dyDescent="0.35">
      <c r="A2901" s="27" t="s">
        <v>464</v>
      </c>
      <c r="B2901" s="27" t="s">
        <v>168</v>
      </c>
      <c r="C2901" s="27" t="s">
        <v>243</v>
      </c>
      <c r="D2901" s="27" t="s">
        <v>423</v>
      </c>
      <c r="E2901" s="24">
        <v>1985313350</v>
      </c>
      <c r="F2901" s="24">
        <v>19853.1335</v>
      </c>
      <c r="G2901" s="51">
        <v>45163</v>
      </c>
      <c r="H2901" s="24">
        <v>25</v>
      </c>
      <c r="I2901" s="24">
        <v>0</v>
      </c>
      <c r="J2901" s="24">
        <v>1</v>
      </c>
      <c r="K2901" s="24">
        <v>19853.1335</v>
      </c>
    </row>
    <row r="2902" spans="1:11" x14ac:dyDescent="0.35">
      <c r="A2902" s="27" t="s">
        <v>464</v>
      </c>
      <c r="B2902" s="27" t="s">
        <v>169</v>
      </c>
      <c r="C2902" s="27" t="s">
        <v>262</v>
      </c>
      <c r="D2902" s="27" t="s">
        <v>424</v>
      </c>
      <c r="E2902" s="24">
        <v>5214805782</v>
      </c>
      <c r="F2902" s="24">
        <v>52148.057820000002</v>
      </c>
      <c r="G2902" s="51">
        <v>45163</v>
      </c>
      <c r="H2902" s="24">
        <v>27</v>
      </c>
      <c r="I2902" s="24">
        <v>28</v>
      </c>
      <c r="J2902" s="24">
        <v>1</v>
      </c>
      <c r="K2902" s="24">
        <v>52148.057820000002</v>
      </c>
    </row>
    <row r="2903" spans="1:11" x14ac:dyDescent="0.35">
      <c r="A2903" s="27" t="s">
        <v>464</v>
      </c>
      <c r="B2903" s="27" t="s">
        <v>169</v>
      </c>
      <c r="C2903" s="27" t="s">
        <v>259</v>
      </c>
      <c r="D2903" s="27" t="s">
        <v>424</v>
      </c>
      <c r="E2903" s="24">
        <v>3517861191</v>
      </c>
      <c r="F2903" s="24">
        <v>35178.61191</v>
      </c>
      <c r="G2903" s="51">
        <v>45163</v>
      </c>
      <c r="H2903" s="24">
        <v>27</v>
      </c>
      <c r="I2903" s="24">
        <v>28</v>
      </c>
      <c r="J2903" s="24">
        <v>1</v>
      </c>
      <c r="K2903" s="24">
        <v>35178.61191</v>
      </c>
    </row>
    <row r="2904" spans="1:11" x14ac:dyDescent="0.35">
      <c r="A2904" s="27" t="s">
        <v>464</v>
      </c>
      <c r="B2904" s="27" t="s">
        <v>169</v>
      </c>
      <c r="C2904" s="27" t="s">
        <v>251</v>
      </c>
      <c r="D2904" s="27" t="s">
        <v>424</v>
      </c>
      <c r="E2904" s="24">
        <v>2846977854</v>
      </c>
      <c r="F2904" s="24">
        <v>28469.778539999999</v>
      </c>
      <c r="G2904" s="51">
        <v>45163</v>
      </c>
      <c r="H2904" s="24">
        <v>27</v>
      </c>
      <c r="I2904" s="24">
        <v>28</v>
      </c>
      <c r="J2904" s="24">
        <v>1</v>
      </c>
      <c r="K2904" s="24">
        <v>28469.778539999999</v>
      </c>
    </row>
    <row r="2905" spans="1:11" x14ac:dyDescent="0.35">
      <c r="A2905" s="27" t="s">
        <v>464</v>
      </c>
      <c r="B2905" s="27" t="s">
        <v>169</v>
      </c>
      <c r="C2905" s="27" t="s">
        <v>250</v>
      </c>
      <c r="D2905" s="27" t="s">
        <v>424</v>
      </c>
      <c r="E2905" s="24">
        <v>95361697</v>
      </c>
      <c r="F2905" s="24">
        <v>953.61697000000004</v>
      </c>
      <c r="G2905" s="51">
        <v>45163</v>
      </c>
      <c r="H2905" s="24">
        <v>27</v>
      </c>
      <c r="I2905" s="24">
        <v>28</v>
      </c>
      <c r="J2905" s="24">
        <v>1</v>
      </c>
      <c r="K2905" s="24">
        <v>953.61697000000004</v>
      </c>
    </row>
    <row r="2906" spans="1:11" x14ac:dyDescent="0.35">
      <c r="A2906" s="27" t="s">
        <v>464</v>
      </c>
      <c r="B2906" s="27" t="s">
        <v>169</v>
      </c>
      <c r="C2906" s="27" t="s">
        <v>243</v>
      </c>
      <c r="D2906" s="27" t="s">
        <v>423</v>
      </c>
      <c r="E2906" s="24">
        <v>1682569151014</v>
      </c>
      <c r="F2906" s="24">
        <v>16825691.510140002</v>
      </c>
      <c r="G2906" s="51">
        <v>45163</v>
      </c>
      <c r="H2906" s="24">
        <v>27</v>
      </c>
      <c r="I2906" s="24">
        <v>0</v>
      </c>
      <c r="J2906" s="24">
        <v>1</v>
      </c>
      <c r="K2906" s="24">
        <v>16825691.510140002</v>
      </c>
    </row>
    <row r="2907" spans="1:11" x14ac:dyDescent="0.35">
      <c r="A2907" s="27" t="s">
        <v>464</v>
      </c>
      <c r="B2907" s="27" t="s">
        <v>169</v>
      </c>
      <c r="C2907" s="27" t="s">
        <v>257</v>
      </c>
      <c r="D2907" s="27" t="s">
        <v>424</v>
      </c>
      <c r="E2907" s="24">
        <v>41327175</v>
      </c>
      <c r="F2907" s="24">
        <v>413.27175</v>
      </c>
      <c r="G2907" s="51">
        <v>45163</v>
      </c>
      <c r="H2907" s="24">
        <v>27</v>
      </c>
      <c r="I2907" s="24">
        <v>28</v>
      </c>
      <c r="J2907" s="24">
        <v>1</v>
      </c>
      <c r="K2907" s="24">
        <v>413.27175</v>
      </c>
    </row>
    <row r="2908" spans="1:11" x14ac:dyDescent="0.35">
      <c r="A2908" s="27" t="s">
        <v>464</v>
      </c>
      <c r="B2908" s="27" t="s">
        <v>169</v>
      </c>
      <c r="C2908" s="27" t="s">
        <v>254</v>
      </c>
      <c r="D2908" s="27" t="s">
        <v>424</v>
      </c>
      <c r="E2908" s="24">
        <v>174255792</v>
      </c>
      <c r="F2908" s="24">
        <v>1742.55792</v>
      </c>
      <c r="G2908" s="51">
        <v>45163</v>
      </c>
      <c r="H2908" s="24">
        <v>27</v>
      </c>
      <c r="I2908" s="24">
        <v>28</v>
      </c>
      <c r="J2908" s="24">
        <v>1</v>
      </c>
      <c r="K2908" s="24">
        <v>1742.55792</v>
      </c>
    </row>
    <row r="2909" spans="1:11" x14ac:dyDescent="0.35">
      <c r="A2909" s="27" t="s">
        <v>464</v>
      </c>
      <c r="B2909" s="27" t="s">
        <v>169</v>
      </c>
      <c r="C2909" s="27" t="s">
        <v>253</v>
      </c>
      <c r="D2909" s="27" t="s">
        <v>424</v>
      </c>
      <c r="E2909" s="24">
        <v>35272259</v>
      </c>
      <c r="F2909" s="24">
        <v>352.72259000000003</v>
      </c>
      <c r="G2909" s="51">
        <v>45163</v>
      </c>
      <c r="H2909" s="24">
        <v>27</v>
      </c>
      <c r="I2909" s="24">
        <v>28</v>
      </c>
      <c r="J2909" s="24">
        <v>1</v>
      </c>
      <c r="K2909" s="24">
        <v>352.72259000000003</v>
      </c>
    </row>
    <row r="2910" spans="1:11" x14ac:dyDescent="0.35">
      <c r="A2910" s="27" t="s">
        <v>464</v>
      </c>
      <c r="B2910" s="27" t="s">
        <v>169</v>
      </c>
      <c r="C2910" s="27" t="s">
        <v>256</v>
      </c>
      <c r="D2910" s="27" t="s">
        <v>424</v>
      </c>
      <c r="E2910" s="24">
        <v>21407829561</v>
      </c>
      <c r="F2910" s="24">
        <v>214078.29561</v>
      </c>
      <c r="G2910" s="51">
        <v>45163</v>
      </c>
      <c r="H2910" s="24">
        <v>27</v>
      </c>
      <c r="I2910" s="24">
        <v>28</v>
      </c>
      <c r="J2910" s="24">
        <v>1</v>
      </c>
      <c r="K2910" s="24">
        <v>214078.29561</v>
      </c>
    </row>
    <row r="2911" spans="1:11" x14ac:dyDescent="0.35">
      <c r="A2911" s="27" t="s">
        <v>464</v>
      </c>
      <c r="B2911" s="27" t="s">
        <v>169</v>
      </c>
      <c r="C2911" s="27" t="s">
        <v>252</v>
      </c>
      <c r="D2911" s="27" t="s">
        <v>424</v>
      </c>
      <c r="E2911" s="24">
        <v>5883999780</v>
      </c>
      <c r="F2911" s="24">
        <v>58839.997799999997</v>
      </c>
      <c r="G2911" s="51">
        <v>45163</v>
      </c>
      <c r="H2911" s="24">
        <v>27</v>
      </c>
      <c r="I2911" s="24">
        <v>28</v>
      </c>
      <c r="J2911" s="24">
        <v>1</v>
      </c>
      <c r="K2911" s="24">
        <v>58839.997799999997</v>
      </c>
    </row>
    <row r="2912" spans="1:11" x14ac:dyDescent="0.35">
      <c r="A2912" s="27" t="s">
        <v>464</v>
      </c>
      <c r="B2912" s="27" t="s">
        <v>169</v>
      </c>
      <c r="C2912" s="27" t="s">
        <v>258</v>
      </c>
      <c r="D2912" s="27" t="s">
        <v>424</v>
      </c>
      <c r="E2912" s="24">
        <v>54669687</v>
      </c>
      <c r="F2912" s="24">
        <v>546.69686999999999</v>
      </c>
      <c r="G2912" s="51">
        <v>45163</v>
      </c>
      <c r="H2912" s="24">
        <v>27</v>
      </c>
      <c r="I2912" s="24">
        <v>28</v>
      </c>
      <c r="J2912" s="24">
        <v>1</v>
      </c>
      <c r="K2912" s="24">
        <v>546.69686999999999</v>
      </c>
    </row>
    <row r="2913" spans="1:11" x14ac:dyDescent="0.35">
      <c r="A2913" s="27" t="s">
        <v>464</v>
      </c>
      <c r="B2913" s="27" t="s">
        <v>169</v>
      </c>
      <c r="C2913" s="27" t="s">
        <v>255</v>
      </c>
      <c r="D2913" s="27" t="s">
        <v>424</v>
      </c>
      <c r="E2913" s="24">
        <v>709617146645</v>
      </c>
      <c r="F2913" s="24">
        <v>7096171.4664500002</v>
      </c>
      <c r="G2913" s="51">
        <v>45163</v>
      </c>
      <c r="H2913" s="24">
        <v>27</v>
      </c>
      <c r="I2913" s="24">
        <v>28</v>
      </c>
      <c r="J2913" s="24">
        <v>1</v>
      </c>
      <c r="K2913" s="24">
        <v>7096171.4664500002</v>
      </c>
    </row>
    <row r="2914" spans="1:11" x14ac:dyDescent="0.35">
      <c r="A2914" s="27" t="s">
        <v>464</v>
      </c>
      <c r="B2914" s="27" t="s">
        <v>169</v>
      </c>
      <c r="C2914" s="27" t="s">
        <v>260</v>
      </c>
      <c r="D2914" s="27" t="s">
        <v>424</v>
      </c>
      <c r="E2914" s="24">
        <v>78998532</v>
      </c>
      <c r="F2914" s="24">
        <v>789.98532</v>
      </c>
      <c r="G2914" s="51">
        <v>45163</v>
      </c>
      <c r="H2914" s="24">
        <v>27</v>
      </c>
      <c r="I2914" s="24">
        <v>28</v>
      </c>
      <c r="J2914" s="24">
        <v>1</v>
      </c>
      <c r="K2914" s="24">
        <v>789.98532</v>
      </c>
    </row>
    <row r="2915" spans="1:11" x14ac:dyDescent="0.35">
      <c r="A2915" s="27" t="s">
        <v>464</v>
      </c>
      <c r="B2915" s="27" t="s">
        <v>169</v>
      </c>
      <c r="C2915" s="27" t="s">
        <v>261</v>
      </c>
      <c r="D2915" s="27" t="s">
        <v>424</v>
      </c>
      <c r="E2915" s="24">
        <v>1858437021718</v>
      </c>
      <c r="F2915" s="24">
        <v>18584370.217179999</v>
      </c>
      <c r="G2915" s="51">
        <v>45163</v>
      </c>
      <c r="H2915" s="24">
        <v>27</v>
      </c>
      <c r="I2915" s="24">
        <v>28</v>
      </c>
      <c r="J2915" s="24">
        <v>1</v>
      </c>
      <c r="K2915" s="24">
        <v>18584370.217179999</v>
      </c>
    </row>
    <row r="2916" spans="1:11" x14ac:dyDescent="0.35">
      <c r="A2916" s="27" t="s">
        <v>464</v>
      </c>
      <c r="B2916" s="27" t="s">
        <v>172</v>
      </c>
      <c r="C2916" s="27" t="s">
        <v>260</v>
      </c>
      <c r="D2916" s="27" t="s">
        <v>424</v>
      </c>
      <c r="E2916" s="24">
        <v>49806000</v>
      </c>
      <c r="F2916" s="24">
        <v>498.06</v>
      </c>
      <c r="G2916" s="51">
        <v>45163</v>
      </c>
      <c r="H2916" s="24">
        <v>31</v>
      </c>
      <c r="I2916" s="24">
        <v>32</v>
      </c>
      <c r="J2916" s="24">
        <v>1</v>
      </c>
      <c r="K2916" s="24">
        <v>498.06</v>
      </c>
    </row>
    <row r="2917" spans="1:11" x14ac:dyDescent="0.35">
      <c r="A2917" s="27" t="s">
        <v>464</v>
      </c>
      <c r="B2917" s="27" t="s">
        <v>172</v>
      </c>
      <c r="C2917" s="27" t="s">
        <v>243</v>
      </c>
      <c r="D2917" s="27" t="s">
        <v>423</v>
      </c>
      <c r="E2917" s="24">
        <v>2788483</v>
      </c>
      <c r="F2917" s="24">
        <v>27.884830000000001</v>
      </c>
      <c r="G2917" s="51">
        <v>45163</v>
      </c>
      <c r="H2917" s="24">
        <v>31</v>
      </c>
      <c r="I2917" s="24">
        <v>0</v>
      </c>
      <c r="J2917" s="24">
        <v>1</v>
      </c>
      <c r="K2917" s="24">
        <v>27.884830000000001</v>
      </c>
    </row>
    <row r="2918" spans="1:11" x14ac:dyDescent="0.35">
      <c r="A2918" s="27" t="s">
        <v>464</v>
      </c>
      <c r="B2918" s="27" t="s">
        <v>172</v>
      </c>
      <c r="C2918" s="27" t="s">
        <v>255</v>
      </c>
      <c r="D2918" s="27" t="s">
        <v>424</v>
      </c>
      <c r="E2918" s="24">
        <v>297240057</v>
      </c>
      <c r="F2918" s="24">
        <v>2972.4005699999998</v>
      </c>
      <c r="G2918" s="51">
        <v>45163</v>
      </c>
      <c r="H2918" s="24">
        <v>31</v>
      </c>
      <c r="I2918" s="24">
        <v>32</v>
      </c>
      <c r="J2918" s="24">
        <v>1</v>
      </c>
      <c r="K2918" s="24">
        <v>2972.4005699999998</v>
      </c>
    </row>
    <row r="2919" spans="1:11" x14ac:dyDescent="0.35">
      <c r="A2919" s="27" t="s">
        <v>464</v>
      </c>
      <c r="B2919" s="27" t="s">
        <v>172</v>
      </c>
      <c r="C2919" s="27" t="s">
        <v>261</v>
      </c>
      <c r="D2919" s="27" t="s">
        <v>424</v>
      </c>
      <c r="E2919" s="24">
        <v>188635393</v>
      </c>
      <c r="F2919" s="24">
        <v>1886.35393</v>
      </c>
      <c r="G2919" s="51">
        <v>45163</v>
      </c>
      <c r="H2919" s="24">
        <v>31</v>
      </c>
      <c r="I2919" s="24">
        <v>32</v>
      </c>
      <c r="J2919" s="24">
        <v>1</v>
      </c>
      <c r="K2919" s="24">
        <v>1886.35393</v>
      </c>
    </row>
    <row r="2920" spans="1:11" x14ac:dyDescent="0.35">
      <c r="A2920" s="27" t="s">
        <v>464</v>
      </c>
      <c r="B2920" s="27" t="s">
        <v>175</v>
      </c>
      <c r="C2920" s="27" t="s">
        <v>255</v>
      </c>
      <c r="D2920" s="27" t="s">
        <v>424</v>
      </c>
      <c r="E2920" s="24">
        <v>2329524114</v>
      </c>
      <c r="F2920" s="24">
        <v>23295.241139999998</v>
      </c>
      <c r="G2920" s="51">
        <v>45163</v>
      </c>
      <c r="H2920" s="24">
        <v>33</v>
      </c>
      <c r="I2920" s="24">
        <v>34</v>
      </c>
      <c r="J2920" s="24">
        <v>1</v>
      </c>
      <c r="K2920" s="24">
        <v>23295.241139999998</v>
      </c>
    </row>
    <row r="2921" spans="1:11" x14ac:dyDescent="0.35">
      <c r="A2921" s="27" t="s">
        <v>464</v>
      </c>
      <c r="B2921" s="27" t="s">
        <v>175</v>
      </c>
      <c r="C2921" s="27" t="s">
        <v>261</v>
      </c>
      <c r="D2921" s="27" t="s">
        <v>424</v>
      </c>
      <c r="E2921" s="24">
        <v>22872827474</v>
      </c>
      <c r="F2921" s="24">
        <v>228728.27473999999</v>
      </c>
      <c r="G2921" s="51">
        <v>45163</v>
      </c>
      <c r="H2921" s="24">
        <v>33</v>
      </c>
      <c r="I2921" s="24">
        <v>34</v>
      </c>
      <c r="J2921" s="24">
        <v>1</v>
      </c>
      <c r="K2921" s="24">
        <v>228728.27473999999</v>
      </c>
    </row>
    <row r="2922" spans="1:11" x14ac:dyDescent="0.35">
      <c r="A2922" s="27" t="s">
        <v>464</v>
      </c>
      <c r="B2922" s="27" t="s">
        <v>175</v>
      </c>
      <c r="C2922" s="27" t="s">
        <v>259</v>
      </c>
      <c r="D2922" s="27" t="s">
        <v>424</v>
      </c>
      <c r="E2922" s="24">
        <v>1348040791</v>
      </c>
      <c r="F2922" s="24">
        <v>13480.40791</v>
      </c>
      <c r="G2922" s="51">
        <v>45163</v>
      </c>
      <c r="H2922" s="24">
        <v>33</v>
      </c>
      <c r="I2922" s="24">
        <v>34</v>
      </c>
      <c r="J2922" s="24">
        <v>1</v>
      </c>
      <c r="K2922" s="24">
        <v>13480.40791</v>
      </c>
    </row>
    <row r="2923" spans="1:11" x14ac:dyDescent="0.35">
      <c r="A2923" s="27" t="s">
        <v>464</v>
      </c>
      <c r="B2923" s="27" t="s">
        <v>175</v>
      </c>
      <c r="C2923" s="27" t="s">
        <v>243</v>
      </c>
      <c r="D2923" s="27" t="s">
        <v>423</v>
      </c>
      <c r="E2923" s="24">
        <v>27902705517</v>
      </c>
      <c r="F2923" s="24">
        <v>279027.05517000001</v>
      </c>
      <c r="G2923" s="51">
        <v>45163</v>
      </c>
      <c r="H2923" s="24">
        <v>33</v>
      </c>
      <c r="I2923" s="24">
        <v>0</v>
      </c>
      <c r="J2923" s="24">
        <v>1</v>
      </c>
      <c r="K2923" s="24">
        <v>279027.05517000001</v>
      </c>
    </row>
    <row r="2924" spans="1:11" x14ac:dyDescent="0.35">
      <c r="A2924" s="27" t="s">
        <v>464</v>
      </c>
      <c r="B2924" s="27" t="s">
        <v>175</v>
      </c>
      <c r="C2924" s="27" t="s">
        <v>262</v>
      </c>
      <c r="D2924" s="27" t="s">
        <v>424</v>
      </c>
      <c r="E2924" s="24">
        <v>284008</v>
      </c>
      <c r="F2924" s="24">
        <v>2.8400799999999999</v>
      </c>
      <c r="G2924" s="51">
        <v>45163</v>
      </c>
      <c r="H2924" s="24">
        <v>33</v>
      </c>
      <c r="I2924" s="24">
        <v>34</v>
      </c>
      <c r="J2924" s="24">
        <v>1</v>
      </c>
      <c r="K2924" s="24">
        <v>2.8400799999999999</v>
      </c>
    </row>
    <row r="2925" spans="1:11" x14ac:dyDescent="0.35">
      <c r="A2925" s="27" t="s">
        <v>464</v>
      </c>
      <c r="B2925" s="27" t="s">
        <v>176</v>
      </c>
      <c r="C2925" s="27" t="s">
        <v>243</v>
      </c>
      <c r="D2925" s="27" t="s">
        <v>423</v>
      </c>
      <c r="E2925" s="24">
        <v>51955755</v>
      </c>
      <c r="F2925" s="24">
        <v>519.55754999999999</v>
      </c>
      <c r="G2925" s="51">
        <v>45163</v>
      </c>
      <c r="H2925" s="24">
        <v>33</v>
      </c>
      <c r="I2925" s="24">
        <v>0</v>
      </c>
      <c r="J2925" s="24">
        <v>1</v>
      </c>
      <c r="K2925" s="24">
        <v>519.55754999999999</v>
      </c>
    </row>
    <row r="2926" spans="1:11" x14ac:dyDescent="0.35">
      <c r="A2926" s="27" t="s">
        <v>464</v>
      </c>
      <c r="B2926" s="27" t="s">
        <v>179</v>
      </c>
      <c r="C2926" s="27" t="s">
        <v>243</v>
      </c>
      <c r="D2926" s="27" t="s">
        <v>423</v>
      </c>
      <c r="E2926" s="24">
        <v>370982</v>
      </c>
      <c r="F2926" s="24">
        <v>3.7098200000000001</v>
      </c>
      <c r="G2926" s="51">
        <v>45163</v>
      </c>
      <c r="H2926" s="24">
        <v>37</v>
      </c>
      <c r="I2926" s="24">
        <v>0</v>
      </c>
      <c r="J2926" s="24">
        <v>1</v>
      </c>
      <c r="K2926" s="24">
        <v>3.7098200000000001</v>
      </c>
    </row>
    <row r="2927" spans="1:11" x14ac:dyDescent="0.35">
      <c r="A2927" s="27" t="s">
        <v>464</v>
      </c>
      <c r="B2927" s="27" t="s">
        <v>183</v>
      </c>
      <c r="C2927" s="27" t="s">
        <v>255</v>
      </c>
      <c r="D2927" s="27" t="s">
        <v>424</v>
      </c>
      <c r="E2927" s="24">
        <v>54165509</v>
      </c>
      <c r="F2927" s="24">
        <v>541.65508999999997</v>
      </c>
      <c r="G2927" s="51">
        <v>45163</v>
      </c>
      <c r="H2927" s="24">
        <v>47</v>
      </c>
      <c r="I2927" s="24">
        <v>48</v>
      </c>
      <c r="J2927" s="24">
        <v>1</v>
      </c>
      <c r="K2927" s="24">
        <v>541.65508999999997</v>
      </c>
    </row>
    <row r="2928" spans="1:11" x14ac:dyDescent="0.35">
      <c r="A2928" s="27" t="s">
        <v>464</v>
      </c>
      <c r="B2928" s="27" t="s">
        <v>183</v>
      </c>
      <c r="C2928" s="27" t="s">
        <v>261</v>
      </c>
      <c r="D2928" s="27" t="s">
        <v>424</v>
      </c>
      <c r="E2928" s="24">
        <v>123390172</v>
      </c>
      <c r="F2928" s="24">
        <v>1233.9017200000001</v>
      </c>
      <c r="G2928" s="51">
        <v>45163</v>
      </c>
      <c r="H2928" s="24">
        <v>47</v>
      </c>
      <c r="I2928" s="24">
        <v>48</v>
      </c>
      <c r="J2928" s="24">
        <v>1</v>
      </c>
      <c r="K2928" s="24">
        <v>1233.9017200000001</v>
      </c>
    </row>
    <row r="2929" spans="1:11" x14ac:dyDescent="0.35">
      <c r="A2929" s="27" t="s">
        <v>464</v>
      </c>
      <c r="B2929" s="27" t="s">
        <v>183</v>
      </c>
      <c r="C2929" s="27" t="s">
        <v>243</v>
      </c>
      <c r="D2929" s="27" t="s">
        <v>423</v>
      </c>
      <c r="E2929" s="24">
        <v>13727022483</v>
      </c>
      <c r="F2929" s="24">
        <v>137270.22482999999</v>
      </c>
      <c r="G2929" s="51">
        <v>45163</v>
      </c>
      <c r="H2929" s="24">
        <v>47</v>
      </c>
      <c r="I2929" s="24">
        <v>0</v>
      </c>
      <c r="J2929" s="24">
        <v>1</v>
      </c>
      <c r="K2929" s="24">
        <v>137270.22482999999</v>
      </c>
    </row>
    <row r="2930" spans="1:11" x14ac:dyDescent="0.35">
      <c r="A2930" s="27" t="s">
        <v>464</v>
      </c>
      <c r="B2930" s="27" t="s">
        <v>200</v>
      </c>
      <c r="C2930" s="27" t="s">
        <v>261</v>
      </c>
      <c r="D2930" s="27" t="s">
        <v>424</v>
      </c>
      <c r="E2930" s="24">
        <v>3343097170</v>
      </c>
      <c r="F2930" s="24">
        <v>33430.971700000002</v>
      </c>
      <c r="G2930" s="51">
        <v>45163</v>
      </c>
      <c r="H2930" s="24">
        <v>77</v>
      </c>
      <c r="I2930" s="24">
        <v>78</v>
      </c>
      <c r="J2930" s="24">
        <v>1</v>
      </c>
      <c r="K2930" s="24">
        <v>33430.971700000002</v>
      </c>
    </row>
    <row r="2931" spans="1:11" x14ac:dyDescent="0.35">
      <c r="A2931" s="27" t="s">
        <v>464</v>
      </c>
      <c r="B2931" s="27" t="s">
        <v>200</v>
      </c>
      <c r="C2931" s="27" t="s">
        <v>255</v>
      </c>
      <c r="D2931" s="27" t="s">
        <v>424</v>
      </c>
      <c r="E2931" s="24">
        <v>1686973057</v>
      </c>
      <c r="F2931" s="24">
        <v>16869.73057</v>
      </c>
      <c r="G2931" s="51">
        <v>45163</v>
      </c>
      <c r="H2931" s="24">
        <v>77</v>
      </c>
      <c r="I2931" s="24">
        <v>78</v>
      </c>
      <c r="J2931" s="24">
        <v>1</v>
      </c>
      <c r="K2931" s="24">
        <v>16869.73057</v>
      </c>
    </row>
    <row r="2932" spans="1:11" x14ac:dyDescent="0.35">
      <c r="A2932" s="27" t="s">
        <v>464</v>
      </c>
      <c r="B2932" s="27" t="s">
        <v>200</v>
      </c>
      <c r="C2932" s="27" t="s">
        <v>243</v>
      </c>
      <c r="D2932" s="27" t="s">
        <v>423</v>
      </c>
      <c r="E2932" s="24">
        <v>15214507157</v>
      </c>
      <c r="F2932" s="24">
        <v>152145.07157</v>
      </c>
      <c r="G2932" s="51">
        <v>45163</v>
      </c>
      <c r="H2932" s="24">
        <v>77</v>
      </c>
      <c r="I2932" s="24">
        <v>0</v>
      </c>
      <c r="J2932" s="24">
        <v>1</v>
      </c>
      <c r="K2932" s="24">
        <v>152145.07157</v>
      </c>
    </row>
    <row r="2933" spans="1:11" x14ac:dyDescent="0.35">
      <c r="A2933" s="27" t="s">
        <v>464</v>
      </c>
      <c r="B2933" s="27" t="s">
        <v>184</v>
      </c>
      <c r="C2933" s="27" t="s">
        <v>261</v>
      </c>
      <c r="D2933" s="27" t="s">
        <v>424</v>
      </c>
      <c r="E2933" s="24">
        <v>335861272</v>
      </c>
      <c r="F2933" s="24">
        <v>3358.6127200000001</v>
      </c>
      <c r="G2933" s="51">
        <v>45163</v>
      </c>
      <c r="H2933" s="24">
        <v>27</v>
      </c>
      <c r="I2933" s="24">
        <v>28</v>
      </c>
      <c r="J2933" s="24">
        <v>1</v>
      </c>
      <c r="K2933" s="24">
        <v>3358.6127200000001</v>
      </c>
    </row>
    <row r="2934" spans="1:11" x14ac:dyDescent="0.35">
      <c r="A2934" s="27" t="s">
        <v>464</v>
      </c>
      <c r="B2934" s="27" t="s">
        <v>184</v>
      </c>
      <c r="C2934" s="27" t="s">
        <v>255</v>
      </c>
      <c r="D2934" s="27" t="s">
        <v>424</v>
      </c>
      <c r="E2934" s="24">
        <v>52267868</v>
      </c>
      <c r="F2934" s="24">
        <v>522.67867999999999</v>
      </c>
      <c r="G2934" s="51">
        <v>45163</v>
      </c>
      <c r="H2934" s="24">
        <v>27</v>
      </c>
      <c r="I2934" s="24">
        <v>28</v>
      </c>
      <c r="J2934" s="24">
        <v>1</v>
      </c>
      <c r="K2934" s="24">
        <v>522.67867999999999</v>
      </c>
    </row>
    <row r="2935" spans="1:11" x14ac:dyDescent="0.35">
      <c r="A2935" s="27" t="s">
        <v>464</v>
      </c>
      <c r="B2935" s="27" t="s">
        <v>184</v>
      </c>
      <c r="C2935" s="27" t="s">
        <v>243</v>
      </c>
      <c r="D2935" s="27" t="s">
        <v>423</v>
      </c>
      <c r="E2935" s="24">
        <v>1343836628</v>
      </c>
      <c r="F2935" s="24">
        <v>13438.36628</v>
      </c>
      <c r="G2935" s="51">
        <v>45163</v>
      </c>
      <c r="H2935" s="24">
        <v>27</v>
      </c>
      <c r="I2935" s="24">
        <v>0</v>
      </c>
      <c r="J2935" s="24">
        <v>1</v>
      </c>
      <c r="K2935" s="24">
        <v>13438.36628</v>
      </c>
    </row>
    <row r="2936" spans="1:11" x14ac:dyDescent="0.35">
      <c r="A2936" s="27" t="s">
        <v>464</v>
      </c>
      <c r="B2936" s="27" t="s">
        <v>185</v>
      </c>
      <c r="C2936" s="27" t="s">
        <v>261</v>
      </c>
      <c r="D2936" s="27" t="s">
        <v>424</v>
      </c>
      <c r="E2936" s="24">
        <v>487882262438</v>
      </c>
      <c r="F2936" s="24">
        <v>4878822.6243799999</v>
      </c>
      <c r="G2936" s="51">
        <v>45163</v>
      </c>
      <c r="H2936" s="24">
        <v>17</v>
      </c>
      <c r="I2936" s="24">
        <v>18</v>
      </c>
      <c r="J2936" s="24">
        <v>1</v>
      </c>
      <c r="K2936" s="24">
        <v>4878822.6243799999</v>
      </c>
    </row>
    <row r="2937" spans="1:11" x14ac:dyDescent="0.35">
      <c r="A2937" s="27" t="s">
        <v>464</v>
      </c>
      <c r="B2937" s="27" t="s">
        <v>186</v>
      </c>
      <c r="C2937" s="27" t="s">
        <v>243</v>
      </c>
      <c r="D2937" s="27" t="s">
        <v>423</v>
      </c>
      <c r="E2937" s="24">
        <v>3247900000000</v>
      </c>
      <c r="F2937" s="24">
        <v>32479000</v>
      </c>
      <c r="G2937" s="51">
        <v>45163</v>
      </c>
      <c r="H2937" s="24">
        <v>11</v>
      </c>
      <c r="I2937" s="24">
        <v>0</v>
      </c>
      <c r="J2937" s="24">
        <v>1</v>
      </c>
      <c r="K2937" s="24">
        <v>32479000</v>
      </c>
    </row>
    <row r="2938" spans="1:11" x14ac:dyDescent="0.35">
      <c r="A2938" s="27" t="s">
        <v>465</v>
      </c>
      <c r="B2938" s="27" t="s">
        <v>242</v>
      </c>
      <c r="C2938" s="27" t="s">
        <v>243</v>
      </c>
      <c r="D2938" s="27" t="s">
        <v>423</v>
      </c>
      <c r="E2938" s="24">
        <v>4026744908516</v>
      </c>
      <c r="F2938" s="24">
        <v>40267449.085160002</v>
      </c>
      <c r="G2938" s="51">
        <v>45164</v>
      </c>
      <c r="H2938" s="24" t="s">
        <v>202</v>
      </c>
      <c r="I2938" s="24">
        <v>0</v>
      </c>
      <c r="J2938" s="24">
        <v>0</v>
      </c>
      <c r="K2938" s="24">
        <v>0</v>
      </c>
    </row>
    <row r="2939" spans="1:11" x14ac:dyDescent="0.35">
      <c r="A2939" s="27" t="s">
        <v>465</v>
      </c>
      <c r="B2939" s="27" t="s">
        <v>244</v>
      </c>
      <c r="C2939" s="27" t="s">
        <v>243</v>
      </c>
      <c r="D2939" s="27" t="s">
        <v>423</v>
      </c>
      <c r="E2939" s="24">
        <v>1610942941860</v>
      </c>
      <c r="F2939" s="24">
        <v>16109429.4186</v>
      </c>
      <c r="G2939" s="51">
        <v>45164</v>
      </c>
      <c r="H2939" s="24" t="s">
        <v>202</v>
      </c>
      <c r="I2939" s="24">
        <v>0</v>
      </c>
      <c r="J2939" s="24">
        <v>0</v>
      </c>
      <c r="K2939" s="24">
        <v>0</v>
      </c>
    </row>
    <row r="2940" spans="1:11" x14ac:dyDescent="0.35">
      <c r="A2940" s="27" t="s">
        <v>465</v>
      </c>
      <c r="B2940" s="27" t="s">
        <v>245</v>
      </c>
      <c r="C2940" s="27" t="s">
        <v>243</v>
      </c>
      <c r="D2940" s="27" t="s">
        <v>423</v>
      </c>
      <c r="E2940" s="24">
        <v>284069585011</v>
      </c>
      <c r="F2940" s="24">
        <v>2840695.85011</v>
      </c>
      <c r="G2940" s="51">
        <v>45164</v>
      </c>
      <c r="H2940" s="24" t="s">
        <v>202</v>
      </c>
      <c r="I2940" s="24">
        <v>0</v>
      </c>
      <c r="J2940" s="24">
        <v>0</v>
      </c>
      <c r="K2940" s="24">
        <v>0</v>
      </c>
    </row>
    <row r="2941" spans="1:11" x14ac:dyDescent="0.35">
      <c r="A2941" s="27" t="s">
        <v>465</v>
      </c>
      <c r="B2941" s="27" t="s">
        <v>246</v>
      </c>
      <c r="C2941" s="27" t="s">
        <v>243</v>
      </c>
      <c r="D2941" s="27" t="s">
        <v>423</v>
      </c>
      <c r="E2941" s="24">
        <v>1326873356850</v>
      </c>
      <c r="F2941" s="24">
        <v>13268733.568499999</v>
      </c>
      <c r="G2941" s="51">
        <v>45164</v>
      </c>
      <c r="H2941" s="24" t="s">
        <v>202</v>
      </c>
      <c r="I2941" s="24">
        <v>0</v>
      </c>
      <c r="J2941" s="24">
        <v>0</v>
      </c>
      <c r="K2941" s="24">
        <v>0</v>
      </c>
    </row>
    <row r="2942" spans="1:11" x14ac:dyDescent="0.35">
      <c r="A2942" s="27" t="s">
        <v>465</v>
      </c>
      <c r="B2942" s="27" t="s">
        <v>247</v>
      </c>
      <c r="C2942" s="27" t="s">
        <v>243</v>
      </c>
      <c r="D2942" s="27" t="s">
        <v>423</v>
      </c>
      <c r="E2942" s="24">
        <v>303.47620000000001</v>
      </c>
      <c r="F2942" s="24">
        <v>3.0347619999999999E-3</v>
      </c>
      <c r="G2942" s="51">
        <v>45164</v>
      </c>
      <c r="H2942" s="24" t="s">
        <v>202</v>
      </c>
      <c r="I2942" s="24">
        <v>0</v>
      </c>
      <c r="J2942" s="24">
        <v>0</v>
      </c>
      <c r="K2942" s="24">
        <v>0</v>
      </c>
    </row>
    <row r="2943" spans="1:11" x14ac:dyDescent="0.35">
      <c r="A2943" s="27" t="s">
        <v>465</v>
      </c>
      <c r="B2943" s="27" t="s">
        <v>115</v>
      </c>
      <c r="C2943" s="27" t="s">
        <v>248</v>
      </c>
      <c r="D2943" s="27" t="s">
        <v>248</v>
      </c>
      <c r="E2943" s="24">
        <v>9805132302946</v>
      </c>
      <c r="F2943" s="24">
        <v>98051323.029459998</v>
      </c>
      <c r="G2943" s="51">
        <v>45164</v>
      </c>
      <c r="H2943" s="24">
        <v>23</v>
      </c>
      <c r="I2943" s="24" t="s">
        <v>202</v>
      </c>
      <c r="J2943" s="24">
        <v>1</v>
      </c>
      <c r="K2943" s="24">
        <v>98051323.029459998</v>
      </c>
    </row>
    <row r="2944" spans="1:11" x14ac:dyDescent="0.35">
      <c r="A2944" s="27" t="s">
        <v>465</v>
      </c>
      <c r="B2944" s="27" t="s">
        <v>116</v>
      </c>
      <c r="C2944" s="27" t="s">
        <v>248</v>
      </c>
      <c r="D2944" s="27" t="s">
        <v>248</v>
      </c>
      <c r="E2944" s="24">
        <v>3872722354984</v>
      </c>
      <c r="F2944" s="24">
        <v>38727223.549840003</v>
      </c>
      <c r="G2944" s="51">
        <v>45164</v>
      </c>
      <c r="H2944" s="24">
        <v>59</v>
      </c>
      <c r="I2944" s="24" t="s">
        <v>202</v>
      </c>
      <c r="J2944" s="24">
        <v>1</v>
      </c>
      <c r="K2944" s="24">
        <v>38727223.549840003</v>
      </c>
    </row>
    <row r="2945" spans="1:11" x14ac:dyDescent="0.35">
      <c r="A2945" s="27" t="s">
        <v>465</v>
      </c>
      <c r="B2945" s="27" t="s">
        <v>117</v>
      </c>
      <c r="C2945" s="27" t="s">
        <v>248</v>
      </c>
      <c r="D2945" s="27" t="s">
        <v>248</v>
      </c>
      <c r="E2945" s="24">
        <v>388410398834</v>
      </c>
      <c r="F2945" s="24">
        <v>3884103.9883400002</v>
      </c>
      <c r="G2945" s="51">
        <v>45164</v>
      </c>
      <c r="H2945" s="24">
        <v>79</v>
      </c>
      <c r="I2945" s="24" t="s">
        <v>202</v>
      </c>
      <c r="J2945" s="24">
        <v>1</v>
      </c>
      <c r="K2945" s="24">
        <v>3884103.9883400002</v>
      </c>
    </row>
    <row r="2946" spans="1:11" x14ac:dyDescent="0.35">
      <c r="A2946" s="27" t="s">
        <v>465</v>
      </c>
      <c r="B2946" s="27" t="s">
        <v>118</v>
      </c>
      <c r="C2946" s="27" t="s">
        <v>248</v>
      </c>
      <c r="D2946" s="27" t="s">
        <v>248</v>
      </c>
      <c r="E2946" s="24">
        <v>3484311956151</v>
      </c>
      <c r="F2946" s="24">
        <v>34843119.561509997</v>
      </c>
      <c r="G2946" s="51">
        <v>45164</v>
      </c>
      <c r="H2946" s="24">
        <v>81</v>
      </c>
      <c r="I2946" s="24" t="s">
        <v>202</v>
      </c>
      <c r="J2946" s="24">
        <v>1</v>
      </c>
      <c r="K2946" s="24">
        <v>34843119.561509997</v>
      </c>
    </row>
    <row r="2947" spans="1:11" x14ac:dyDescent="0.35">
      <c r="A2947" s="27" t="s">
        <v>465</v>
      </c>
      <c r="B2947" s="27" t="s">
        <v>249</v>
      </c>
      <c r="C2947" s="27" t="s">
        <v>248</v>
      </c>
      <c r="D2947" s="27" t="s">
        <v>248</v>
      </c>
      <c r="E2947" s="24">
        <v>281.40800000000002</v>
      </c>
      <c r="F2947" s="24">
        <v>2.8140800000000001E-3</v>
      </c>
      <c r="G2947" s="51">
        <v>45164</v>
      </c>
      <c r="H2947" s="24">
        <v>83</v>
      </c>
      <c r="I2947" s="24" t="s">
        <v>202</v>
      </c>
      <c r="J2947" s="24">
        <v>1</v>
      </c>
      <c r="K2947" s="24">
        <v>2.8140800000000001E-3</v>
      </c>
    </row>
    <row r="2948" spans="1:11" x14ac:dyDescent="0.35">
      <c r="A2948" s="27" t="s">
        <v>465</v>
      </c>
      <c r="B2948" s="27" t="s">
        <v>114</v>
      </c>
      <c r="C2948" s="27" t="s">
        <v>243</v>
      </c>
      <c r="D2948" s="27" t="s">
        <v>423</v>
      </c>
      <c r="E2948" s="24">
        <v>1443699698104</v>
      </c>
      <c r="F2948" s="24">
        <v>14436996.981040001</v>
      </c>
      <c r="G2948" s="51">
        <v>45164</v>
      </c>
      <c r="H2948" s="24">
        <v>7</v>
      </c>
      <c r="I2948" s="24">
        <v>0</v>
      </c>
      <c r="J2948" s="24">
        <v>1</v>
      </c>
      <c r="K2948" s="24">
        <v>14436996.981040001</v>
      </c>
    </row>
    <row r="2949" spans="1:11" x14ac:dyDescent="0.35">
      <c r="A2949" s="27" t="s">
        <v>465</v>
      </c>
      <c r="B2949" s="27" t="s">
        <v>122</v>
      </c>
      <c r="C2949" s="27" t="s">
        <v>261</v>
      </c>
      <c r="D2949" s="27" t="s">
        <v>424</v>
      </c>
      <c r="E2949" s="24">
        <v>35927461021</v>
      </c>
      <c r="F2949" s="24">
        <v>359274.61021000001</v>
      </c>
      <c r="G2949" s="51">
        <v>45164</v>
      </c>
      <c r="H2949" s="24">
        <v>15</v>
      </c>
      <c r="I2949" s="24">
        <v>16</v>
      </c>
      <c r="J2949" s="24">
        <v>1</v>
      </c>
      <c r="K2949" s="24">
        <v>359274.61021000001</v>
      </c>
    </row>
    <row r="2950" spans="1:11" x14ac:dyDescent="0.35">
      <c r="A2950" s="27" t="s">
        <v>465</v>
      </c>
      <c r="B2950" s="27" t="s">
        <v>122</v>
      </c>
      <c r="C2950" s="27" t="s">
        <v>255</v>
      </c>
      <c r="D2950" s="27" t="s">
        <v>424</v>
      </c>
      <c r="E2950" s="24">
        <v>39655000000</v>
      </c>
      <c r="F2950" s="24">
        <v>396550</v>
      </c>
      <c r="G2950" s="51">
        <v>45164</v>
      </c>
      <c r="H2950" s="24">
        <v>15</v>
      </c>
      <c r="I2950" s="24">
        <v>16</v>
      </c>
      <c r="J2950" s="24">
        <v>1</v>
      </c>
      <c r="K2950" s="24">
        <v>396550</v>
      </c>
    </row>
    <row r="2951" spans="1:11" x14ac:dyDescent="0.35">
      <c r="A2951" s="27" t="s">
        <v>465</v>
      </c>
      <c r="B2951" s="27" t="s">
        <v>123</v>
      </c>
      <c r="C2951" s="27" t="s">
        <v>260</v>
      </c>
      <c r="D2951" s="27" t="s">
        <v>424</v>
      </c>
      <c r="E2951" s="24">
        <v>120960359</v>
      </c>
      <c r="F2951" s="24">
        <v>1209.6035899999999</v>
      </c>
      <c r="G2951" s="51">
        <v>45164</v>
      </c>
      <c r="H2951" s="24">
        <v>19</v>
      </c>
      <c r="I2951" s="24">
        <v>20</v>
      </c>
      <c r="J2951" s="24">
        <v>1</v>
      </c>
      <c r="K2951" s="24">
        <v>1209.6035899999999</v>
      </c>
    </row>
    <row r="2952" spans="1:11" x14ac:dyDescent="0.35">
      <c r="A2952" s="27" t="s">
        <v>465</v>
      </c>
      <c r="B2952" s="27" t="s">
        <v>123</v>
      </c>
      <c r="C2952" s="27" t="s">
        <v>259</v>
      </c>
      <c r="D2952" s="27" t="s">
        <v>424</v>
      </c>
      <c r="E2952" s="24">
        <v>10701783461</v>
      </c>
      <c r="F2952" s="24">
        <v>107017.83461000001</v>
      </c>
      <c r="G2952" s="51">
        <v>45164</v>
      </c>
      <c r="H2952" s="24">
        <v>19</v>
      </c>
      <c r="I2952" s="24">
        <v>20</v>
      </c>
      <c r="J2952" s="24">
        <v>1</v>
      </c>
      <c r="K2952" s="24">
        <v>107017.83461000001</v>
      </c>
    </row>
    <row r="2953" spans="1:11" x14ac:dyDescent="0.35">
      <c r="A2953" s="27" t="s">
        <v>465</v>
      </c>
      <c r="B2953" s="27" t="s">
        <v>123</v>
      </c>
      <c r="C2953" s="27" t="s">
        <v>258</v>
      </c>
      <c r="D2953" s="27" t="s">
        <v>424</v>
      </c>
      <c r="E2953" s="24">
        <v>83026402</v>
      </c>
      <c r="F2953" s="24">
        <v>830.26401999999996</v>
      </c>
      <c r="G2953" s="51">
        <v>45164</v>
      </c>
      <c r="H2953" s="24">
        <v>19</v>
      </c>
      <c r="I2953" s="24">
        <v>20</v>
      </c>
      <c r="J2953" s="24">
        <v>1</v>
      </c>
      <c r="K2953" s="24">
        <v>830.26401999999996</v>
      </c>
    </row>
    <row r="2954" spans="1:11" x14ac:dyDescent="0.35">
      <c r="A2954" s="27" t="s">
        <v>465</v>
      </c>
      <c r="B2954" s="27" t="s">
        <v>123</v>
      </c>
      <c r="C2954" s="27" t="s">
        <v>250</v>
      </c>
      <c r="D2954" s="27" t="s">
        <v>424</v>
      </c>
      <c r="E2954" s="24">
        <v>260769340</v>
      </c>
      <c r="F2954" s="24">
        <v>2607.6934000000001</v>
      </c>
      <c r="G2954" s="51">
        <v>45164</v>
      </c>
      <c r="H2954" s="24">
        <v>19</v>
      </c>
      <c r="I2954" s="24">
        <v>20</v>
      </c>
      <c r="J2954" s="24">
        <v>1</v>
      </c>
      <c r="K2954" s="24">
        <v>2607.6934000000001</v>
      </c>
    </row>
    <row r="2955" spans="1:11" x14ac:dyDescent="0.35">
      <c r="A2955" s="27" t="s">
        <v>465</v>
      </c>
      <c r="B2955" s="27" t="s">
        <v>123</v>
      </c>
      <c r="C2955" s="27" t="s">
        <v>251</v>
      </c>
      <c r="D2955" s="27" t="s">
        <v>424</v>
      </c>
      <c r="E2955" s="24">
        <v>3985831301</v>
      </c>
      <c r="F2955" s="24">
        <v>39858.313009999998</v>
      </c>
      <c r="G2955" s="51">
        <v>45164</v>
      </c>
      <c r="H2955" s="24">
        <v>19</v>
      </c>
      <c r="I2955" s="24">
        <v>20</v>
      </c>
      <c r="J2955" s="24">
        <v>1</v>
      </c>
      <c r="K2955" s="24">
        <v>39858.313009999998</v>
      </c>
    </row>
    <row r="2956" spans="1:11" x14ac:dyDescent="0.35">
      <c r="A2956" s="27" t="s">
        <v>465</v>
      </c>
      <c r="B2956" s="27" t="s">
        <v>123</v>
      </c>
      <c r="C2956" s="27" t="s">
        <v>261</v>
      </c>
      <c r="D2956" s="27" t="s">
        <v>424</v>
      </c>
      <c r="E2956" s="24">
        <v>2930387683841</v>
      </c>
      <c r="F2956" s="24">
        <v>29303876.838410001</v>
      </c>
      <c r="G2956" s="51">
        <v>45164</v>
      </c>
      <c r="H2956" s="24">
        <v>19</v>
      </c>
      <c r="I2956" s="24">
        <v>20</v>
      </c>
      <c r="J2956" s="24">
        <v>1</v>
      </c>
      <c r="K2956" s="24">
        <v>29303876.838410001</v>
      </c>
    </row>
    <row r="2957" spans="1:11" x14ac:dyDescent="0.35">
      <c r="A2957" s="27" t="s">
        <v>465</v>
      </c>
      <c r="B2957" s="27" t="s">
        <v>123</v>
      </c>
      <c r="C2957" s="27" t="s">
        <v>254</v>
      </c>
      <c r="D2957" s="27" t="s">
        <v>424</v>
      </c>
      <c r="E2957" s="24">
        <v>621787779</v>
      </c>
      <c r="F2957" s="24">
        <v>6217.8777899999995</v>
      </c>
      <c r="G2957" s="51">
        <v>45164</v>
      </c>
      <c r="H2957" s="24">
        <v>19</v>
      </c>
      <c r="I2957" s="24">
        <v>20</v>
      </c>
      <c r="J2957" s="24">
        <v>1</v>
      </c>
      <c r="K2957" s="24">
        <v>6217.8777899999995</v>
      </c>
    </row>
    <row r="2958" spans="1:11" x14ac:dyDescent="0.35">
      <c r="A2958" s="27" t="s">
        <v>465</v>
      </c>
      <c r="B2958" s="27" t="s">
        <v>123</v>
      </c>
      <c r="C2958" s="27" t="s">
        <v>253</v>
      </c>
      <c r="D2958" s="27" t="s">
        <v>424</v>
      </c>
      <c r="E2958" s="24">
        <v>105669265</v>
      </c>
      <c r="F2958" s="24">
        <v>1056.69265</v>
      </c>
      <c r="G2958" s="51">
        <v>45164</v>
      </c>
      <c r="H2958" s="24">
        <v>19</v>
      </c>
      <c r="I2958" s="24">
        <v>20</v>
      </c>
      <c r="J2958" s="24">
        <v>1</v>
      </c>
      <c r="K2958" s="24">
        <v>1056.69265</v>
      </c>
    </row>
    <row r="2959" spans="1:11" x14ac:dyDescent="0.35">
      <c r="A2959" s="27" t="s">
        <v>465</v>
      </c>
      <c r="B2959" s="27" t="s">
        <v>123</v>
      </c>
      <c r="C2959" s="27" t="s">
        <v>252</v>
      </c>
      <c r="D2959" s="27" t="s">
        <v>424</v>
      </c>
      <c r="E2959" s="24">
        <v>10735348648</v>
      </c>
      <c r="F2959" s="24">
        <v>107353.48648000001</v>
      </c>
      <c r="G2959" s="51">
        <v>45164</v>
      </c>
      <c r="H2959" s="24">
        <v>19</v>
      </c>
      <c r="I2959" s="24">
        <v>20</v>
      </c>
      <c r="J2959" s="24">
        <v>1</v>
      </c>
      <c r="K2959" s="24">
        <v>107353.48648000001</v>
      </c>
    </row>
    <row r="2960" spans="1:11" x14ac:dyDescent="0.35">
      <c r="A2960" s="27" t="s">
        <v>465</v>
      </c>
      <c r="B2960" s="27" t="s">
        <v>123</v>
      </c>
      <c r="C2960" s="27" t="s">
        <v>257</v>
      </c>
      <c r="D2960" s="27" t="s">
        <v>424</v>
      </c>
      <c r="E2960" s="24">
        <v>2610437167</v>
      </c>
      <c r="F2960" s="24">
        <v>26104.37167</v>
      </c>
      <c r="G2960" s="51">
        <v>45164</v>
      </c>
      <c r="H2960" s="24">
        <v>19</v>
      </c>
      <c r="I2960" s="24">
        <v>20</v>
      </c>
      <c r="J2960" s="24">
        <v>1</v>
      </c>
      <c r="K2960" s="24">
        <v>26104.37167</v>
      </c>
    </row>
    <row r="2961" spans="1:11" x14ac:dyDescent="0.35">
      <c r="A2961" s="27" t="s">
        <v>465</v>
      </c>
      <c r="B2961" s="27" t="s">
        <v>123</v>
      </c>
      <c r="C2961" s="27" t="s">
        <v>256</v>
      </c>
      <c r="D2961" s="27" t="s">
        <v>424</v>
      </c>
      <c r="E2961" s="24">
        <v>23142379735</v>
      </c>
      <c r="F2961" s="24">
        <v>231423.79735000001</v>
      </c>
      <c r="G2961" s="51">
        <v>45164</v>
      </c>
      <c r="H2961" s="24">
        <v>19</v>
      </c>
      <c r="I2961" s="24">
        <v>20</v>
      </c>
      <c r="J2961" s="24">
        <v>1</v>
      </c>
      <c r="K2961" s="24">
        <v>231423.79735000001</v>
      </c>
    </row>
    <row r="2962" spans="1:11" x14ac:dyDescent="0.35">
      <c r="A2962" s="27" t="s">
        <v>465</v>
      </c>
      <c r="B2962" s="27" t="s">
        <v>123</v>
      </c>
      <c r="C2962" s="27" t="s">
        <v>255</v>
      </c>
      <c r="D2962" s="27" t="s">
        <v>424</v>
      </c>
      <c r="E2962" s="24">
        <v>1076211895520</v>
      </c>
      <c r="F2962" s="24">
        <v>10762118.9552</v>
      </c>
      <c r="G2962" s="51">
        <v>45164</v>
      </c>
      <c r="H2962" s="24">
        <v>19</v>
      </c>
      <c r="I2962" s="24">
        <v>20</v>
      </c>
      <c r="J2962" s="24">
        <v>1</v>
      </c>
      <c r="K2962" s="24">
        <v>10762118.9552</v>
      </c>
    </row>
    <row r="2963" spans="1:11" x14ac:dyDescent="0.35">
      <c r="A2963" s="27" t="s">
        <v>465</v>
      </c>
      <c r="B2963" s="27" t="s">
        <v>124</v>
      </c>
      <c r="C2963" s="27" t="s">
        <v>243</v>
      </c>
      <c r="D2963" s="27" t="s">
        <v>423</v>
      </c>
      <c r="E2963" s="24">
        <v>113717633107</v>
      </c>
      <c r="F2963" s="24">
        <v>1137176.3310700001</v>
      </c>
      <c r="G2963" s="51">
        <v>45164</v>
      </c>
      <c r="H2963" s="24">
        <v>25</v>
      </c>
      <c r="I2963" s="24">
        <v>0</v>
      </c>
      <c r="J2963" s="24">
        <v>1</v>
      </c>
      <c r="K2963" s="24">
        <v>1137176.3310700001</v>
      </c>
    </row>
    <row r="2964" spans="1:11" x14ac:dyDescent="0.35">
      <c r="A2964" s="27" t="s">
        <v>465</v>
      </c>
      <c r="B2964" s="27" t="s">
        <v>124</v>
      </c>
      <c r="C2964" s="27" t="s">
        <v>261</v>
      </c>
      <c r="D2964" s="27" t="s">
        <v>424</v>
      </c>
      <c r="E2964" s="24">
        <v>288080961951</v>
      </c>
      <c r="F2964" s="24">
        <v>2880809.6195100001</v>
      </c>
      <c r="G2964" s="51">
        <v>45164</v>
      </c>
      <c r="H2964" s="24">
        <v>25</v>
      </c>
      <c r="I2964" s="24">
        <v>26</v>
      </c>
      <c r="J2964" s="24">
        <v>1</v>
      </c>
      <c r="K2964" s="24">
        <v>2880809.6195100001</v>
      </c>
    </row>
    <row r="2965" spans="1:11" x14ac:dyDescent="0.35">
      <c r="A2965" s="27" t="s">
        <v>465</v>
      </c>
      <c r="B2965" s="27" t="s">
        <v>124</v>
      </c>
      <c r="C2965" s="27" t="s">
        <v>255</v>
      </c>
      <c r="D2965" s="27" t="s">
        <v>424</v>
      </c>
      <c r="E2965" s="24">
        <v>44136291232</v>
      </c>
      <c r="F2965" s="24">
        <v>441362.91232</v>
      </c>
      <c r="G2965" s="51">
        <v>45164</v>
      </c>
      <c r="H2965" s="24">
        <v>25</v>
      </c>
      <c r="I2965" s="24">
        <v>26</v>
      </c>
      <c r="J2965" s="24">
        <v>1</v>
      </c>
      <c r="K2965" s="24">
        <v>441362.91232</v>
      </c>
    </row>
    <row r="2966" spans="1:11" x14ac:dyDescent="0.35">
      <c r="A2966" s="27" t="s">
        <v>465</v>
      </c>
      <c r="B2966" s="27" t="s">
        <v>127</v>
      </c>
      <c r="C2966" s="27" t="s">
        <v>261</v>
      </c>
      <c r="D2966" s="27" t="s">
        <v>424</v>
      </c>
      <c r="E2966" s="24">
        <v>187405300266</v>
      </c>
      <c r="F2966" s="24">
        <v>1874053.00266</v>
      </c>
      <c r="G2966" s="51">
        <v>45164</v>
      </c>
      <c r="H2966" s="24">
        <v>25</v>
      </c>
      <c r="I2966" s="24">
        <v>26</v>
      </c>
      <c r="J2966" s="24">
        <v>1</v>
      </c>
      <c r="K2966" s="24">
        <v>1874053.00266</v>
      </c>
    </row>
    <row r="2967" spans="1:11" x14ac:dyDescent="0.35">
      <c r="A2967" s="27" t="s">
        <v>465</v>
      </c>
      <c r="B2967" s="27" t="s">
        <v>127</v>
      </c>
      <c r="C2967" s="27" t="s">
        <v>255</v>
      </c>
      <c r="D2967" s="27" t="s">
        <v>424</v>
      </c>
      <c r="E2967" s="24">
        <v>30676183802</v>
      </c>
      <c r="F2967" s="24">
        <v>306761.83802000002</v>
      </c>
      <c r="G2967" s="51">
        <v>45164</v>
      </c>
      <c r="H2967" s="24">
        <v>25</v>
      </c>
      <c r="I2967" s="24">
        <v>26</v>
      </c>
      <c r="J2967" s="24">
        <v>1</v>
      </c>
      <c r="K2967" s="24">
        <v>306761.83802000002</v>
      </c>
    </row>
    <row r="2968" spans="1:11" x14ac:dyDescent="0.35">
      <c r="A2968" s="27" t="s">
        <v>465</v>
      </c>
      <c r="B2968" s="27" t="s">
        <v>127</v>
      </c>
      <c r="C2968" s="27" t="s">
        <v>243</v>
      </c>
      <c r="D2968" s="27" t="s">
        <v>423</v>
      </c>
      <c r="E2968" s="24">
        <v>40779601720</v>
      </c>
      <c r="F2968" s="24">
        <v>407796.0172</v>
      </c>
      <c r="G2968" s="51">
        <v>45164</v>
      </c>
      <c r="H2968" s="24">
        <v>25</v>
      </c>
      <c r="I2968" s="24">
        <v>0</v>
      </c>
      <c r="J2968" s="24">
        <v>1</v>
      </c>
      <c r="K2968" s="24">
        <v>407796.0172</v>
      </c>
    </row>
    <row r="2969" spans="1:11" x14ac:dyDescent="0.35">
      <c r="A2969" s="27" t="s">
        <v>465</v>
      </c>
      <c r="B2969" s="27" t="s">
        <v>128</v>
      </c>
      <c r="C2969" s="27" t="s">
        <v>243</v>
      </c>
      <c r="D2969" s="27" t="s">
        <v>423</v>
      </c>
      <c r="E2969" s="24">
        <v>141574646893</v>
      </c>
      <c r="F2969" s="24">
        <v>1415746.46893</v>
      </c>
      <c r="G2969" s="51">
        <v>45164</v>
      </c>
      <c r="H2969" s="24">
        <v>27</v>
      </c>
      <c r="I2969" s="24">
        <v>0</v>
      </c>
      <c r="J2969" s="24">
        <v>1</v>
      </c>
      <c r="K2969" s="24">
        <v>1415746.46893</v>
      </c>
    </row>
    <row r="2970" spans="1:11" x14ac:dyDescent="0.35">
      <c r="A2970" s="27" t="s">
        <v>465</v>
      </c>
      <c r="B2970" s="27" t="s">
        <v>128</v>
      </c>
      <c r="C2970" s="27" t="s">
        <v>261</v>
      </c>
      <c r="D2970" s="27" t="s">
        <v>424</v>
      </c>
      <c r="E2970" s="24">
        <v>184535121019</v>
      </c>
      <c r="F2970" s="24">
        <v>1845351.21019</v>
      </c>
      <c r="G2970" s="51">
        <v>45164</v>
      </c>
      <c r="H2970" s="24">
        <v>27</v>
      </c>
      <c r="I2970" s="24">
        <v>28</v>
      </c>
      <c r="J2970" s="24">
        <v>1</v>
      </c>
      <c r="K2970" s="24">
        <v>1845351.21019</v>
      </c>
    </row>
    <row r="2971" spans="1:11" x14ac:dyDescent="0.35">
      <c r="A2971" s="27" t="s">
        <v>465</v>
      </c>
      <c r="B2971" s="27" t="s">
        <v>128</v>
      </c>
      <c r="C2971" s="27" t="s">
        <v>255</v>
      </c>
      <c r="D2971" s="27" t="s">
        <v>424</v>
      </c>
      <c r="E2971" s="24">
        <v>81223959957</v>
      </c>
      <c r="F2971" s="24">
        <v>812239.59956999996</v>
      </c>
      <c r="G2971" s="51">
        <v>45164</v>
      </c>
      <c r="H2971" s="24">
        <v>27</v>
      </c>
      <c r="I2971" s="24">
        <v>28</v>
      </c>
      <c r="J2971" s="24">
        <v>1</v>
      </c>
      <c r="K2971" s="24">
        <v>812239.59956999996</v>
      </c>
    </row>
    <row r="2972" spans="1:11" x14ac:dyDescent="0.35">
      <c r="A2972" s="27" t="s">
        <v>465</v>
      </c>
      <c r="B2972" s="27" t="s">
        <v>131</v>
      </c>
      <c r="C2972" s="27" t="s">
        <v>255</v>
      </c>
      <c r="D2972" s="27" t="s">
        <v>424</v>
      </c>
      <c r="E2972" s="24">
        <v>374409115258</v>
      </c>
      <c r="F2972" s="24">
        <v>3744091.15258</v>
      </c>
      <c r="G2972" s="51">
        <v>45164</v>
      </c>
      <c r="H2972" s="24">
        <v>27</v>
      </c>
      <c r="I2972" s="24">
        <v>28</v>
      </c>
      <c r="J2972" s="24">
        <v>1</v>
      </c>
      <c r="K2972" s="24">
        <v>3744091.15258</v>
      </c>
    </row>
    <row r="2973" spans="1:11" x14ac:dyDescent="0.35">
      <c r="A2973" s="27" t="s">
        <v>465</v>
      </c>
      <c r="B2973" s="27" t="s">
        <v>131</v>
      </c>
      <c r="C2973" s="27" t="s">
        <v>243</v>
      </c>
      <c r="D2973" s="27" t="s">
        <v>423</v>
      </c>
      <c r="E2973" s="24">
        <v>1184811462567</v>
      </c>
      <c r="F2973" s="24">
        <v>11848114.625670001</v>
      </c>
      <c r="G2973" s="51">
        <v>45164</v>
      </c>
      <c r="H2973" s="24">
        <v>27</v>
      </c>
      <c r="I2973" s="24">
        <v>0</v>
      </c>
      <c r="J2973" s="24">
        <v>1</v>
      </c>
      <c r="K2973" s="24">
        <v>11848114.625670001</v>
      </c>
    </row>
    <row r="2974" spans="1:11" x14ac:dyDescent="0.35">
      <c r="A2974" s="27" t="s">
        <v>465</v>
      </c>
      <c r="B2974" s="27" t="s">
        <v>131</v>
      </c>
      <c r="C2974" s="27" t="s">
        <v>261</v>
      </c>
      <c r="D2974" s="27" t="s">
        <v>424</v>
      </c>
      <c r="E2974" s="24">
        <v>1641643469334</v>
      </c>
      <c r="F2974" s="24">
        <v>16416434.69334</v>
      </c>
      <c r="G2974" s="51">
        <v>45164</v>
      </c>
      <c r="H2974" s="24">
        <v>27</v>
      </c>
      <c r="I2974" s="24">
        <v>28</v>
      </c>
      <c r="J2974" s="24">
        <v>1</v>
      </c>
      <c r="K2974" s="24">
        <v>16416434.69334</v>
      </c>
    </row>
    <row r="2975" spans="1:11" x14ac:dyDescent="0.35">
      <c r="A2975" s="27" t="s">
        <v>465</v>
      </c>
      <c r="B2975" s="27" t="s">
        <v>135</v>
      </c>
      <c r="C2975" s="27" t="s">
        <v>243</v>
      </c>
      <c r="D2975" s="27" t="s">
        <v>423</v>
      </c>
      <c r="E2975" s="24">
        <v>27726664036</v>
      </c>
      <c r="F2975" s="24">
        <v>277266.64036000002</v>
      </c>
      <c r="G2975" s="51">
        <v>45164</v>
      </c>
      <c r="H2975" s="24">
        <v>33</v>
      </c>
      <c r="I2975" s="24">
        <v>0</v>
      </c>
      <c r="J2975" s="24">
        <v>1</v>
      </c>
      <c r="K2975" s="24">
        <v>277266.64036000002</v>
      </c>
    </row>
    <row r="2976" spans="1:11" x14ac:dyDescent="0.35">
      <c r="A2976" s="27" t="s">
        <v>465</v>
      </c>
      <c r="B2976" s="27" t="s">
        <v>135</v>
      </c>
      <c r="C2976" s="27" t="s">
        <v>261</v>
      </c>
      <c r="D2976" s="27" t="s">
        <v>424</v>
      </c>
      <c r="E2976" s="24">
        <v>99628481</v>
      </c>
      <c r="F2976" s="24">
        <v>996.28480999999999</v>
      </c>
      <c r="G2976" s="51">
        <v>45164</v>
      </c>
      <c r="H2976" s="24">
        <v>33</v>
      </c>
      <c r="I2976" s="24">
        <v>34</v>
      </c>
      <c r="J2976" s="24">
        <v>1</v>
      </c>
      <c r="K2976" s="24">
        <v>996.28480999999999</v>
      </c>
    </row>
    <row r="2977" spans="1:11" x14ac:dyDescent="0.35">
      <c r="A2977" s="27" t="s">
        <v>465</v>
      </c>
      <c r="B2977" s="27" t="s">
        <v>144</v>
      </c>
      <c r="C2977" s="27" t="s">
        <v>261</v>
      </c>
      <c r="D2977" s="27" t="s">
        <v>424</v>
      </c>
      <c r="E2977" s="24">
        <v>1310730780</v>
      </c>
      <c r="F2977" s="24">
        <v>13107.3078</v>
      </c>
      <c r="G2977" s="51">
        <v>45164</v>
      </c>
      <c r="H2977" s="24">
        <v>43</v>
      </c>
      <c r="I2977" s="24">
        <v>44</v>
      </c>
      <c r="J2977" s="24">
        <v>1</v>
      </c>
      <c r="K2977" s="24">
        <v>13107.3078</v>
      </c>
    </row>
    <row r="2978" spans="1:11" x14ac:dyDescent="0.35">
      <c r="A2978" s="27" t="s">
        <v>465</v>
      </c>
      <c r="B2978" s="27" t="s">
        <v>146</v>
      </c>
      <c r="C2978" s="27" t="s">
        <v>261</v>
      </c>
      <c r="D2978" s="27" t="s">
        <v>424</v>
      </c>
      <c r="E2978" s="24">
        <v>46208083</v>
      </c>
      <c r="F2978" s="24">
        <v>462.08082999999999</v>
      </c>
      <c r="G2978" s="51">
        <v>45164</v>
      </c>
      <c r="H2978" s="24">
        <v>45</v>
      </c>
      <c r="I2978" s="24">
        <v>46</v>
      </c>
      <c r="J2978" s="24">
        <v>1</v>
      </c>
      <c r="K2978" s="24">
        <v>462.08082999999999</v>
      </c>
    </row>
    <row r="2979" spans="1:11" x14ac:dyDescent="0.35">
      <c r="A2979" s="27" t="s">
        <v>465</v>
      </c>
      <c r="B2979" s="27" t="s">
        <v>146</v>
      </c>
      <c r="C2979" s="27" t="s">
        <v>243</v>
      </c>
      <c r="D2979" s="27" t="s">
        <v>423</v>
      </c>
      <c r="E2979" s="24">
        <v>2609100808</v>
      </c>
      <c r="F2979" s="24">
        <v>26091.00808</v>
      </c>
      <c r="G2979" s="51">
        <v>45164</v>
      </c>
      <c r="H2979" s="24">
        <v>45</v>
      </c>
      <c r="I2979" s="24">
        <v>0</v>
      </c>
      <c r="J2979" s="24">
        <v>1</v>
      </c>
      <c r="K2979" s="24">
        <v>26091.00808</v>
      </c>
    </row>
    <row r="2980" spans="1:11" x14ac:dyDescent="0.35">
      <c r="A2980" s="27" t="s">
        <v>465</v>
      </c>
      <c r="B2980" s="27" t="s">
        <v>146</v>
      </c>
      <c r="C2980" s="27" t="s">
        <v>255</v>
      </c>
      <c r="D2980" s="27" t="s">
        <v>424</v>
      </c>
      <c r="E2980" s="24">
        <v>1069780866</v>
      </c>
      <c r="F2980" s="24">
        <v>10697.808660000001</v>
      </c>
      <c r="G2980" s="51">
        <v>45164</v>
      </c>
      <c r="H2980" s="24">
        <v>45</v>
      </c>
      <c r="I2980" s="24">
        <v>46</v>
      </c>
      <c r="J2980" s="24">
        <v>1</v>
      </c>
      <c r="K2980" s="24">
        <v>10697.808660000001</v>
      </c>
    </row>
    <row r="2981" spans="1:11" x14ac:dyDescent="0.35">
      <c r="A2981" s="27" t="s">
        <v>465</v>
      </c>
      <c r="B2981" s="27" t="s">
        <v>148</v>
      </c>
      <c r="C2981" s="27" t="s">
        <v>261</v>
      </c>
      <c r="D2981" s="27" t="s">
        <v>424</v>
      </c>
      <c r="E2981" s="24">
        <v>5909302917</v>
      </c>
      <c r="F2981" s="24">
        <v>59093.029170000002</v>
      </c>
      <c r="G2981" s="51">
        <v>45164</v>
      </c>
      <c r="H2981" s="24">
        <v>49</v>
      </c>
      <c r="I2981" s="24">
        <v>50</v>
      </c>
      <c r="J2981" s="24">
        <v>1</v>
      </c>
      <c r="K2981" s="24">
        <v>59093.029170000002</v>
      </c>
    </row>
    <row r="2982" spans="1:11" x14ac:dyDescent="0.35">
      <c r="A2982" s="27" t="s">
        <v>465</v>
      </c>
      <c r="B2982" s="27" t="s">
        <v>150</v>
      </c>
      <c r="C2982" s="27" t="s">
        <v>257</v>
      </c>
      <c r="D2982" s="27" t="s">
        <v>424</v>
      </c>
      <c r="E2982" s="24">
        <v>3</v>
      </c>
      <c r="F2982" s="24">
        <v>3.0000000000000001E-5</v>
      </c>
      <c r="G2982" s="51">
        <v>45164</v>
      </c>
      <c r="H2982" s="24">
        <v>51</v>
      </c>
      <c r="I2982" s="24">
        <v>52</v>
      </c>
      <c r="J2982" s="24">
        <v>1</v>
      </c>
      <c r="K2982" s="24">
        <v>3.0000000000000001E-5</v>
      </c>
    </row>
    <row r="2983" spans="1:11" x14ac:dyDescent="0.35">
      <c r="A2983" s="27" t="s">
        <v>465</v>
      </c>
      <c r="B2983" s="27" t="s">
        <v>150</v>
      </c>
      <c r="C2983" s="27" t="s">
        <v>243</v>
      </c>
      <c r="D2983" s="27" t="s">
        <v>423</v>
      </c>
      <c r="E2983" s="24">
        <v>35769570370</v>
      </c>
      <c r="F2983" s="24">
        <v>357695.70370000001</v>
      </c>
      <c r="G2983" s="51">
        <v>45164</v>
      </c>
      <c r="H2983" s="24">
        <v>51</v>
      </c>
      <c r="I2983" s="24">
        <v>0</v>
      </c>
      <c r="J2983" s="24">
        <v>1</v>
      </c>
      <c r="K2983" s="24">
        <v>357695.70370000001</v>
      </c>
    </row>
    <row r="2984" spans="1:11" x14ac:dyDescent="0.35">
      <c r="A2984" s="27" t="s">
        <v>465</v>
      </c>
      <c r="B2984" s="27" t="s">
        <v>150</v>
      </c>
      <c r="C2984" s="27" t="s">
        <v>259</v>
      </c>
      <c r="D2984" s="27" t="s">
        <v>424</v>
      </c>
      <c r="E2984" s="24">
        <v>3052266822</v>
      </c>
      <c r="F2984" s="24">
        <v>30522.66822</v>
      </c>
      <c r="G2984" s="51">
        <v>45164</v>
      </c>
      <c r="H2984" s="24">
        <v>51</v>
      </c>
      <c r="I2984" s="24">
        <v>52</v>
      </c>
      <c r="J2984" s="24">
        <v>1</v>
      </c>
      <c r="K2984" s="24">
        <v>30522.66822</v>
      </c>
    </row>
    <row r="2985" spans="1:11" x14ac:dyDescent="0.35">
      <c r="A2985" s="27" t="s">
        <v>465</v>
      </c>
      <c r="B2985" s="27" t="s">
        <v>150</v>
      </c>
      <c r="C2985" s="27" t="s">
        <v>260</v>
      </c>
      <c r="D2985" s="27" t="s">
        <v>424</v>
      </c>
      <c r="E2985" s="24">
        <v>82681360</v>
      </c>
      <c r="F2985" s="24">
        <v>826.81359999999995</v>
      </c>
      <c r="G2985" s="51">
        <v>45164</v>
      </c>
      <c r="H2985" s="24">
        <v>51</v>
      </c>
      <c r="I2985" s="24">
        <v>52</v>
      </c>
      <c r="J2985" s="24">
        <v>1</v>
      </c>
      <c r="K2985" s="24">
        <v>826.81359999999995</v>
      </c>
    </row>
    <row r="2986" spans="1:11" x14ac:dyDescent="0.35">
      <c r="A2986" s="27" t="s">
        <v>465</v>
      </c>
      <c r="B2986" s="27" t="s">
        <v>150</v>
      </c>
      <c r="C2986" s="27" t="s">
        <v>251</v>
      </c>
      <c r="D2986" s="27" t="s">
        <v>424</v>
      </c>
      <c r="E2986" s="24">
        <v>3536201</v>
      </c>
      <c r="F2986" s="24">
        <v>35.362009999999998</v>
      </c>
      <c r="G2986" s="51">
        <v>45164</v>
      </c>
      <c r="H2986" s="24">
        <v>51</v>
      </c>
      <c r="I2986" s="24">
        <v>52</v>
      </c>
      <c r="J2986" s="24">
        <v>1</v>
      </c>
      <c r="K2986" s="24">
        <v>35.362009999999998</v>
      </c>
    </row>
    <row r="2987" spans="1:11" x14ac:dyDescent="0.35">
      <c r="A2987" s="27" t="s">
        <v>465</v>
      </c>
      <c r="B2987" s="27" t="s">
        <v>150</v>
      </c>
      <c r="C2987" s="27" t="s">
        <v>262</v>
      </c>
      <c r="D2987" s="27" t="s">
        <v>424</v>
      </c>
      <c r="E2987" s="24">
        <v>1839208122</v>
      </c>
      <c r="F2987" s="24">
        <v>18392.08122</v>
      </c>
      <c r="G2987" s="51">
        <v>45164</v>
      </c>
      <c r="H2987" s="24">
        <v>51</v>
      </c>
      <c r="I2987" s="24">
        <v>52</v>
      </c>
      <c r="J2987" s="24">
        <v>1</v>
      </c>
      <c r="K2987" s="24">
        <v>18392.08122</v>
      </c>
    </row>
    <row r="2988" spans="1:11" x14ac:dyDescent="0.35">
      <c r="A2988" s="27" t="s">
        <v>465</v>
      </c>
      <c r="B2988" s="27" t="s">
        <v>150</v>
      </c>
      <c r="C2988" s="27" t="s">
        <v>252</v>
      </c>
      <c r="D2988" s="27" t="s">
        <v>424</v>
      </c>
      <c r="E2988" s="24">
        <v>15411442</v>
      </c>
      <c r="F2988" s="24">
        <v>154.11442</v>
      </c>
      <c r="G2988" s="51">
        <v>45164</v>
      </c>
      <c r="H2988" s="24">
        <v>51</v>
      </c>
      <c r="I2988" s="24">
        <v>52</v>
      </c>
      <c r="J2988" s="24">
        <v>1</v>
      </c>
      <c r="K2988" s="24">
        <v>154.11442</v>
      </c>
    </row>
    <row r="2989" spans="1:11" x14ac:dyDescent="0.35">
      <c r="A2989" s="27" t="s">
        <v>465</v>
      </c>
      <c r="B2989" s="27" t="s">
        <v>150</v>
      </c>
      <c r="C2989" s="27" t="s">
        <v>256</v>
      </c>
      <c r="D2989" s="27" t="s">
        <v>424</v>
      </c>
      <c r="E2989" s="24">
        <v>619811367</v>
      </c>
      <c r="F2989" s="24">
        <v>6198.1136699999997</v>
      </c>
      <c r="G2989" s="51">
        <v>45164</v>
      </c>
      <c r="H2989" s="24">
        <v>51</v>
      </c>
      <c r="I2989" s="24">
        <v>52</v>
      </c>
      <c r="J2989" s="24">
        <v>1</v>
      </c>
      <c r="K2989" s="24">
        <v>6198.1136699999997</v>
      </c>
    </row>
    <row r="2990" spans="1:11" x14ac:dyDescent="0.35">
      <c r="A2990" s="27" t="s">
        <v>465</v>
      </c>
      <c r="B2990" s="27" t="s">
        <v>150</v>
      </c>
      <c r="C2990" s="27" t="s">
        <v>261</v>
      </c>
      <c r="D2990" s="27" t="s">
        <v>424</v>
      </c>
      <c r="E2990" s="24">
        <v>51296286159</v>
      </c>
      <c r="F2990" s="24">
        <v>512962.86158999999</v>
      </c>
      <c r="G2990" s="51">
        <v>45164</v>
      </c>
      <c r="H2990" s="24">
        <v>51</v>
      </c>
      <c r="I2990" s="24">
        <v>52</v>
      </c>
      <c r="J2990" s="24">
        <v>1</v>
      </c>
      <c r="K2990" s="24">
        <v>512962.86158999999</v>
      </c>
    </row>
    <row r="2991" spans="1:11" x14ac:dyDescent="0.35">
      <c r="A2991" s="27" t="s">
        <v>465</v>
      </c>
      <c r="B2991" s="27" t="s">
        <v>150</v>
      </c>
      <c r="C2991" s="27" t="s">
        <v>255</v>
      </c>
      <c r="D2991" s="27" t="s">
        <v>424</v>
      </c>
      <c r="E2991" s="24">
        <v>53623326394</v>
      </c>
      <c r="F2991" s="24">
        <v>536233.26393999998</v>
      </c>
      <c r="G2991" s="51">
        <v>45164</v>
      </c>
      <c r="H2991" s="24">
        <v>51</v>
      </c>
      <c r="I2991" s="24">
        <v>52</v>
      </c>
      <c r="J2991" s="24">
        <v>1</v>
      </c>
      <c r="K2991" s="24">
        <v>536233.26393999998</v>
      </c>
    </row>
    <row r="2992" spans="1:11" x14ac:dyDescent="0.35">
      <c r="A2992" s="27" t="s">
        <v>465</v>
      </c>
      <c r="B2992" s="27" t="s">
        <v>192</v>
      </c>
      <c r="C2992" s="27" t="s">
        <v>243</v>
      </c>
      <c r="D2992" s="27" t="s">
        <v>423</v>
      </c>
      <c r="E2992" s="24">
        <v>9455220306</v>
      </c>
      <c r="F2992" s="24">
        <v>94552.20306</v>
      </c>
      <c r="G2992" s="51">
        <v>45164</v>
      </c>
      <c r="H2992" s="24">
        <v>61</v>
      </c>
      <c r="I2992" s="24">
        <v>0</v>
      </c>
      <c r="J2992" s="24">
        <v>1</v>
      </c>
      <c r="K2992" s="24">
        <v>94552.20306</v>
      </c>
    </row>
    <row r="2993" spans="1:11" x14ac:dyDescent="0.35">
      <c r="A2993" s="27" t="s">
        <v>465</v>
      </c>
      <c r="B2993" s="27" t="s">
        <v>192</v>
      </c>
      <c r="C2993" s="27" t="s">
        <v>252</v>
      </c>
      <c r="D2993" s="27" t="s">
        <v>424</v>
      </c>
      <c r="E2993" s="24">
        <v>373027</v>
      </c>
      <c r="F2993" s="24">
        <v>3.73027</v>
      </c>
      <c r="G2993" s="51">
        <v>45164</v>
      </c>
      <c r="H2993" s="24">
        <v>61</v>
      </c>
      <c r="I2993" s="24">
        <v>62</v>
      </c>
      <c r="J2993" s="24">
        <v>1</v>
      </c>
      <c r="K2993" s="24">
        <v>3.73027</v>
      </c>
    </row>
    <row r="2994" spans="1:11" x14ac:dyDescent="0.35">
      <c r="A2994" s="27" t="s">
        <v>465</v>
      </c>
      <c r="B2994" s="27" t="s">
        <v>192</v>
      </c>
      <c r="C2994" s="27" t="s">
        <v>261</v>
      </c>
      <c r="D2994" s="27" t="s">
        <v>424</v>
      </c>
      <c r="E2994" s="24">
        <v>16488453</v>
      </c>
      <c r="F2994" s="24">
        <v>164.88453000000001</v>
      </c>
      <c r="G2994" s="51">
        <v>45164</v>
      </c>
      <c r="H2994" s="24">
        <v>61</v>
      </c>
      <c r="I2994" s="24">
        <v>62</v>
      </c>
      <c r="J2994" s="24">
        <v>1</v>
      </c>
      <c r="K2994" s="24">
        <v>164.88453000000001</v>
      </c>
    </row>
    <row r="2995" spans="1:11" x14ac:dyDescent="0.35">
      <c r="A2995" s="27" t="s">
        <v>465</v>
      </c>
      <c r="B2995" s="27" t="s">
        <v>211</v>
      </c>
      <c r="C2995" s="27" t="s">
        <v>261</v>
      </c>
      <c r="D2995" s="27" t="s">
        <v>424</v>
      </c>
      <c r="E2995" s="24">
        <v>287809840</v>
      </c>
      <c r="F2995" s="24">
        <v>2878.0983999999999</v>
      </c>
      <c r="G2995" s="51">
        <v>45164</v>
      </c>
      <c r="H2995" s="24">
        <v>61</v>
      </c>
      <c r="I2995" s="24">
        <v>62</v>
      </c>
      <c r="J2995" s="24">
        <v>1</v>
      </c>
      <c r="K2995" s="24">
        <v>2878.0983999999999</v>
      </c>
    </row>
    <row r="2996" spans="1:11" x14ac:dyDescent="0.35">
      <c r="A2996" s="27" t="s">
        <v>465</v>
      </c>
      <c r="B2996" s="27" t="s">
        <v>211</v>
      </c>
      <c r="C2996" s="27" t="s">
        <v>243</v>
      </c>
      <c r="D2996" s="27" t="s">
        <v>423</v>
      </c>
      <c r="E2996" s="24">
        <v>330335489</v>
      </c>
      <c r="F2996" s="24">
        <v>3303.3548900000001</v>
      </c>
      <c r="G2996" s="51">
        <v>45164</v>
      </c>
      <c r="H2996" s="24">
        <v>61</v>
      </c>
      <c r="I2996" s="24">
        <v>0</v>
      </c>
      <c r="J2996" s="24">
        <v>1</v>
      </c>
      <c r="K2996" s="24">
        <v>3303.3548900000001</v>
      </c>
    </row>
    <row r="2997" spans="1:11" x14ac:dyDescent="0.35">
      <c r="A2997" s="27" t="s">
        <v>465</v>
      </c>
      <c r="B2997" s="27" t="s">
        <v>211</v>
      </c>
      <c r="C2997" s="27" t="s">
        <v>252</v>
      </c>
      <c r="D2997" s="27" t="s">
        <v>424</v>
      </c>
      <c r="E2997" s="24">
        <v>27485261</v>
      </c>
      <c r="F2997" s="24">
        <v>274.85261000000003</v>
      </c>
      <c r="G2997" s="51">
        <v>45164</v>
      </c>
      <c r="H2997" s="24">
        <v>61</v>
      </c>
      <c r="I2997" s="24">
        <v>62</v>
      </c>
      <c r="J2997" s="24">
        <v>1</v>
      </c>
      <c r="K2997" s="24">
        <v>274.85261000000003</v>
      </c>
    </row>
    <row r="2998" spans="1:11" x14ac:dyDescent="0.35">
      <c r="A2998" s="27" t="s">
        <v>465</v>
      </c>
      <c r="B2998" s="27" t="s">
        <v>211</v>
      </c>
      <c r="C2998" s="27" t="s">
        <v>255</v>
      </c>
      <c r="D2998" s="27" t="s">
        <v>424</v>
      </c>
      <c r="E2998" s="24">
        <v>498186</v>
      </c>
      <c r="F2998" s="24">
        <v>4.9818600000000002</v>
      </c>
      <c r="G2998" s="51">
        <v>45164</v>
      </c>
      <c r="H2998" s="24">
        <v>61</v>
      </c>
      <c r="I2998" s="24">
        <v>62</v>
      </c>
      <c r="J2998" s="24">
        <v>1</v>
      </c>
      <c r="K2998" s="24">
        <v>4.9818600000000002</v>
      </c>
    </row>
    <row r="2999" spans="1:11" x14ac:dyDescent="0.35">
      <c r="A2999" s="27" t="s">
        <v>465</v>
      </c>
      <c r="B2999" s="27" t="s">
        <v>214</v>
      </c>
      <c r="C2999" s="27" t="s">
        <v>243</v>
      </c>
      <c r="D2999" s="27" t="s">
        <v>423</v>
      </c>
      <c r="E2999" s="24">
        <v>4637693839</v>
      </c>
      <c r="F2999" s="24">
        <v>46376.938390000003</v>
      </c>
      <c r="G2999" s="51">
        <v>45164</v>
      </c>
      <c r="H2999" s="24">
        <v>61</v>
      </c>
      <c r="I2999" s="24">
        <v>0</v>
      </c>
      <c r="J2999" s="24">
        <v>1</v>
      </c>
      <c r="K2999" s="24">
        <v>46376.938390000003</v>
      </c>
    </row>
    <row r="3000" spans="1:11" x14ac:dyDescent="0.35">
      <c r="A3000" s="27" t="s">
        <v>465</v>
      </c>
      <c r="B3000" s="27" t="s">
        <v>214</v>
      </c>
      <c r="C3000" s="27" t="s">
        <v>261</v>
      </c>
      <c r="D3000" s="27" t="s">
        <v>424</v>
      </c>
      <c r="E3000" s="24">
        <v>31476892</v>
      </c>
      <c r="F3000" s="24">
        <v>314.76891999999998</v>
      </c>
      <c r="G3000" s="51">
        <v>45164</v>
      </c>
      <c r="H3000" s="24">
        <v>61</v>
      </c>
      <c r="I3000" s="24">
        <v>62</v>
      </c>
      <c r="J3000" s="24">
        <v>1</v>
      </c>
      <c r="K3000" s="24">
        <v>314.76891999999998</v>
      </c>
    </row>
    <row r="3001" spans="1:11" x14ac:dyDescent="0.35">
      <c r="A3001" s="27" t="s">
        <v>465</v>
      </c>
      <c r="B3001" s="27" t="s">
        <v>214</v>
      </c>
      <c r="C3001" s="27" t="s">
        <v>252</v>
      </c>
      <c r="D3001" s="27" t="s">
        <v>424</v>
      </c>
      <c r="E3001" s="24">
        <v>1689861</v>
      </c>
      <c r="F3001" s="24">
        <v>16.898610000000001</v>
      </c>
      <c r="G3001" s="51">
        <v>45164</v>
      </c>
      <c r="H3001" s="24">
        <v>61</v>
      </c>
      <c r="I3001" s="24">
        <v>62</v>
      </c>
      <c r="J3001" s="24">
        <v>1</v>
      </c>
      <c r="K3001" s="24">
        <v>16.898610000000001</v>
      </c>
    </row>
    <row r="3002" spans="1:11" x14ac:dyDescent="0.35">
      <c r="A3002" s="27" t="s">
        <v>465</v>
      </c>
      <c r="B3002" s="27" t="s">
        <v>193</v>
      </c>
      <c r="C3002" s="27" t="s">
        <v>252</v>
      </c>
      <c r="D3002" s="27" t="s">
        <v>424</v>
      </c>
      <c r="E3002" s="24">
        <v>397166</v>
      </c>
      <c r="F3002" s="24">
        <v>3.97166</v>
      </c>
      <c r="G3002" s="51">
        <v>45164</v>
      </c>
      <c r="H3002" s="24">
        <v>63</v>
      </c>
      <c r="I3002" s="24">
        <v>64</v>
      </c>
      <c r="J3002" s="24">
        <v>1</v>
      </c>
      <c r="K3002" s="24">
        <v>3.97166</v>
      </c>
    </row>
    <row r="3003" spans="1:11" x14ac:dyDescent="0.35">
      <c r="A3003" s="27" t="s">
        <v>465</v>
      </c>
      <c r="B3003" s="27" t="s">
        <v>193</v>
      </c>
      <c r="C3003" s="27" t="s">
        <v>243</v>
      </c>
      <c r="D3003" s="27" t="s">
        <v>423</v>
      </c>
      <c r="E3003" s="24">
        <v>468219769828</v>
      </c>
      <c r="F3003" s="24">
        <v>4682197.6982800001</v>
      </c>
      <c r="G3003" s="51">
        <v>45164</v>
      </c>
      <c r="H3003" s="24">
        <v>63</v>
      </c>
      <c r="I3003" s="24">
        <v>0</v>
      </c>
      <c r="J3003" s="24">
        <v>1</v>
      </c>
      <c r="K3003" s="24">
        <v>4682197.6982800001</v>
      </c>
    </row>
    <row r="3004" spans="1:11" x14ac:dyDescent="0.35">
      <c r="A3004" s="27" t="s">
        <v>465</v>
      </c>
      <c r="B3004" s="27" t="s">
        <v>193</v>
      </c>
      <c r="C3004" s="27" t="s">
        <v>255</v>
      </c>
      <c r="D3004" s="27" t="s">
        <v>424</v>
      </c>
      <c r="E3004" s="24">
        <v>98686544015</v>
      </c>
      <c r="F3004" s="24">
        <v>986865.44015000004</v>
      </c>
      <c r="G3004" s="51">
        <v>45164</v>
      </c>
      <c r="H3004" s="24">
        <v>63</v>
      </c>
      <c r="I3004" s="24">
        <v>64</v>
      </c>
      <c r="J3004" s="24">
        <v>1</v>
      </c>
      <c r="K3004" s="24">
        <v>986865.44015000004</v>
      </c>
    </row>
    <row r="3005" spans="1:11" x14ac:dyDescent="0.35">
      <c r="A3005" s="27" t="s">
        <v>465</v>
      </c>
      <c r="B3005" s="27" t="s">
        <v>193</v>
      </c>
      <c r="C3005" s="27" t="s">
        <v>261</v>
      </c>
      <c r="D3005" s="27" t="s">
        <v>424</v>
      </c>
      <c r="E3005" s="24">
        <v>48311441803</v>
      </c>
      <c r="F3005" s="24">
        <v>483114.41803</v>
      </c>
      <c r="G3005" s="51">
        <v>45164</v>
      </c>
      <c r="H3005" s="24">
        <v>63</v>
      </c>
      <c r="I3005" s="24">
        <v>64</v>
      </c>
      <c r="J3005" s="24">
        <v>1</v>
      </c>
      <c r="K3005" s="24">
        <v>483114.41803</v>
      </c>
    </row>
    <row r="3006" spans="1:11" x14ac:dyDescent="0.35">
      <c r="A3006" s="27" t="s">
        <v>465</v>
      </c>
      <c r="B3006" s="27" t="s">
        <v>215</v>
      </c>
      <c r="C3006" s="27" t="s">
        <v>261</v>
      </c>
      <c r="D3006" s="27" t="s">
        <v>424</v>
      </c>
      <c r="E3006" s="24">
        <v>156725706</v>
      </c>
      <c r="F3006" s="24">
        <v>1567.2570599999999</v>
      </c>
      <c r="G3006" s="51">
        <v>45164</v>
      </c>
      <c r="H3006" s="24">
        <v>63</v>
      </c>
      <c r="I3006" s="24">
        <v>64</v>
      </c>
      <c r="J3006" s="24">
        <v>1</v>
      </c>
      <c r="K3006" s="24">
        <v>1567.2570599999999</v>
      </c>
    </row>
    <row r="3007" spans="1:11" x14ac:dyDescent="0.35">
      <c r="A3007" s="27" t="s">
        <v>465</v>
      </c>
      <c r="B3007" s="27" t="s">
        <v>215</v>
      </c>
      <c r="C3007" s="27" t="s">
        <v>243</v>
      </c>
      <c r="D3007" s="27" t="s">
        <v>423</v>
      </c>
      <c r="E3007" s="24">
        <v>63255481</v>
      </c>
      <c r="F3007" s="24">
        <v>632.55480999999997</v>
      </c>
      <c r="G3007" s="51">
        <v>45164</v>
      </c>
      <c r="H3007" s="24">
        <v>63</v>
      </c>
      <c r="I3007" s="24">
        <v>0</v>
      </c>
      <c r="J3007" s="24">
        <v>1</v>
      </c>
      <c r="K3007" s="24">
        <v>632.55480999999997</v>
      </c>
    </row>
    <row r="3008" spans="1:11" x14ac:dyDescent="0.35">
      <c r="A3008" s="27" t="s">
        <v>465</v>
      </c>
      <c r="B3008" s="27" t="s">
        <v>217</v>
      </c>
      <c r="C3008" s="27" t="s">
        <v>243</v>
      </c>
      <c r="D3008" s="27" t="s">
        <v>423</v>
      </c>
      <c r="E3008" s="24">
        <v>356245920</v>
      </c>
      <c r="F3008" s="24">
        <v>3562.4591999999998</v>
      </c>
      <c r="G3008" s="51">
        <v>45164</v>
      </c>
      <c r="H3008" s="24">
        <v>63</v>
      </c>
      <c r="I3008" s="24">
        <v>0</v>
      </c>
      <c r="J3008" s="24">
        <v>1</v>
      </c>
      <c r="K3008" s="24">
        <v>3562.4591999999998</v>
      </c>
    </row>
    <row r="3009" spans="1:11" x14ac:dyDescent="0.35">
      <c r="A3009" s="27" t="s">
        <v>465</v>
      </c>
      <c r="B3009" s="27" t="s">
        <v>219</v>
      </c>
      <c r="C3009" s="27" t="s">
        <v>243</v>
      </c>
      <c r="D3009" s="27" t="s">
        <v>423</v>
      </c>
      <c r="E3009" s="24">
        <v>581962090</v>
      </c>
      <c r="F3009" s="24">
        <v>5819.6208999999999</v>
      </c>
      <c r="G3009" s="51">
        <v>45164</v>
      </c>
      <c r="H3009" s="24">
        <v>63</v>
      </c>
      <c r="I3009" s="24">
        <v>0</v>
      </c>
      <c r="J3009" s="24">
        <v>1</v>
      </c>
      <c r="K3009" s="24">
        <v>5819.6208999999999</v>
      </c>
    </row>
    <row r="3010" spans="1:11" x14ac:dyDescent="0.35">
      <c r="A3010" s="27" t="s">
        <v>465</v>
      </c>
      <c r="B3010" s="27" t="s">
        <v>196</v>
      </c>
      <c r="C3010" s="27" t="s">
        <v>243</v>
      </c>
      <c r="D3010" s="27" t="s">
        <v>423</v>
      </c>
      <c r="E3010" s="24">
        <v>3173553505</v>
      </c>
      <c r="F3010" s="24">
        <v>31735.535049999999</v>
      </c>
      <c r="G3010" s="51">
        <v>45164</v>
      </c>
      <c r="H3010" s="24">
        <v>69</v>
      </c>
      <c r="I3010" s="24">
        <v>0</v>
      </c>
      <c r="J3010" s="24">
        <v>1</v>
      </c>
      <c r="K3010" s="24">
        <v>31735.535049999999</v>
      </c>
    </row>
    <row r="3011" spans="1:11" x14ac:dyDescent="0.35">
      <c r="A3011" s="27" t="s">
        <v>465</v>
      </c>
      <c r="B3011" s="27" t="s">
        <v>197</v>
      </c>
      <c r="C3011" s="27" t="s">
        <v>243</v>
      </c>
      <c r="D3011" s="27" t="s">
        <v>423</v>
      </c>
      <c r="E3011" s="24">
        <v>823143000</v>
      </c>
      <c r="F3011" s="24">
        <v>8231.43</v>
      </c>
      <c r="G3011" s="51">
        <v>45164</v>
      </c>
      <c r="H3011" s="24">
        <v>69</v>
      </c>
      <c r="I3011" s="24">
        <v>0</v>
      </c>
      <c r="J3011" s="24">
        <v>1</v>
      </c>
      <c r="K3011" s="24">
        <v>8231.43</v>
      </c>
    </row>
    <row r="3012" spans="1:11" x14ac:dyDescent="0.35">
      <c r="A3012" s="27" t="s">
        <v>465</v>
      </c>
      <c r="B3012" s="27" t="s">
        <v>227</v>
      </c>
      <c r="C3012" s="27" t="s">
        <v>243</v>
      </c>
      <c r="D3012" s="27" t="s">
        <v>423</v>
      </c>
      <c r="E3012" s="24">
        <v>25131796</v>
      </c>
      <c r="F3012" s="24">
        <v>251.31796</v>
      </c>
      <c r="G3012" s="51">
        <v>45164</v>
      </c>
      <c r="H3012" s="24">
        <v>69</v>
      </c>
      <c r="I3012" s="24">
        <v>0</v>
      </c>
      <c r="J3012" s="24">
        <v>1</v>
      </c>
      <c r="K3012" s="24">
        <v>251.31796</v>
      </c>
    </row>
    <row r="3013" spans="1:11" x14ac:dyDescent="0.35">
      <c r="A3013" s="27" t="s">
        <v>465</v>
      </c>
      <c r="B3013" s="27" t="s">
        <v>235</v>
      </c>
      <c r="C3013" s="27" t="s">
        <v>255</v>
      </c>
      <c r="D3013" s="27" t="s">
        <v>424</v>
      </c>
      <c r="E3013" s="24">
        <v>5948250000</v>
      </c>
      <c r="F3013" s="24">
        <v>59482.5</v>
      </c>
      <c r="G3013" s="51">
        <v>45164</v>
      </c>
      <c r="H3013" s="24">
        <v>75</v>
      </c>
      <c r="I3013" s="24">
        <v>76</v>
      </c>
      <c r="J3013" s="24">
        <v>1</v>
      </c>
      <c r="K3013" s="24">
        <v>59482.5</v>
      </c>
    </row>
    <row r="3014" spans="1:11" x14ac:dyDescent="0.35">
      <c r="A3014" s="27" t="s">
        <v>465</v>
      </c>
      <c r="B3014" s="27" t="s">
        <v>199</v>
      </c>
      <c r="C3014" s="27" t="s">
        <v>243</v>
      </c>
      <c r="D3014" s="27" t="s">
        <v>423</v>
      </c>
      <c r="E3014" s="24">
        <v>38947083</v>
      </c>
      <c r="F3014" s="24">
        <v>389.47082999999998</v>
      </c>
      <c r="G3014" s="51">
        <v>45164</v>
      </c>
      <c r="H3014" s="24">
        <v>75</v>
      </c>
      <c r="I3014" s="24">
        <v>0</v>
      </c>
      <c r="J3014" s="24">
        <v>1</v>
      </c>
      <c r="K3014" s="24">
        <v>389.47082999999998</v>
      </c>
    </row>
    <row r="3015" spans="1:11" x14ac:dyDescent="0.35">
      <c r="A3015" s="27" t="s">
        <v>465</v>
      </c>
      <c r="B3015" s="27" t="s">
        <v>236</v>
      </c>
      <c r="C3015" s="27" t="s">
        <v>262</v>
      </c>
      <c r="D3015" s="27" t="s">
        <v>424</v>
      </c>
      <c r="E3015" s="24">
        <v>325717776</v>
      </c>
      <c r="F3015" s="24">
        <v>3257.17776</v>
      </c>
      <c r="G3015" s="51">
        <v>45164</v>
      </c>
      <c r="H3015" s="24">
        <v>77</v>
      </c>
      <c r="I3015" s="24">
        <v>78</v>
      </c>
      <c r="J3015" s="24">
        <v>1</v>
      </c>
      <c r="K3015" s="24">
        <v>3257.17776</v>
      </c>
    </row>
    <row r="3016" spans="1:11" x14ac:dyDescent="0.35">
      <c r="A3016" s="27" t="s">
        <v>465</v>
      </c>
      <c r="B3016" s="27" t="s">
        <v>236</v>
      </c>
      <c r="C3016" s="27" t="s">
        <v>255</v>
      </c>
      <c r="D3016" s="27" t="s">
        <v>424</v>
      </c>
      <c r="E3016" s="24">
        <v>976991307</v>
      </c>
      <c r="F3016" s="24">
        <v>9769.9130700000005</v>
      </c>
      <c r="G3016" s="51">
        <v>45164</v>
      </c>
      <c r="H3016" s="24">
        <v>77</v>
      </c>
      <c r="I3016" s="24">
        <v>78</v>
      </c>
      <c r="J3016" s="24">
        <v>1</v>
      </c>
      <c r="K3016" s="24">
        <v>9769.9130700000005</v>
      </c>
    </row>
    <row r="3017" spans="1:11" x14ac:dyDescent="0.35">
      <c r="A3017" s="27" t="s">
        <v>465</v>
      </c>
      <c r="B3017" s="27" t="s">
        <v>236</v>
      </c>
      <c r="C3017" s="27" t="s">
        <v>243</v>
      </c>
      <c r="D3017" s="27" t="s">
        <v>423</v>
      </c>
      <c r="E3017" s="24">
        <v>23472886482</v>
      </c>
      <c r="F3017" s="24">
        <v>234728.86481999999</v>
      </c>
      <c r="G3017" s="51">
        <v>45164</v>
      </c>
      <c r="H3017" s="24">
        <v>77</v>
      </c>
      <c r="I3017" s="24">
        <v>0</v>
      </c>
      <c r="J3017" s="24">
        <v>1</v>
      </c>
      <c r="K3017" s="24">
        <v>234728.86481999999</v>
      </c>
    </row>
    <row r="3018" spans="1:11" x14ac:dyDescent="0.35">
      <c r="A3018" s="27" t="s">
        <v>465</v>
      </c>
      <c r="B3018" s="27" t="s">
        <v>236</v>
      </c>
      <c r="C3018" s="27" t="s">
        <v>261</v>
      </c>
      <c r="D3018" s="27" t="s">
        <v>424</v>
      </c>
      <c r="E3018" s="24">
        <v>17667728915</v>
      </c>
      <c r="F3018" s="24">
        <v>176677.28915</v>
      </c>
      <c r="G3018" s="51">
        <v>45164</v>
      </c>
      <c r="H3018" s="24">
        <v>77</v>
      </c>
      <c r="I3018" s="24">
        <v>78</v>
      </c>
      <c r="J3018" s="24">
        <v>1</v>
      </c>
      <c r="K3018" s="24">
        <v>176677.28915</v>
      </c>
    </row>
    <row r="3019" spans="1:11" x14ac:dyDescent="0.35">
      <c r="A3019" s="27" t="s">
        <v>465</v>
      </c>
      <c r="B3019" s="27" t="s">
        <v>263</v>
      </c>
      <c r="C3019" s="27" t="s">
        <v>248</v>
      </c>
      <c r="D3019" s="27" t="s">
        <v>248</v>
      </c>
      <c r="E3019" s="24">
        <v>280.49489999999997</v>
      </c>
      <c r="F3019" s="24">
        <v>2.8049489999999997E-3</v>
      </c>
      <c r="G3019" s="51">
        <v>45164</v>
      </c>
      <c r="H3019" s="24" t="s">
        <v>202</v>
      </c>
      <c r="I3019" s="24" t="s">
        <v>202</v>
      </c>
      <c r="J3019" s="24">
        <v>1</v>
      </c>
      <c r="K3019" s="24">
        <v>2.8049489999999997E-3</v>
      </c>
    </row>
    <row r="3020" spans="1:11" x14ac:dyDescent="0.35">
      <c r="A3020" s="27" t="s">
        <v>465</v>
      </c>
      <c r="B3020" s="27" t="s">
        <v>264</v>
      </c>
      <c r="C3020" s="27" t="s">
        <v>248</v>
      </c>
      <c r="D3020" s="27" t="s">
        <v>248</v>
      </c>
      <c r="E3020" s="24">
        <v>265.11369999999999</v>
      </c>
      <c r="F3020" s="24">
        <v>2.651137E-3</v>
      </c>
      <c r="G3020" s="51">
        <v>45164</v>
      </c>
      <c r="H3020" s="24" t="s">
        <v>202</v>
      </c>
      <c r="I3020" s="24" t="s">
        <v>202</v>
      </c>
      <c r="J3020" s="24">
        <v>1</v>
      </c>
      <c r="K3020" s="24">
        <v>2.651137E-3</v>
      </c>
    </row>
    <row r="3021" spans="1:11" x14ac:dyDescent="0.35">
      <c r="A3021" s="27" t="s">
        <v>465</v>
      </c>
      <c r="B3021" s="27" t="s">
        <v>155</v>
      </c>
      <c r="C3021" s="27" t="s">
        <v>248</v>
      </c>
      <c r="D3021" s="27" t="s">
        <v>248</v>
      </c>
      <c r="E3021" s="24">
        <v>5778387394430</v>
      </c>
      <c r="F3021" s="24">
        <v>57783873.944300003</v>
      </c>
      <c r="G3021" s="51">
        <v>45164</v>
      </c>
      <c r="H3021" s="24" t="s">
        <v>202</v>
      </c>
      <c r="I3021" s="24">
        <v>24</v>
      </c>
      <c r="J3021" s="24">
        <v>1</v>
      </c>
      <c r="K3021" s="24">
        <v>57783873.944300003</v>
      </c>
    </row>
    <row r="3022" spans="1:11" x14ac:dyDescent="0.35">
      <c r="A3022" s="27" t="s">
        <v>465</v>
      </c>
      <c r="B3022" s="27" t="s">
        <v>156</v>
      </c>
      <c r="C3022" s="27" t="s">
        <v>248</v>
      </c>
      <c r="D3022" s="27" t="s">
        <v>248</v>
      </c>
      <c r="E3022" s="24">
        <v>2261779413124</v>
      </c>
      <c r="F3022" s="24">
        <v>22617794.131239999</v>
      </c>
      <c r="G3022" s="51">
        <v>45164</v>
      </c>
      <c r="H3022" s="24" t="s">
        <v>202</v>
      </c>
      <c r="I3022" s="24">
        <v>60</v>
      </c>
      <c r="J3022" s="24">
        <v>1</v>
      </c>
      <c r="K3022" s="24">
        <v>22617794.131239999</v>
      </c>
    </row>
    <row r="3023" spans="1:11" x14ac:dyDescent="0.35">
      <c r="A3023" s="27" t="s">
        <v>465</v>
      </c>
      <c r="B3023" s="27" t="s">
        <v>157</v>
      </c>
      <c r="C3023" s="27" t="s">
        <v>248</v>
      </c>
      <c r="D3023" s="27" t="s">
        <v>248</v>
      </c>
      <c r="E3023" s="24">
        <v>104340813823</v>
      </c>
      <c r="F3023" s="24">
        <v>1043408.13823</v>
      </c>
      <c r="G3023" s="51">
        <v>45164</v>
      </c>
      <c r="H3023" s="24" t="s">
        <v>202</v>
      </c>
      <c r="I3023" s="24">
        <v>80</v>
      </c>
      <c r="J3023" s="24">
        <v>1</v>
      </c>
      <c r="K3023" s="24">
        <v>1043408.13823</v>
      </c>
    </row>
    <row r="3024" spans="1:11" x14ac:dyDescent="0.35">
      <c r="A3024" s="27" t="s">
        <v>465</v>
      </c>
      <c r="B3024" s="27" t="s">
        <v>158</v>
      </c>
      <c r="C3024" s="27" t="s">
        <v>248</v>
      </c>
      <c r="D3024" s="27" t="s">
        <v>248</v>
      </c>
      <c r="E3024" s="24">
        <v>2157438599301</v>
      </c>
      <c r="F3024" s="24">
        <v>21574385.993009999</v>
      </c>
      <c r="G3024" s="51">
        <v>45164</v>
      </c>
      <c r="H3024" s="24" t="s">
        <v>202</v>
      </c>
      <c r="I3024" s="24">
        <v>82</v>
      </c>
      <c r="J3024" s="24">
        <v>1</v>
      </c>
      <c r="K3024" s="24">
        <v>21574385.993009999</v>
      </c>
    </row>
    <row r="3025" spans="1:11" x14ac:dyDescent="0.35">
      <c r="A3025" s="27" t="s">
        <v>465</v>
      </c>
      <c r="B3025" s="27" t="s">
        <v>265</v>
      </c>
      <c r="C3025" s="27" t="s">
        <v>248</v>
      </c>
      <c r="D3025" s="27" t="s">
        <v>248</v>
      </c>
      <c r="E3025" s="24">
        <v>267.83550000000002</v>
      </c>
      <c r="F3025" s="24">
        <v>2.6783550000000003E-3</v>
      </c>
      <c r="G3025" s="51">
        <v>45164</v>
      </c>
      <c r="H3025" s="24" t="s">
        <v>202</v>
      </c>
      <c r="I3025" s="24">
        <v>84</v>
      </c>
      <c r="J3025" s="24">
        <v>1</v>
      </c>
      <c r="K3025" s="24">
        <v>2.6783550000000003E-3</v>
      </c>
    </row>
    <row r="3026" spans="1:11" x14ac:dyDescent="0.35">
      <c r="A3026" s="27" t="s">
        <v>465</v>
      </c>
      <c r="B3026" s="27" t="s">
        <v>228</v>
      </c>
      <c r="C3026" s="27" t="s">
        <v>243</v>
      </c>
      <c r="D3026" s="27" t="s">
        <v>423</v>
      </c>
      <c r="E3026" s="24">
        <v>2000000</v>
      </c>
      <c r="F3026" s="24">
        <v>20</v>
      </c>
      <c r="G3026" s="51">
        <v>45164</v>
      </c>
      <c r="H3026" s="24">
        <v>69</v>
      </c>
      <c r="I3026" s="24">
        <v>0</v>
      </c>
      <c r="J3026" s="24">
        <v>1</v>
      </c>
      <c r="K3026" s="24">
        <v>20</v>
      </c>
    </row>
    <row r="3027" spans="1:11" x14ac:dyDescent="0.35">
      <c r="A3027" s="27" t="s">
        <v>465</v>
      </c>
      <c r="B3027" s="27" t="s">
        <v>161</v>
      </c>
      <c r="C3027" s="27" t="s">
        <v>261</v>
      </c>
      <c r="D3027" s="27" t="s">
        <v>424</v>
      </c>
      <c r="E3027" s="24">
        <v>1065781210680</v>
      </c>
      <c r="F3027" s="24">
        <v>10657812.106799999</v>
      </c>
      <c r="G3027" s="51">
        <v>45164</v>
      </c>
      <c r="H3027" s="24">
        <v>15</v>
      </c>
      <c r="I3027" s="24">
        <v>16</v>
      </c>
      <c r="J3027" s="24">
        <v>1</v>
      </c>
      <c r="K3027" s="24">
        <v>10657812.106799999</v>
      </c>
    </row>
    <row r="3028" spans="1:11" x14ac:dyDescent="0.35">
      <c r="A3028" s="27" t="s">
        <v>465</v>
      </c>
      <c r="B3028" s="27" t="s">
        <v>238</v>
      </c>
      <c r="C3028" s="27" t="s">
        <v>243</v>
      </c>
      <c r="D3028" s="27" t="s">
        <v>423</v>
      </c>
      <c r="E3028" s="24">
        <v>547708</v>
      </c>
      <c r="F3028" s="24">
        <v>5.4770799999999999</v>
      </c>
      <c r="G3028" s="51">
        <v>45164</v>
      </c>
      <c r="H3028" s="24">
        <v>77</v>
      </c>
      <c r="I3028" s="24">
        <v>0</v>
      </c>
      <c r="J3028" s="24">
        <v>1</v>
      </c>
      <c r="K3028" s="24">
        <v>5.4770799999999999</v>
      </c>
    </row>
    <row r="3029" spans="1:11" x14ac:dyDescent="0.35">
      <c r="A3029" s="27" t="s">
        <v>465</v>
      </c>
      <c r="B3029" s="27" t="s">
        <v>113</v>
      </c>
      <c r="C3029" s="27" t="s">
        <v>262</v>
      </c>
      <c r="D3029" s="27" t="s">
        <v>424</v>
      </c>
      <c r="E3029" s="24">
        <v>3653280</v>
      </c>
      <c r="F3029" s="24">
        <v>36.532800000000002</v>
      </c>
      <c r="G3029" s="51">
        <v>45164</v>
      </c>
      <c r="H3029" s="24">
        <v>3</v>
      </c>
      <c r="I3029" s="24">
        <v>4</v>
      </c>
      <c r="J3029" s="24">
        <v>1</v>
      </c>
      <c r="K3029" s="24">
        <v>36.532800000000002</v>
      </c>
    </row>
    <row r="3030" spans="1:11" x14ac:dyDescent="0.35">
      <c r="A3030" s="27" t="s">
        <v>465</v>
      </c>
      <c r="B3030" s="27" t="s">
        <v>113</v>
      </c>
      <c r="C3030" s="27" t="s">
        <v>256</v>
      </c>
      <c r="D3030" s="27" t="s">
        <v>424</v>
      </c>
      <c r="E3030" s="24">
        <v>905406963</v>
      </c>
      <c r="F3030" s="24">
        <v>9054.06963</v>
      </c>
      <c r="G3030" s="51">
        <v>45164</v>
      </c>
      <c r="H3030" s="24">
        <v>3</v>
      </c>
      <c r="I3030" s="24">
        <v>4</v>
      </c>
      <c r="J3030" s="24">
        <v>1</v>
      </c>
      <c r="K3030" s="24">
        <v>9054.06963</v>
      </c>
    </row>
    <row r="3031" spans="1:11" x14ac:dyDescent="0.35">
      <c r="A3031" s="27" t="s">
        <v>465</v>
      </c>
      <c r="B3031" s="27" t="s">
        <v>113</v>
      </c>
      <c r="C3031" s="27" t="s">
        <v>252</v>
      </c>
      <c r="D3031" s="27" t="s">
        <v>424</v>
      </c>
      <c r="E3031" s="24">
        <v>781183509</v>
      </c>
      <c r="F3031" s="24">
        <v>7811.8350899999996</v>
      </c>
      <c r="G3031" s="51">
        <v>45164</v>
      </c>
      <c r="H3031" s="24">
        <v>3</v>
      </c>
      <c r="I3031" s="24">
        <v>4</v>
      </c>
      <c r="J3031" s="24">
        <v>1</v>
      </c>
      <c r="K3031" s="24">
        <v>7811.8350899999996</v>
      </c>
    </row>
    <row r="3032" spans="1:11" x14ac:dyDescent="0.35">
      <c r="A3032" s="27" t="s">
        <v>465</v>
      </c>
      <c r="B3032" s="27" t="s">
        <v>113</v>
      </c>
      <c r="C3032" s="27" t="s">
        <v>261</v>
      </c>
      <c r="D3032" s="27" t="s">
        <v>424</v>
      </c>
      <c r="E3032" s="24">
        <v>69272037943</v>
      </c>
      <c r="F3032" s="24">
        <v>692720.37942999997</v>
      </c>
      <c r="G3032" s="51">
        <v>45164</v>
      </c>
      <c r="H3032" s="24">
        <v>3</v>
      </c>
      <c r="I3032" s="24">
        <v>4</v>
      </c>
      <c r="J3032" s="24">
        <v>1</v>
      </c>
      <c r="K3032" s="24">
        <v>692720.37942999997</v>
      </c>
    </row>
    <row r="3033" spans="1:11" x14ac:dyDescent="0.35">
      <c r="A3033" s="27" t="s">
        <v>465</v>
      </c>
      <c r="B3033" s="27" t="s">
        <v>113</v>
      </c>
      <c r="C3033" s="27" t="s">
        <v>243</v>
      </c>
      <c r="D3033" s="27" t="s">
        <v>423</v>
      </c>
      <c r="E3033" s="24">
        <v>145806634380</v>
      </c>
      <c r="F3033" s="24">
        <v>1458066.3437999999</v>
      </c>
      <c r="G3033" s="51">
        <v>45164</v>
      </c>
      <c r="H3033" s="24">
        <v>3</v>
      </c>
      <c r="I3033" s="24">
        <v>0</v>
      </c>
      <c r="J3033" s="24">
        <v>1</v>
      </c>
      <c r="K3033" s="24">
        <v>1458066.3437999999</v>
      </c>
    </row>
    <row r="3034" spans="1:11" x14ac:dyDescent="0.35">
      <c r="A3034" s="27" t="s">
        <v>465</v>
      </c>
      <c r="B3034" s="27" t="s">
        <v>113</v>
      </c>
      <c r="C3034" s="27" t="s">
        <v>255</v>
      </c>
      <c r="D3034" s="27" t="s">
        <v>424</v>
      </c>
      <c r="E3034" s="24">
        <v>19397699313</v>
      </c>
      <c r="F3034" s="24">
        <v>193976.99312999999</v>
      </c>
      <c r="G3034" s="51">
        <v>45164</v>
      </c>
      <c r="H3034" s="24">
        <v>3</v>
      </c>
      <c r="I3034" s="24">
        <v>4</v>
      </c>
      <c r="J3034" s="24">
        <v>1</v>
      </c>
      <c r="K3034" s="24">
        <v>193976.99312999999</v>
      </c>
    </row>
    <row r="3035" spans="1:11" x14ac:dyDescent="0.35">
      <c r="A3035" s="27" t="s">
        <v>465</v>
      </c>
      <c r="B3035" s="27" t="s">
        <v>203</v>
      </c>
      <c r="C3035" s="27" t="s">
        <v>255</v>
      </c>
      <c r="D3035" s="27" t="s">
        <v>424</v>
      </c>
      <c r="E3035" s="24">
        <v>27996430</v>
      </c>
      <c r="F3035" s="24">
        <v>279.96429999999998</v>
      </c>
      <c r="G3035" s="51">
        <v>45164</v>
      </c>
      <c r="H3035" s="24">
        <v>3</v>
      </c>
      <c r="I3035" s="24">
        <v>4</v>
      </c>
      <c r="J3035" s="24">
        <v>-1</v>
      </c>
      <c r="K3035" s="24">
        <v>-279.96429999999998</v>
      </c>
    </row>
    <row r="3036" spans="1:11" x14ac:dyDescent="0.35">
      <c r="A3036" s="27" t="s">
        <v>465</v>
      </c>
      <c r="B3036" s="27" t="s">
        <v>203</v>
      </c>
      <c r="C3036" s="27" t="s">
        <v>243</v>
      </c>
      <c r="D3036" s="27" t="s">
        <v>423</v>
      </c>
      <c r="E3036" s="24">
        <v>273207720</v>
      </c>
      <c r="F3036" s="24">
        <v>2732.0772000000002</v>
      </c>
      <c r="G3036" s="51">
        <v>45164</v>
      </c>
      <c r="H3036" s="24">
        <v>3</v>
      </c>
      <c r="I3036" s="24">
        <v>0</v>
      </c>
      <c r="J3036" s="24">
        <v>-1</v>
      </c>
      <c r="K3036" s="24">
        <v>-2732.0772000000002</v>
      </c>
    </row>
    <row r="3037" spans="1:11" x14ac:dyDescent="0.35">
      <c r="A3037" s="27" t="s">
        <v>465</v>
      </c>
      <c r="B3037" s="27" t="s">
        <v>203</v>
      </c>
      <c r="C3037" s="27" t="s">
        <v>262</v>
      </c>
      <c r="D3037" s="27" t="s">
        <v>424</v>
      </c>
      <c r="E3037" s="24">
        <v>3653280</v>
      </c>
      <c r="F3037" s="24">
        <v>36.532800000000002</v>
      </c>
      <c r="G3037" s="51">
        <v>45164</v>
      </c>
      <c r="H3037" s="24">
        <v>3</v>
      </c>
      <c r="I3037" s="24">
        <v>4</v>
      </c>
      <c r="J3037" s="24">
        <v>-1</v>
      </c>
      <c r="K3037" s="24">
        <v>-36.532800000000002</v>
      </c>
    </row>
    <row r="3038" spans="1:11" x14ac:dyDescent="0.35">
      <c r="A3038" s="27" t="s">
        <v>465</v>
      </c>
      <c r="B3038" s="27" t="s">
        <v>203</v>
      </c>
      <c r="C3038" s="27" t="s">
        <v>261</v>
      </c>
      <c r="D3038" s="27" t="s">
        <v>424</v>
      </c>
      <c r="E3038" s="24">
        <v>154443825</v>
      </c>
      <c r="F3038" s="24">
        <v>1544.4382499999999</v>
      </c>
      <c r="G3038" s="51">
        <v>45164</v>
      </c>
      <c r="H3038" s="24">
        <v>3</v>
      </c>
      <c r="I3038" s="24">
        <v>4</v>
      </c>
      <c r="J3038" s="24">
        <v>-1</v>
      </c>
      <c r="K3038" s="24">
        <v>-1544.4382499999999</v>
      </c>
    </row>
    <row r="3039" spans="1:11" x14ac:dyDescent="0.35">
      <c r="A3039" s="27" t="s">
        <v>465</v>
      </c>
      <c r="B3039" s="27" t="s">
        <v>195</v>
      </c>
      <c r="C3039" s="27" t="s">
        <v>243</v>
      </c>
      <c r="D3039" s="27" t="s">
        <v>423</v>
      </c>
      <c r="E3039" s="24">
        <v>1079230841320</v>
      </c>
      <c r="F3039" s="24">
        <v>10792308.4132</v>
      </c>
      <c r="G3039" s="51">
        <v>45164</v>
      </c>
      <c r="H3039" s="24">
        <v>5</v>
      </c>
      <c r="I3039" s="24">
        <v>0</v>
      </c>
      <c r="J3039" s="24">
        <v>1</v>
      </c>
      <c r="K3039" s="24">
        <v>10792308.4132</v>
      </c>
    </row>
    <row r="3040" spans="1:11" x14ac:dyDescent="0.35">
      <c r="A3040" s="27" t="s">
        <v>465</v>
      </c>
      <c r="B3040" s="27" t="s">
        <v>167</v>
      </c>
      <c r="C3040" s="27" t="s">
        <v>256</v>
      </c>
      <c r="D3040" s="27" t="s">
        <v>424</v>
      </c>
      <c r="E3040" s="24">
        <v>2476352346</v>
      </c>
      <c r="F3040" s="24">
        <v>24763.52346</v>
      </c>
      <c r="G3040" s="51">
        <v>45164</v>
      </c>
      <c r="H3040" s="24">
        <v>25</v>
      </c>
      <c r="I3040" s="24">
        <v>26</v>
      </c>
      <c r="J3040" s="24">
        <v>1</v>
      </c>
      <c r="K3040" s="24">
        <v>24763.52346</v>
      </c>
    </row>
    <row r="3041" spans="1:11" x14ac:dyDescent="0.35">
      <c r="A3041" s="27" t="s">
        <v>465</v>
      </c>
      <c r="B3041" s="27" t="s">
        <v>167</v>
      </c>
      <c r="C3041" s="27" t="s">
        <v>252</v>
      </c>
      <c r="D3041" s="27" t="s">
        <v>424</v>
      </c>
      <c r="E3041" s="24">
        <v>5833635319</v>
      </c>
      <c r="F3041" s="24">
        <v>58336.353190000002</v>
      </c>
      <c r="G3041" s="51">
        <v>45164</v>
      </c>
      <c r="H3041" s="24">
        <v>25</v>
      </c>
      <c r="I3041" s="24">
        <v>26</v>
      </c>
      <c r="J3041" s="24">
        <v>1</v>
      </c>
      <c r="K3041" s="24">
        <v>58336.353190000002</v>
      </c>
    </row>
    <row r="3042" spans="1:11" x14ac:dyDescent="0.35">
      <c r="A3042" s="27" t="s">
        <v>465</v>
      </c>
      <c r="B3042" s="27" t="s">
        <v>167</v>
      </c>
      <c r="C3042" s="27" t="s">
        <v>262</v>
      </c>
      <c r="D3042" s="27" t="s">
        <v>424</v>
      </c>
      <c r="E3042" s="24">
        <v>55974852</v>
      </c>
      <c r="F3042" s="24">
        <v>559.74851999999998</v>
      </c>
      <c r="G3042" s="51">
        <v>45164</v>
      </c>
      <c r="H3042" s="24">
        <v>25</v>
      </c>
      <c r="I3042" s="24">
        <v>26</v>
      </c>
      <c r="J3042" s="24">
        <v>1</v>
      </c>
      <c r="K3042" s="24">
        <v>559.74851999999998</v>
      </c>
    </row>
    <row r="3043" spans="1:11" x14ac:dyDescent="0.35">
      <c r="A3043" s="27" t="s">
        <v>465</v>
      </c>
      <c r="B3043" s="27" t="s">
        <v>167</v>
      </c>
      <c r="C3043" s="27" t="s">
        <v>261</v>
      </c>
      <c r="D3043" s="27" t="s">
        <v>424</v>
      </c>
      <c r="E3043" s="24">
        <v>967659382693</v>
      </c>
      <c r="F3043" s="24">
        <v>9676593.8269299995</v>
      </c>
      <c r="G3043" s="51">
        <v>45164</v>
      </c>
      <c r="H3043" s="24">
        <v>25</v>
      </c>
      <c r="I3043" s="24">
        <v>26</v>
      </c>
      <c r="J3043" s="24">
        <v>1</v>
      </c>
      <c r="K3043" s="24">
        <v>9676593.8269299995</v>
      </c>
    </row>
    <row r="3044" spans="1:11" x14ac:dyDescent="0.35">
      <c r="A3044" s="27" t="s">
        <v>465</v>
      </c>
      <c r="B3044" s="27" t="s">
        <v>167</v>
      </c>
      <c r="C3044" s="27" t="s">
        <v>258</v>
      </c>
      <c r="D3044" s="27" t="s">
        <v>424</v>
      </c>
      <c r="E3044" s="24">
        <v>144931</v>
      </c>
      <c r="F3044" s="24">
        <v>1.4493100000000001</v>
      </c>
      <c r="G3044" s="51">
        <v>45164</v>
      </c>
      <c r="H3044" s="24">
        <v>25</v>
      </c>
      <c r="I3044" s="24">
        <v>26</v>
      </c>
      <c r="J3044" s="24">
        <v>1</v>
      </c>
      <c r="K3044" s="24">
        <v>1.4493100000000001</v>
      </c>
    </row>
    <row r="3045" spans="1:11" x14ac:dyDescent="0.35">
      <c r="A3045" s="27" t="s">
        <v>465</v>
      </c>
      <c r="B3045" s="27" t="s">
        <v>167</v>
      </c>
      <c r="C3045" s="27" t="s">
        <v>259</v>
      </c>
      <c r="D3045" s="27" t="s">
        <v>424</v>
      </c>
      <c r="E3045" s="24">
        <v>1375582123</v>
      </c>
      <c r="F3045" s="24">
        <v>13755.82123</v>
      </c>
      <c r="G3045" s="51">
        <v>45164</v>
      </c>
      <c r="H3045" s="24">
        <v>25</v>
      </c>
      <c r="I3045" s="24">
        <v>26</v>
      </c>
      <c r="J3045" s="24">
        <v>1</v>
      </c>
      <c r="K3045" s="24">
        <v>13755.82123</v>
      </c>
    </row>
    <row r="3046" spans="1:11" x14ac:dyDescent="0.35">
      <c r="A3046" s="27" t="s">
        <v>465</v>
      </c>
      <c r="B3046" s="27" t="s">
        <v>167</v>
      </c>
      <c r="C3046" s="27" t="s">
        <v>251</v>
      </c>
      <c r="D3046" s="27" t="s">
        <v>424</v>
      </c>
      <c r="E3046" s="24">
        <v>76064195</v>
      </c>
      <c r="F3046" s="24">
        <v>760.64194999999995</v>
      </c>
      <c r="G3046" s="51">
        <v>45164</v>
      </c>
      <c r="H3046" s="24">
        <v>25</v>
      </c>
      <c r="I3046" s="24">
        <v>26</v>
      </c>
      <c r="J3046" s="24">
        <v>1</v>
      </c>
      <c r="K3046" s="24">
        <v>760.64194999999995</v>
      </c>
    </row>
    <row r="3047" spans="1:11" x14ac:dyDescent="0.35">
      <c r="A3047" s="27" t="s">
        <v>465</v>
      </c>
      <c r="B3047" s="27" t="s">
        <v>167</v>
      </c>
      <c r="C3047" s="27" t="s">
        <v>255</v>
      </c>
      <c r="D3047" s="27" t="s">
        <v>424</v>
      </c>
      <c r="E3047" s="24">
        <v>244687744339</v>
      </c>
      <c r="F3047" s="24">
        <v>2446877.4433900001</v>
      </c>
      <c r="G3047" s="51">
        <v>45164</v>
      </c>
      <c r="H3047" s="24">
        <v>25</v>
      </c>
      <c r="I3047" s="24">
        <v>26</v>
      </c>
      <c r="J3047" s="24">
        <v>1</v>
      </c>
      <c r="K3047" s="24">
        <v>2446877.4433900001</v>
      </c>
    </row>
    <row r="3048" spans="1:11" x14ac:dyDescent="0.35">
      <c r="A3048" s="27" t="s">
        <v>465</v>
      </c>
      <c r="B3048" s="27" t="s">
        <v>167</v>
      </c>
      <c r="C3048" s="27" t="s">
        <v>243</v>
      </c>
      <c r="D3048" s="27" t="s">
        <v>423</v>
      </c>
      <c r="E3048" s="24">
        <v>1747527535164</v>
      </c>
      <c r="F3048" s="24">
        <v>17475275.351640001</v>
      </c>
      <c r="G3048" s="51">
        <v>45164</v>
      </c>
      <c r="H3048" s="24">
        <v>25</v>
      </c>
      <c r="I3048" s="24">
        <v>0</v>
      </c>
      <c r="J3048" s="24">
        <v>1</v>
      </c>
      <c r="K3048" s="24">
        <v>17475275.351640001</v>
      </c>
    </row>
    <row r="3049" spans="1:11" x14ac:dyDescent="0.35">
      <c r="A3049" s="27" t="s">
        <v>465</v>
      </c>
      <c r="B3049" s="27" t="s">
        <v>168</v>
      </c>
      <c r="C3049" s="27" t="s">
        <v>261</v>
      </c>
      <c r="D3049" s="27" t="s">
        <v>424</v>
      </c>
      <c r="E3049" s="24">
        <v>1323495271</v>
      </c>
      <c r="F3049" s="24">
        <v>13234.95271</v>
      </c>
      <c r="G3049" s="51">
        <v>45164</v>
      </c>
      <c r="H3049" s="24">
        <v>25</v>
      </c>
      <c r="I3049" s="24">
        <v>26</v>
      </c>
      <c r="J3049" s="24">
        <v>1</v>
      </c>
      <c r="K3049" s="24">
        <v>13234.95271</v>
      </c>
    </row>
    <row r="3050" spans="1:11" x14ac:dyDescent="0.35">
      <c r="A3050" s="27" t="s">
        <v>465</v>
      </c>
      <c r="B3050" s="27" t="s">
        <v>168</v>
      </c>
      <c r="C3050" s="27" t="s">
        <v>243</v>
      </c>
      <c r="D3050" s="27" t="s">
        <v>423</v>
      </c>
      <c r="E3050" s="24">
        <v>1977409034</v>
      </c>
      <c r="F3050" s="24">
        <v>19774.090339999999</v>
      </c>
      <c r="G3050" s="51">
        <v>45164</v>
      </c>
      <c r="H3050" s="24">
        <v>25</v>
      </c>
      <c r="I3050" s="24">
        <v>0</v>
      </c>
      <c r="J3050" s="24">
        <v>1</v>
      </c>
      <c r="K3050" s="24">
        <v>19774.090339999999</v>
      </c>
    </row>
    <row r="3051" spans="1:11" x14ac:dyDescent="0.35">
      <c r="A3051" s="27" t="s">
        <v>465</v>
      </c>
      <c r="B3051" s="27" t="s">
        <v>168</v>
      </c>
      <c r="C3051" s="27" t="s">
        <v>255</v>
      </c>
      <c r="D3051" s="27" t="s">
        <v>424</v>
      </c>
      <c r="E3051" s="24">
        <v>153643202</v>
      </c>
      <c r="F3051" s="24">
        <v>1536.43202</v>
      </c>
      <c r="G3051" s="51">
        <v>45164</v>
      </c>
      <c r="H3051" s="24">
        <v>25</v>
      </c>
      <c r="I3051" s="24">
        <v>26</v>
      </c>
      <c r="J3051" s="24">
        <v>1</v>
      </c>
      <c r="K3051" s="24">
        <v>1536.43202</v>
      </c>
    </row>
    <row r="3052" spans="1:11" x14ac:dyDescent="0.35">
      <c r="A3052" s="27" t="s">
        <v>465</v>
      </c>
      <c r="B3052" s="27" t="s">
        <v>169</v>
      </c>
      <c r="C3052" s="27" t="s">
        <v>259</v>
      </c>
      <c r="D3052" s="27" t="s">
        <v>424</v>
      </c>
      <c r="E3052" s="24">
        <v>3476255903</v>
      </c>
      <c r="F3052" s="24">
        <v>34762.559029999997</v>
      </c>
      <c r="G3052" s="51">
        <v>45164</v>
      </c>
      <c r="H3052" s="24">
        <v>27</v>
      </c>
      <c r="I3052" s="24">
        <v>28</v>
      </c>
      <c r="J3052" s="24">
        <v>1</v>
      </c>
      <c r="K3052" s="24">
        <v>34762.559029999997</v>
      </c>
    </row>
    <row r="3053" spans="1:11" x14ac:dyDescent="0.35">
      <c r="A3053" s="27" t="s">
        <v>465</v>
      </c>
      <c r="B3053" s="27" t="s">
        <v>169</v>
      </c>
      <c r="C3053" s="27" t="s">
        <v>253</v>
      </c>
      <c r="D3053" s="27" t="s">
        <v>424</v>
      </c>
      <c r="E3053" s="24">
        <v>84782609</v>
      </c>
      <c r="F3053" s="24">
        <v>847.82609000000002</v>
      </c>
      <c r="G3053" s="51">
        <v>45164</v>
      </c>
      <c r="H3053" s="24">
        <v>27</v>
      </c>
      <c r="I3053" s="24">
        <v>28</v>
      </c>
      <c r="J3053" s="24">
        <v>1</v>
      </c>
      <c r="K3053" s="24">
        <v>847.82609000000002</v>
      </c>
    </row>
    <row r="3054" spans="1:11" x14ac:dyDescent="0.35">
      <c r="A3054" s="27" t="s">
        <v>465</v>
      </c>
      <c r="B3054" s="27" t="s">
        <v>169</v>
      </c>
      <c r="C3054" s="27" t="s">
        <v>251</v>
      </c>
      <c r="D3054" s="27" t="s">
        <v>424</v>
      </c>
      <c r="E3054" s="24">
        <v>2881264478</v>
      </c>
      <c r="F3054" s="24">
        <v>28812.644779999999</v>
      </c>
      <c r="G3054" s="51">
        <v>45164</v>
      </c>
      <c r="H3054" s="24">
        <v>27</v>
      </c>
      <c r="I3054" s="24">
        <v>28</v>
      </c>
      <c r="J3054" s="24">
        <v>1</v>
      </c>
      <c r="K3054" s="24">
        <v>28812.644779999999</v>
      </c>
    </row>
    <row r="3055" spans="1:11" x14ac:dyDescent="0.35">
      <c r="A3055" s="27" t="s">
        <v>465</v>
      </c>
      <c r="B3055" s="27" t="s">
        <v>169</v>
      </c>
      <c r="C3055" s="27" t="s">
        <v>250</v>
      </c>
      <c r="D3055" s="27" t="s">
        <v>424</v>
      </c>
      <c r="E3055" s="24">
        <v>95658669</v>
      </c>
      <c r="F3055" s="24">
        <v>956.58668999999998</v>
      </c>
      <c r="G3055" s="51">
        <v>45164</v>
      </c>
      <c r="H3055" s="24">
        <v>27</v>
      </c>
      <c r="I3055" s="24">
        <v>28</v>
      </c>
      <c r="J3055" s="24">
        <v>1</v>
      </c>
      <c r="K3055" s="24">
        <v>956.58668999999998</v>
      </c>
    </row>
    <row r="3056" spans="1:11" x14ac:dyDescent="0.35">
      <c r="A3056" s="27" t="s">
        <v>465</v>
      </c>
      <c r="B3056" s="27" t="s">
        <v>169</v>
      </c>
      <c r="C3056" s="27" t="s">
        <v>258</v>
      </c>
      <c r="D3056" s="27" t="s">
        <v>424</v>
      </c>
      <c r="E3056" s="24">
        <v>54571868</v>
      </c>
      <c r="F3056" s="24">
        <v>545.71867999999995</v>
      </c>
      <c r="G3056" s="51">
        <v>45164</v>
      </c>
      <c r="H3056" s="24">
        <v>27</v>
      </c>
      <c r="I3056" s="24">
        <v>28</v>
      </c>
      <c r="J3056" s="24">
        <v>1</v>
      </c>
      <c r="K3056" s="24">
        <v>545.71867999999995</v>
      </c>
    </row>
    <row r="3057" spans="1:11" x14ac:dyDescent="0.35">
      <c r="A3057" s="27" t="s">
        <v>465</v>
      </c>
      <c r="B3057" s="27" t="s">
        <v>169</v>
      </c>
      <c r="C3057" s="27" t="s">
        <v>257</v>
      </c>
      <c r="D3057" s="27" t="s">
        <v>424</v>
      </c>
      <c r="E3057" s="24">
        <v>2109098805</v>
      </c>
      <c r="F3057" s="24">
        <v>21090.98805</v>
      </c>
      <c r="G3057" s="51">
        <v>45164</v>
      </c>
      <c r="H3057" s="24">
        <v>27</v>
      </c>
      <c r="I3057" s="24">
        <v>28</v>
      </c>
      <c r="J3057" s="24">
        <v>1</v>
      </c>
      <c r="K3057" s="24">
        <v>21090.98805</v>
      </c>
    </row>
    <row r="3058" spans="1:11" x14ac:dyDescent="0.35">
      <c r="A3058" s="27" t="s">
        <v>465</v>
      </c>
      <c r="B3058" s="27" t="s">
        <v>169</v>
      </c>
      <c r="C3058" s="27" t="s">
        <v>254</v>
      </c>
      <c r="D3058" s="27" t="s">
        <v>424</v>
      </c>
      <c r="E3058" s="24">
        <v>174758395</v>
      </c>
      <c r="F3058" s="24">
        <v>1747.58395</v>
      </c>
      <c r="G3058" s="51">
        <v>45164</v>
      </c>
      <c r="H3058" s="24">
        <v>27</v>
      </c>
      <c r="I3058" s="24">
        <v>28</v>
      </c>
      <c r="J3058" s="24">
        <v>1</v>
      </c>
      <c r="K3058" s="24">
        <v>1747.58395</v>
      </c>
    </row>
    <row r="3059" spans="1:11" x14ac:dyDescent="0.35">
      <c r="A3059" s="27" t="s">
        <v>465</v>
      </c>
      <c r="B3059" s="27" t="s">
        <v>169</v>
      </c>
      <c r="C3059" s="27" t="s">
        <v>256</v>
      </c>
      <c r="D3059" s="27" t="s">
        <v>424</v>
      </c>
      <c r="E3059" s="24">
        <v>21485424626</v>
      </c>
      <c r="F3059" s="24">
        <v>214854.24626000001</v>
      </c>
      <c r="G3059" s="51">
        <v>45164</v>
      </c>
      <c r="H3059" s="24">
        <v>27</v>
      </c>
      <c r="I3059" s="24">
        <v>28</v>
      </c>
      <c r="J3059" s="24">
        <v>1</v>
      </c>
      <c r="K3059" s="24">
        <v>214854.24626000001</v>
      </c>
    </row>
    <row r="3060" spans="1:11" x14ac:dyDescent="0.35">
      <c r="A3060" s="27" t="s">
        <v>465</v>
      </c>
      <c r="B3060" s="27" t="s">
        <v>169</v>
      </c>
      <c r="C3060" s="27" t="s">
        <v>252</v>
      </c>
      <c r="D3060" s="27" t="s">
        <v>424</v>
      </c>
      <c r="E3060" s="24">
        <v>5875514299</v>
      </c>
      <c r="F3060" s="24">
        <v>58755.14299</v>
      </c>
      <c r="G3060" s="51">
        <v>45164</v>
      </c>
      <c r="H3060" s="24">
        <v>27</v>
      </c>
      <c r="I3060" s="24">
        <v>28</v>
      </c>
      <c r="J3060" s="24">
        <v>1</v>
      </c>
      <c r="K3060" s="24">
        <v>58755.14299</v>
      </c>
    </row>
    <row r="3061" spans="1:11" x14ac:dyDescent="0.35">
      <c r="A3061" s="27" t="s">
        <v>465</v>
      </c>
      <c r="B3061" s="27" t="s">
        <v>169</v>
      </c>
      <c r="C3061" s="27" t="s">
        <v>262</v>
      </c>
      <c r="D3061" s="27" t="s">
        <v>424</v>
      </c>
      <c r="E3061" s="24">
        <v>5221957310</v>
      </c>
      <c r="F3061" s="24">
        <v>52219.573100000001</v>
      </c>
      <c r="G3061" s="51">
        <v>45164</v>
      </c>
      <c r="H3061" s="24">
        <v>27</v>
      </c>
      <c r="I3061" s="24">
        <v>28</v>
      </c>
      <c r="J3061" s="24">
        <v>1</v>
      </c>
      <c r="K3061" s="24">
        <v>52219.573100000001</v>
      </c>
    </row>
    <row r="3062" spans="1:11" x14ac:dyDescent="0.35">
      <c r="A3062" s="27" t="s">
        <v>465</v>
      </c>
      <c r="B3062" s="27" t="s">
        <v>169</v>
      </c>
      <c r="C3062" s="27" t="s">
        <v>243</v>
      </c>
      <c r="D3062" s="27" t="s">
        <v>423</v>
      </c>
      <c r="E3062" s="24">
        <v>1683646998978</v>
      </c>
      <c r="F3062" s="24">
        <v>16836469.989780001</v>
      </c>
      <c r="G3062" s="51">
        <v>45164</v>
      </c>
      <c r="H3062" s="24">
        <v>27</v>
      </c>
      <c r="I3062" s="24">
        <v>0</v>
      </c>
      <c r="J3062" s="24">
        <v>1</v>
      </c>
      <c r="K3062" s="24">
        <v>16836469.989780001</v>
      </c>
    </row>
    <row r="3063" spans="1:11" x14ac:dyDescent="0.35">
      <c r="A3063" s="27" t="s">
        <v>465</v>
      </c>
      <c r="B3063" s="27" t="s">
        <v>169</v>
      </c>
      <c r="C3063" s="27" t="s">
        <v>255</v>
      </c>
      <c r="D3063" s="27" t="s">
        <v>424</v>
      </c>
      <c r="E3063" s="24">
        <v>723623102956</v>
      </c>
      <c r="F3063" s="24">
        <v>7236231.0295599997</v>
      </c>
      <c r="G3063" s="51">
        <v>45164</v>
      </c>
      <c r="H3063" s="24">
        <v>27</v>
      </c>
      <c r="I3063" s="24">
        <v>28</v>
      </c>
      <c r="J3063" s="24">
        <v>1</v>
      </c>
      <c r="K3063" s="24">
        <v>7236231.0295599997</v>
      </c>
    </row>
    <row r="3064" spans="1:11" x14ac:dyDescent="0.35">
      <c r="A3064" s="27" t="s">
        <v>465</v>
      </c>
      <c r="B3064" s="27" t="s">
        <v>169</v>
      </c>
      <c r="C3064" s="27" t="s">
        <v>261</v>
      </c>
      <c r="D3064" s="27" t="s">
        <v>424</v>
      </c>
      <c r="E3064" s="24">
        <v>1825402540809</v>
      </c>
      <c r="F3064" s="24">
        <v>18254025.408089999</v>
      </c>
      <c r="G3064" s="51">
        <v>45164</v>
      </c>
      <c r="H3064" s="24">
        <v>27</v>
      </c>
      <c r="I3064" s="24">
        <v>28</v>
      </c>
      <c r="J3064" s="24">
        <v>1</v>
      </c>
      <c r="K3064" s="24">
        <v>18254025.408089999</v>
      </c>
    </row>
    <row r="3065" spans="1:11" x14ac:dyDescent="0.35">
      <c r="A3065" s="27" t="s">
        <v>465</v>
      </c>
      <c r="B3065" s="27" t="s">
        <v>169</v>
      </c>
      <c r="C3065" s="27" t="s">
        <v>260</v>
      </c>
      <c r="D3065" s="27" t="s">
        <v>424</v>
      </c>
      <c r="E3065" s="24">
        <v>79224555</v>
      </c>
      <c r="F3065" s="24">
        <v>792.24554999999998</v>
      </c>
      <c r="G3065" s="51">
        <v>45164</v>
      </c>
      <c r="H3065" s="24">
        <v>27</v>
      </c>
      <c r="I3065" s="24">
        <v>28</v>
      </c>
      <c r="J3065" s="24">
        <v>1</v>
      </c>
      <c r="K3065" s="24">
        <v>792.24554999999998</v>
      </c>
    </row>
    <row r="3066" spans="1:11" x14ac:dyDescent="0.35">
      <c r="A3066" s="27" t="s">
        <v>465</v>
      </c>
      <c r="B3066" s="27" t="s">
        <v>172</v>
      </c>
      <c r="C3066" s="27" t="s">
        <v>260</v>
      </c>
      <c r="D3066" s="27" t="s">
        <v>424</v>
      </c>
      <c r="E3066" s="24">
        <v>49948500</v>
      </c>
      <c r="F3066" s="24">
        <v>499.48500000000001</v>
      </c>
      <c r="G3066" s="51">
        <v>45164</v>
      </c>
      <c r="H3066" s="24">
        <v>31</v>
      </c>
      <c r="I3066" s="24">
        <v>32</v>
      </c>
      <c r="J3066" s="24">
        <v>1</v>
      </c>
      <c r="K3066" s="24">
        <v>499.48500000000001</v>
      </c>
    </row>
    <row r="3067" spans="1:11" x14ac:dyDescent="0.35">
      <c r="A3067" s="27" t="s">
        <v>465</v>
      </c>
      <c r="B3067" s="27" t="s">
        <v>172</v>
      </c>
      <c r="C3067" s="27" t="s">
        <v>243</v>
      </c>
      <c r="D3067" s="27" t="s">
        <v>423</v>
      </c>
      <c r="E3067" s="24">
        <v>2053083</v>
      </c>
      <c r="F3067" s="24">
        <v>20.530830000000002</v>
      </c>
      <c r="G3067" s="51">
        <v>45164</v>
      </c>
      <c r="H3067" s="24">
        <v>31</v>
      </c>
      <c r="I3067" s="24">
        <v>0</v>
      </c>
      <c r="J3067" s="24">
        <v>1</v>
      </c>
      <c r="K3067" s="24">
        <v>20.530830000000002</v>
      </c>
    </row>
    <row r="3068" spans="1:11" x14ac:dyDescent="0.35">
      <c r="A3068" s="27" t="s">
        <v>465</v>
      </c>
      <c r="B3068" s="27" t="s">
        <v>172</v>
      </c>
      <c r="C3068" s="27" t="s">
        <v>255</v>
      </c>
      <c r="D3068" s="27" t="s">
        <v>424</v>
      </c>
      <c r="E3068" s="24">
        <v>298147545</v>
      </c>
      <c r="F3068" s="24">
        <v>2981.4754499999999</v>
      </c>
      <c r="G3068" s="51">
        <v>45164</v>
      </c>
      <c r="H3068" s="24">
        <v>31</v>
      </c>
      <c r="I3068" s="24">
        <v>32</v>
      </c>
      <c r="J3068" s="24">
        <v>1</v>
      </c>
      <c r="K3068" s="24">
        <v>2981.4754499999999</v>
      </c>
    </row>
    <row r="3069" spans="1:11" x14ac:dyDescent="0.35">
      <c r="A3069" s="27" t="s">
        <v>465</v>
      </c>
      <c r="B3069" s="27" t="s">
        <v>172</v>
      </c>
      <c r="C3069" s="27" t="s">
        <v>261</v>
      </c>
      <c r="D3069" s="27" t="s">
        <v>424</v>
      </c>
      <c r="E3069" s="24">
        <v>188635393</v>
      </c>
      <c r="F3069" s="24">
        <v>1886.35393</v>
      </c>
      <c r="G3069" s="51">
        <v>45164</v>
      </c>
      <c r="H3069" s="24">
        <v>31</v>
      </c>
      <c r="I3069" s="24">
        <v>32</v>
      </c>
      <c r="J3069" s="24">
        <v>1</v>
      </c>
      <c r="K3069" s="24">
        <v>1886.35393</v>
      </c>
    </row>
    <row r="3070" spans="1:11" x14ac:dyDescent="0.35">
      <c r="A3070" s="27" t="s">
        <v>465</v>
      </c>
      <c r="B3070" s="27" t="s">
        <v>175</v>
      </c>
      <c r="C3070" s="27" t="s">
        <v>262</v>
      </c>
      <c r="D3070" s="27" t="s">
        <v>424</v>
      </c>
      <c r="E3070" s="24">
        <v>284397</v>
      </c>
      <c r="F3070" s="24">
        <v>2.8439700000000001</v>
      </c>
      <c r="G3070" s="51">
        <v>45164</v>
      </c>
      <c r="H3070" s="24">
        <v>33</v>
      </c>
      <c r="I3070" s="24">
        <v>34</v>
      </c>
      <c r="J3070" s="24">
        <v>1</v>
      </c>
      <c r="K3070" s="24">
        <v>2.8439700000000001</v>
      </c>
    </row>
    <row r="3071" spans="1:11" x14ac:dyDescent="0.35">
      <c r="A3071" s="27" t="s">
        <v>465</v>
      </c>
      <c r="B3071" s="27" t="s">
        <v>175</v>
      </c>
      <c r="C3071" s="27" t="s">
        <v>243</v>
      </c>
      <c r="D3071" s="27" t="s">
        <v>423</v>
      </c>
      <c r="E3071" s="24">
        <v>28398921215</v>
      </c>
      <c r="F3071" s="24">
        <v>283989.21214999998</v>
      </c>
      <c r="G3071" s="51">
        <v>45164</v>
      </c>
      <c r="H3071" s="24">
        <v>33</v>
      </c>
      <c r="I3071" s="24">
        <v>0</v>
      </c>
      <c r="J3071" s="24">
        <v>1</v>
      </c>
      <c r="K3071" s="24">
        <v>283989.21214999998</v>
      </c>
    </row>
    <row r="3072" spans="1:11" x14ac:dyDescent="0.35">
      <c r="A3072" s="27" t="s">
        <v>465</v>
      </c>
      <c r="B3072" s="27" t="s">
        <v>175</v>
      </c>
      <c r="C3072" s="27" t="s">
        <v>259</v>
      </c>
      <c r="D3072" s="27" t="s">
        <v>424</v>
      </c>
      <c r="E3072" s="24">
        <v>1352590804</v>
      </c>
      <c r="F3072" s="24">
        <v>13525.90804</v>
      </c>
      <c r="G3072" s="51">
        <v>45164</v>
      </c>
      <c r="H3072" s="24">
        <v>33</v>
      </c>
      <c r="I3072" s="24">
        <v>34</v>
      </c>
      <c r="J3072" s="24">
        <v>1</v>
      </c>
      <c r="K3072" s="24">
        <v>13525.90804</v>
      </c>
    </row>
    <row r="3073" spans="1:11" x14ac:dyDescent="0.35">
      <c r="A3073" s="27" t="s">
        <v>465</v>
      </c>
      <c r="B3073" s="27" t="s">
        <v>175</v>
      </c>
      <c r="C3073" s="27" t="s">
        <v>261</v>
      </c>
      <c r="D3073" s="27" t="s">
        <v>424</v>
      </c>
      <c r="E3073" s="24">
        <v>25982946824</v>
      </c>
      <c r="F3073" s="24">
        <v>259829.46823999999</v>
      </c>
      <c r="G3073" s="51">
        <v>45164</v>
      </c>
      <c r="H3073" s="24">
        <v>33</v>
      </c>
      <c r="I3073" s="24">
        <v>34</v>
      </c>
      <c r="J3073" s="24">
        <v>1</v>
      </c>
      <c r="K3073" s="24">
        <v>259829.46823999999</v>
      </c>
    </row>
    <row r="3074" spans="1:11" x14ac:dyDescent="0.35">
      <c r="A3074" s="27" t="s">
        <v>465</v>
      </c>
      <c r="B3074" s="27" t="s">
        <v>175</v>
      </c>
      <c r="C3074" s="27" t="s">
        <v>255</v>
      </c>
      <c r="D3074" s="27" t="s">
        <v>424</v>
      </c>
      <c r="E3074" s="24">
        <v>6295711393</v>
      </c>
      <c r="F3074" s="24">
        <v>62957.11393</v>
      </c>
      <c r="G3074" s="51">
        <v>45164</v>
      </c>
      <c r="H3074" s="24">
        <v>33</v>
      </c>
      <c r="I3074" s="24">
        <v>34</v>
      </c>
      <c r="J3074" s="24">
        <v>1</v>
      </c>
      <c r="K3074" s="24">
        <v>62957.11393</v>
      </c>
    </row>
    <row r="3075" spans="1:11" x14ac:dyDescent="0.35">
      <c r="A3075" s="27" t="s">
        <v>465</v>
      </c>
      <c r="B3075" s="27" t="s">
        <v>176</v>
      </c>
      <c r="C3075" s="27" t="s">
        <v>243</v>
      </c>
      <c r="D3075" s="27" t="s">
        <v>423</v>
      </c>
      <c r="E3075" s="24">
        <v>51353015</v>
      </c>
      <c r="F3075" s="24">
        <v>513.53015000000005</v>
      </c>
      <c r="G3075" s="51">
        <v>45164</v>
      </c>
      <c r="H3075" s="24">
        <v>33</v>
      </c>
      <c r="I3075" s="24">
        <v>0</v>
      </c>
      <c r="J3075" s="24">
        <v>1</v>
      </c>
      <c r="K3075" s="24">
        <v>513.53015000000005</v>
      </c>
    </row>
    <row r="3076" spans="1:11" x14ac:dyDescent="0.35">
      <c r="A3076" s="27" t="s">
        <v>465</v>
      </c>
      <c r="B3076" s="27" t="s">
        <v>179</v>
      </c>
      <c r="C3076" s="27" t="s">
        <v>243</v>
      </c>
      <c r="D3076" s="27" t="s">
        <v>423</v>
      </c>
      <c r="E3076" s="24">
        <v>418710</v>
      </c>
      <c r="F3076" s="24">
        <v>4.1871</v>
      </c>
      <c r="G3076" s="51">
        <v>45164</v>
      </c>
      <c r="H3076" s="24">
        <v>37</v>
      </c>
      <c r="I3076" s="24">
        <v>0</v>
      </c>
      <c r="J3076" s="24">
        <v>1</v>
      </c>
      <c r="K3076" s="24">
        <v>4.1871</v>
      </c>
    </row>
    <row r="3077" spans="1:11" x14ac:dyDescent="0.35">
      <c r="A3077" s="27" t="s">
        <v>465</v>
      </c>
      <c r="B3077" s="27" t="s">
        <v>183</v>
      </c>
      <c r="C3077" s="27" t="s">
        <v>261</v>
      </c>
      <c r="D3077" s="27" t="s">
        <v>424</v>
      </c>
      <c r="E3077" s="24">
        <v>149625802</v>
      </c>
      <c r="F3077" s="24">
        <v>1496.25802</v>
      </c>
      <c r="G3077" s="51">
        <v>45164</v>
      </c>
      <c r="H3077" s="24">
        <v>47</v>
      </c>
      <c r="I3077" s="24">
        <v>48</v>
      </c>
      <c r="J3077" s="24">
        <v>1</v>
      </c>
      <c r="K3077" s="24">
        <v>1496.25802</v>
      </c>
    </row>
    <row r="3078" spans="1:11" x14ac:dyDescent="0.35">
      <c r="A3078" s="27" t="s">
        <v>465</v>
      </c>
      <c r="B3078" s="27" t="s">
        <v>183</v>
      </c>
      <c r="C3078" s="27" t="s">
        <v>255</v>
      </c>
      <c r="D3078" s="27" t="s">
        <v>424</v>
      </c>
      <c r="E3078" s="24">
        <v>27638424</v>
      </c>
      <c r="F3078" s="24">
        <v>276.38423999999998</v>
      </c>
      <c r="G3078" s="51">
        <v>45164</v>
      </c>
      <c r="H3078" s="24">
        <v>47</v>
      </c>
      <c r="I3078" s="24">
        <v>48</v>
      </c>
      <c r="J3078" s="24">
        <v>1</v>
      </c>
      <c r="K3078" s="24">
        <v>276.38423999999998</v>
      </c>
    </row>
    <row r="3079" spans="1:11" x14ac:dyDescent="0.35">
      <c r="A3079" s="27" t="s">
        <v>465</v>
      </c>
      <c r="B3079" s="27" t="s">
        <v>183</v>
      </c>
      <c r="C3079" s="27" t="s">
        <v>243</v>
      </c>
      <c r="D3079" s="27" t="s">
        <v>423</v>
      </c>
      <c r="E3079" s="24">
        <v>13948047973</v>
      </c>
      <c r="F3079" s="24">
        <v>139480.47972999999</v>
      </c>
      <c r="G3079" s="51">
        <v>45164</v>
      </c>
      <c r="H3079" s="24">
        <v>47</v>
      </c>
      <c r="I3079" s="24">
        <v>0</v>
      </c>
      <c r="J3079" s="24">
        <v>1</v>
      </c>
      <c r="K3079" s="24">
        <v>139480.47972999999</v>
      </c>
    </row>
    <row r="3080" spans="1:11" x14ac:dyDescent="0.35">
      <c r="A3080" s="27" t="s">
        <v>465</v>
      </c>
      <c r="B3080" s="27" t="s">
        <v>200</v>
      </c>
      <c r="C3080" s="27" t="s">
        <v>243</v>
      </c>
      <c r="D3080" s="27" t="s">
        <v>423</v>
      </c>
      <c r="E3080" s="24">
        <v>14711133960</v>
      </c>
      <c r="F3080" s="24">
        <v>147111.33960000001</v>
      </c>
      <c r="G3080" s="51">
        <v>45164</v>
      </c>
      <c r="H3080" s="24">
        <v>77</v>
      </c>
      <c r="I3080" s="24">
        <v>0</v>
      </c>
      <c r="J3080" s="24">
        <v>1</v>
      </c>
      <c r="K3080" s="24">
        <v>147111.33960000001</v>
      </c>
    </row>
    <row r="3081" spans="1:11" x14ac:dyDescent="0.35">
      <c r="A3081" s="27" t="s">
        <v>465</v>
      </c>
      <c r="B3081" s="27" t="s">
        <v>200</v>
      </c>
      <c r="C3081" s="27" t="s">
        <v>261</v>
      </c>
      <c r="D3081" s="27" t="s">
        <v>424</v>
      </c>
      <c r="E3081" s="24">
        <v>3483661822</v>
      </c>
      <c r="F3081" s="24">
        <v>34836.618219999997</v>
      </c>
      <c r="G3081" s="51">
        <v>45164</v>
      </c>
      <c r="H3081" s="24">
        <v>77</v>
      </c>
      <c r="I3081" s="24">
        <v>78</v>
      </c>
      <c r="J3081" s="24">
        <v>1</v>
      </c>
      <c r="K3081" s="24">
        <v>34836.618219999997</v>
      </c>
    </row>
    <row r="3082" spans="1:11" x14ac:dyDescent="0.35">
      <c r="A3082" s="27" t="s">
        <v>465</v>
      </c>
      <c r="B3082" s="27" t="s">
        <v>200</v>
      </c>
      <c r="C3082" s="27" t="s">
        <v>255</v>
      </c>
      <c r="D3082" s="27" t="s">
        <v>424</v>
      </c>
      <c r="E3082" s="24">
        <v>1995088138</v>
      </c>
      <c r="F3082" s="24">
        <v>19950.881379999999</v>
      </c>
      <c r="G3082" s="51">
        <v>45164</v>
      </c>
      <c r="H3082" s="24">
        <v>77</v>
      </c>
      <c r="I3082" s="24">
        <v>78</v>
      </c>
      <c r="J3082" s="24">
        <v>1</v>
      </c>
      <c r="K3082" s="24">
        <v>19950.881379999999</v>
      </c>
    </row>
    <row r="3083" spans="1:11" x14ac:dyDescent="0.35">
      <c r="A3083" s="27" t="s">
        <v>465</v>
      </c>
      <c r="B3083" s="27" t="s">
        <v>184</v>
      </c>
      <c r="C3083" s="27" t="s">
        <v>261</v>
      </c>
      <c r="D3083" s="27" t="s">
        <v>424</v>
      </c>
      <c r="E3083" s="24">
        <v>332868351</v>
      </c>
      <c r="F3083" s="24">
        <v>3328.6835099999998</v>
      </c>
      <c r="G3083" s="51">
        <v>45164</v>
      </c>
      <c r="H3083" s="24">
        <v>27</v>
      </c>
      <c r="I3083" s="24">
        <v>28</v>
      </c>
      <c r="J3083" s="24">
        <v>1</v>
      </c>
      <c r="K3083" s="24">
        <v>3328.6835099999998</v>
      </c>
    </row>
    <row r="3084" spans="1:11" x14ac:dyDescent="0.35">
      <c r="A3084" s="27" t="s">
        <v>465</v>
      </c>
      <c r="B3084" s="27" t="s">
        <v>184</v>
      </c>
      <c r="C3084" s="27" t="s">
        <v>243</v>
      </c>
      <c r="D3084" s="27" t="s">
        <v>423</v>
      </c>
      <c r="E3084" s="24">
        <v>1318922359</v>
      </c>
      <c r="F3084" s="24">
        <v>13189.22359</v>
      </c>
      <c r="G3084" s="51">
        <v>45164</v>
      </c>
      <c r="H3084" s="24">
        <v>27</v>
      </c>
      <c r="I3084" s="24">
        <v>0</v>
      </c>
      <c r="J3084" s="24">
        <v>1</v>
      </c>
      <c r="K3084" s="24">
        <v>13189.22359</v>
      </c>
    </row>
    <row r="3085" spans="1:11" x14ac:dyDescent="0.35">
      <c r="A3085" s="27" t="s">
        <v>465</v>
      </c>
      <c r="B3085" s="27" t="s">
        <v>184</v>
      </c>
      <c r="C3085" s="27" t="s">
        <v>255</v>
      </c>
      <c r="D3085" s="27" t="s">
        <v>424</v>
      </c>
      <c r="E3085" s="24">
        <v>50766534</v>
      </c>
      <c r="F3085" s="24">
        <v>507.66534000000001</v>
      </c>
      <c r="G3085" s="51">
        <v>45164</v>
      </c>
      <c r="H3085" s="24">
        <v>27</v>
      </c>
      <c r="I3085" s="24">
        <v>28</v>
      </c>
      <c r="J3085" s="24">
        <v>1</v>
      </c>
      <c r="K3085" s="24">
        <v>507.66534000000001</v>
      </c>
    </row>
    <row r="3086" spans="1:11" x14ac:dyDescent="0.35">
      <c r="A3086" s="27" t="s">
        <v>465</v>
      </c>
      <c r="B3086" s="27" t="s">
        <v>185</v>
      </c>
      <c r="C3086" s="27" t="s">
        <v>261</v>
      </c>
      <c r="D3086" s="27" t="s">
        <v>424</v>
      </c>
      <c r="E3086" s="24">
        <v>487882262438</v>
      </c>
      <c r="F3086" s="24">
        <v>4878822.6243799999</v>
      </c>
      <c r="G3086" s="51">
        <v>45164</v>
      </c>
      <c r="H3086" s="24">
        <v>17</v>
      </c>
      <c r="I3086" s="24">
        <v>18</v>
      </c>
      <c r="J3086" s="24">
        <v>1</v>
      </c>
      <c r="K3086" s="24">
        <v>4878822.6243799999</v>
      </c>
    </row>
    <row r="3087" spans="1:11" x14ac:dyDescent="0.35">
      <c r="A3087" s="27" t="s">
        <v>465</v>
      </c>
      <c r="B3087" s="27" t="s">
        <v>186</v>
      </c>
      <c r="C3087" s="27" t="s">
        <v>243</v>
      </c>
      <c r="D3087" s="27" t="s">
        <v>423</v>
      </c>
      <c r="E3087" s="24">
        <v>3179000000000</v>
      </c>
      <c r="F3087" s="24">
        <v>31790000</v>
      </c>
      <c r="G3087" s="51">
        <v>45164</v>
      </c>
      <c r="H3087" s="24">
        <v>11</v>
      </c>
      <c r="I3087" s="24">
        <v>0</v>
      </c>
      <c r="J3087" s="24">
        <v>1</v>
      </c>
      <c r="K3087" s="24">
        <v>31790000</v>
      </c>
    </row>
    <row r="3088" spans="1:11" x14ac:dyDescent="0.35">
      <c r="A3088" s="27" t="s">
        <v>466</v>
      </c>
      <c r="B3088" s="27" t="s">
        <v>242</v>
      </c>
      <c r="C3088" s="27" t="s">
        <v>243</v>
      </c>
      <c r="D3088" s="27" t="s">
        <v>423</v>
      </c>
      <c r="E3088" s="24">
        <v>4100771816301</v>
      </c>
      <c r="F3088" s="24">
        <v>41007718.163010001</v>
      </c>
      <c r="G3088" s="51">
        <v>45167</v>
      </c>
      <c r="H3088" s="24" t="s">
        <v>202</v>
      </c>
      <c r="I3088" s="24">
        <v>0</v>
      </c>
      <c r="J3088" s="24">
        <v>0</v>
      </c>
      <c r="K3088" s="24">
        <v>0</v>
      </c>
    </row>
    <row r="3089" spans="1:11" x14ac:dyDescent="0.35">
      <c r="A3089" s="27" t="s">
        <v>466</v>
      </c>
      <c r="B3089" s="27" t="s">
        <v>244</v>
      </c>
      <c r="C3089" s="27" t="s">
        <v>243</v>
      </c>
      <c r="D3089" s="27" t="s">
        <v>423</v>
      </c>
      <c r="E3089" s="24">
        <v>1688488739051</v>
      </c>
      <c r="F3089" s="24">
        <v>16884887.39051</v>
      </c>
      <c r="G3089" s="51">
        <v>45167</v>
      </c>
      <c r="H3089" s="24" t="s">
        <v>202</v>
      </c>
      <c r="I3089" s="24">
        <v>0</v>
      </c>
      <c r="J3089" s="24">
        <v>0</v>
      </c>
      <c r="K3089" s="24">
        <v>0</v>
      </c>
    </row>
    <row r="3090" spans="1:11" x14ac:dyDescent="0.35">
      <c r="A3090" s="27" t="s">
        <v>466</v>
      </c>
      <c r="B3090" s="27" t="s">
        <v>245</v>
      </c>
      <c r="C3090" s="27" t="s">
        <v>243</v>
      </c>
      <c r="D3090" s="27" t="s">
        <v>423</v>
      </c>
      <c r="E3090" s="24">
        <v>328658528101</v>
      </c>
      <c r="F3090" s="24">
        <v>3286585.28101</v>
      </c>
      <c r="G3090" s="51">
        <v>45167</v>
      </c>
      <c r="H3090" s="24" t="s">
        <v>202</v>
      </c>
      <c r="I3090" s="24">
        <v>0</v>
      </c>
      <c r="J3090" s="24">
        <v>0</v>
      </c>
      <c r="K3090" s="24">
        <v>0</v>
      </c>
    </row>
    <row r="3091" spans="1:11" x14ac:dyDescent="0.35">
      <c r="A3091" s="27" t="s">
        <v>466</v>
      </c>
      <c r="B3091" s="27" t="s">
        <v>246</v>
      </c>
      <c r="C3091" s="27" t="s">
        <v>243</v>
      </c>
      <c r="D3091" s="27" t="s">
        <v>423</v>
      </c>
      <c r="E3091" s="24">
        <v>1359830210950</v>
      </c>
      <c r="F3091" s="24">
        <v>13598302.1095</v>
      </c>
      <c r="G3091" s="51">
        <v>45167</v>
      </c>
      <c r="H3091" s="24" t="s">
        <v>202</v>
      </c>
      <c r="I3091" s="24">
        <v>0</v>
      </c>
      <c r="J3091" s="24">
        <v>0</v>
      </c>
      <c r="K3091" s="24">
        <v>0</v>
      </c>
    </row>
    <row r="3092" spans="1:11" x14ac:dyDescent="0.35">
      <c r="A3092" s="27" t="s">
        <v>466</v>
      </c>
      <c r="B3092" s="27" t="s">
        <v>247</v>
      </c>
      <c r="C3092" s="27" t="s">
        <v>243</v>
      </c>
      <c r="D3092" s="27" t="s">
        <v>423</v>
      </c>
      <c r="E3092" s="24">
        <v>301.565</v>
      </c>
      <c r="F3092" s="24">
        <v>3.0156499999999999E-3</v>
      </c>
      <c r="G3092" s="51">
        <v>45167</v>
      </c>
      <c r="H3092" s="24" t="s">
        <v>202</v>
      </c>
      <c r="I3092" s="24">
        <v>0</v>
      </c>
      <c r="J3092" s="24">
        <v>0</v>
      </c>
      <c r="K3092" s="24">
        <v>0</v>
      </c>
    </row>
    <row r="3093" spans="1:11" x14ac:dyDescent="0.35">
      <c r="A3093" s="27" t="s">
        <v>466</v>
      </c>
      <c r="B3093" s="27" t="s">
        <v>115</v>
      </c>
      <c r="C3093" s="27" t="s">
        <v>248</v>
      </c>
      <c r="D3093" s="27" t="s">
        <v>248</v>
      </c>
      <c r="E3093" s="24">
        <v>9943828285334</v>
      </c>
      <c r="F3093" s="24">
        <v>99438282.85334</v>
      </c>
      <c r="G3093" s="51">
        <v>45167</v>
      </c>
      <c r="H3093" s="24">
        <v>23</v>
      </c>
      <c r="I3093" s="24" t="s">
        <v>202</v>
      </c>
      <c r="J3093" s="24">
        <v>1</v>
      </c>
      <c r="K3093" s="24">
        <v>99438282.85334</v>
      </c>
    </row>
    <row r="3094" spans="1:11" x14ac:dyDescent="0.35">
      <c r="A3094" s="27" t="s">
        <v>466</v>
      </c>
      <c r="B3094" s="27" t="s">
        <v>116</v>
      </c>
      <c r="C3094" s="27" t="s">
        <v>248</v>
      </c>
      <c r="D3094" s="27" t="s">
        <v>248</v>
      </c>
      <c r="E3094" s="24">
        <v>4031854167918</v>
      </c>
      <c r="F3094" s="24">
        <v>40318541.679180004</v>
      </c>
      <c r="G3094" s="51">
        <v>45167</v>
      </c>
      <c r="H3094" s="24">
        <v>59</v>
      </c>
      <c r="I3094" s="24" t="s">
        <v>202</v>
      </c>
      <c r="J3094" s="24">
        <v>1</v>
      </c>
      <c r="K3094" s="24">
        <v>40318541.679180004</v>
      </c>
    </row>
    <row r="3095" spans="1:11" x14ac:dyDescent="0.35">
      <c r="A3095" s="27" t="s">
        <v>466</v>
      </c>
      <c r="B3095" s="27" t="s">
        <v>117</v>
      </c>
      <c r="C3095" s="27" t="s">
        <v>248</v>
      </c>
      <c r="D3095" s="27" t="s">
        <v>248</v>
      </c>
      <c r="E3095" s="24">
        <v>449077510385</v>
      </c>
      <c r="F3095" s="24">
        <v>4490775.1038499996</v>
      </c>
      <c r="G3095" s="51">
        <v>45167</v>
      </c>
      <c r="H3095" s="24">
        <v>79</v>
      </c>
      <c r="I3095" s="24" t="s">
        <v>202</v>
      </c>
      <c r="J3095" s="24">
        <v>1</v>
      </c>
      <c r="K3095" s="24">
        <v>4490775.1038499996</v>
      </c>
    </row>
    <row r="3096" spans="1:11" x14ac:dyDescent="0.35">
      <c r="A3096" s="27" t="s">
        <v>466</v>
      </c>
      <c r="B3096" s="27" t="s">
        <v>118</v>
      </c>
      <c r="C3096" s="27" t="s">
        <v>248</v>
      </c>
      <c r="D3096" s="27" t="s">
        <v>248</v>
      </c>
      <c r="E3096" s="24">
        <v>3582776657532</v>
      </c>
      <c r="F3096" s="24">
        <v>35827766.575319998</v>
      </c>
      <c r="G3096" s="51">
        <v>45167</v>
      </c>
      <c r="H3096" s="24">
        <v>81</v>
      </c>
      <c r="I3096" s="24" t="s">
        <v>202</v>
      </c>
      <c r="J3096" s="24">
        <v>1</v>
      </c>
      <c r="K3096" s="24">
        <v>35827766.575319998</v>
      </c>
    </row>
    <row r="3097" spans="1:11" x14ac:dyDescent="0.35">
      <c r="A3097" s="27" t="s">
        <v>466</v>
      </c>
      <c r="B3097" s="27" t="s">
        <v>249</v>
      </c>
      <c r="C3097" s="27" t="s">
        <v>248</v>
      </c>
      <c r="D3097" s="27" t="s">
        <v>248</v>
      </c>
      <c r="E3097" s="24">
        <v>277.5453</v>
      </c>
      <c r="F3097" s="24">
        <v>2.7754529999999998E-3</v>
      </c>
      <c r="G3097" s="51">
        <v>45167</v>
      </c>
      <c r="H3097" s="24">
        <v>83</v>
      </c>
      <c r="I3097" s="24" t="s">
        <v>202</v>
      </c>
      <c r="J3097" s="24">
        <v>1</v>
      </c>
      <c r="K3097" s="24">
        <v>2.7754529999999998E-3</v>
      </c>
    </row>
    <row r="3098" spans="1:11" x14ac:dyDescent="0.35">
      <c r="A3098" s="27" t="s">
        <v>466</v>
      </c>
      <c r="B3098" s="27" t="s">
        <v>114</v>
      </c>
      <c r="C3098" s="27" t="s">
        <v>243</v>
      </c>
      <c r="D3098" s="27" t="s">
        <v>423</v>
      </c>
      <c r="E3098" s="24">
        <v>1451352552228</v>
      </c>
      <c r="F3098" s="24">
        <v>14513525.52228</v>
      </c>
      <c r="G3098" s="51">
        <v>45167</v>
      </c>
      <c r="H3098" s="24">
        <v>7</v>
      </c>
      <c r="I3098" s="24">
        <v>0</v>
      </c>
      <c r="J3098" s="24">
        <v>1</v>
      </c>
      <c r="K3098" s="24">
        <v>14513525.52228</v>
      </c>
    </row>
    <row r="3099" spans="1:11" x14ac:dyDescent="0.35">
      <c r="A3099" s="27" t="s">
        <v>466</v>
      </c>
      <c r="B3099" s="27" t="s">
        <v>122</v>
      </c>
      <c r="C3099" s="27" t="s">
        <v>261</v>
      </c>
      <c r="D3099" s="27" t="s">
        <v>424</v>
      </c>
      <c r="E3099" s="24">
        <v>35927461021</v>
      </c>
      <c r="F3099" s="24">
        <v>359274.61021000001</v>
      </c>
      <c r="G3099" s="51">
        <v>45167</v>
      </c>
      <c r="H3099" s="24">
        <v>15</v>
      </c>
      <c r="I3099" s="24">
        <v>16</v>
      </c>
      <c r="J3099" s="24">
        <v>1</v>
      </c>
      <c r="K3099" s="24">
        <v>359274.61021000001</v>
      </c>
    </row>
    <row r="3100" spans="1:11" x14ac:dyDescent="0.35">
      <c r="A3100" s="27" t="s">
        <v>466</v>
      </c>
      <c r="B3100" s="27" t="s">
        <v>122</v>
      </c>
      <c r="C3100" s="27" t="s">
        <v>255</v>
      </c>
      <c r="D3100" s="27" t="s">
        <v>424</v>
      </c>
      <c r="E3100" s="24">
        <v>39505100000</v>
      </c>
      <c r="F3100" s="24">
        <v>395051</v>
      </c>
      <c r="G3100" s="51">
        <v>45167</v>
      </c>
      <c r="H3100" s="24">
        <v>15</v>
      </c>
      <c r="I3100" s="24">
        <v>16</v>
      </c>
      <c r="J3100" s="24">
        <v>1</v>
      </c>
      <c r="K3100" s="24">
        <v>395051</v>
      </c>
    </row>
    <row r="3101" spans="1:11" x14ac:dyDescent="0.35">
      <c r="A3101" s="27" t="s">
        <v>466</v>
      </c>
      <c r="B3101" s="27" t="s">
        <v>123</v>
      </c>
      <c r="C3101" s="27" t="s">
        <v>258</v>
      </c>
      <c r="D3101" s="27" t="s">
        <v>424</v>
      </c>
      <c r="E3101" s="24">
        <v>82837894</v>
      </c>
      <c r="F3101" s="24">
        <v>828.37893999999994</v>
      </c>
      <c r="G3101" s="51">
        <v>45167</v>
      </c>
      <c r="H3101" s="24">
        <v>19</v>
      </c>
      <c r="I3101" s="24">
        <v>20</v>
      </c>
      <c r="J3101" s="24">
        <v>1</v>
      </c>
      <c r="K3101" s="24">
        <v>828.37893999999994</v>
      </c>
    </row>
    <row r="3102" spans="1:11" x14ac:dyDescent="0.35">
      <c r="A3102" s="27" t="s">
        <v>466</v>
      </c>
      <c r="B3102" s="27" t="s">
        <v>123</v>
      </c>
      <c r="C3102" s="27" t="s">
        <v>257</v>
      </c>
      <c r="D3102" s="27" t="s">
        <v>424</v>
      </c>
      <c r="E3102" s="24">
        <v>2610437167</v>
      </c>
      <c r="F3102" s="24">
        <v>26104.37167</v>
      </c>
      <c r="G3102" s="51">
        <v>45167</v>
      </c>
      <c r="H3102" s="24">
        <v>19</v>
      </c>
      <c r="I3102" s="24">
        <v>20</v>
      </c>
      <c r="J3102" s="24">
        <v>1</v>
      </c>
      <c r="K3102" s="24">
        <v>26104.37167</v>
      </c>
    </row>
    <row r="3103" spans="1:11" x14ac:dyDescent="0.35">
      <c r="A3103" s="27" t="s">
        <v>466</v>
      </c>
      <c r="B3103" s="27" t="s">
        <v>123</v>
      </c>
      <c r="C3103" s="27" t="s">
        <v>259</v>
      </c>
      <c r="D3103" s="27" t="s">
        <v>424</v>
      </c>
      <c r="E3103" s="24">
        <v>10294695329</v>
      </c>
      <c r="F3103" s="24">
        <v>102946.95329</v>
      </c>
      <c r="G3103" s="51">
        <v>45167</v>
      </c>
      <c r="H3103" s="24">
        <v>19</v>
      </c>
      <c r="I3103" s="24">
        <v>20</v>
      </c>
      <c r="J3103" s="24">
        <v>1</v>
      </c>
      <c r="K3103" s="24">
        <v>102946.95329</v>
      </c>
    </row>
    <row r="3104" spans="1:11" x14ac:dyDescent="0.35">
      <c r="A3104" s="27" t="s">
        <v>466</v>
      </c>
      <c r="B3104" s="27" t="s">
        <v>123</v>
      </c>
      <c r="C3104" s="27" t="s">
        <v>261</v>
      </c>
      <c r="D3104" s="27" t="s">
        <v>424</v>
      </c>
      <c r="E3104" s="24">
        <v>2901715401611</v>
      </c>
      <c r="F3104" s="24">
        <v>29017154.016109999</v>
      </c>
      <c r="G3104" s="51">
        <v>45167</v>
      </c>
      <c r="H3104" s="24">
        <v>19</v>
      </c>
      <c r="I3104" s="24">
        <v>20</v>
      </c>
      <c r="J3104" s="24">
        <v>1</v>
      </c>
      <c r="K3104" s="24">
        <v>29017154.016109999</v>
      </c>
    </row>
    <row r="3105" spans="1:11" x14ac:dyDescent="0.35">
      <c r="A3105" s="27" t="s">
        <v>466</v>
      </c>
      <c r="B3105" s="27" t="s">
        <v>123</v>
      </c>
      <c r="C3105" s="27" t="s">
        <v>260</v>
      </c>
      <c r="D3105" s="27" t="s">
        <v>424</v>
      </c>
      <c r="E3105" s="24">
        <v>38206577</v>
      </c>
      <c r="F3105" s="24">
        <v>382.06576999999999</v>
      </c>
      <c r="G3105" s="51">
        <v>45167</v>
      </c>
      <c r="H3105" s="24">
        <v>19</v>
      </c>
      <c r="I3105" s="24">
        <v>20</v>
      </c>
      <c r="J3105" s="24">
        <v>1</v>
      </c>
      <c r="K3105" s="24">
        <v>382.06576999999999</v>
      </c>
    </row>
    <row r="3106" spans="1:11" x14ac:dyDescent="0.35">
      <c r="A3106" s="27" t="s">
        <v>466</v>
      </c>
      <c r="B3106" s="27" t="s">
        <v>123</v>
      </c>
      <c r="C3106" s="27" t="s">
        <v>252</v>
      </c>
      <c r="D3106" s="27" t="s">
        <v>424</v>
      </c>
      <c r="E3106" s="24">
        <v>10689077605</v>
      </c>
      <c r="F3106" s="24">
        <v>106890.77605</v>
      </c>
      <c r="G3106" s="51">
        <v>45167</v>
      </c>
      <c r="H3106" s="24">
        <v>19</v>
      </c>
      <c r="I3106" s="24">
        <v>20</v>
      </c>
      <c r="J3106" s="24">
        <v>1</v>
      </c>
      <c r="K3106" s="24">
        <v>106890.77605</v>
      </c>
    </row>
    <row r="3107" spans="1:11" x14ac:dyDescent="0.35">
      <c r="A3107" s="27" t="s">
        <v>466</v>
      </c>
      <c r="B3107" s="27" t="s">
        <v>123</v>
      </c>
      <c r="C3107" s="27" t="s">
        <v>250</v>
      </c>
      <c r="D3107" s="27" t="s">
        <v>424</v>
      </c>
      <c r="E3107" s="24">
        <v>260202318</v>
      </c>
      <c r="F3107" s="24">
        <v>2602.0231800000001</v>
      </c>
      <c r="G3107" s="51">
        <v>45167</v>
      </c>
      <c r="H3107" s="24">
        <v>19</v>
      </c>
      <c r="I3107" s="24">
        <v>20</v>
      </c>
      <c r="J3107" s="24">
        <v>1</v>
      </c>
      <c r="K3107" s="24">
        <v>2602.0231800000001</v>
      </c>
    </row>
    <row r="3108" spans="1:11" x14ac:dyDescent="0.35">
      <c r="A3108" s="27" t="s">
        <v>466</v>
      </c>
      <c r="B3108" s="27" t="s">
        <v>123</v>
      </c>
      <c r="C3108" s="27" t="s">
        <v>251</v>
      </c>
      <c r="D3108" s="27" t="s">
        <v>424</v>
      </c>
      <c r="E3108" s="24">
        <v>4005914905</v>
      </c>
      <c r="F3108" s="24">
        <v>40059.14905</v>
      </c>
      <c r="G3108" s="51">
        <v>45167</v>
      </c>
      <c r="H3108" s="24">
        <v>19</v>
      </c>
      <c r="I3108" s="24">
        <v>20</v>
      </c>
      <c r="J3108" s="24">
        <v>1</v>
      </c>
      <c r="K3108" s="24">
        <v>40059.14905</v>
      </c>
    </row>
    <row r="3109" spans="1:11" x14ac:dyDescent="0.35">
      <c r="A3109" s="27" t="s">
        <v>466</v>
      </c>
      <c r="B3109" s="27" t="s">
        <v>123</v>
      </c>
      <c r="C3109" s="27" t="s">
        <v>253</v>
      </c>
      <c r="D3109" s="27" t="s">
        <v>424</v>
      </c>
      <c r="E3109" s="24">
        <v>105532532</v>
      </c>
      <c r="F3109" s="24">
        <v>1055.3253199999999</v>
      </c>
      <c r="G3109" s="51">
        <v>45167</v>
      </c>
      <c r="H3109" s="24">
        <v>19</v>
      </c>
      <c r="I3109" s="24">
        <v>20</v>
      </c>
      <c r="J3109" s="24">
        <v>1</v>
      </c>
      <c r="K3109" s="24">
        <v>1055.3253199999999</v>
      </c>
    </row>
    <row r="3110" spans="1:11" x14ac:dyDescent="0.35">
      <c r="A3110" s="27" t="s">
        <v>466</v>
      </c>
      <c r="B3110" s="27" t="s">
        <v>123</v>
      </c>
      <c r="C3110" s="27" t="s">
        <v>255</v>
      </c>
      <c r="D3110" s="27" t="s">
        <v>424</v>
      </c>
      <c r="E3110" s="24">
        <v>1079421268965</v>
      </c>
      <c r="F3110" s="24">
        <v>10794212.689649999</v>
      </c>
      <c r="G3110" s="51">
        <v>45167</v>
      </c>
      <c r="H3110" s="24">
        <v>19</v>
      </c>
      <c r="I3110" s="24">
        <v>20</v>
      </c>
      <c r="J3110" s="24">
        <v>1</v>
      </c>
      <c r="K3110" s="24">
        <v>10794212.689649999</v>
      </c>
    </row>
    <row r="3111" spans="1:11" x14ac:dyDescent="0.35">
      <c r="A3111" s="27" t="s">
        <v>466</v>
      </c>
      <c r="B3111" s="27" t="s">
        <v>123</v>
      </c>
      <c r="C3111" s="27" t="s">
        <v>256</v>
      </c>
      <c r="D3111" s="27" t="s">
        <v>424</v>
      </c>
      <c r="E3111" s="24">
        <v>22750622997</v>
      </c>
      <c r="F3111" s="24">
        <v>227506.22996999999</v>
      </c>
      <c r="G3111" s="51">
        <v>45167</v>
      </c>
      <c r="H3111" s="24">
        <v>19</v>
      </c>
      <c r="I3111" s="24">
        <v>20</v>
      </c>
      <c r="J3111" s="24">
        <v>1</v>
      </c>
      <c r="K3111" s="24">
        <v>227506.22996999999</v>
      </c>
    </row>
    <row r="3112" spans="1:11" x14ac:dyDescent="0.35">
      <c r="A3112" s="27" t="s">
        <v>466</v>
      </c>
      <c r="B3112" s="27" t="s">
        <v>123</v>
      </c>
      <c r="C3112" s="27" t="s">
        <v>254</v>
      </c>
      <c r="D3112" s="27" t="s">
        <v>424</v>
      </c>
      <c r="E3112" s="24">
        <v>619450187</v>
      </c>
      <c r="F3112" s="24">
        <v>6194.5018700000001</v>
      </c>
      <c r="G3112" s="51">
        <v>45167</v>
      </c>
      <c r="H3112" s="24">
        <v>19</v>
      </c>
      <c r="I3112" s="24">
        <v>20</v>
      </c>
      <c r="J3112" s="24">
        <v>1</v>
      </c>
      <c r="K3112" s="24">
        <v>6194.5018700000001</v>
      </c>
    </row>
    <row r="3113" spans="1:11" x14ac:dyDescent="0.35">
      <c r="A3113" s="27" t="s">
        <v>466</v>
      </c>
      <c r="B3113" s="27" t="s">
        <v>124</v>
      </c>
      <c r="C3113" s="27" t="s">
        <v>243</v>
      </c>
      <c r="D3113" s="27" t="s">
        <v>423</v>
      </c>
      <c r="E3113" s="24">
        <v>114212336415</v>
      </c>
      <c r="F3113" s="24">
        <v>1142123.36415</v>
      </c>
      <c r="G3113" s="51">
        <v>45167</v>
      </c>
      <c r="H3113" s="24">
        <v>25</v>
      </c>
      <c r="I3113" s="24">
        <v>0</v>
      </c>
      <c r="J3113" s="24">
        <v>1</v>
      </c>
      <c r="K3113" s="24">
        <v>1142123.36415</v>
      </c>
    </row>
    <row r="3114" spans="1:11" x14ac:dyDescent="0.35">
      <c r="A3114" s="27" t="s">
        <v>466</v>
      </c>
      <c r="B3114" s="27" t="s">
        <v>124</v>
      </c>
      <c r="C3114" s="27" t="s">
        <v>255</v>
      </c>
      <c r="D3114" s="27" t="s">
        <v>424</v>
      </c>
      <c r="E3114" s="24">
        <v>43578499781</v>
      </c>
      <c r="F3114" s="24">
        <v>435784.99780999997</v>
      </c>
      <c r="G3114" s="51">
        <v>45167</v>
      </c>
      <c r="H3114" s="24">
        <v>25</v>
      </c>
      <c r="I3114" s="24">
        <v>26</v>
      </c>
      <c r="J3114" s="24">
        <v>1</v>
      </c>
      <c r="K3114" s="24">
        <v>435784.99780999997</v>
      </c>
    </row>
    <row r="3115" spans="1:11" x14ac:dyDescent="0.35">
      <c r="A3115" s="27" t="s">
        <v>466</v>
      </c>
      <c r="B3115" s="27" t="s">
        <v>124</v>
      </c>
      <c r="C3115" s="27" t="s">
        <v>261</v>
      </c>
      <c r="D3115" s="27" t="s">
        <v>424</v>
      </c>
      <c r="E3115" s="24">
        <v>287988431431</v>
      </c>
      <c r="F3115" s="24">
        <v>2879884.3143099998</v>
      </c>
      <c r="G3115" s="51">
        <v>45167</v>
      </c>
      <c r="H3115" s="24">
        <v>25</v>
      </c>
      <c r="I3115" s="24">
        <v>26</v>
      </c>
      <c r="J3115" s="24">
        <v>1</v>
      </c>
      <c r="K3115" s="24">
        <v>2879884.3143099998</v>
      </c>
    </row>
    <row r="3116" spans="1:11" x14ac:dyDescent="0.35">
      <c r="A3116" s="27" t="s">
        <v>466</v>
      </c>
      <c r="B3116" s="27" t="s">
        <v>127</v>
      </c>
      <c r="C3116" s="27" t="s">
        <v>255</v>
      </c>
      <c r="D3116" s="27" t="s">
        <v>424</v>
      </c>
      <c r="E3116" s="24">
        <v>31561452655</v>
      </c>
      <c r="F3116" s="24">
        <v>315614.52655000001</v>
      </c>
      <c r="G3116" s="51">
        <v>45167</v>
      </c>
      <c r="H3116" s="24">
        <v>25</v>
      </c>
      <c r="I3116" s="24">
        <v>26</v>
      </c>
      <c r="J3116" s="24">
        <v>1</v>
      </c>
      <c r="K3116" s="24">
        <v>315614.52655000001</v>
      </c>
    </row>
    <row r="3117" spans="1:11" x14ac:dyDescent="0.35">
      <c r="A3117" s="27" t="s">
        <v>466</v>
      </c>
      <c r="B3117" s="27" t="s">
        <v>127</v>
      </c>
      <c r="C3117" s="27" t="s">
        <v>261</v>
      </c>
      <c r="D3117" s="27" t="s">
        <v>424</v>
      </c>
      <c r="E3117" s="24">
        <v>189054399974</v>
      </c>
      <c r="F3117" s="24">
        <v>1890543.9997400001</v>
      </c>
      <c r="G3117" s="51">
        <v>45167</v>
      </c>
      <c r="H3117" s="24">
        <v>25</v>
      </c>
      <c r="I3117" s="24">
        <v>26</v>
      </c>
      <c r="J3117" s="24">
        <v>1</v>
      </c>
      <c r="K3117" s="24">
        <v>1890543.9997400001</v>
      </c>
    </row>
    <row r="3118" spans="1:11" x14ac:dyDescent="0.35">
      <c r="A3118" s="27" t="s">
        <v>466</v>
      </c>
      <c r="B3118" s="27" t="s">
        <v>127</v>
      </c>
      <c r="C3118" s="27" t="s">
        <v>243</v>
      </c>
      <c r="D3118" s="27" t="s">
        <v>423</v>
      </c>
      <c r="E3118" s="24">
        <v>41861493639</v>
      </c>
      <c r="F3118" s="24">
        <v>418614.93638999999</v>
      </c>
      <c r="G3118" s="51">
        <v>45167</v>
      </c>
      <c r="H3118" s="24">
        <v>25</v>
      </c>
      <c r="I3118" s="24">
        <v>0</v>
      </c>
      <c r="J3118" s="24">
        <v>1</v>
      </c>
      <c r="K3118" s="24">
        <v>418614.93638999999</v>
      </c>
    </row>
    <row r="3119" spans="1:11" x14ac:dyDescent="0.35">
      <c r="A3119" s="27" t="s">
        <v>466</v>
      </c>
      <c r="B3119" s="27" t="s">
        <v>128</v>
      </c>
      <c r="C3119" s="27" t="s">
        <v>261</v>
      </c>
      <c r="D3119" s="27" t="s">
        <v>424</v>
      </c>
      <c r="E3119" s="24">
        <v>195355102637</v>
      </c>
      <c r="F3119" s="24">
        <v>1953551.0263700001</v>
      </c>
      <c r="G3119" s="51">
        <v>45167</v>
      </c>
      <c r="H3119" s="24">
        <v>27</v>
      </c>
      <c r="I3119" s="24">
        <v>28</v>
      </c>
      <c r="J3119" s="24">
        <v>1</v>
      </c>
      <c r="K3119" s="24">
        <v>1953551.0263700001</v>
      </c>
    </row>
    <row r="3120" spans="1:11" x14ac:dyDescent="0.35">
      <c r="A3120" s="27" t="s">
        <v>466</v>
      </c>
      <c r="B3120" s="27" t="s">
        <v>128</v>
      </c>
      <c r="C3120" s="27" t="s">
        <v>255</v>
      </c>
      <c r="D3120" s="27" t="s">
        <v>424</v>
      </c>
      <c r="E3120" s="24">
        <v>92730219388</v>
      </c>
      <c r="F3120" s="24">
        <v>927302.19388000004</v>
      </c>
      <c r="G3120" s="51">
        <v>45167</v>
      </c>
      <c r="H3120" s="24">
        <v>27</v>
      </c>
      <c r="I3120" s="24">
        <v>28</v>
      </c>
      <c r="J3120" s="24">
        <v>1</v>
      </c>
      <c r="K3120" s="24">
        <v>927302.19388000004</v>
      </c>
    </row>
    <row r="3121" spans="1:11" x14ac:dyDescent="0.35">
      <c r="A3121" s="27" t="s">
        <v>466</v>
      </c>
      <c r="B3121" s="27" t="s">
        <v>128</v>
      </c>
      <c r="C3121" s="27" t="s">
        <v>243</v>
      </c>
      <c r="D3121" s="27" t="s">
        <v>423</v>
      </c>
      <c r="E3121" s="24">
        <v>142056646893</v>
      </c>
      <c r="F3121" s="24">
        <v>1420566.46893</v>
      </c>
      <c r="G3121" s="51">
        <v>45167</v>
      </c>
      <c r="H3121" s="24">
        <v>27</v>
      </c>
      <c r="I3121" s="24">
        <v>0</v>
      </c>
      <c r="J3121" s="24">
        <v>1</v>
      </c>
      <c r="K3121" s="24">
        <v>1420566.46893</v>
      </c>
    </row>
    <row r="3122" spans="1:11" x14ac:dyDescent="0.35">
      <c r="A3122" s="27" t="s">
        <v>466</v>
      </c>
      <c r="B3122" s="27" t="s">
        <v>131</v>
      </c>
      <c r="C3122" s="27" t="s">
        <v>243</v>
      </c>
      <c r="D3122" s="27" t="s">
        <v>423</v>
      </c>
      <c r="E3122" s="24">
        <v>1307977447251</v>
      </c>
      <c r="F3122" s="24">
        <v>13079774.472510001</v>
      </c>
      <c r="G3122" s="51">
        <v>45167</v>
      </c>
      <c r="H3122" s="24">
        <v>27</v>
      </c>
      <c r="I3122" s="24">
        <v>0</v>
      </c>
      <c r="J3122" s="24">
        <v>1</v>
      </c>
      <c r="K3122" s="24">
        <v>13079774.472510001</v>
      </c>
    </row>
    <row r="3123" spans="1:11" x14ac:dyDescent="0.35">
      <c r="A3123" s="27" t="s">
        <v>466</v>
      </c>
      <c r="B3123" s="27" t="s">
        <v>131</v>
      </c>
      <c r="C3123" s="27" t="s">
        <v>261</v>
      </c>
      <c r="D3123" s="27" t="s">
        <v>424</v>
      </c>
      <c r="E3123" s="24">
        <v>1612184648300</v>
      </c>
      <c r="F3123" s="24">
        <v>16121846.482999999</v>
      </c>
      <c r="G3123" s="51">
        <v>45167</v>
      </c>
      <c r="H3123" s="24">
        <v>27</v>
      </c>
      <c r="I3123" s="24">
        <v>28</v>
      </c>
      <c r="J3123" s="24">
        <v>1</v>
      </c>
      <c r="K3123" s="24">
        <v>16121846.482999999</v>
      </c>
    </row>
    <row r="3124" spans="1:11" x14ac:dyDescent="0.35">
      <c r="A3124" s="27" t="s">
        <v>466</v>
      </c>
      <c r="B3124" s="27" t="s">
        <v>131</v>
      </c>
      <c r="C3124" s="27" t="s">
        <v>255</v>
      </c>
      <c r="D3124" s="27" t="s">
        <v>424</v>
      </c>
      <c r="E3124" s="24">
        <v>359595516244</v>
      </c>
      <c r="F3124" s="24">
        <v>3595955.1624400001</v>
      </c>
      <c r="G3124" s="51">
        <v>45167</v>
      </c>
      <c r="H3124" s="24">
        <v>27</v>
      </c>
      <c r="I3124" s="24">
        <v>28</v>
      </c>
      <c r="J3124" s="24">
        <v>1</v>
      </c>
      <c r="K3124" s="24">
        <v>3595955.1624400001</v>
      </c>
    </row>
    <row r="3125" spans="1:11" x14ac:dyDescent="0.35">
      <c r="A3125" s="27" t="s">
        <v>466</v>
      </c>
      <c r="B3125" s="27" t="s">
        <v>135</v>
      </c>
      <c r="C3125" s="27" t="s">
        <v>261</v>
      </c>
      <c r="D3125" s="27" t="s">
        <v>424</v>
      </c>
      <c r="E3125" s="24">
        <v>99628481</v>
      </c>
      <c r="F3125" s="24">
        <v>996.28480999999999</v>
      </c>
      <c r="G3125" s="51">
        <v>45167</v>
      </c>
      <c r="H3125" s="24">
        <v>33</v>
      </c>
      <c r="I3125" s="24">
        <v>34</v>
      </c>
      <c r="J3125" s="24">
        <v>1</v>
      </c>
      <c r="K3125" s="24">
        <v>996.28480999999999</v>
      </c>
    </row>
    <row r="3126" spans="1:11" x14ac:dyDescent="0.35">
      <c r="A3126" s="27" t="s">
        <v>466</v>
      </c>
      <c r="B3126" s="27" t="s">
        <v>135</v>
      </c>
      <c r="C3126" s="27" t="s">
        <v>243</v>
      </c>
      <c r="D3126" s="27" t="s">
        <v>423</v>
      </c>
      <c r="E3126" s="24">
        <v>27726664036</v>
      </c>
      <c r="F3126" s="24">
        <v>277266.64036000002</v>
      </c>
      <c r="G3126" s="51">
        <v>45167</v>
      </c>
      <c r="H3126" s="24">
        <v>33</v>
      </c>
      <c r="I3126" s="24">
        <v>0</v>
      </c>
      <c r="J3126" s="24">
        <v>1</v>
      </c>
      <c r="K3126" s="24">
        <v>277266.64036000002</v>
      </c>
    </row>
    <row r="3127" spans="1:11" x14ac:dyDescent="0.35">
      <c r="A3127" s="27" t="s">
        <v>466</v>
      </c>
      <c r="B3127" s="27" t="s">
        <v>144</v>
      </c>
      <c r="C3127" s="27" t="s">
        <v>261</v>
      </c>
      <c r="D3127" s="27" t="s">
        <v>424</v>
      </c>
      <c r="E3127" s="24">
        <v>1310730780</v>
      </c>
      <c r="F3127" s="24">
        <v>13107.3078</v>
      </c>
      <c r="G3127" s="51">
        <v>45167</v>
      </c>
      <c r="H3127" s="24">
        <v>43</v>
      </c>
      <c r="I3127" s="24">
        <v>44</v>
      </c>
      <c r="J3127" s="24">
        <v>1</v>
      </c>
      <c r="K3127" s="24">
        <v>13107.3078</v>
      </c>
    </row>
    <row r="3128" spans="1:11" x14ac:dyDescent="0.35">
      <c r="A3128" s="27" t="s">
        <v>466</v>
      </c>
      <c r="B3128" s="27" t="s">
        <v>146</v>
      </c>
      <c r="C3128" s="27" t="s">
        <v>261</v>
      </c>
      <c r="D3128" s="27" t="s">
        <v>424</v>
      </c>
      <c r="E3128" s="24">
        <v>46208083</v>
      </c>
      <c r="F3128" s="24">
        <v>462.08082999999999</v>
      </c>
      <c r="G3128" s="51">
        <v>45167</v>
      </c>
      <c r="H3128" s="24">
        <v>45</v>
      </c>
      <c r="I3128" s="24">
        <v>46</v>
      </c>
      <c r="J3128" s="24">
        <v>1</v>
      </c>
      <c r="K3128" s="24">
        <v>462.08082999999999</v>
      </c>
    </row>
    <row r="3129" spans="1:11" x14ac:dyDescent="0.35">
      <c r="A3129" s="27" t="s">
        <v>466</v>
      </c>
      <c r="B3129" s="27" t="s">
        <v>146</v>
      </c>
      <c r="C3129" s="27" t="s">
        <v>255</v>
      </c>
      <c r="D3129" s="27" t="s">
        <v>424</v>
      </c>
      <c r="E3129" s="24">
        <v>1065736984</v>
      </c>
      <c r="F3129" s="24">
        <v>10657.369839999999</v>
      </c>
      <c r="G3129" s="51">
        <v>45167</v>
      </c>
      <c r="H3129" s="24">
        <v>45</v>
      </c>
      <c r="I3129" s="24">
        <v>46</v>
      </c>
      <c r="J3129" s="24">
        <v>1</v>
      </c>
      <c r="K3129" s="24">
        <v>10657.369839999999</v>
      </c>
    </row>
    <row r="3130" spans="1:11" x14ac:dyDescent="0.35">
      <c r="A3130" s="27" t="s">
        <v>466</v>
      </c>
      <c r="B3130" s="27" t="s">
        <v>146</v>
      </c>
      <c r="C3130" s="27" t="s">
        <v>243</v>
      </c>
      <c r="D3130" s="27" t="s">
        <v>423</v>
      </c>
      <c r="E3130" s="24">
        <v>2692325257</v>
      </c>
      <c r="F3130" s="24">
        <v>26923.252570000001</v>
      </c>
      <c r="G3130" s="51">
        <v>45167</v>
      </c>
      <c r="H3130" s="24">
        <v>45</v>
      </c>
      <c r="I3130" s="24">
        <v>0</v>
      </c>
      <c r="J3130" s="24">
        <v>1</v>
      </c>
      <c r="K3130" s="24">
        <v>26923.252570000001</v>
      </c>
    </row>
    <row r="3131" spans="1:11" x14ac:dyDescent="0.35">
      <c r="A3131" s="27" t="s">
        <v>466</v>
      </c>
      <c r="B3131" s="27" t="s">
        <v>148</v>
      </c>
      <c r="C3131" s="27" t="s">
        <v>261</v>
      </c>
      <c r="D3131" s="27" t="s">
        <v>424</v>
      </c>
      <c r="E3131" s="24">
        <v>5909302917</v>
      </c>
      <c r="F3131" s="24">
        <v>59093.029170000002</v>
      </c>
      <c r="G3131" s="51">
        <v>45167</v>
      </c>
      <c r="H3131" s="24">
        <v>49</v>
      </c>
      <c r="I3131" s="24">
        <v>50</v>
      </c>
      <c r="J3131" s="24">
        <v>1</v>
      </c>
      <c r="K3131" s="24">
        <v>59093.029170000002</v>
      </c>
    </row>
    <row r="3132" spans="1:11" x14ac:dyDescent="0.35">
      <c r="A3132" s="27" t="s">
        <v>466</v>
      </c>
      <c r="B3132" s="27" t="s">
        <v>148</v>
      </c>
      <c r="C3132" s="27" t="s">
        <v>255</v>
      </c>
      <c r="D3132" s="27" t="s">
        <v>424</v>
      </c>
      <c r="E3132" s="24">
        <v>3950510000</v>
      </c>
      <c r="F3132" s="24">
        <v>39505.1</v>
      </c>
      <c r="G3132" s="51">
        <v>45167</v>
      </c>
      <c r="H3132" s="24">
        <v>49</v>
      </c>
      <c r="I3132" s="24">
        <v>50</v>
      </c>
      <c r="J3132" s="24">
        <v>1</v>
      </c>
      <c r="K3132" s="24">
        <v>39505.1</v>
      </c>
    </row>
    <row r="3133" spans="1:11" x14ac:dyDescent="0.35">
      <c r="A3133" s="27" t="s">
        <v>466</v>
      </c>
      <c r="B3133" s="27" t="s">
        <v>150</v>
      </c>
      <c r="C3133" s="27" t="s">
        <v>251</v>
      </c>
      <c r="D3133" s="27" t="s">
        <v>424</v>
      </c>
      <c r="E3133" s="24">
        <v>33149968</v>
      </c>
      <c r="F3133" s="24">
        <v>331.49968000000001</v>
      </c>
      <c r="G3133" s="51">
        <v>45167</v>
      </c>
      <c r="H3133" s="24">
        <v>51</v>
      </c>
      <c r="I3133" s="24">
        <v>52</v>
      </c>
      <c r="J3133" s="24">
        <v>1</v>
      </c>
      <c r="K3133" s="24">
        <v>331.49968000000001</v>
      </c>
    </row>
    <row r="3134" spans="1:11" x14ac:dyDescent="0.35">
      <c r="A3134" s="27" t="s">
        <v>466</v>
      </c>
      <c r="B3134" s="27" t="s">
        <v>150</v>
      </c>
      <c r="C3134" s="27" t="s">
        <v>257</v>
      </c>
      <c r="D3134" s="27" t="s">
        <v>424</v>
      </c>
      <c r="E3134" s="24">
        <v>51693003</v>
      </c>
      <c r="F3134" s="24">
        <v>516.93002999999999</v>
      </c>
      <c r="G3134" s="51">
        <v>45167</v>
      </c>
      <c r="H3134" s="24">
        <v>51</v>
      </c>
      <c r="I3134" s="24">
        <v>52</v>
      </c>
      <c r="J3134" s="24">
        <v>1</v>
      </c>
      <c r="K3134" s="24">
        <v>516.93002999999999</v>
      </c>
    </row>
    <row r="3135" spans="1:11" x14ac:dyDescent="0.35">
      <c r="A3135" s="27" t="s">
        <v>466</v>
      </c>
      <c r="B3135" s="27" t="s">
        <v>150</v>
      </c>
      <c r="C3135" s="27" t="s">
        <v>259</v>
      </c>
      <c r="D3135" s="27" t="s">
        <v>424</v>
      </c>
      <c r="E3135" s="24">
        <v>294692684</v>
      </c>
      <c r="F3135" s="24">
        <v>2946.9268400000001</v>
      </c>
      <c r="G3135" s="51">
        <v>45167</v>
      </c>
      <c r="H3135" s="24">
        <v>51</v>
      </c>
      <c r="I3135" s="24">
        <v>52</v>
      </c>
      <c r="J3135" s="24">
        <v>1</v>
      </c>
      <c r="K3135" s="24">
        <v>2946.9268400000001</v>
      </c>
    </row>
    <row r="3136" spans="1:11" x14ac:dyDescent="0.35">
      <c r="A3136" s="27" t="s">
        <v>466</v>
      </c>
      <c r="B3136" s="27" t="s">
        <v>150</v>
      </c>
      <c r="C3136" s="27" t="s">
        <v>243</v>
      </c>
      <c r="D3136" s="27" t="s">
        <v>423</v>
      </c>
      <c r="E3136" s="24">
        <v>35180353603</v>
      </c>
      <c r="F3136" s="24">
        <v>351803.53603000002</v>
      </c>
      <c r="G3136" s="51">
        <v>45167</v>
      </c>
      <c r="H3136" s="24">
        <v>51</v>
      </c>
      <c r="I3136" s="24">
        <v>0</v>
      </c>
      <c r="J3136" s="24">
        <v>1</v>
      </c>
      <c r="K3136" s="24">
        <v>351803.53603000002</v>
      </c>
    </row>
    <row r="3137" spans="1:11" x14ac:dyDescent="0.35">
      <c r="A3137" s="27" t="s">
        <v>466</v>
      </c>
      <c r="B3137" s="27" t="s">
        <v>150</v>
      </c>
      <c r="C3137" s="27" t="s">
        <v>262</v>
      </c>
      <c r="D3137" s="27" t="s">
        <v>424</v>
      </c>
      <c r="E3137" s="24">
        <v>1834075448</v>
      </c>
      <c r="F3137" s="24">
        <v>18340.75448</v>
      </c>
      <c r="G3137" s="51">
        <v>45167</v>
      </c>
      <c r="H3137" s="24">
        <v>51</v>
      </c>
      <c r="I3137" s="24">
        <v>52</v>
      </c>
      <c r="J3137" s="24">
        <v>1</v>
      </c>
      <c r="K3137" s="24">
        <v>18340.75448</v>
      </c>
    </row>
    <row r="3138" spans="1:11" x14ac:dyDescent="0.35">
      <c r="A3138" s="27" t="s">
        <v>466</v>
      </c>
      <c r="B3138" s="27" t="s">
        <v>150</v>
      </c>
      <c r="C3138" s="27" t="s">
        <v>252</v>
      </c>
      <c r="D3138" s="27" t="s">
        <v>424</v>
      </c>
      <c r="E3138" s="24">
        <v>97645040</v>
      </c>
      <c r="F3138" s="24">
        <v>976.45039999999995</v>
      </c>
      <c r="G3138" s="51">
        <v>45167</v>
      </c>
      <c r="H3138" s="24">
        <v>51</v>
      </c>
      <c r="I3138" s="24">
        <v>52</v>
      </c>
      <c r="J3138" s="24">
        <v>1</v>
      </c>
      <c r="K3138" s="24">
        <v>976.45039999999995</v>
      </c>
    </row>
    <row r="3139" spans="1:11" x14ac:dyDescent="0.35">
      <c r="A3139" s="27" t="s">
        <v>466</v>
      </c>
      <c r="B3139" s="27" t="s">
        <v>150</v>
      </c>
      <c r="C3139" s="27" t="s">
        <v>256</v>
      </c>
      <c r="D3139" s="27" t="s">
        <v>424</v>
      </c>
      <c r="E3139" s="24">
        <v>313646756</v>
      </c>
      <c r="F3139" s="24">
        <v>3136.46756</v>
      </c>
      <c r="G3139" s="51">
        <v>45167</v>
      </c>
      <c r="H3139" s="24">
        <v>51</v>
      </c>
      <c r="I3139" s="24">
        <v>52</v>
      </c>
      <c r="J3139" s="24">
        <v>1</v>
      </c>
      <c r="K3139" s="24">
        <v>3136.46756</v>
      </c>
    </row>
    <row r="3140" spans="1:11" x14ac:dyDescent="0.35">
      <c r="A3140" s="27" t="s">
        <v>466</v>
      </c>
      <c r="B3140" s="27" t="s">
        <v>150</v>
      </c>
      <c r="C3140" s="27" t="s">
        <v>255</v>
      </c>
      <c r="D3140" s="27" t="s">
        <v>424</v>
      </c>
      <c r="E3140" s="24">
        <v>54226946284</v>
      </c>
      <c r="F3140" s="24">
        <v>542269.46284000005</v>
      </c>
      <c r="G3140" s="51">
        <v>45167</v>
      </c>
      <c r="H3140" s="24">
        <v>51</v>
      </c>
      <c r="I3140" s="24">
        <v>52</v>
      </c>
      <c r="J3140" s="24">
        <v>1</v>
      </c>
      <c r="K3140" s="24">
        <v>542269.46284000005</v>
      </c>
    </row>
    <row r="3141" spans="1:11" x14ac:dyDescent="0.35">
      <c r="A3141" s="27" t="s">
        <v>466</v>
      </c>
      <c r="B3141" s="27" t="s">
        <v>150</v>
      </c>
      <c r="C3141" s="27" t="s">
        <v>261</v>
      </c>
      <c r="D3141" s="27" t="s">
        <v>424</v>
      </c>
      <c r="E3141" s="24">
        <v>144653361828</v>
      </c>
      <c r="F3141" s="24">
        <v>1446533.6182800001</v>
      </c>
      <c r="G3141" s="51">
        <v>45167</v>
      </c>
      <c r="H3141" s="24">
        <v>51</v>
      </c>
      <c r="I3141" s="24">
        <v>52</v>
      </c>
      <c r="J3141" s="24">
        <v>1</v>
      </c>
      <c r="K3141" s="24">
        <v>1446533.6182800001</v>
      </c>
    </row>
    <row r="3142" spans="1:11" x14ac:dyDescent="0.35">
      <c r="A3142" s="27" t="s">
        <v>466</v>
      </c>
      <c r="B3142" s="27" t="s">
        <v>192</v>
      </c>
      <c r="C3142" s="27" t="s">
        <v>243</v>
      </c>
      <c r="D3142" s="27" t="s">
        <v>423</v>
      </c>
      <c r="E3142" s="24">
        <v>8234805459</v>
      </c>
      <c r="F3142" s="24">
        <v>82348.05459</v>
      </c>
      <c r="G3142" s="51">
        <v>45167</v>
      </c>
      <c r="H3142" s="24">
        <v>61</v>
      </c>
      <c r="I3142" s="24">
        <v>0</v>
      </c>
      <c r="J3142" s="24">
        <v>1</v>
      </c>
      <c r="K3142" s="24">
        <v>82348.05459</v>
      </c>
    </row>
    <row r="3143" spans="1:11" x14ac:dyDescent="0.35">
      <c r="A3143" s="27" t="s">
        <v>466</v>
      </c>
      <c r="B3143" s="27" t="s">
        <v>192</v>
      </c>
      <c r="C3143" s="27" t="s">
        <v>252</v>
      </c>
      <c r="D3143" s="27" t="s">
        <v>424</v>
      </c>
      <c r="E3143" s="24">
        <v>371531</v>
      </c>
      <c r="F3143" s="24">
        <v>3.7153100000000001</v>
      </c>
      <c r="G3143" s="51">
        <v>45167</v>
      </c>
      <c r="H3143" s="24">
        <v>61</v>
      </c>
      <c r="I3143" s="24">
        <v>62</v>
      </c>
      <c r="J3143" s="24">
        <v>1</v>
      </c>
      <c r="K3143" s="24">
        <v>3.7153100000000001</v>
      </c>
    </row>
    <row r="3144" spans="1:11" x14ac:dyDescent="0.35">
      <c r="A3144" s="27" t="s">
        <v>466</v>
      </c>
      <c r="B3144" s="27" t="s">
        <v>192</v>
      </c>
      <c r="C3144" s="27" t="s">
        <v>261</v>
      </c>
      <c r="D3144" s="27" t="s">
        <v>424</v>
      </c>
      <c r="E3144" s="24">
        <v>14477948</v>
      </c>
      <c r="F3144" s="24">
        <v>144.77948000000001</v>
      </c>
      <c r="G3144" s="51">
        <v>45167</v>
      </c>
      <c r="H3144" s="24">
        <v>61</v>
      </c>
      <c r="I3144" s="24">
        <v>62</v>
      </c>
      <c r="J3144" s="24">
        <v>1</v>
      </c>
      <c r="K3144" s="24">
        <v>144.77948000000001</v>
      </c>
    </row>
    <row r="3145" spans="1:11" x14ac:dyDescent="0.35">
      <c r="A3145" s="27" t="s">
        <v>466</v>
      </c>
      <c r="B3145" s="27" t="s">
        <v>211</v>
      </c>
      <c r="C3145" s="27" t="s">
        <v>243</v>
      </c>
      <c r="D3145" s="27" t="s">
        <v>423</v>
      </c>
      <c r="E3145" s="24">
        <v>308064365</v>
      </c>
      <c r="F3145" s="24">
        <v>3080.64365</v>
      </c>
      <c r="G3145" s="51">
        <v>45167</v>
      </c>
      <c r="H3145" s="24">
        <v>61</v>
      </c>
      <c r="I3145" s="24">
        <v>0</v>
      </c>
      <c r="J3145" s="24">
        <v>1</v>
      </c>
      <c r="K3145" s="24">
        <v>3080.64365</v>
      </c>
    </row>
    <row r="3146" spans="1:11" x14ac:dyDescent="0.35">
      <c r="A3146" s="27" t="s">
        <v>466</v>
      </c>
      <c r="B3146" s="27" t="s">
        <v>211</v>
      </c>
      <c r="C3146" s="27" t="s">
        <v>261</v>
      </c>
      <c r="D3146" s="27" t="s">
        <v>424</v>
      </c>
      <c r="E3146" s="24">
        <v>284866178</v>
      </c>
      <c r="F3146" s="24">
        <v>2848.6617799999999</v>
      </c>
      <c r="G3146" s="51">
        <v>45167</v>
      </c>
      <c r="H3146" s="24">
        <v>61</v>
      </c>
      <c r="I3146" s="24">
        <v>62</v>
      </c>
      <c r="J3146" s="24">
        <v>1</v>
      </c>
      <c r="K3146" s="24">
        <v>2848.6617799999999</v>
      </c>
    </row>
    <row r="3147" spans="1:11" x14ac:dyDescent="0.35">
      <c r="A3147" s="27" t="s">
        <v>466</v>
      </c>
      <c r="B3147" s="27" t="s">
        <v>211</v>
      </c>
      <c r="C3147" s="27" t="s">
        <v>252</v>
      </c>
      <c r="D3147" s="27" t="s">
        <v>424</v>
      </c>
      <c r="E3147" s="24">
        <v>26896948</v>
      </c>
      <c r="F3147" s="24">
        <v>268.96947999999998</v>
      </c>
      <c r="G3147" s="51">
        <v>45167</v>
      </c>
      <c r="H3147" s="24">
        <v>61</v>
      </c>
      <c r="I3147" s="24">
        <v>62</v>
      </c>
      <c r="J3147" s="24">
        <v>1</v>
      </c>
      <c r="K3147" s="24">
        <v>268.96947999999998</v>
      </c>
    </row>
    <row r="3148" spans="1:11" x14ac:dyDescent="0.35">
      <c r="A3148" s="27" t="s">
        <v>466</v>
      </c>
      <c r="B3148" s="27" t="s">
        <v>211</v>
      </c>
      <c r="C3148" s="27" t="s">
        <v>255</v>
      </c>
      <c r="D3148" s="27" t="s">
        <v>424</v>
      </c>
      <c r="E3148" s="24">
        <v>496303</v>
      </c>
      <c r="F3148" s="24">
        <v>4.9630299999999998</v>
      </c>
      <c r="G3148" s="51">
        <v>45167</v>
      </c>
      <c r="H3148" s="24">
        <v>61</v>
      </c>
      <c r="I3148" s="24">
        <v>62</v>
      </c>
      <c r="J3148" s="24">
        <v>1</v>
      </c>
      <c r="K3148" s="24">
        <v>4.9630299999999998</v>
      </c>
    </row>
    <row r="3149" spans="1:11" x14ac:dyDescent="0.35">
      <c r="A3149" s="27" t="s">
        <v>466</v>
      </c>
      <c r="B3149" s="27" t="s">
        <v>214</v>
      </c>
      <c r="C3149" s="27" t="s">
        <v>243</v>
      </c>
      <c r="D3149" s="27" t="s">
        <v>423</v>
      </c>
      <c r="E3149" s="24">
        <v>6260453668</v>
      </c>
      <c r="F3149" s="24">
        <v>62604.536679999997</v>
      </c>
      <c r="G3149" s="51">
        <v>45167</v>
      </c>
      <c r="H3149" s="24">
        <v>61</v>
      </c>
      <c r="I3149" s="24">
        <v>0</v>
      </c>
      <c r="J3149" s="24">
        <v>1</v>
      </c>
      <c r="K3149" s="24">
        <v>62604.536679999997</v>
      </c>
    </row>
    <row r="3150" spans="1:11" x14ac:dyDescent="0.35">
      <c r="A3150" s="27" t="s">
        <v>466</v>
      </c>
      <c r="B3150" s="27" t="s">
        <v>214</v>
      </c>
      <c r="C3150" s="27" t="s">
        <v>252</v>
      </c>
      <c r="D3150" s="27" t="s">
        <v>424</v>
      </c>
      <c r="E3150" s="24">
        <v>883306</v>
      </c>
      <c r="F3150" s="24">
        <v>8.8330599999999997</v>
      </c>
      <c r="G3150" s="51">
        <v>45167</v>
      </c>
      <c r="H3150" s="24">
        <v>61</v>
      </c>
      <c r="I3150" s="24">
        <v>62</v>
      </c>
      <c r="J3150" s="24">
        <v>1</v>
      </c>
      <c r="K3150" s="24">
        <v>8.8330599999999997</v>
      </c>
    </row>
    <row r="3151" spans="1:11" x14ac:dyDescent="0.35">
      <c r="A3151" s="27" t="s">
        <v>466</v>
      </c>
      <c r="B3151" s="27" t="s">
        <v>214</v>
      </c>
      <c r="C3151" s="27" t="s">
        <v>261</v>
      </c>
      <c r="D3151" s="27" t="s">
        <v>424</v>
      </c>
      <c r="E3151" s="24">
        <v>12257723</v>
      </c>
      <c r="F3151" s="24">
        <v>122.57723</v>
      </c>
      <c r="G3151" s="51">
        <v>45167</v>
      </c>
      <c r="H3151" s="24">
        <v>61</v>
      </c>
      <c r="I3151" s="24">
        <v>62</v>
      </c>
      <c r="J3151" s="24">
        <v>1</v>
      </c>
      <c r="K3151" s="24">
        <v>122.57723</v>
      </c>
    </row>
    <row r="3152" spans="1:11" x14ac:dyDescent="0.35">
      <c r="A3152" s="27" t="s">
        <v>466</v>
      </c>
      <c r="B3152" s="27" t="s">
        <v>193</v>
      </c>
      <c r="C3152" s="27" t="s">
        <v>243</v>
      </c>
      <c r="D3152" s="27" t="s">
        <v>423</v>
      </c>
      <c r="E3152" s="24">
        <v>470776176395</v>
      </c>
      <c r="F3152" s="24">
        <v>4707761.7639499996</v>
      </c>
      <c r="G3152" s="51">
        <v>45167</v>
      </c>
      <c r="H3152" s="24">
        <v>63</v>
      </c>
      <c r="I3152" s="24">
        <v>0</v>
      </c>
      <c r="J3152" s="24">
        <v>1</v>
      </c>
      <c r="K3152" s="24">
        <v>4707761.7639499996</v>
      </c>
    </row>
    <row r="3153" spans="1:11" x14ac:dyDescent="0.35">
      <c r="A3153" s="27" t="s">
        <v>466</v>
      </c>
      <c r="B3153" s="27" t="s">
        <v>193</v>
      </c>
      <c r="C3153" s="27" t="s">
        <v>261</v>
      </c>
      <c r="D3153" s="27" t="s">
        <v>424</v>
      </c>
      <c r="E3153" s="24">
        <v>48311441803</v>
      </c>
      <c r="F3153" s="24">
        <v>483114.41803</v>
      </c>
      <c r="G3153" s="51">
        <v>45167</v>
      </c>
      <c r="H3153" s="24">
        <v>63</v>
      </c>
      <c r="I3153" s="24">
        <v>64</v>
      </c>
      <c r="J3153" s="24">
        <v>1</v>
      </c>
      <c r="K3153" s="24">
        <v>483114.41803</v>
      </c>
    </row>
    <row r="3154" spans="1:11" x14ac:dyDescent="0.35">
      <c r="A3154" s="27" t="s">
        <v>466</v>
      </c>
      <c r="B3154" s="27" t="s">
        <v>193</v>
      </c>
      <c r="C3154" s="27" t="s">
        <v>252</v>
      </c>
      <c r="D3154" s="27" t="s">
        <v>424</v>
      </c>
      <c r="E3154" s="24">
        <v>395573</v>
      </c>
      <c r="F3154" s="24">
        <v>3.95573</v>
      </c>
      <c r="G3154" s="51">
        <v>45167</v>
      </c>
      <c r="H3154" s="24">
        <v>63</v>
      </c>
      <c r="I3154" s="24">
        <v>64</v>
      </c>
      <c r="J3154" s="24">
        <v>1</v>
      </c>
      <c r="K3154" s="24">
        <v>3.95573</v>
      </c>
    </row>
    <row r="3155" spans="1:11" x14ac:dyDescent="0.35">
      <c r="A3155" s="27" t="s">
        <v>466</v>
      </c>
      <c r="B3155" s="27" t="s">
        <v>193</v>
      </c>
      <c r="C3155" s="27" t="s">
        <v>255</v>
      </c>
      <c r="D3155" s="27" t="s">
        <v>424</v>
      </c>
      <c r="E3155" s="24">
        <v>98313498675</v>
      </c>
      <c r="F3155" s="24">
        <v>983134.98675000004</v>
      </c>
      <c r="G3155" s="51">
        <v>45167</v>
      </c>
      <c r="H3155" s="24">
        <v>63</v>
      </c>
      <c r="I3155" s="24">
        <v>64</v>
      </c>
      <c r="J3155" s="24">
        <v>1</v>
      </c>
      <c r="K3155" s="24">
        <v>983134.98675000004</v>
      </c>
    </row>
    <row r="3156" spans="1:11" x14ac:dyDescent="0.35">
      <c r="A3156" s="27" t="s">
        <v>466</v>
      </c>
      <c r="B3156" s="27" t="s">
        <v>215</v>
      </c>
      <c r="C3156" s="27" t="s">
        <v>243</v>
      </c>
      <c r="D3156" s="27" t="s">
        <v>423</v>
      </c>
      <c r="E3156" s="24">
        <v>58646937</v>
      </c>
      <c r="F3156" s="24">
        <v>586.46937000000003</v>
      </c>
      <c r="G3156" s="51">
        <v>45167</v>
      </c>
      <c r="H3156" s="24">
        <v>63</v>
      </c>
      <c r="I3156" s="24">
        <v>0</v>
      </c>
      <c r="J3156" s="24">
        <v>1</v>
      </c>
      <c r="K3156" s="24">
        <v>586.46937000000003</v>
      </c>
    </row>
    <row r="3157" spans="1:11" x14ac:dyDescent="0.35">
      <c r="A3157" s="27" t="s">
        <v>466</v>
      </c>
      <c r="B3157" s="27" t="s">
        <v>215</v>
      </c>
      <c r="C3157" s="27" t="s">
        <v>261</v>
      </c>
      <c r="D3157" s="27" t="s">
        <v>424</v>
      </c>
      <c r="E3157" s="24">
        <v>156725706</v>
      </c>
      <c r="F3157" s="24">
        <v>1567.2570599999999</v>
      </c>
      <c r="G3157" s="51">
        <v>45167</v>
      </c>
      <c r="H3157" s="24">
        <v>63</v>
      </c>
      <c r="I3157" s="24">
        <v>64</v>
      </c>
      <c r="J3157" s="24">
        <v>1</v>
      </c>
      <c r="K3157" s="24">
        <v>1567.2570599999999</v>
      </c>
    </row>
    <row r="3158" spans="1:11" x14ac:dyDescent="0.35">
      <c r="A3158" s="27" t="s">
        <v>466</v>
      </c>
      <c r="B3158" s="27" t="s">
        <v>217</v>
      </c>
      <c r="C3158" s="27" t="s">
        <v>243</v>
      </c>
      <c r="D3158" s="27" t="s">
        <v>423</v>
      </c>
      <c r="E3158" s="24">
        <v>356245920</v>
      </c>
      <c r="F3158" s="24">
        <v>3562.4591999999998</v>
      </c>
      <c r="G3158" s="51">
        <v>45167</v>
      </c>
      <c r="H3158" s="24">
        <v>63</v>
      </c>
      <c r="I3158" s="24">
        <v>0</v>
      </c>
      <c r="J3158" s="24">
        <v>1</v>
      </c>
      <c r="K3158" s="24">
        <v>3562.4591999999998</v>
      </c>
    </row>
    <row r="3159" spans="1:11" x14ac:dyDescent="0.35">
      <c r="A3159" s="27" t="s">
        <v>466</v>
      </c>
      <c r="B3159" s="27" t="s">
        <v>219</v>
      </c>
      <c r="C3159" s="27" t="s">
        <v>243</v>
      </c>
      <c r="D3159" s="27" t="s">
        <v>423</v>
      </c>
      <c r="E3159" s="24">
        <v>813198122</v>
      </c>
      <c r="F3159" s="24">
        <v>8131.9812199999997</v>
      </c>
      <c r="G3159" s="51">
        <v>45167</v>
      </c>
      <c r="H3159" s="24">
        <v>63</v>
      </c>
      <c r="I3159" s="24">
        <v>0</v>
      </c>
      <c r="J3159" s="24">
        <v>1</v>
      </c>
      <c r="K3159" s="24">
        <v>8131.9812199999997</v>
      </c>
    </row>
    <row r="3160" spans="1:11" x14ac:dyDescent="0.35">
      <c r="A3160" s="27" t="s">
        <v>466</v>
      </c>
      <c r="B3160" s="27" t="s">
        <v>196</v>
      </c>
      <c r="C3160" s="27" t="s">
        <v>243</v>
      </c>
      <c r="D3160" s="27" t="s">
        <v>423</v>
      </c>
      <c r="E3160" s="24">
        <v>2414011541</v>
      </c>
      <c r="F3160" s="24">
        <v>24140.115409999999</v>
      </c>
      <c r="G3160" s="51">
        <v>45167</v>
      </c>
      <c r="H3160" s="24">
        <v>69</v>
      </c>
      <c r="I3160" s="24">
        <v>0</v>
      </c>
      <c r="J3160" s="24">
        <v>1</v>
      </c>
      <c r="K3160" s="24">
        <v>24140.115409999999</v>
      </c>
    </row>
    <row r="3161" spans="1:11" x14ac:dyDescent="0.35">
      <c r="A3161" s="27" t="s">
        <v>466</v>
      </c>
      <c r="B3161" s="27" t="s">
        <v>197</v>
      </c>
      <c r="C3161" s="27" t="s">
        <v>243</v>
      </c>
      <c r="D3161" s="27" t="s">
        <v>423</v>
      </c>
      <c r="E3161" s="24">
        <v>823143000</v>
      </c>
      <c r="F3161" s="24">
        <v>8231.43</v>
      </c>
      <c r="G3161" s="51">
        <v>45167</v>
      </c>
      <c r="H3161" s="24">
        <v>69</v>
      </c>
      <c r="I3161" s="24">
        <v>0</v>
      </c>
      <c r="J3161" s="24">
        <v>1</v>
      </c>
      <c r="K3161" s="24">
        <v>8231.43</v>
      </c>
    </row>
    <row r="3162" spans="1:11" x14ac:dyDescent="0.35">
      <c r="A3162" s="27" t="s">
        <v>466</v>
      </c>
      <c r="B3162" s="27" t="s">
        <v>227</v>
      </c>
      <c r="C3162" s="27" t="s">
        <v>243</v>
      </c>
      <c r="D3162" s="27" t="s">
        <v>423</v>
      </c>
      <c r="E3162" s="24">
        <v>25131796</v>
      </c>
      <c r="F3162" s="24">
        <v>251.31796</v>
      </c>
      <c r="G3162" s="51">
        <v>45167</v>
      </c>
      <c r="H3162" s="24">
        <v>69</v>
      </c>
      <c r="I3162" s="24">
        <v>0</v>
      </c>
      <c r="J3162" s="24">
        <v>1</v>
      </c>
      <c r="K3162" s="24">
        <v>251.31796</v>
      </c>
    </row>
    <row r="3163" spans="1:11" x14ac:dyDescent="0.35">
      <c r="A3163" s="27" t="s">
        <v>466</v>
      </c>
      <c r="B3163" s="27" t="s">
        <v>235</v>
      </c>
      <c r="C3163" s="27" t="s">
        <v>255</v>
      </c>
      <c r="D3163" s="27" t="s">
        <v>424</v>
      </c>
      <c r="E3163" s="24">
        <v>5925765000</v>
      </c>
      <c r="F3163" s="24">
        <v>59257.65</v>
      </c>
      <c r="G3163" s="51">
        <v>45167</v>
      </c>
      <c r="H3163" s="24">
        <v>75</v>
      </c>
      <c r="I3163" s="24">
        <v>76</v>
      </c>
      <c r="J3163" s="24">
        <v>1</v>
      </c>
      <c r="K3163" s="24">
        <v>59257.65</v>
      </c>
    </row>
    <row r="3164" spans="1:11" x14ac:dyDescent="0.35">
      <c r="A3164" s="27" t="s">
        <v>466</v>
      </c>
      <c r="B3164" s="27" t="s">
        <v>235</v>
      </c>
      <c r="C3164" s="27" t="s">
        <v>261</v>
      </c>
      <c r="D3164" s="27" t="s">
        <v>424</v>
      </c>
      <c r="E3164" s="24">
        <v>3952699974</v>
      </c>
      <c r="F3164" s="24">
        <v>39526.999739999999</v>
      </c>
      <c r="G3164" s="51">
        <v>45167</v>
      </c>
      <c r="H3164" s="24">
        <v>75</v>
      </c>
      <c r="I3164" s="24">
        <v>76</v>
      </c>
      <c r="J3164" s="24">
        <v>1</v>
      </c>
      <c r="K3164" s="24">
        <v>39526.999739999999</v>
      </c>
    </row>
    <row r="3165" spans="1:11" x14ac:dyDescent="0.35">
      <c r="A3165" s="27" t="s">
        <v>466</v>
      </c>
      <c r="B3165" s="27" t="s">
        <v>199</v>
      </c>
      <c r="C3165" s="27" t="s">
        <v>243</v>
      </c>
      <c r="D3165" s="27" t="s">
        <v>423</v>
      </c>
      <c r="E3165" s="24">
        <v>18652057</v>
      </c>
      <c r="F3165" s="24">
        <v>186.52056999999999</v>
      </c>
      <c r="G3165" s="51">
        <v>45167</v>
      </c>
      <c r="H3165" s="24">
        <v>75</v>
      </c>
      <c r="I3165" s="24">
        <v>0</v>
      </c>
      <c r="J3165" s="24">
        <v>1</v>
      </c>
      <c r="K3165" s="24">
        <v>186.52056999999999</v>
      </c>
    </row>
    <row r="3166" spans="1:11" x14ac:dyDescent="0.35">
      <c r="A3166" s="27" t="s">
        <v>466</v>
      </c>
      <c r="B3166" s="27" t="s">
        <v>236</v>
      </c>
      <c r="C3166" s="27" t="s">
        <v>262</v>
      </c>
      <c r="D3166" s="27" t="s">
        <v>424</v>
      </c>
      <c r="E3166" s="24">
        <v>324808796</v>
      </c>
      <c r="F3166" s="24">
        <v>3248.0879599999998</v>
      </c>
      <c r="G3166" s="51">
        <v>45167</v>
      </c>
      <c r="H3166" s="24">
        <v>77</v>
      </c>
      <c r="I3166" s="24">
        <v>78</v>
      </c>
      <c r="J3166" s="24">
        <v>1</v>
      </c>
      <c r="K3166" s="24">
        <v>3248.0879599999998</v>
      </c>
    </row>
    <row r="3167" spans="1:11" x14ac:dyDescent="0.35">
      <c r="A3167" s="27" t="s">
        <v>466</v>
      </c>
      <c r="B3167" s="27" t="s">
        <v>236</v>
      </c>
      <c r="C3167" s="27" t="s">
        <v>255</v>
      </c>
      <c r="D3167" s="27" t="s">
        <v>424</v>
      </c>
      <c r="E3167" s="24">
        <v>2039935892</v>
      </c>
      <c r="F3167" s="24">
        <v>20399.358919999999</v>
      </c>
      <c r="G3167" s="51">
        <v>45167</v>
      </c>
      <c r="H3167" s="24">
        <v>77</v>
      </c>
      <c r="I3167" s="24">
        <v>78</v>
      </c>
      <c r="J3167" s="24">
        <v>1</v>
      </c>
      <c r="K3167" s="24">
        <v>20399.358919999999</v>
      </c>
    </row>
    <row r="3168" spans="1:11" x14ac:dyDescent="0.35">
      <c r="A3168" s="27" t="s">
        <v>466</v>
      </c>
      <c r="B3168" s="27" t="s">
        <v>236</v>
      </c>
      <c r="C3168" s="27" t="s">
        <v>243</v>
      </c>
      <c r="D3168" s="27" t="s">
        <v>423</v>
      </c>
      <c r="E3168" s="24">
        <v>26996285108</v>
      </c>
      <c r="F3168" s="24">
        <v>269962.85107999999</v>
      </c>
      <c r="G3168" s="51">
        <v>45167</v>
      </c>
      <c r="H3168" s="24">
        <v>77</v>
      </c>
      <c r="I3168" s="24">
        <v>0</v>
      </c>
      <c r="J3168" s="24">
        <v>1</v>
      </c>
      <c r="K3168" s="24">
        <v>269962.85107999999</v>
      </c>
    </row>
    <row r="3169" spans="1:11" x14ac:dyDescent="0.35">
      <c r="A3169" s="27" t="s">
        <v>466</v>
      </c>
      <c r="B3169" s="27" t="s">
        <v>236</v>
      </c>
      <c r="C3169" s="27" t="s">
        <v>261</v>
      </c>
      <c r="D3169" s="27" t="s">
        <v>424</v>
      </c>
      <c r="E3169" s="24">
        <v>21671990615</v>
      </c>
      <c r="F3169" s="24">
        <v>216719.90615</v>
      </c>
      <c r="G3169" s="51">
        <v>45167</v>
      </c>
      <c r="H3169" s="24">
        <v>77</v>
      </c>
      <c r="I3169" s="24">
        <v>78</v>
      </c>
      <c r="J3169" s="24">
        <v>1</v>
      </c>
      <c r="K3169" s="24">
        <v>216719.90615</v>
      </c>
    </row>
    <row r="3170" spans="1:11" x14ac:dyDescent="0.35">
      <c r="A3170" s="27" t="s">
        <v>466</v>
      </c>
      <c r="B3170" s="27" t="s">
        <v>263</v>
      </c>
      <c r="C3170" s="27" t="s">
        <v>248</v>
      </c>
      <c r="D3170" s="27" t="s">
        <v>248</v>
      </c>
      <c r="E3170" s="24">
        <v>280.24149999999997</v>
      </c>
      <c r="F3170" s="24">
        <v>2.8024149999999999E-3</v>
      </c>
      <c r="G3170" s="51">
        <v>45167</v>
      </c>
      <c r="H3170" s="24" t="s">
        <v>202</v>
      </c>
      <c r="I3170" s="24" t="s">
        <v>202</v>
      </c>
      <c r="J3170" s="24">
        <v>1</v>
      </c>
      <c r="K3170" s="24">
        <v>2.8024149999999999E-3</v>
      </c>
    </row>
    <row r="3171" spans="1:11" x14ac:dyDescent="0.35">
      <c r="A3171" s="27" t="s">
        <v>466</v>
      </c>
      <c r="B3171" s="27" t="s">
        <v>264</v>
      </c>
      <c r="C3171" s="27" t="s">
        <v>248</v>
      </c>
      <c r="D3171" s="27" t="s">
        <v>248</v>
      </c>
      <c r="E3171" s="24">
        <v>264.13409999999999</v>
      </c>
      <c r="F3171" s="24">
        <v>2.6413409999999997E-3</v>
      </c>
      <c r="G3171" s="51">
        <v>45167</v>
      </c>
      <c r="H3171" s="24" t="s">
        <v>202</v>
      </c>
      <c r="I3171" s="24" t="s">
        <v>202</v>
      </c>
      <c r="J3171" s="24">
        <v>1</v>
      </c>
      <c r="K3171" s="24">
        <v>2.6413409999999997E-3</v>
      </c>
    </row>
    <row r="3172" spans="1:11" x14ac:dyDescent="0.35">
      <c r="A3172" s="27" t="s">
        <v>466</v>
      </c>
      <c r="B3172" s="27" t="s">
        <v>155</v>
      </c>
      <c r="C3172" s="27" t="s">
        <v>248</v>
      </c>
      <c r="D3172" s="27" t="s">
        <v>248</v>
      </c>
      <c r="E3172" s="24">
        <v>5843056469033</v>
      </c>
      <c r="F3172" s="24">
        <v>58430564.690329999</v>
      </c>
      <c r="G3172" s="51">
        <v>45167</v>
      </c>
      <c r="H3172" s="24" t="s">
        <v>202</v>
      </c>
      <c r="I3172" s="24">
        <v>24</v>
      </c>
      <c r="J3172" s="24">
        <v>1</v>
      </c>
      <c r="K3172" s="24">
        <v>58430564.690329999</v>
      </c>
    </row>
    <row r="3173" spans="1:11" x14ac:dyDescent="0.35">
      <c r="A3173" s="27" t="s">
        <v>466</v>
      </c>
      <c r="B3173" s="27" t="s">
        <v>156</v>
      </c>
      <c r="C3173" s="27" t="s">
        <v>248</v>
      </c>
      <c r="D3173" s="27" t="s">
        <v>248</v>
      </c>
      <c r="E3173" s="24">
        <v>2343365428867</v>
      </c>
      <c r="F3173" s="24">
        <v>23433654.28867</v>
      </c>
      <c r="G3173" s="51">
        <v>45167</v>
      </c>
      <c r="H3173" s="24" t="s">
        <v>202</v>
      </c>
      <c r="I3173" s="24">
        <v>60</v>
      </c>
      <c r="J3173" s="24">
        <v>1</v>
      </c>
      <c r="K3173" s="24">
        <v>23433654.28867</v>
      </c>
    </row>
    <row r="3174" spans="1:11" x14ac:dyDescent="0.35">
      <c r="A3174" s="27" t="s">
        <v>466</v>
      </c>
      <c r="B3174" s="27" t="s">
        <v>157</v>
      </c>
      <c r="C3174" s="27" t="s">
        <v>248</v>
      </c>
      <c r="D3174" s="27" t="s">
        <v>248</v>
      </c>
      <c r="E3174" s="24">
        <v>120418982285</v>
      </c>
      <c r="F3174" s="24">
        <v>1204189.8228500001</v>
      </c>
      <c r="G3174" s="51">
        <v>45167</v>
      </c>
      <c r="H3174" s="24" t="s">
        <v>202</v>
      </c>
      <c r="I3174" s="24">
        <v>80</v>
      </c>
      <c r="J3174" s="24">
        <v>1</v>
      </c>
      <c r="K3174" s="24">
        <v>1204189.8228500001</v>
      </c>
    </row>
    <row r="3175" spans="1:11" x14ac:dyDescent="0.35">
      <c r="A3175" s="27" t="s">
        <v>466</v>
      </c>
      <c r="B3175" s="27" t="s">
        <v>158</v>
      </c>
      <c r="C3175" s="27" t="s">
        <v>248</v>
      </c>
      <c r="D3175" s="27" t="s">
        <v>248</v>
      </c>
      <c r="E3175" s="24">
        <v>2222946446582</v>
      </c>
      <c r="F3175" s="24">
        <v>22229464.46582</v>
      </c>
      <c r="G3175" s="51">
        <v>45167</v>
      </c>
      <c r="H3175" s="24" t="s">
        <v>202</v>
      </c>
      <c r="I3175" s="24">
        <v>82</v>
      </c>
      <c r="J3175" s="24">
        <v>1</v>
      </c>
      <c r="K3175" s="24">
        <v>22229464.46582</v>
      </c>
    </row>
    <row r="3176" spans="1:11" x14ac:dyDescent="0.35">
      <c r="A3176" s="27" t="s">
        <v>466</v>
      </c>
      <c r="B3176" s="27" t="s">
        <v>265</v>
      </c>
      <c r="C3176" s="27" t="s">
        <v>248</v>
      </c>
      <c r="D3176" s="27" t="s">
        <v>248</v>
      </c>
      <c r="E3176" s="24">
        <v>262.8519</v>
      </c>
      <c r="F3176" s="24">
        <v>2.6285190000000002E-3</v>
      </c>
      <c r="G3176" s="51">
        <v>45167</v>
      </c>
      <c r="H3176" s="24" t="s">
        <v>202</v>
      </c>
      <c r="I3176" s="24">
        <v>84</v>
      </c>
      <c r="J3176" s="24">
        <v>1</v>
      </c>
      <c r="K3176" s="24">
        <v>2.6285190000000002E-3</v>
      </c>
    </row>
    <row r="3177" spans="1:11" x14ac:dyDescent="0.35">
      <c r="A3177" s="27" t="s">
        <v>466</v>
      </c>
      <c r="B3177" s="27" t="s">
        <v>228</v>
      </c>
      <c r="C3177" s="27" t="s">
        <v>243</v>
      </c>
      <c r="D3177" s="27" t="s">
        <v>423</v>
      </c>
      <c r="E3177" s="24">
        <v>2000000</v>
      </c>
      <c r="F3177" s="24">
        <v>20</v>
      </c>
      <c r="G3177" s="51">
        <v>45167</v>
      </c>
      <c r="H3177" s="24">
        <v>69</v>
      </c>
      <c r="I3177" s="24">
        <v>0</v>
      </c>
      <c r="J3177" s="24">
        <v>1</v>
      </c>
      <c r="K3177" s="24">
        <v>20</v>
      </c>
    </row>
    <row r="3178" spans="1:11" x14ac:dyDescent="0.35">
      <c r="A3178" s="27" t="s">
        <v>466</v>
      </c>
      <c r="B3178" s="27" t="s">
        <v>161</v>
      </c>
      <c r="C3178" s="27" t="s">
        <v>261</v>
      </c>
      <c r="D3178" s="27" t="s">
        <v>424</v>
      </c>
      <c r="E3178" s="24">
        <v>1065781210680</v>
      </c>
      <c r="F3178" s="24">
        <v>10657812.106799999</v>
      </c>
      <c r="G3178" s="51">
        <v>45167</v>
      </c>
      <c r="H3178" s="24">
        <v>15</v>
      </c>
      <c r="I3178" s="24">
        <v>16</v>
      </c>
      <c r="J3178" s="24">
        <v>1</v>
      </c>
      <c r="K3178" s="24">
        <v>10657812.106799999</v>
      </c>
    </row>
    <row r="3179" spans="1:11" x14ac:dyDescent="0.35">
      <c r="A3179" s="27" t="s">
        <v>466</v>
      </c>
      <c r="B3179" s="27" t="s">
        <v>113</v>
      </c>
      <c r="C3179" s="27" t="s">
        <v>243</v>
      </c>
      <c r="D3179" s="27" t="s">
        <v>423</v>
      </c>
      <c r="E3179" s="24">
        <v>131891662560</v>
      </c>
      <c r="F3179" s="24">
        <v>1318916.6255999999</v>
      </c>
      <c r="G3179" s="51">
        <v>45167</v>
      </c>
      <c r="H3179" s="24">
        <v>3</v>
      </c>
      <c r="I3179" s="24">
        <v>0</v>
      </c>
      <c r="J3179" s="24">
        <v>1</v>
      </c>
      <c r="K3179" s="24">
        <v>1318916.6255999999</v>
      </c>
    </row>
    <row r="3180" spans="1:11" x14ac:dyDescent="0.35">
      <c r="A3180" s="27" t="s">
        <v>466</v>
      </c>
      <c r="B3180" s="27" t="s">
        <v>113</v>
      </c>
      <c r="C3180" s="27" t="s">
        <v>261</v>
      </c>
      <c r="D3180" s="27" t="s">
        <v>424</v>
      </c>
      <c r="E3180" s="24">
        <v>69214314408</v>
      </c>
      <c r="F3180" s="24">
        <v>692143.14408</v>
      </c>
      <c r="G3180" s="51">
        <v>45167</v>
      </c>
      <c r="H3180" s="24">
        <v>3</v>
      </c>
      <c r="I3180" s="24">
        <v>4</v>
      </c>
      <c r="J3180" s="24">
        <v>1</v>
      </c>
      <c r="K3180" s="24">
        <v>692143.14408</v>
      </c>
    </row>
    <row r="3181" spans="1:11" x14ac:dyDescent="0.35">
      <c r="A3181" s="27" t="s">
        <v>466</v>
      </c>
      <c r="B3181" s="27" t="s">
        <v>113</v>
      </c>
      <c r="C3181" s="27" t="s">
        <v>256</v>
      </c>
      <c r="D3181" s="27" t="s">
        <v>424</v>
      </c>
      <c r="E3181" s="24">
        <v>902189837</v>
      </c>
      <c r="F3181" s="24">
        <v>9021.8983700000008</v>
      </c>
      <c r="G3181" s="51">
        <v>45167</v>
      </c>
      <c r="H3181" s="24">
        <v>3</v>
      </c>
      <c r="I3181" s="24">
        <v>4</v>
      </c>
      <c r="J3181" s="24">
        <v>1</v>
      </c>
      <c r="K3181" s="24">
        <v>9021.8983700000008</v>
      </c>
    </row>
    <row r="3182" spans="1:11" x14ac:dyDescent="0.35">
      <c r="A3182" s="27" t="s">
        <v>466</v>
      </c>
      <c r="B3182" s="27" t="s">
        <v>113</v>
      </c>
      <c r="C3182" s="27" t="s">
        <v>255</v>
      </c>
      <c r="D3182" s="27" t="s">
        <v>424</v>
      </c>
      <c r="E3182" s="24">
        <v>19220673100</v>
      </c>
      <c r="F3182" s="24">
        <v>192206.731</v>
      </c>
      <c r="G3182" s="51">
        <v>45167</v>
      </c>
      <c r="H3182" s="24">
        <v>3</v>
      </c>
      <c r="I3182" s="24">
        <v>4</v>
      </c>
      <c r="J3182" s="24">
        <v>1</v>
      </c>
      <c r="K3182" s="24">
        <v>192206.731</v>
      </c>
    </row>
    <row r="3183" spans="1:11" x14ac:dyDescent="0.35">
      <c r="A3183" s="27" t="s">
        <v>466</v>
      </c>
      <c r="B3183" s="27" t="s">
        <v>113</v>
      </c>
      <c r="C3183" s="27" t="s">
        <v>252</v>
      </c>
      <c r="D3183" s="27" t="s">
        <v>424</v>
      </c>
      <c r="E3183" s="24">
        <v>790443888</v>
      </c>
      <c r="F3183" s="24">
        <v>7904.4388799999997</v>
      </c>
      <c r="G3183" s="51">
        <v>45167</v>
      </c>
      <c r="H3183" s="24">
        <v>3</v>
      </c>
      <c r="I3183" s="24">
        <v>4</v>
      </c>
      <c r="J3183" s="24">
        <v>1</v>
      </c>
      <c r="K3183" s="24">
        <v>7904.4388799999997</v>
      </c>
    </row>
    <row r="3184" spans="1:11" x14ac:dyDescent="0.35">
      <c r="A3184" s="27" t="s">
        <v>466</v>
      </c>
      <c r="B3184" s="27" t="s">
        <v>113</v>
      </c>
      <c r="C3184" s="27" t="s">
        <v>262</v>
      </c>
      <c r="D3184" s="27" t="s">
        <v>424</v>
      </c>
      <c r="E3184" s="24">
        <v>3643085</v>
      </c>
      <c r="F3184" s="24">
        <v>36.43085</v>
      </c>
      <c r="G3184" s="51">
        <v>45167</v>
      </c>
      <c r="H3184" s="24">
        <v>3</v>
      </c>
      <c r="I3184" s="24">
        <v>4</v>
      </c>
      <c r="J3184" s="24">
        <v>1</v>
      </c>
      <c r="K3184" s="24">
        <v>36.43085</v>
      </c>
    </row>
    <row r="3185" spans="1:11" x14ac:dyDescent="0.35">
      <c r="A3185" s="27" t="s">
        <v>466</v>
      </c>
      <c r="B3185" s="27" t="s">
        <v>203</v>
      </c>
      <c r="C3185" s="27" t="s">
        <v>261</v>
      </c>
      <c r="D3185" s="27" t="s">
        <v>424</v>
      </c>
      <c r="E3185" s="24">
        <v>154443825</v>
      </c>
      <c r="F3185" s="24">
        <v>1544.4382499999999</v>
      </c>
      <c r="G3185" s="51">
        <v>45167</v>
      </c>
      <c r="H3185" s="24">
        <v>3</v>
      </c>
      <c r="I3185" s="24">
        <v>4</v>
      </c>
      <c r="J3185" s="24">
        <v>-1</v>
      </c>
      <c r="K3185" s="24">
        <v>-1544.4382499999999</v>
      </c>
    </row>
    <row r="3186" spans="1:11" x14ac:dyDescent="0.35">
      <c r="A3186" s="27" t="s">
        <v>466</v>
      </c>
      <c r="B3186" s="27" t="s">
        <v>203</v>
      </c>
      <c r="C3186" s="27" t="s">
        <v>243</v>
      </c>
      <c r="D3186" s="27" t="s">
        <v>423</v>
      </c>
      <c r="E3186" s="24">
        <v>273207720</v>
      </c>
      <c r="F3186" s="24">
        <v>2732.0772000000002</v>
      </c>
      <c r="G3186" s="51">
        <v>45167</v>
      </c>
      <c r="H3186" s="24">
        <v>3</v>
      </c>
      <c r="I3186" s="24">
        <v>0</v>
      </c>
      <c r="J3186" s="24">
        <v>-1</v>
      </c>
      <c r="K3186" s="24">
        <v>-2732.0772000000002</v>
      </c>
    </row>
    <row r="3187" spans="1:11" x14ac:dyDescent="0.35">
      <c r="A3187" s="27" t="s">
        <v>466</v>
      </c>
      <c r="B3187" s="27" t="s">
        <v>203</v>
      </c>
      <c r="C3187" s="27" t="s">
        <v>255</v>
      </c>
      <c r="D3187" s="27" t="s">
        <v>424</v>
      </c>
      <c r="E3187" s="24">
        <v>27890601</v>
      </c>
      <c r="F3187" s="24">
        <v>278.90600999999998</v>
      </c>
      <c r="G3187" s="51">
        <v>45167</v>
      </c>
      <c r="H3187" s="24">
        <v>3</v>
      </c>
      <c r="I3187" s="24">
        <v>4</v>
      </c>
      <c r="J3187" s="24">
        <v>-1</v>
      </c>
      <c r="K3187" s="24">
        <v>-278.90600999999998</v>
      </c>
    </row>
    <row r="3188" spans="1:11" x14ac:dyDescent="0.35">
      <c r="A3188" s="27" t="s">
        <v>466</v>
      </c>
      <c r="B3188" s="27" t="s">
        <v>203</v>
      </c>
      <c r="C3188" s="27" t="s">
        <v>262</v>
      </c>
      <c r="D3188" s="27" t="s">
        <v>424</v>
      </c>
      <c r="E3188" s="24">
        <v>3643085</v>
      </c>
      <c r="F3188" s="24">
        <v>36.43085</v>
      </c>
      <c r="G3188" s="51">
        <v>45167</v>
      </c>
      <c r="H3188" s="24">
        <v>3</v>
      </c>
      <c r="I3188" s="24">
        <v>4</v>
      </c>
      <c r="J3188" s="24">
        <v>-1</v>
      </c>
      <c r="K3188" s="24">
        <v>-36.43085</v>
      </c>
    </row>
    <row r="3189" spans="1:11" x14ac:dyDescent="0.35">
      <c r="A3189" s="27" t="s">
        <v>466</v>
      </c>
      <c r="B3189" s="27" t="s">
        <v>195</v>
      </c>
      <c r="C3189" s="27" t="s">
        <v>243</v>
      </c>
      <c r="D3189" s="27" t="s">
        <v>423</v>
      </c>
      <c r="E3189" s="24">
        <v>1029519866801</v>
      </c>
      <c r="F3189" s="24">
        <v>10295198.66801</v>
      </c>
      <c r="G3189" s="51">
        <v>45167</v>
      </c>
      <c r="H3189" s="24">
        <v>5</v>
      </c>
      <c r="I3189" s="24">
        <v>0</v>
      </c>
      <c r="J3189" s="24">
        <v>1</v>
      </c>
      <c r="K3189" s="24">
        <v>10295198.66801</v>
      </c>
    </row>
    <row r="3190" spans="1:11" x14ac:dyDescent="0.35">
      <c r="A3190" s="27" t="s">
        <v>466</v>
      </c>
      <c r="B3190" s="27" t="s">
        <v>167</v>
      </c>
      <c r="C3190" s="27" t="s">
        <v>262</v>
      </c>
      <c r="D3190" s="27" t="s">
        <v>424</v>
      </c>
      <c r="E3190" s="24">
        <v>55818648</v>
      </c>
      <c r="F3190" s="24">
        <v>558.18647999999996</v>
      </c>
      <c r="G3190" s="51">
        <v>45167</v>
      </c>
      <c r="H3190" s="24">
        <v>25</v>
      </c>
      <c r="I3190" s="24">
        <v>26</v>
      </c>
      <c r="J3190" s="24">
        <v>1</v>
      </c>
      <c r="K3190" s="24">
        <v>558.18647999999996</v>
      </c>
    </row>
    <row r="3191" spans="1:11" x14ac:dyDescent="0.35">
      <c r="A3191" s="27" t="s">
        <v>466</v>
      </c>
      <c r="B3191" s="27" t="s">
        <v>167</v>
      </c>
      <c r="C3191" s="27" t="s">
        <v>251</v>
      </c>
      <c r="D3191" s="27" t="s">
        <v>424</v>
      </c>
      <c r="E3191" s="24">
        <v>75882163</v>
      </c>
      <c r="F3191" s="24">
        <v>758.82163000000003</v>
      </c>
      <c r="G3191" s="51">
        <v>45167</v>
      </c>
      <c r="H3191" s="24">
        <v>25</v>
      </c>
      <c r="I3191" s="24">
        <v>26</v>
      </c>
      <c r="J3191" s="24">
        <v>1</v>
      </c>
      <c r="K3191" s="24">
        <v>758.82163000000003</v>
      </c>
    </row>
    <row r="3192" spans="1:11" x14ac:dyDescent="0.35">
      <c r="A3192" s="27" t="s">
        <v>466</v>
      </c>
      <c r="B3192" s="27" t="s">
        <v>167</v>
      </c>
      <c r="C3192" s="27" t="s">
        <v>259</v>
      </c>
      <c r="D3192" s="27" t="s">
        <v>424</v>
      </c>
      <c r="E3192" s="24">
        <v>1363877253</v>
      </c>
      <c r="F3192" s="24">
        <v>13638.77253</v>
      </c>
      <c r="G3192" s="51">
        <v>45167</v>
      </c>
      <c r="H3192" s="24">
        <v>25</v>
      </c>
      <c r="I3192" s="24">
        <v>26</v>
      </c>
      <c r="J3192" s="24">
        <v>1</v>
      </c>
      <c r="K3192" s="24">
        <v>13638.77253</v>
      </c>
    </row>
    <row r="3193" spans="1:11" x14ac:dyDescent="0.35">
      <c r="A3193" s="27" t="s">
        <v>466</v>
      </c>
      <c r="B3193" s="27" t="s">
        <v>167</v>
      </c>
      <c r="C3193" s="27" t="s">
        <v>258</v>
      </c>
      <c r="D3193" s="27" t="s">
        <v>424</v>
      </c>
      <c r="E3193" s="24">
        <v>144602</v>
      </c>
      <c r="F3193" s="24">
        <v>1.4460200000000001</v>
      </c>
      <c r="G3193" s="51">
        <v>45167</v>
      </c>
      <c r="H3193" s="24">
        <v>25</v>
      </c>
      <c r="I3193" s="24">
        <v>26</v>
      </c>
      <c r="J3193" s="24">
        <v>1</v>
      </c>
      <c r="K3193" s="24">
        <v>1.4460200000000001</v>
      </c>
    </row>
    <row r="3194" spans="1:11" x14ac:dyDescent="0.35">
      <c r="A3194" s="27" t="s">
        <v>466</v>
      </c>
      <c r="B3194" s="27" t="s">
        <v>167</v>
      </c>
      <c r="C3194" s="27" t="s">
        <v>243</v>
      </c>
      <c r="D3194" s="27" t="s">
        <v>423</v>
      </c>
      <c r="E3194" s="24">
        <v>1671231488915</v>
      </c>
      <c r="F3194" s="24">
        <v>16712314.889149999</v>
      </c>
      <c r="G3194" s="51">
        <v>45167</v>
      </c>
      <c r="H3194" s="24">
        <v>25</v>
      </c>
      <c r="I3194" s="24">
        <v>0</v>
      </c>
      <c r="J3194" s="24">
        <v>1</v>
      </c>
      <c r="K3194" s="24">
        <v>16712314.889149999</v>
      </c>
    </row>
    <row r="3195" spans="1:11" x14ac:dyDescent="0.35">
      <c r="A3195" s="27" t="s">
        <v>466</v>
      </c>
      <c r="B3195" s="27" t="s">
        <v>167</v>
      </c>
      <c r="C3195" s="27" t="s">
        <v>255</v>
      </c>
      <c r="D3195" s="27" t="s">
        <v>424</v>
      </c>
      <c r="E3195" s="24">
        <v>242910215750</v>
      </c>
      <c r="F3195" s="24">
        <v>2429102.1575000002</v>
      </c>
      <c r="G3195" s="51">
        <v>45167</v>
      </c>
      <c r="H3195" s="24">
        <v>25</v>
      </c>
      <c r="I3195" s="24">
        <v>26</v>
      </c>
      <c r="J3195" s="24">
        <v>1</v>
      </c>
      <c r="K3195" s="24">
        <v>2429102.1575000002</v>
      </c>
    </row>
    <row r="3196" spans="1:11" x14ac:dyDescent="0.35">
      <c r="A3196" s="27" t="s">
        <v>466</v>
      </c>
      <c r="B3196" s="27" t="s">
        <v>167</v>
      </c>
      <c r="C3196" s="27" t="s">
        <v>252</v>
      </c>
      <c r="D3196" s="27" t="s">
        <v>424</v>
      </c>
      <c r="E3196" s="24">
        <v>5803222072</v>
      </c>
      <c r="F3196" s="24">
        <v>58032.220719999998</v>
      </c>
      <c r="G3196" s="51">
        <v>45167</v>
      </c>
      <c r="H3196" s="24">
        <v>25</v>
      </c>
      <c r="I3196" s="24">
        <v>26</v>
      </c>
      <c r="J3196" s="24">
        <v>1</v>
      </c>
      <c r="K3196" s="24">
        <v>58032.220719999998</v>
      </c>
    </row>
    <row r="3197" spans="1:11" x14ac:dyDescent="0.35">
      <c r="A3197" s="27" t="s">
        <v>466</v>
      </c>
      <c r="B3197" s="27" t="s">
        <v>167</v>
      </c>
      <c r="C3197" s="27" t="s">
        <v>256</v>
      </c>
      <c r="D3197" s="27" t="s">
        <v>424</v>
      </c>
      <c r="E3197" s="24">
        <v>2462017528</v>
      </c>
      <c r="F3197" s="24">
        <v>24620.175279999999</v>
      </c>
      <c r="G3197" s="51">
        <v>45167</v>
      </c>
      <c r="H3197" s="24">
        <v>25</v>
      </c>
      <c r="I3197" s="24">
        <v>26</v>
      </c>
      <c r="J3197" s="24">
        <v>1</v>
      </c>
      <c r="K3197" s="24">
        <v>24620.175279999999</v>
      </c>
    </row>
    <row r="3198" spans="1:11" x14ac:dyDescent="0.35">
      <c r="A3198" s="27" t="s">
        <v>466</v>
      </c>
      <c r="B3198" s="27" t="s">
        <v>167</v>
      </c>
      <c r="C3198" s="27" t="s">
        <v>261</v>
      </c>
      <c r="D3198" s="27" t="s">
        <v>424</v>
      </c>
      <c r="E3198" s="24">
        <v>967062094764</v>
      </c>
      <c r="F3198" s="24">
        <v>9670620.9476399999</v>
      </c>
      <c r="G3198" s="51">
        <v>45167</v>
      </c>
      <c r="H3198" s="24">
        <v>25</v>
      </c>
      <c r="I3198" s="24">
        <v>26</v>
      </c>
      <c r="J3198" s="24">
        <v>1</v>
      </c>
      <c r="K3198" s="24">
        <v>9670620.9476399999</v>
      </c>
    </row>
    <row r="3199" spans="1:11" x14ac:dyDescent="0.35">
      <c r="A3199" s="27" t="s">
        <v>466</v>
      </c>
      <c r="B3199" s="27" t="s">
        <v>168</v>
      </c>
      <c r="C3199" s="27" t="s">
        <v>261</v>
      </c>
      <c r="D3199" s="27" t="s">
        <v>424</v>
      </c>
      <c r="E3199" s="24">
        <v>1310894296</v>
      </c>
      <c r="F3199" s="24">
        <v>13108.94296</v>
      </c>
      <c r="G3199" s="51">
        <v>45167</v>
      </c>
      <c r="H3199" s="24">
        <v>25</v>
      </c>
      <c r="I3199" s="24">
        <v>26</v>
      </c>
      <c r="J3199" s="24">
        <v>1</v>
      </c>
      <c r="K3199" s="24">
        <v>13108.94296</v>
      </c>
    </row>
    <row r="3200" spans="1:11" x14ac:dyDescent="0.35">
      <c r="A3200" s="27" t="s">
        <v>466</v>
      </c>
      <c r="B3200" s="27" t="s">
        <v>168</v>
      </c>
      <c r="C3200" s="27" t="s">
        <v>243</v>
      </c>
      <c r="D3200" s="27" t="s">
        <v>423</v>
      </c>
      <c r="E3200" s="24">
        <v>1966443763</v>
      </c>
      <c r="F3200" s="24">
        <v>19664.43763</v>
      </c>
      <c r="G3200" s="51">
        <v>45167</v>
      </c>
      <c r="H3200" s="24">
        <v>25</v>
      </c>
      <c r="I3200" s="24">
        <v>0</v>
      </c>
      <c r="J3200" s="24">
        <v>1</v>
      </c>
      <c r="K3200" s="24">
        <v>19664.43763</v>
      </c>
    </row>
    <row r="3201" spans="1:11" x14ac:dyDescent="0.35">
      <c r="A3201" s="27" t="s">
        <v>466</v>
      </c>
      <c r="B3201" s="27" t="s">
        <v>168</v>
      </c>
      <c r="C3201" s="27" t="s">
        <v>255</v>
      </c>
      <c r="D3201" s="27" t="s">
        <v>424</v>
      </c>
      <c r="E3201" s="24">
        <v>151327514</v>
      </c>
      <c r="F3201" s="24">
        <v>1513.27514</v>
      </c>
      <c r="G3201" s="51">
        <v>45167</v>
      </c>
      <c r="H3201" s="24">
        <v>25</v>
      </c>
      <c r="I3201" s="24">
        <v>26</v>
      </c>
      <c r="J3201" s="24">
        <v>1</v>
      </c>
      <c r="K3201" s="24">
        <v>1513.27514</v>
      </c>
    </row>
    <row r="3202" spans="1:11" x14ac:dyDescent="0.35">
      <c r="A3202" s="27" t="s">
        <v>466</v>
      </c>
      <c r="B3202" s="27" t="s">
        <v>169</v>
      </c>
      <c r="C3202" s="27" t="s">
        <v>259</v>
      </c>
      <c r="D3202" s="27" t="s">
        <v>424</v>
      </c>
      <c r="E3202" s="24">
        <v>5994763275</v>
      </c>
      <c r="F3202" s="24">
        <v>59947.632749999997</v>
      </c>
      <c r="G3202" s="51">
        <v>45167</v>
      </c>
      <c r="H3202" s="24">
        <v>27</v>
      </c>
      <c r="I3202" s="24">
        <v>28</v>
      </c>
      <c r="J3202" s="24">
        <v>1</v>
      </c>
      <c r="K3202" s="24">
        <v>59947.632749999997</v>
      </c>
    </row>
    <row r="3203" spans="1:11" x14ac:dyDescent="0.35">
      <c r="A3203" s="27" t="s">
        <v>466</v>
      </c>
      <c r="B3203" s="27" t="s">
        <v>169</v>
      </c>
      <c r="C3203" s="27" t="s">
        <v>250</v>
      </c>
      <c r="D3203" s="27" t="s">
        <v>424</v>
      </c>
      <c r="E3203" s="24">
        <v>95450668</v>
      </c>
      <c r="F3203" s="24">
        <v>954.50667999999996</v>
      </c>
      <c r="G3203" s="51">
        <v>45167</v>
      </c>
      <c r="H3203" s="24">
        <v>27</v>
      </c>
      <c r="I3203" s="24">
        <v>28</v>
      </c>
      <c r="J3203" s="24">
        <v>1</v>
      </c>
      <c r="K3203" s="24">
        <v>954.50667999999996</v>
      </c>
    </row>
    <row r="3204" spans="1:11" x14ac:dyDescent="0.35">
      <c r="A3204" s="27" t="s">
        <v>466</v>
      </c>
      <c r="B3204" s="27" t="s">
        <v>169</v>
      </c>
      <c r="C3204" s="27" t="s">
        <v>254</v>
      </c>
      <c r="D3204" s="27" t="s">
        <v>424</v>
      </c>
      <c r="E3204" s="24">
        <v>174101397</v>
      </c>
      <c r="F3204" s="24">
        <v>1741.01397</v>
      </c>
      <c r="G3204" s="51">
        <v>45167</v>
      </c>
      <c r="H3204" s="24">
        <v>27</v>
      </c>
      <c r="I3204" s="24">
        <v>28</v>
      </c>
      <c r="J3204" s="24">
        <v>1</v>
      </c>
      <c r="K3204" s="24">
        <v>1741.01397</v>
      </c>
    </row>
    <row r="3205" spans="1:11" x14ac:dyDescent="0.35">
      <c r="A3205" s="27" t="s">
        <v>466</v>
      </c>
      <c r="B3205" s="27" t="s">
        <v>169</v>
      </c>
      <c r="C3205" s="27" t="s">
        <v>253</v>
      </c>
      <c r="D3205" s="27" t="s">
        <v>424</v>
      </c>
      <c r="E3205" s="24">
        <v>84672903</v>
      </c>
      <c r="F3205" s="24">
        <v>846.72902999999997</v>
      </c>
      <c r="G3205" s="51">
        <v>45167</v>
      </c>
      <c r="H3205" s="24">
        <v>27</v>
      </c>
      <c r="I3205" s="24">
        <v>28</v>
      </c>
      <c r="J3205" s="24">
        <v>1</v>
      </c>
      <c r="K3205" s="24">
        <v>846.72902999999997</v>
      </c>
    </row>
    <row r="3206" spans="1:11" x14ac:dyDescent="0.35">
      <c r="A3206" s="27" t="s">
        <v>466</v>
      </c>
      <c r="B3206" s="27" t="s">
        <v>169</v>
      </c>
      <c r="C3206" s="27" t="s">
        <v>257</v>
      </c>
      <c r="D3206" s="27" t="s">
        <v>424</v>
      </c>
      <c r="E3206" s="24">
        <v>2109098805</v>
      </c>
      <c r="F3206" s="24">
        <v>21090.98805</v>
      </c>
      <c r="G3206" s="51">
        <v>45167</v>
      </c>
      <c r="H3206" s="24">
        <v>27</v>
      </c>
      <c r="I3206" s="24">
        <v>28</v>
      </c>
      <c r="J3206" s="24">
        <v>1</v>
      </c>
      <c r="K3206" s="24">
        <v>21090.98805</v>
      </c>
    </row>
    <row r="3207" spans="1:11" x14ac:dyDescent="0.35">
      <c r="A3207" s="27" t="s">
        <v>466</v>
      </c>
      <c r="B3207" s="27" t="s">
        <v>169</v>
      </c>
      <c r="C3207" s="27" t="s">
        <v>262</v>
      </c>
      <c r="D3207" s="27" t="s">
        <v>424</v>
      </c>
      <c r="E3207" s="24">
        <v>5207384395</v>
      </c>
      <c r="F3207" s="24">
        <v>52073.843950000002</v>
      </c>
      <c r="G3207" s="51">
        <v>45167</v>
      </c>
      <c r="H3207" s="24">
        <v>27</v>
      </c>
      <c r="I3207" s="24">
        <v>28</v>
      </c>
      <c r="J3207" s="24">
        <v>1</v>
      </c>
      <c r="K3207" s="24">
        <v>52073.843950000002</v>
      </c>
    </row>
    <row r="3208" spans="1:11" x14ac:dyDescent="0.35">
      <c r="A3208" s="27" t="s">
        <v>466</v>
      </c>
      <c r="B3208" s="27" t="s">
        <v>169</v>
      </c>
      <c r="C3208" s="27" t="s">
        <v>258</v>
      </c>
      <c r="D3208" s="27" t="s">
        <v>424</v>
      </c>
      <c r="E3208" s="24">
        <v>54447965</v>
      </c>
      <c r="F3208" s="24">
        <v>544.47964999999999</v>
      </c>
      <c r="G3208" s="51">
        <v>45167</v>
      </c>
      <c r="H3208" s="24">
        <v>27</v>
      </c>
      <c r="I3208" s="24">
        <v>28</v>
      </c>
      <c r="J3208" s="24">
        <v>1</v>
      </c>
      <c r="K3208" s="24">
        <v>544.47964999999999</v>
      </c>
    </row>
    <row r="3209" spans="1:11" x14ac:dyDescent="0.35">
      <c r="A3209" s="27" t="s">
        <v>466</v>
      </c>
      <c r="B3209" s="27" t="s">
        <v>169</v>
      </c>
      <c r="C3209" s="27" t="s">
        <v>251</v>
      </c>
      <c r="D3209" s="27" t="s">
        <v>424</v>
      </c>
      <c r="E3209" s="24">
        <v>2107945194</v>
      </c>
      <c r="F3209" s="24">
        <v>21079.451939999999</v>
      </c>
      <c r="G3209" s="51">
        <v>45167</v>
      </c>
      <c r="H3209" s="24">
        <v>27</v>
      </c>
      <c r="I3209" s="24">
        <v>28</v>
      </c>
      <c r="J3209" s="24">
        <v>1</v>
      </c>
      <c r="K3209" s="24">
        <v>21079.451939999999</v>
      </c>
    </row>
    <row r="3210" spans="1:11" x14ac:dyDescent="0.35">
      <c r="A3210" s="27" t="s">
        <v>466</v>
      </c>
      <c r="B3210" s="27" t="s">
        <v>169</v>
      </c>
      <c r="C3210" s="27" t="s">
        <v>256</v>
      </c>
      <c r="D3210" s="27" t="s">
        <v>424</v>
      </c>
      <c r="E3210" s="24">
        <v>21671121192</v>
      </c>
      <c r="F3210" s="24">
        <v>216711.21192</v>
      </c>
      <c r="G3210" s="51">
        <v>45167</v>
      </c>
      <c r="H3210" s="24">
        <v>27</v>
      </c>
      <c r="I3210" s="24">
        <v>28</v>
      </c>
      <c r="J3210" s="24">
        <v>1</v>
      </c>
      <c r="K3210" s="24">
        <v>216711.21192</v>
      </c>
    </row>
    <row r="3211" spans="1:11" x14ac:dyDescent="0.35">
      <c r="A3211" s="27" t="s">
        <v>466</v>
      </c>
      <c r="B3211" s="27" t="s">
        <v>169</v>
      </c>
      <c r="C3211" s="27" t="s">
        <v>252</v>
      </c>
      <c r="D3211" s="27" t="s">
        <v>424</v>
      </c>
      <c r="E3211" s="24">
        <v>5842748645</v>
      </c>
      <c r="F3211" s="24">
        <v>58427.486449999997</v>
      </c>
      <c r="G3211" s="51">
        <v>45167</v>
      </c>
      <c r="H3211" s="24">
        <v>27</v>
      </c>
      <c r="I3211" s="24">
        <v>28</v>
      </c>
      <c r="J3211" s="24">
        <v>1</v>
      </c>
      <c r="K3211" s="24">
        <v>58427.486449999997</v>
      </c>
    </row>
    <row r="3212" spans="1:11" x14ac:dyDescent="0.35">
      <c r="A3212" s="27" t="s">
        <v>466</v>
      </c>
      <c r="B3212" s="27" t="s">
        <v>169</v>
      </c>
      <c r="C3212" s="27" t="s">
        <v>261</v>
      </c>
      <c r="D3212" s="27" t="s">
        <v>424</v>
      </c>
      <c r="E3212" s="24">
        <v>1812800984130</v>
      </c>
      <c r="F3212" s="24">
        <v>18128009.8413</v>
      </c>
      <c r="G3212" s="51">
        <v>45167</v>
      </c>
      <c r="H3212" s="24">
        <v>27</v>
      </c>
      <c r="I3212" s="24">
        <v>28</v>
      </c>
      <c r="J3212" s="24">
        <v>1</v>
      </c>
      <c r="K3212" s="24">
        <v>18128009.8413</v>
      </c>
    </row>
    <row r="3213" spans="1:11" x14ac:dyDescent="0.35">
      <c r="A3213" s="27" t="s">
        <v>466</v>
      </c>
      <c r="B3213" s="27" t="s">
        <v>169</v>
      </c>
      <c r="C3213" s="27" t="s">
        <v>243</v>
      </c>
      <c r="D3213" s="27" t="s">
        <v>423</v>
      </c>
      <c r="E3213" s="24">
        <v>1703521528179</v>
      </c>
      <c r="F3213" s="24">
        <v>17035215.281789999</v>
      </c>
      <c r="G3213" s="51">
        <v>45167</v>
      </c>
      <c r="H3213" s="24">
        <v>27</v>
      </c>
      <c r="I3213" s="24">
        <v>0</v>
      </c>
      <c r="J3213" s="24">
        <v>1</v>
      </c>
      <c r="K3213" s="24">
        <v>17035215.281789999</v>
      </c>
    </row>
    <row r="3214" spans="1:11" x14ac:dyDescent="0.35">
      <c r="A3214" s="27" t="s">
        <v>466</v>
      </c>
      <c r="B3214" s="27" t="s">
        <v>169</v>
      </c>
      <c r="C3214" s="27" t="s">
        <v>255</v>
      </c>
      <c r="D3214" s="27" t="s">
        <v>424</v>
      </c>
      <c r="E3214" s="24">
        <v>726789900265</v>
      </c>
      <c r="F3214" s="24">
        <v>7267899.0026500002</v>
      </c>
      <c r="G3214" s="51">
        <v>45167</v>
      </c>
      <c r="H3214" s="24">
        <v>27</v>
      </c>
      <c r="I3214" s="24">
        <v>28</v>
      </c>
      <c r="J3214" s="24">
        <v>1</v>
      </c>
      <c r="K3214" s="24">
        <v>7267899.0026500002</v>
      </c>
    </row>
    <row r="3215" spans="1:11" x14ac:dyDescent="0.35">
      <c r="A3215" s="27" t="s">
        <v>466</v>
      </c>
      <c r="B3215" s="27" t="s">
        <v>169</v>
      </c>
      <c r="C3215" s="27" t="s">
        <v>260</v>
      </c>
      <c r="D3215" s="27" t="s">
        <v>424</v>
      </c>
      <c r="E3215" s="24">
        <v>79074666</v>
      </c>
      <c r="F3215" s="24">
        <v>790.74666000000002</v>
      </c>
      <c r="G3215" s="51">
        <v>45167</v>
      </c>
      <c r="H3215" s="24">
        <v>27</v>
      </c>
      <c r="I3215" s="24">
        <v>28</v>
      </c>
      <c r="J3215" s="24">
        <v>1</v>
      </c>
      <c r="K3215" s="24">
        <v>790.74666000000002</v>
      </c>
    </row>
    <row r="3216" spans="1:11" x14ac:dyDescent="0.35">
      <c r="A3216" s="27" t="s">
        <v>466</v>
      </c>
      <c r="B3216" s="27" t="s">
        <v>172</v>
      </c>
      <c r="C3216" s="27" t="s">
        <v>260</v>
      </c>
      <c r="D3216" s="27" t="s">
        <v>424</v>
      </c>
      <c r="E3216" s="24">
        <v>49854000</v>
      </c>
      <c r="F3216" s="24">
        <v>498.54</v>
      </c>
      <c r="G3216" s="51">
        <v>45167</v>
      </c>
      <c r="H3216" s="24">
        <v>31</v>
      </c>
      <c r="I3216" s="24">
        <v>32</v>
      </c>
      <c r="J3216" s="24">
        <v>1</v>
      </c>
      <c r="K3216" s="24">
        <v>498.54</v>
      </c>
    </row>
    <row r="3217" spans="1:11" x14ac:dyDescent="0.35">
      <c r="A3217" s="27" t="s">
        <v>466</v>
      </c>
      <c r="B3217" s="27" t="s">
        <v>172</v>
      </c>
      <c r="C3217" s="27" t="s">
        <v>261</v>
      </c>
      <c r="D3217" s="27" t="s">
        <v>424</v>
      </c>
      <c r="E3217" s="24">
        <v>188635393</v>
      </c>
      <c r="F3217" s="24">
        <v>1886.35393</v>
      </c>
      <c r="G3217" s="51">
        <v>45167</v>
      </c>
      <c r="H3217" s="24">
        <v>31</v>
      </c>
      <c r="I3217" s="24">
        <v>32</v>
      </c>
      <c r="J3217" s="24">
        <v>1</v>
      </c>
      <c r="K3217" s="24">
        <v>1886.35393</v>
      </c>
    </row>
    <row r="3218" spans="1:11" x14ac:dyDescent="0.35">
      <c r="A3218" s="27" t="s">
        <v>466</v>
      </c>
      <c r="B3218" s="27" t="s">
        <v>172</v>
      </c>
      <c r="C3218" s="27" t="s">
        <v>255</v>
      </c>
      <c r="D3218" s="27" t="s">
        <v>424</v>
      </c>
      <c r="E3218" s="24">
        <v>297020517</v>
      </c>
      <c r="F3218" s="24">
        <v>2970.2051700000002</v>
      </c>
      <c r="G3218" s="51">
        <v>45167</v>
      </c>
      <c r="H3218" s="24">
        <v>31</v>
      </c>
      <c r="I3218" s="24">
        <v>32</v>
      </c>
      <c r="J3218" s="24">
        <v>1</v>
      </c>
      <c r="K3218" s="24">
        <v>2970.2051700000002</v>
      </c>
    </row>
    <row r="3219" spans="1:11" x14ac:dyDescent="0.35">
      <c r="A3219" s="27" t="s">
        <v>466</v>
      </c>
      <c r="B3219" s="27" t="s">
        <v>175</v>
      </c>
      <c r="C3219" s="27" t="s">
        <v>262</v>
      </c>
      <c r="D3219" s="27" t="s">
        <v>424</v>
      </c>
      <c r="E3219" s="24">
        <v>283604</v>
      </c>
      <c r="F3219" s="24">
        <v>2.8360400000000001</v>
      </c>
      <c r="G3219" s="51">
        <v>45167</v>
      </c>
      <c r="H3219" s="24">
        <v>33</v>
      </c>
      <c r="I3219" s="24">
        <v>34</v>
      </c>
      <c r="J3219" s="24">
        <v>1</v>
      </c>
      <c r="K3219" s="24">
        <v>2.8360400000000001</v>
      </c>
    </row>
    <row r="3220" spans="1:11" x14ac:dyDescent="0.35">
      <c r="A3220" s="27" t="s">
        <v>466</v>
      </c>
      <c r="B3220" s="27" t="s">
        <v>175</v>
      </c>
      <c r="C3220" s="27" t="s">
        <v>255</v>
      </c>
      <c r="D3220" s="27" t="s">
        <v>424</v>
      </c>
      <c r="E3220" s="24">
        <v>6271912953</v>
      </c>
      <c r="F3220" s="24">
        <v>62719.129529999998</v>
      </c>
      <c r="G3220" s="51">
        <v>45167</v>
      </c>
      <c r="H3220" s="24">
        <v>33</v>
      </c>
      <c r="I3220" s="24">
        <v>34</v>
      </c>
      <c r="J3220" s="24">
        <v>1</v>
      </c>
      <c r="K3220" s="24">
        <v>62719.129529999998</v>
      </c>
    </row>
    <row r="3221" spans="1:11" x14ac:dyDescent="0.35">
      <c r="A3221" s="27" t="s">
        <v>466</v>
      </c>
      <c r="B3221" s="27" t="s">
        <v>175</v>
      </c>
      <c r="C3221" s="27" t="s">
        <v>261</v>
      </c>
      <c r="D3221" s="27" t="s">
        <v>424</v>
      </c>
      <c r="E3221" s="24">
        <v>25989562083</v>
      </c>
      <c r="F3221" s="24">
        <v>259895.62083</v>
      </c>
      <c r="G3221" s="51">
        <v>45167</v>
      </c>
      <c r="H3221" s="24">
        <v>33</v>
      </c>
      <c r="I3221" s="24">
        <v>34</v>
      </c>
      <c r="J3221" s="24">
        <v>1</v>
      </c>
      <c r="K3221" s="24">
        <v>259895.62083</v>
      </c>
    </row>
    <row r="3222" spans="1:11" x14ac:dyDescent="0.35">
      <c r="A3222" s="27" t="s">
        <v>466</v>
      </c>
      <c r="B3222" s="27" t="s">
        <v>175</v>
      </c>
      <c r="C3222" s="27" t="s">
        <v>259</v>
      </c>
      <c r="D3222" s="27" t="s">
        <v>424</v>
      </c>
      <c r="E3222" s="24">
        <v>1350040965</v>
      </c>
      <c r="F3222" s="24">
        <v>13500.40965</v>
      </c>
      <c r="G3222" s="51">
        <v>45167</v>
      </c>
      <c r="H3222" s="24">
        <v>33</v>
      </c>
      <c r="I3222" s="24">
        <v>34</v>
      </c>
      <c r="J3222" s="24">
        <v>1</v>
      </c>
      <c r="K3222" s="24">
        <v>13500.40965</v>
      </c>
    </row>
    <row r="3223" spans="1:11" x14ac:dyDescent="0.35">
      <c r="A3223" s="27" t="s">
        <v>466</v>
      </c>
      <c r="B3223" s="27" t="s">
        <v>175</v>
      </c>
      <c r="C3223" s="27" t="s">
        <v>243</v>
      </c>
      <c r="D3223" s="27" t="s">
        <v>423</v>
      </c>
      <c r="E3223" s="24">
        <v>30133498577</v>
      </c>
      <c r="F3223" s="24">
        <v>301334.98577000003</v>
      </c>
      <c r="G3223" s="51">
        <v>45167</v>
      </c>
      <c r="H3223" s="24">
        <v>33</v>
      </c>
      <c r="I3223" s="24">
        <v>0</v>
      </c>
      <c r="J3223" s="24">
        <v>1</v>
      </c>
      <c r="K3223" s="24">
        <v>301334.98577000003</v>
      </c>
    </row>
    <row r="3224" spans="1:11" x14ac:dyDescent="0.35">
      <c r="A3224" s="27" t="s">
        <v>466</v>
      </c>
      <c r="B3224" s="27" t="s">
        <v>176</v>
      </c>
      <c r="C3224" s="27" t="s">
        <v>243</v>
      </c>
      <c r="D3224" s="27" t="s">
        <v>423</v>
      </c>
      <c r="E3224" s="24">
        <v>51353015</v>
      </c>
      <c r="F3224" s="24">
        <v>513.53015000000005</v>
      </c>
      <c r="G3224" s="51">
        <v>45167</v>
      </c>
      <c r="H3224" s="24">
        <v>33</v>
      </c>
      <c r="I3224" s="24">
        <v>0</v>
      </c>
      <c r="J3224" s="24">
        <v>1</v>
      </c>
      <c r="K3224" s="24">
        <v>513.53015000000005</v>
      </c>
    </row>
    <row r="3225" spans="1:11" x14ac:dyDescent="0.35">
      <c r="A3225" s="27" t="s">
        <v>466</v>
      </c>
      <c r="B3225" s="27" t="s">
        <v>179</v>
      </c>
      <c r="C3225" s="27" t="s">
        <v>243</v>
      </c>
      <c r="D3225" s="27" t="s">
        <v>423</v>
      </c>
      <c r="E3225" s="24">
        <v>418825</v>
      </c>
      <c r="F3225" s="24">
        <v>4.18825</v>
      </c>
      <c r="G3225" s="51">
        <v>45167</v>
      </c>
      <c r="H3225" s="24">
        <v>37</v>
      </c>
      <c r="I3225" s="24">
        <v>0</v>
      </c>
      <c r="J3225" s="24">
        <v>1</v>
      </c>
      <c r="K3225" s="24">
        <v>4.18825</v>
      </c>
    </row>
    <row r="3226" spans="1:11" x14ac:dyDescent="0.35">
      <c r="A3226" s="27" t="s">
        <v>466</v>
      </c>
      <c r="B3226" s="27" t="s">
        <v>183</v>
      </c>
      <c r="C3226" s="27" t="s">
        <v>255</v>
      </c>
      <c r="D3226" s="27" t="s">
        <v>424</v>
      </c>
      <c r="E3226" s="24">
        <v>2768152380</v>
      </c>
      <c r="F3226" s="24">
        <v>27681.523799999999</v>
      </c>
      <c r="G3226" s="51">
        <v>45167</v>
      </c>
      <c r="H3226" s="24">
        <v>47</v>
      </c>
      <c r="I3226" s="24">
        <v>48</v>
      </c>
      <c r="J3226" s="24">
        <v>1</v>
      </c>
      <c r="K3226" s="24">
        <v>27681.523799999999</v>
      </c>
    </row>
    <row r="3227" spans="1:11" x14ac:dyDescent="0.35">
      <c r="A3227" s="27" t="s">
        <v>466</v>
      </c>
      <c r="B3227" s="27" t="s">
        <v>183</v>
      </c>
      <c r="C3227" s="27" t="s">
        <v>243</v>
      </c>
      <c r="D3227" s="27" t="s">
        <v>423</v>
      </c>
      <c r="E3227" s="24">
        <v>48286064310</v>
      </c>
      <c r="F3227" s="24">
        <v>482860.64309999999</v>
      </c>
      <c r="G3227" s="51">
        <v>45167</v>
      </c>
      <c r="H3227" s="24">
        <v>47</v>
      </c>
      <c r="I3227" s="24">
        <v>0</v>
      </c>
      <c r="J3227" s="24">
        <v>1</v>
      </c>
      <c r="K3227" s="24">
        <v>482860.64309999999</v>
      </c>
    </row>
    <row r="3228" spans="1:11" x14ac:dyDescent="0.35">
      <c r="A3228" s="27" t="s">
        <v>466</v>
      </c>
      <c r="B3228" s="27" t="s">
        <v>183</v>
      </c>
      <c r="C3228" s="27" t="s">
        <v>261</v>
      </c>
      <c r="D3228" s="27" t="s">
        <v>424</v>
      </c>
      <c r="E3228" s="24">
        <v>5123475554</v>
      </c>
      <c r="F3228" s="24">
        <v>51234.755539999998</v>
      </c>
      <c r="G3228" s="51">
        <v>45167</v>
      </c>
      <c r="H3228" s="24">
        <v>47</v>
      </c>
      <c r="I3228" s="24">
        <v>48</v>
      </c>
      <c r="J3228" s="24">
        <v>1</v>
      </c>
      <c r="K3228" s="24">
        <v>51234.755539999998</v>
      </c>
    </row>
    <row r="3229" spans="1:11" x14ac:dyDescent="0.35">
      <c r="A3229" s="27" t="s">
        <v>466</v>
      </c>
      <c r="B3229" s="27" t="s">
        <v>200</v>
      </c>
      <c r="C3229" s="27" t="s">
        <v>243</v>
      </c>
      <c r="D3229" s="27" t="s">
        <v>423</v>
      </c>
      <c r="E3229" s="24">
        <v>54975509166</v>
      </c>
      <c r="F3229" s="24">
        <v>549755.09166000003</v>
      </c>
      <c r="G3229" s="51">
        <v>45167</v>
      </c>
      <c r="H3229" s="24">
        <v>77</v>
      </c>
      <c r="I3229" s="24">
        <v>0</v>
      </c>
      <c r="J3229" s="24">
        <v>1</v>
      </c>
      <c r="K3229" s="24">
        <v>549755.09166000003</v>
      </c>
    </row>
    <row r="3230" spans="1:11" x14ac:dyDescent="0.35">
      <c r="A3230" s="27" t="s">
        <v>466</v>
      </c>
      <c r="B3230" s="27" t="s">
        <v>200</v>
      </c>
      <c r="C3230" s="27" t="s">
        <v>261</v>
      </c>
      <c r="D3230" s="27" t="s">
        <v>424</v>
      </c>
      <c r="E3230" s="24">
        <v>8249417151</v>
      </c>
      <c r="F3230" s="24">
        <v>82494.17151</v>
      </c>
      <c r="G3230" s="51">
        <v>45167</v>
      </c>
      <c r="H3230" s="24">
        <v>77</v>
      </c>
      <c r="I3230" s="24">
        <v>78</v>
      </c>
      <c r="J3230" s="24">
        <v>1</v>
      </c>
      <c r="K3230" s="24">
        <v>82494.17151</v>
      </c>
    </row>
    <row r="3231" spans="1:11" x14ac:dyDescent="0.35">
      <c r="A3231" s="27" t="s">
        <v>466</v>
      </c>
      <c r="B3231" s="27" t="s">
        <v>200</v>
      </c>
      <c r="C3231" s="27" t="s">
        <v>255</v>
      </c>
      <c r="D3231" s="27" t="s">
        <v>424</v>
      </c>
      <c r="E3231" s="24">
        <v>4523084041</v>
      </c>
      <c r="F3231" s="24">
        <v>45230.840409999997</v>
      </c>
      <c r="G3231" s="51">
        <v>45167</v>
      </c>
      <c r="H3231" s="24">
        <v>77</v>
      </c>
      <c r="I3231" s="24">
        <v>78</v>
      </c>
      <c r="J3231" s="24">
        <v>1</v>
      </c>
      <c r="K3231" s="24">
        <v>45230.840409999997</v>
      </c>
    </row>
    <row r="3232" spans="1:11" x14ac:dyDescent="0.35">
      <c r="A3232" s="27" t="s">
        <v>466</v>
      </c>
      <c r="B3232" s="27" t="s">
        <v>184</v>
      </c>
      <c r="C3232" s="27" t="s">
        <v>261</v>
      </c>
      <c r="D3232" s="27" t="s">
        <v>424</v>
      </c>
      <c r="E3232" s="24">
        <v>295905946</v>
      </c>
      <c r="F3232" s="24">
        <v>2959.0594599999999</v>
      </c>
      <c r="G3232" s="51">
        <v>45167</v>
      </c>
      <c r="H3232" s="24">
        <v>27</v>
      </c>
      <c r="I3232" s="24">
        <v>28</v>
      </c>
      <c r="J3232" s="24">
        <v>1</v>
      </c>
      <c r="K3232" s="24">
        <v>2959.0594599999999</v>
      </c>
    </row>
    <row r="3233" spans="1:11" x14ac:dyDescent="0.35">
      <c r="A3233" s="27" t="s">
        <v>466</v>
      </c>
      <c r="B3233" s="27" t="s">
        <v>184</v>
      </c>
      <c r="C3233" s="27" t="s">
        <v>243</v>
      </c>
      <c r="D3233" s="27" t="s">
        <v>423</v>
      </c>
      <c r="E3233" s="24">
        <v>1304208026</v>
      </c>
      <c r="F3233" s="24">
        <v>13042.080260000001</v>
      </c>
      <c r="G3233" s="51">
        <v>45167</v>
      </c>
      <c r="H3233" s="24">
        <v>27</v>
      </c>
      <c r="I3233" s="24">
        <v>0</v>
      </c>
      <c r="J3233" s="24">
        <v>1</v>
      </c>
      <c r="K3233" s="24">
        <v>13042.080260000001</v>
      </c>
    </row>
    <row r="3234" spans="1:11" x14ac:dyDescent="0.35">
      <c r="A3234" s="27" t="s">
        <v>466</v>
      </c>
      <c r="B3234" s="27" t="s">
        <v>184</v>
      </c>
      <c r="C3234" s="27" t="s">
        <v>255</v>
      </c>
      <c r="D3234" s="27" t="s">
        <v>424</v>
      </c>
      <c r="E3234" s="24">
        <v>35377564</v>
      </c>
      <c r="F3234" s="24">
        <v>353.77564000000001</v>
      </c>
      <c r="G3234" s="51">
        <v>45167</v>
      </c>
      <c r="H3234" s="24">
        <v>27</v>
      </c>
      <c r="I3234" s="24">
        <v>28</v>
      </c>
      <c r="J3234" s="24">
        <v>1</v>
      </c>
      <c r="K3234" s="24">
        <v>353.77564000000001</v>
      </c>
    </row>
    <row r="3235" spans="1:11" x14ac:dyDescent="0.35">
      <c r="A3235" s="27" t="s">
        <v>466</v>
      </c>
      <c r="B3235" s="27" t="s">
        <v>185</v>
      </c>
      <c r="C3235" s="27" t="s">
        <v>261</v>
      </c>
      <c r="D3235" s="27" t="s">
        <v>424</v>
      </c>
      <c r="E3235" s="24">
        <v>579303762438</v>
      </c>
      <c r="F3235" s="24">
        <v>5793037.6243799999</v>
      </c>
      <c r="G3235" s="51">
        <v>45167</v>
      </c>
      <c r="H3235" s="24">
        <v>17</v>
      </c>
      <c r="I3235" s="24">
        <v>18</v>
      </c>
      <c r="J3235" s="24">
        <v>1</v>
      </c>
      <c r="K3235" s="24">
        <v>5793037.6243799999</v>
      </c>
    </row>
    <row r="3236" spans="1:11" x14ac:dyDescent="0.35">
      <c r="A3236" s="27" t="s">
        <v>466</v>
      </c>
      <c r="B3236" s="27" t="s">
        <v>186</v>
      </c>
      <c r="C3236" s="27" t="s">
        <v>243</v>
      </c>
      <c r="D3236" s="27" t="s">
        <v>423</v>
      </c>
      <c r="E3236" s="24">
        <v>3309000000000</v>
      </c>
      <c r="F3236" s="24">
        <v>33090000</v>
      </c>
      <c r="G3236" s="51">
        <v>45167</v>
      </c>
      <c r="H3236" s="24">
        <v>11</v>
      </c>
      <c r="I3236" s="24">
        <v>0</v>
      </c>
      <c r="J3236" s="24">
        <v>1</v>
      </c>
      <c r="K3236" s="24">
        <v>33090000</v>
      </c>
    </row>
    <row r="3237" spans="1:11" x14ac:dyDescent="0.35">
      <c r="A3237" s="27" t="s">
        <v>467</v>
      </c>
      <c r="B3237" s="27" t="s">
        <v>242</v>
      </c>
      <c r="C3237" s="27" t="s">
        <v>243</v>
      </c>
      <c r="D3237" s="27" t="s">
        <v>423</v>
      </c>
      <c r="E3237" s="24">
        <v>4124225260417</v>
      </c>
      <c r="F3237" s="24">
        <v>41242252.604170002</v>
      </c>
      <c r="G3237" s="51">
        <v>45168</v>
      </c>
      <c r="H3237" s="24" t="s">
        <v>202</v>
      </c>
      <c r="I3237" s="24">
        <v>0</v>
      </c>
      <c r="J3237" s="24">
        <v>0</v>
      </c>
      <c r="K3237" s="24">
        <v>0</v>
      </c>
    </row>
    <row r="3238" spans="1:11" x14ac:dyDescent="0.35">
      <c r="A3238" s="27" t="s">
        <v>467</v>
      </c>
      <c r="B3238" s="27" t="s">
        <v>244</v>
      </c>
      <c r="C3238" s="27" t="s">
        <v>243</v>
      </c>
      <c r="D3238" s="27" t="s">
        <v>423</v>
      </c>
      <c r="E3238" s="24">
        <v>1666057083156</v>
      </c>
      <c r="F3238" s="24">
        <v>16660570.831560001</v>
      </c>
      <c r="G3238" s="51">
        <v>45168</v>
      </c>
      <c r="H3238" s="24" t="s">
        <v>202</v>
      </c>
      <c r="I3238" s="24">
        <v>0</v>
      </c>
      <c r="J3238" s="24">
        <v>0</v>
      </c>
      <c r="K3238" s="24">
        <v>0</v>
      </c>
    </row>
    <row r="3239" spans="1:11" x14ac:dyDescent="0.35">
      <c r="A3239" s="27" t="s">
        <v>467</v>
      </c>
      <c r="B3239" s="27" t="s">
        <v>245</v>
      </c>
      <c r="C3239" s="27" t="s">
        <v>243</v>
      </c>
      <c r="D3239" s="27" t="s">
        <v>423</v>
      </c>
      <c r="E3239" s="24">
        <v>287399998658</v>
      </c>
      <c r="F3239" s="24">
        <v>2873999.9865799998</v>
      </c>
      <c r="G3239" s="51">
        <v>45168</v>
      </c>
      <c r="H3239" s="24" t="s">
        <v>202</v>
      </c>
      <c r="I3239" s="24">
        <v>0</v>
      </c>
      <c r="J3239" s="24">
        <v>0</v>
      </c>
      <c r="K3239" s="24">
        <v>0</v>
      </c>
    </row>
    <row r="3240" spans="1:11" x14ac:dyDescent="0.35">
      <c r="A3240" s="27" t="s">
        <v>467</v>
      </c>
      <c r="B3240" s="27" t="s">
        <v>246</v>
      </c>
      <c r="C3240" s="27" t="s">
        <v>243</v>
      </c>
      <c r="D3240" s="27" t="s">
        <v>423</v>
      </c>
      <c r="E3240" s="24">
        <v>1378657084498</v>
      </c>
      <c r="F3240" s="24">
        <v>13786570.84498</v>
      </c>
      <c r="G3240" s="51">
        <v>45168</v>
      </c>
      <c r="H3240" s="24" t="s">
        <v>202</v>
      </c>
      <c r="I3240" s="24">
        <v>0</v>
      </c>
      <c r="J3240" s="24">
        <v>0</v>
      </c>
      <c r="K3240" s="24">
        <v>0</v>
      </c>
    </row>
    <row r="3241" spans="1:11" x14ac:dyDescent="0.35">
      <c r="A3241" s="27" t="s">
        <v>467</v>
      </c>
      <c r="B3241" s="27" t="s">
        <v>247</v>
      </c>
      <c r="C3241" s="27" t="s">
        <v>243</v>
      </c>
      <c r="D3241" s="27" t="s">
        <v>423</v>
      </c>
      <c r="E3241" s="24">
        <v>299.14800000000002</v>
      </c>
      <c r="F3241" s="24">
        <v>2.9914800000000004E-3</v>
      </c>
      <c r="G3241" s="51">
        <v>45168</v>
      </c>
      <c r="H3241" s="24" t="s">
        <v>202</v>
      </c>
      <c r="I3241" s="24">
        <v>0</v>
      </c>
      <c r="J3241" s="24">
        <v>0</v>
      </c>
      <c r="K3241" s="24">
        <v>0</v>
      </c>
    </row>
    <row r="3242" spans="1:11" x14ac:dyDescent="0.35">
      <c r="A3242" s="27" t="s">
        <v>467</v>
      </c>
      <c r="B3242" s="27" t="s">
        <v>115</v>
      </c>
      <c r="C3242" s="27" t="s">
        <v>248</v>
      </c>
      <c r="D3242" s="27" t="s">
        <v>248</v>
      </c>
      <c r="E3242" s="24">
        <v>9695215224183</v>
      </c>
      <c r="F3242" s="24">
        <v>96952152.241830006</v>
      </c>
      <c r="G3242" s="51">
        <v>45168</v>
      </c>
      <c r="H3242" s="24">
        <v>23</v>
      </c>
      <c r="I3242" s="24" t="s">
        <v>202</v>
      </c>
      <c r="J3242" s="24">
        <v>1</v>
      </c>
      <c r="K3242" s="24">
        <v>96952152.241830006</v>
      </c>
    </row>
    <row r="3243" spans="1:11" x14ac:dyDescent="0.35">
      <c r="A3243" s="27" t="s">
        <v>467</v>
      </c>
      <c r="B3243" s="27" t="s">
        <v>116</v>
      </c>
      <c r="C3243" s="27" t="s">
        <v>248</v>
      </c>
      <c r="D3243" s="27" t="s">
        <v>248</v>
      </c>
      <c r="E3243" s="24">
        <v>3895256964264</v>
      </c>
      <c r="F3243" s="24">
        <v>38952569.642640002</v>
      </c>
      <c r="G3243" s="51">
        <v>45168</v>
      </c>
      <c r="H3243" s="24">
        <v>59</v>
      </c>
      <c r="I3243" s="24" t="s">
        <v>202</v>
      </c>
      <c r="J3243" s="24">
        <v>1</v>
      </c>
      <c r="K3243" s="24">
        <v>38952569.642640002</v>
      </c>
    </row>
    <row r="3244" spans="1:11" x14ac:dyDescent="0.35">
      <c r="A3244" s="27" t="s">
        <v>467</v>
      </c>
      <c r="B3244" s="27" t="s">
        <v>117</v>
      </c>
      <c r="C3244" s="27" t="s">
        <v>248</v>
      </c>
      <c r="D3244" s="27" t="s">
        <v>248</v>
      </c>
      <c r="E3244" s="24">
        <v>426577170610</v>
      </c>
      <c r="F3244" s="24">
        <v>4265771.7061000001</v>
      </c>
      <c r="G3244" s="51">
        <v>45168</v>
      </c>
      <c r="H3244" s="24">
        <v>79</v>
      </c>
      <c r="I3244" s="24" t="s">
        <v>202</v>
      </c>
      <c r="J3244" s="24">
        <v>1</v>
      </c>
      <c r="K3244" s="24">
        <v>4265771.7061000001</v>
      </c>
    </row>
    <row r="3245" spans="1:11" x14ac:dyDescent="0.35">
      <c r="A3245" s="27" t="s">
        <v>467</v>
      </c>
      <c r="B3245" s="27" t="s">
        <v>118</v>
      </c>
      <c r="C3245" s="27" t="s">
        <v>248</v>
      </c>
      <c r="D3245" s="27" t="s">
        <v>248</v>
      </c>
      <c r="E3245" s="24">
        <v>3468679793654</v>
      </c>
      <c r="F3245" s="24">
        <v>34686797.93654</v>
      </c>
      <c r="G3245" s="51">
        <v>45168</v>
      </c>
      <c r="H3245" s="24">
        <v>81</v>
      </c>
      <c r="I3245" s="24" t="s">
        <v>202</v>
      </c>
      <c r="J3245" s="24">
        <v>1</v>
      </c>
      <c r="K3245" s="24">
        <v>34686797.93654</v>
      </c>
    </row>
    <row r="3246" spans="1:11" x14ac:dyDescent="0.35">
      <c r="A3246" s="27" t="s">
        <v>467</v>
      </c>
      <c r="B3246" s="27" t="s">
        <v>249</v>
      </c>
      <c r="C3246" s="27" t="s">
        <v>248</v>
      </c>
      <c r="D3246" s="27" t="s">
        <v>248</v>
      </c>
      <c r="E3246" s="24">
        <v>279.50740000000002</v>
      </c>
      <c r="F3246" s="24">
        <v>2.7950740000000003E-3</v>
      </c>
      <c r="G3246" s="51">
        <v>45168</v>
      </c>
      <c r="H3246" s="24">
        <v>83</v>
      </c>
      <c r="I3246" s="24" t="s">
        <v>202</v>
      </c>
      <c r="J3246" s="24">
        <v>1</v>
      </c>
      <c r="K3246" s="24">
        <v>2.7950740000000003E-3</v>
      </c>
    </row>
    <row r="3247" spans="1:11" x14ac:dyDescent="0.35">
      <c r="A3247" s="27" t="s">
        <v>467</v>
      </c>
      <c r="B3247" s="27" t="s">
        <v>114</v>
      </c>
      <c r="C3247" s="27" t="s">
        <v>243</v>
      </c>
      <c r="D3247" s="27" t="s">
        <v>423</v>
      </c>
      <c r="E3247" s="24">
        <v>1450254826581</v>
      </c>
      <c r="F3247" s="24">
        <v>14502548.26581</v>
      </c>
      <c r="G3247" s="51">
        <v>45168</v>
      </c>
      <c r="H3247" s="24">
        <v>7</v>
      </c>
      <c r="I3247" s="24">
        <v>0</v>
      </c>
      <c r="J3247" s="24">
        <v>1</v>
      </c>
      <c r="K3247" s="24">
        <v>14502548.26581</v>
      </c>
    </row>
    <row r="3248" spans="1:11" x14ac:dyDescent="0.35">
      <c r="A3248" s="27" t="s">
        <v>467</v>
      </c>
      <c r="B3248" s="27" t="s">
        <v>122</v>
      </c>
      <c r="C3248" s="27" t="s">
        <v>255</v>
      </c>
      <c r="D3248" s="27" t="s">
        <v>424</v>
      </c>
      <c r="E3248" s="24">
        <v>39516000000</v>
      </c>
      <c r="F3248" s="24">
        <v>395160</v>
      </c>
      <c r="G3248" s="51">
        <v>45168</v>
      </c>
      <c r="H3248" s="24">
        <v>15</v>
      </c>
      <c r="I3248" s="24">
        <v>16</v>
      </c>
      <c r="J3248" s="24">
        <v>1</v>
      </c>
      <c r="K3248" s="24">
        <v>395160</v>
      </c>
    </row>
    <row r="3249" spans="1:11" x14ac:dyDescent="0.35">
      <c r="A3249" s="27" t="s">
        <v>467</v>
      </c>
      <c r="B3249" s="27" t="s">
        <v>122</v>
      </c>
      <c r="C3249" s="27" t="s">
        <v>261</v>
      </c>
      <c r="D3249" s="27" t="s">
        <v>424</v>
      </c>
      <c r="E3249" s="24">
        <v>35927461021</v>
      </c>
      <c r="F3249" s="24">
        <v>359274.61021000001</v>
      </c>
      <c r="G3249" s="51">
        <v>45168</v>
      </c>
      <c r="H3249" s="24">
        <v>15</v>
      </c>
      <c r="I3249" s="24">
        <v>16</v>
      </c>
      <c r="J3249" s="24">
        <v>1</v>
      </c>
      <c r="K3249" s="24">
        <v>359274.61021000001</v>
      </c>
    </row>
    <row r="3250" spans="1:11" x14ac:dyDescent="0.35">
      <c r="A3250" s="27" t="s">
        <v>467</v>
      </c>
      <c r="B3250" s="27" t="s">
        <v>123</v>
      </c>
      <c r="C3250" s="27" t="s">
        <v>260</v>
      </c>
      <c r="D3250" s="27" t="s">
        <v>424</v>
      </c>
      <c r="E3250" s="24">
        <v>38166342</v>
      </c>
      <c r="F3250" s="24">
        <v>381.66341999999997</v>
      </c>
      <c r="G3250" s="51">
        <v>45168</v>
      </c>
      <c r="H3250" s="24">
        <v>19</v>
      </c>
      <c r="I3250" s="24">
        <v>20</v>
      </c>
      <c r="J3250" s="24">
        <v>1</v>
      </c>
      <c r="K3250" s="24">
        <v>381.66341999999997</v>
      </c>
    </row>
    <row r="3251" spans="1:11" x14ac:dyDescent="0.35">
      <c r="A3251" s="27" t="s">
        <v>467</v>
      </c>
      <c r="B3251" s="27" t="s">
        <v>123</v>
      </c>
      <c r="C3251" s="27" t="s">
        <v>259</v>
      </c>
      <c r="D3251" s="27" t="s">
        <v>424</v>
      </c>
      <c r="E3251" s="24">
        <v>10104350242</v>
      </c>
      <c r="F3251" s="24">
        <v>101043.50242</v>
      </c>
      <c r="G3251" s="51">
        <v>45168</v>
      </c>
      <c r="H3251" s="24">
        <v>19</v>
      </c>
      <c r="I3251" s="24">
        <v>20</v>
      </c>
      <c r="J3251" s="24">
        <v>1</v>
      </c>
      <c r="K3251" s="24">
        <v>101043.50242</v>
      </c>
    </row>
    <row r="3252" spans="1:11" x14ac:dyDescent="0.35">
      <c r="A3252" s="27" t="s">
        <v>467</v>
      </c>
      <c r="B3252" s="27" t="s">
        <v>123</v>
      </c>
      <c r="C3252" s="27" t="s">
        <v>258</v>
      </c>
      <c r="D3252" s="27" t="s">
        <v>424</v>
      </c>
      <c r="E3252" s="24">
        <v>82530328</v>
      </c>
      <c r="F3252" s="24">
        <v>825.30327999999997</v>
      </c>
      <c r="G3252" s="51">
        <v>45168</v>
      </c>
      <c r="H3252" s="24">
        <v>19</v>
      </c>
      <c r="I3252" s="24">
        <v>20</v>
      </c>
      <c r="J3252" s="24">
        <v>1</v>
      </c>
      <c r="K3252" s="24">
        <v>825.30327999999997</v>
      </c>
    </row>
    <row r="3253" spans="1:11" x14ac:dyDescent="0.35">
      <c r="A3253" s="27" t="s">
        <v>467</v>
      </c>
      <c r="B3253" s="27" t="s">
        <v>123</v>
      </c>
      <c r="C3253" s="27" t="s">
        <v>250</v>
      </c>
      <c r="D3253" s="27" t="s">
        <v>424</v>
      </c>
      <c r="E3253" s="24">
        <v>259757117</v>
      </c>
      <c r="F3253" s="24">
        <v>2597.5711700000002</v>
      </c>
      <c r="G3253" s="51">
        <v>45168</v>
      </c>
      <c r="H3253" s="24">
        <v>19</v>
      </c>
      <c r="I3253" s="24">
        <v>20</v>
      </c>
      <c r="J3253" s="24">
        <v>1</v>
      </c>
      <c r="K3253" s="24">
        <v>2597.5711700000002</v>
      </c>
    </row>
    <row r="3254" spans="1:11" x14ac:dyDescent="0.35">
      <c r="A3254" s="27" t="s">
        <v>467</v>
      </c>
      <c r="B3254" s="27" t="s">
        <v>123</v>
      </c>
      <c r="C3254" s="27" t="s">
        <v>256</v>
      </c>
      <c r="D3254" s="27" t="s">
        <v>424</v>
      </c>
      <c r="E3254" s="24">
        <v>22701009986</v>
      </c>
      <c r="F3254" s="24">
        <v>227010.09985999999</v>
      </c>
      <c r="G3254" s="51">
        <v>45168</v>
      </c>
      <c r="H3254" s="24">
        <v>19</v>
      </c>
      <c r="I3254" s="24">
        <v>20</v>
      </c>
      <c r="J3254" s="24">
        <v>1</v>
      </c>
      <c r="K3254" s="24">
        <v>227010.09985999999</v>
      </c>
    </row>
    <row r="3255" spans="1:11" x14ac:dyDescent="0.35">
      <c r="A3255" s="27" t="s">
        <v>467</v>
      </c>
      <c r="B3255" s="27" t="s">
        <v>123</v>
      </c>
      <c r="C3255" s="27" t="s">
        <v>261</v>
      </c>
      <c r="D3255" s="27" t="s">
        <v>424</v>
      </c>
      <c r="E3255" s="24">
        <v>2618183112616</v>
      </c>
      <c r="F3255" s="24">
        <v>26181831.12616</v>
      </c>
      <c r="G3255" s="51">
        <v>45168</v>
      </c>
      <c r="H3255" s="24">
        <v>19</v>
      </c>
      <c r="I3255" s="24">
        <v>20</v>
      </c>
      <c r="J3255" s="24">
        <v>1</v>
      </c>
      <c r="K3255" s="24">
        <v>26181831.12616</v>
      </c>
    </row>
    <row r="3256" spans="1:11" x14ac:dyDescent="0.35">
      <c r="A3256" s="27" t="s">
        <v>467</v>
      </c>
      <c r="B3256" s="27" t="s">
        <v>123</v>
      </c>
      <c r="C3256" s="27" t="s">
        <v>254</v>
      </c>
      <c r="D3256" s="27" t="s">
        <v>424</v>
      </c>
      <c r="E3256" s="24">
        <v>619672258</v>
      </c>
      <c r="F3256" s="24">
        <v>6196.7225799999997</v>
      </c>
      <c r="G3256" s="51">
        <v>45168</v>
      </c>
      <c r="H3256" s="24">
        <v>19</v>
      </c>
      <c r="I3256" s="24">
        <v>20</v>
      </c>
      <c r="J3256" s="24">
        <v>1</v>
      </c>
      <c r="K3256" s="24">
        <v>6196.7225799999997</v>
      </c>
    </row>
    <row r="3257" spans="1:11" x14ac:dyDescent="0.35">
      <c r="A3257" s="27" t="s">
        <v>467</v>
      </c>
      <c r="B3257" s="27" t="s">
        <v>123</v>
      </c>
      <c r="C3257" s="27" t="s">
        <v>253</v>
      </c>
      <c r="D3257" s="27" t="s">
        <v>424</v>
      </c>
      <c r="E3257" s="24">
        <v>104830501</v>
      </c>
      <c r="F3257" s="24">
        <v>1048.30501</v>
      </c>
      <c r="G3257" s="51">
        <v>45168</v>
      </c>
      <c r="H3257" s="24">
        <v>19</v>
      </c>
      <c r="I3257" s="24">
        <v>20</v>
      </c>
      <c r="J3257" s="24">
        <v>1</v>
      </c>
      <c r="K3257" s="24">
        <v>1048.30501</v>
      </c>
    </row>
    <row r="3258" spans="1:11" x14ac:dyDescent="0.35">
      <c r="A3258" s="27" t="s">
        <v>467</v>
      </c>
      <c r="B3258" s="27" t="s">
        <v>123</v>
      </c>
      <c r="C3258" s="27" t="s">
        <v>252</v>
      </c>
      <c r="D3258" s="27" t="s">
        <v>424</v>
      </c>
      <c r="E3258" s="24">
        <v>10656865952</v>
      </c>
      <c r="F3258" s="24">
        <v>106568.65952</v>
      </c>
      <c r="G3258" s="51">
        <v>45168</v>
      </c>
      <c r="H3258" s="24">
        <v>19</v>
      </c>
      <c r="I3258" s="24">
        <v>20</v>
      </c>
      <c r="J3258" s="24">
        <v>1</v>
      </c>
      <c r="K3258" s="24">
        <v>106568.65952</v>
      </c>
    </row>
    <row r="3259" spans="1:11" x14ac:dyDescent="0.35">
      <c r="A3259" s="27" t="s">
        <v>467</v>
      </c>
      <c r="B3259" s="27" t="s">
        <v>123</v>
      </c>
      <c r="C3259" s="27" t="s">
        <v>257</v>
      </c>
      <c r="D3259" s="27" t="s">
        <v>424</v>
      </c>
      <c r="E3259" s="24">
        <v>2610258204</v>
      </c>
      <c r="F3259" s="24">
        <v>26102.582040000001</v>
      </c>
      <c r="G3259" s="51">
        <v>45168</v>
      </c>
      <c r="H3259" s="24">
        <v>19</v>
      </c>
      <c r="I3259" s="24">
        <v>20</v>
      </c>
      <c r="J3259" s="24">
        <v>1</v>
      </c>
      <c r="K3259" s="24">
        <v>26102.582040000001</v>
      </c>
    </row>
    <row r="3260" spans="1:11" x14ac:dyDescent="0.35">
      <c r="A3260" s="27" t="s">
        <v>467</v>
      </c>
      <c r="B3260" s="27" t="s">
        <v>123</v>
      </c>
      <c r="C3260" s="27" t="s">
        <v>251</v>
      </c>
      <c r="D3260" s="27" t="s">
        <v>424</v>
      </c>
      <c r="E3260" s="24">
        <v>4002443812</v>
      </c>
      <c r="F3260" s="24">
        <v>40024.438119999999</v>
      </c>
      <c r="G3260" s="51">
        <v>45168</v>
      </c>
      <c r="H3260" s="24">
        <v>19</v>
      </c>
      <c r="I3260" s="24">
        <v>20</v>
      </c>
      <c r="J3260" s="24">
        <v>1</v>
      </c>
      <c r="K3260" s="24">
        <v>40024.438119999999</v>
      </c>
    </row>
    <row r="3261" spans="1:11" x14ac:dyDescent="0.35">
      <c r="A3261" s="27" t="s">
        <v>467</v>
      </c>
      <c r="B3261" s="27" t="s">
        <v>123</v>
      </c>
      <c r="C3261" s="27" t="s">
        <v>255</v>
      </c>
      <c r="D3261" s="27" t="s">
        <v>424</v>
      </c>
      <c r="E3261" s="24">
        <v>1085557699368</v>
      </c>
      <c r="F3261" s="24">
        <v>10855576.99368</v>
      </c>
      <c r="G3261" s="51">
        <v>45168</v>
      </c>
      <c r="H3261" s="24">
        <v>19</v>
      </c>
      <c r="I3261" s="24">
        <v>20</v>
      </c>
      <c r="J3261" s="24">
        <v>1</v>
      </c>
      <c r="K3261" s="24">
        <v>10855576.99368</v>
      </c>
    </row>
    <row r="3262" spans="1:11" x14ac:dyDescent="0.35">
      <c r="A3262" s="27" t="s">
        <v>467</v>
      </c>
      <c r="B3262" s="27" t="s">
        <v>124</v>
      </c>
      <c r="C3262" s="27" t="s">
        <v>243</v>
      </c>
      <c r="D3262" s="27" t="s">
        <v>423</v>
      </c>
      <c r="E3262" s="24">
        <v>113988854138</v>
      </c>
      <c r="F3262" s="24">
        <v>1139888.5413800001</v>
      </c>
      <c r="G3262" s="51">
        <v>45168</v>
      </c>
      <c r="H3262" s="24">
        <v>25</v>
      </c>
      <c r="I3262" s="24">
        <v>0</v>
      </c>
      <c r="J3262" s="24">
        <v>1</v>
      </c>
      <c r="K3262" s="24">
        <v>1139888.5413800001</v>
      </c>
    </row>
    <row r="3263" spans="1:11" x14ac:dyDescent="0.35">
      <c r="A3263" s="27" t="s">
        <v>467</v>
      </c>
      <c r="B3263" s="27" t="s">
        <v>124</v>
      </c>
      <c r="C3263" s="27" t="s">
        <v>261</v>
      </c>
      <c r="D3263" s="27" t="s">
        <v>424</v>
      </c>
      <c r="E3263" s="24">
        <v>290275974610</v>
      </c>
      <c r="F3263" s="24">
        <v>2902759.7461000001</v>
      </c>
      <c r="G3263" s="51">
        <v>45168</v>
      </c>
      <c r="H3263" s="24">
        <v>25</v>
      </c>
      <c r="I3263" s="24">
        <v>26</v>
      </c>
      <c r="J3263" s="24">
        <v>1</v>
      </c>
      <c r="K3263" s="24">
        <v>2902759.7461000001</v>
      </c>
    </row>
    <row r="3264" spans="1:11" x14ac:dyDescent="0.35">
      <c r="A3264" s="27" t="s">
        <v>467</v>
      </c>
      <c r="B3264" s="27" t="s">
        <v>124</v>
      </c>
      <c r="C3264" s="27" t="s">
        <v>255</v>
      </c>
      <c r="D3264" s="27" t="s">
        <v>424</v>
      </c>
      <c r="E3264" s="24">
        <v>45278276355</v>
      </c>
      <c r="F3264" s="24">
        <v>452782.76354999997</v>
      </c>
      <c r="G3264" s="51">
        <v>45168</v>
      </c>
      <c r="H3264" s="24">
        <v>25</v>
      </c>
      <c r="I3264" s="24">
        <v>26</v>
      </c>
      <c r="J3264" s="24">
        <v>1</v>
      </c>
      <c r="K3264" s="24">
        <v>452782.76354999997</v>
      </c>
    </row>
    <row r="3265" spans="1:11" x14ac:dyDescent="0.35">
      <c r="A3265" s="27" t="s">
        <v>467</v>
      </c>
      <c r="B3265" s="27" t="s">
        <v>127</v>
      </c>
      <c r="C3265" s="27" t="s">
        <v>255</v>
      </c>
      <c r="D3265" s="27" t="s">
        <v>424</v>
      </c>
      <c r="E3265" s="24">
        <v>31256117407</v>
      </c>
      <c r="F3265" s="24">
        <v>312561.17407000001</v>
      </c>
      <c r="G3265" s="51">
        <v>45168</v>
      </c>
      <c r="H3265" s="24">
        <v>25</v>
      </c>
      <c r="I3265" s="24">
        <v>26</v>
      </c>
      <c r="J3265" s="24">
        <v>1</v>
      </c>
      <c r="K3265" s="24">
        <v>312561.17407000001</v>
      </c>
    </row>
    <row r="3266" spans="1:11" x14ac:dyDescent="0.35">
      <c r="A3266" s="27" t="s">
        <v>467</v>
      </c>
      <c r="B3266" s="27" t="s">
        <v>127</v>
      </c>
      <c r="C3266" s="27" t="s">
        <v>243</v>
      </c>
      <c r="D3266" s="27" t="s">
        <v>423</v>
      </c>
      <c r="E3266" s="24">
        <v>42737097241</v>
      </c>
      <c r="F3266" s="24">
        <v>427370.97240999999</v>
      </c>
      <c r="G3266" s="51">
        <v>45168</v>
      </c>
      <c r="H3266" s="24">
        <v>25</v>
      </c>
      <c r="I3266" s="24">
        <v>0</v>
      </c>
      <c r="J3266" s="24">
        <v>1</v>
      </c>
      <c r="K3266" s="24">
        <v>427370.97240999999</v>
      </c>
    </row>
    <row r="3267" spans="1:11" x14ac:dyDescent="0.35">
      <c r="A3267" s="27" t="s">
        <v>467</v>
      </c>
      <c r="B3267" s="27" t="s">
        <v>127</v>
      </c>
      <c r="C3267" s="27" t="s">
        <v>261</v>
      </c>
      <c r="D3267" s="27" t="s">
        <v>424</v>
      </c>
      <c r="E3267" s="24">
        <v>190071507637</v>
      </c>
      <c r="F3267" s="24">
        <v>1900715.0763699999</v>
      </c>
      <c r="G3267" s="51">
        <v>45168</v>
      </c>
      <c r="H3267" s="24">
        <v>25</v>
      </c>
      <c r="I3267" s="24">
        <v>26</v>
      </c>
      <c r="J3267" s="24">
        <v>1</v>
      </c>
      <c r="K3267" s="24">
        <v>1900715.0763699999</v>
      </c>
    </row>
    <row r="3268" spans="1:11" x14ac:dyDescent="0.35">
      <c r="A3268" s="27" t="s">
        <v>467</v>
      </c>
      <c r="B3268" s="27" t="s">
        <v>128</v>
      </c>
      <c r="C3268" s="27" t="s">
        <v>255</v>
      </c>
      <c r="D3268" s="27" t="s">
        <v>424</v>
      </c>
      <c r="E3268" s="24">
        <v>93200945003</v>
      </c>
      <c r="F3268" s="24">
        <v>932009.45002999995</v>
      </c>
      <c r="G3268" s="51">
        <v>45168</v>
      </c>
      <c r="H3268" s="24">
        <v>27</v>
      </c>
      <c r="I3268" s="24">
        <v>28</v>
      </c>
      <c r="J3268" s="24">
        <v>1</v>
      </c>
      <c r="K3268" s="24">
        <v>932009.45002999995</v>
      </c>
    </row>
    <row r="3269" spans="1:11" x14ac:dyDescent="0.35">
      <c r="A3269" s="27" t="s">
        <v>467</v>
      </c>
      <c r="B3269" s="27" t="s">
        <v>128</v>
      </c>
      <c r="C3269" s="27" t="s">
        <v>243</v>
      </c>
      <c r="D3269" s="27" t="s">
        <v>423</v>
      </c>
      <c r="E3269" s="24">
        <v>139686646893</v>
      </c>
      <c r="F3269" s="24">
        <v>1396866.46893</v>
      </c>
      <c r="G3269" s="51">
        <v>45168</v>
      </c>
      <c r="H3269" s="24">
        <v>27</v>
      </c>
      <c r="I3269" s="24">
        <v>0</v>
      </c>
      <c r="J3269" s="24">
        <v>1</v>
      </c>
      <c r="K3269" s="24">
        <v>1396866.46893</v>
      </c>
    </row>
    <row r="3270" spans="1:11" x14ac:dyDescent="0.35">
      <c r="A3270" s="27" t="s">
        <v>467</v>
      </c>
      <c r="B3270" s="27" t="s">
        <v>128</v>
      </c>
      <c r="C3270" s="27" t="s">
        <v>261</v>
      </c>
      <c r="D3270" s="27" t="s">
        <v>424</v>
      </c>
      <c r="E3270" s="24">
        <v>193846408801</v>
      </c>
      <c r="F3270" s="24">
        <v>1938464.0880100001</v>
      </c>
      <c r="G3270" s="51">
        <v>45168</v>
      </c>
      <c r="H3270" s="24">
        <v>27</v>
      </c>
      <c r="I3270" s="24">
        <v>28</v>
      </c>
      <c r="J3270" s="24">
        <v>1</v>
      </c>
      <c r="K3270" s="24">
        <v>1938464.0880100001</v>
      </c>
    </row>
    <row r="3271" spans="1:11" x14ac:dyDescent="0.35">
      <c r="A3271" s="27" t="s">
        <v>467</v>
      </c>
      <c r="B3271" s="27" t="s">
        <v>131</v>
      </c>
      <c r="C3271" s="27" t="s">
        <v>261</v>
      </c>
      <c r="D3271" s="27" t="s">
        <v>424</v>
      </c>
      <c r="E3271" s="24">
        <v>1391352438714</v>
      </c>
      <c r="F3271" s="24">
        <v>13913524.38714</v>
      </c>
      <c r="G3271" s="51">
        <v>45168</v>
      </c>
      <c r="H3271" s="24">
        <v>27</v>
      </c>
      <c r="I3271" s="24">
        <v>28</v>
      </c>
      <c r="J3271" s="24">
        <v>1</v>
      </c>
      <c r="K3271" s="24">
        <v>13913524.38714</v>
      </c>
    </row>
    <row r="3272" spans="1:11" x14ac:dyDescent="0.35">
      <c r="A3272" s="27" t="s">
        <v>467</v>
      </c>
      <c r="B3272" s="27" t="s">
        <v>131</v>
      </c>
      <c r="C3272" s="27" t="s">
        <v>255</v>
      </c>
      <c r="D3272" s="27" t="s">
        <v>424</v>
      </c>
      <c r="E3272" s="24">
        <v>356126059248</v>
      </c>
      <c r="F3272" s="24">
        <v>3561260.5924800001</v>
      </c>
      <c r="G3272" s="51">
        <v>45168</v>
      </c>
      <c r="H3272" s="24">
        <v>27</v>
      </c>
      <c r="I3272" s="24">
        <v>28</v>
      </c>
      <c r="J3272" s="24">
        <v>1</v>
      </c>
      <c r="K3272" s="24">
        <v>3561260.5924800001</v>
      </c>
    </row>
    <row r="3273" spans="1:11" x14ac:dyDescent="0.35">
      <c r="A3273" s="27" t="s">
        <v>467</v>
      </c>
      <c r="B3273" s="27" t="s">
        <v>131</v>
      </c>
      <c r="C3273" s="27" t="s">
        <v>243</v>
      </c>
      <c r="D3273" s="27" t="s">
        <v>423</v>
      </c>
      <c r="E3273" s="24">
        <v>1371177910842</v>
      </c>
      <c r="F3273" s="24">
        <v>13711779.108419999</v>
      </c>
      <c r="G3273" s="51">
        <v>45168</v>
      </c>
      <c r="H3273" s="24">
        <v>27</v>
      </c>
      <c r="I3273" s="24">
        <v>0</v>
      </c>
      <c r="J3273" s="24">
        <v>1</v>
      </c>
      <c r="K3273" s="24">
        <v>13711779.108419999</v>
      </c>
    </row>
    <row r="3274" spans="1:11" x14ac:dyDescent="0.35">
      <c r="A3274" s="27" t="s">
        <v>467</v>
      </c>
      <c r="B3274" s="27" t="s">
        <v>135</v>
      </c>
      <c r="C3274" s="27" t="s">
        <v>261</v>
      </c>
      <c r="D3274" s="27" t="s">
        <v>424</v>
      </c>
      <c r="E3274" s="24">
        <v>99628481</v>
      </c>
      <c r="F3274" s="24">
        <v>996.28480999999999</v>
      </c>
      <c r="G3274" s="51">
        <v>45168</v>
      </c>
      <c r="H3274" s="24">
        <v>33</v>
      </c>
      <c r="I3274" s="24">
        <v>34</v>
      </c>
      <c r="J3274" s="24">
        <v>1</v>
      </c>
      <c r="K3274" s="24">
        <v>996.28480999999999</v>
      </c>
    </row>
    <row r="3275" spans="1:11" x14ac:dyDescent="0.35">
      <c r="A3275" s="27" t="s">
        <v>467</v>
      </c>
      <c r="B3275" s="27" t="s">
        <v>135</v>
      </c>
      <c r="C3275" s="27" t="s">
        <v>243</v>
      </c>
      <c r="D3275" s="27" t="s">
        <v>423</v>
      </c>
      <c r="E3275" s="24">
        <v>27766664036</v>
      </c>
      <c r="F3275" s="24">
        <v>277666.64036000002</v>
      </c>
      <c r="G3275" s="51">
        <v>45168</v>
      </c>
      <c r="H3275" s="24">
        <v>33</v>
      </c>
      <c r="I3275" s="24">
        <v>0</v>
      </c>
      <c r="J3275" s="24">
        <v>1</v>
      </c>
      <c r="K3275" s="24">
        <v>277666.64036000002</v>
      </c>
    </row>
    <row r="3276" spans="1:11" x14ac:dyDescent="0.35">
      <c r="A3276" s="27" t="s">
        <v>467</v>
      </c>
      <c r="B3276" s="27" t="s">
        <v>144</v>
      </c>
      <c r="C3276" s="27" t="s">
        <v>261</v>
      </c>
      <c r="D3276" s="27" t="s">
        <v>424</v>
      </c>
      <c r="E3276" s="24">
        <v>1310730780</v>
      </c>
      <c r="F3276" s="24">
        <v>13107.3078</v>
      </c>
      <c r="G3276" s="51">
        <v>45168</v>
      </c>
      <c r="H3276" s="24">
        <v>43</v>
      </c>
      <c r="I3276" s="24">
        <v>44</v>
      </c>
      <c r="J3276" s="24">
        <v>1</v>
      </c>
      <c r="K3276" s="24">
        <v>13107.3078</v>
      </c>
    </row>
    <row r="3277" spans="1:11" x14ac:dyDescent="0.35">
      <c r="A3277" s="27" t="s">
        <v>467</v>
      </c>
      <c r="B3277" s="27" t="s">
        <v>146</v>
      </c>
      <c r="C3277" s="27" t="s">
        <v>261</v>
      </c>
      <c r="D3277" s="27" t="s">
        <v>424</v>
      </c>
      <c r="E3277" s="24">
        <v>46208083</v>
      </c>
      <c r="F3277" s="24">
        <v>462.08082999999999</v>
      </c>
      <c r="G3277" s="51">
        <v>45168</v>
      </c>
      <c r="H3277" s="24">
        <v>45</v>
      </c>
      <c r="I3277" s="24">
        <v>46</v>
      </c>
      <c r="J3277" s="24">
        <v>1</v>
      </c>
      <c r="K3277" s="24">
        <v>462.08082999999999</v>
      </c>
    </row>
    <row r="3278" spans="1:11" x14ac:dyDescent="0.35">
      <c r="A3278" s="27" t="s">
        <v>467</v>
      </c>
      <c r="B3278" s="27" t="s">
        <v>146</v>
      </c>
      <c r="C3278" s="27" t="s">
        <v>255</v>
      </c>
      <c r="D3278" s="27" t="s">
        <v>424</v>
      </c>
      <c r="E3278" s="24">
        <v>1066031035</v>
      </c>
      <c r="F3278" s="24">
        <v>10660.31035</v>
      </c>
      <c r="G3278" s="51">
        <v>45168</v>
      </c>
      <c r="H3278" s="24">
        <v>45</v>
      </c>
      <c r="I3278" s="24">
        <v>46</v>
      </c>
      <c r="J3278" s="24">
        <v>1</v>
      </c>
      <c r="K3278" s="24">
        <v>10660.31035</v>
      </c>
    </row>
    <row r="3279" spans="1:11" x14ac:dyDescent="0.35">
      <c r="A3279" s="27" t="s">
        <v>467</v>
      </c>
      <c r="B3279" s="27" t="s">
        <v>146</v>
      </c>
      <c r="C3279" s="27" t="s">
        <v>243</v>
      </c>
      <c r="D3279" s="27" t="s">
        <v>423</v>
      </c>
      <c r="E3279" s="24">
        <v>2692325257</v>
      </c>
      <c r="F3279" s="24">
        <v>26923.252570000001</v>
      </c>
      <c r="G3279" s="51">
        <v>45168</v>
      </c>
      <c r="H3279" s="24">
        <v>45</v>
      </c>
      <c r="I3279" s="24">
        <v>0</v>
      </c>
      <c r="J3279" s="24">
        <v>1</v>
      </c>
      <c r="K3279" s="24">
        <v>26923.252570000001</v>
      </c>
    </row>
    <row r="3280" spans="1:11" x14ac:dyDescent="0.35">
      <c r="A3280" s="27" t="s">
        <v>467</v>
      </c>
      <c r="B3280" s="27" t="s">
        <v>148</v>
      </c>
      <c r="C3280" s="27" t="s">
        <v>254</v>
      </c>
      <c r="D3280" s="27" t="s">
        <v>424</v>
      </c>
      <c r="E3280" s="24">
        <v>424144000</v>
      </c>
      <c r="F3280" s="24">
        <v>4241.4399999999996</v>
      </c>
      <c r="G3280" s="51">
        <v>45168</v>
      </c>
      <c r="H3280" s="24">
        <v>49</v>
      </c>
      <c r="I3280" s="24">
        <v>50</v>
      </c>
      <c r="J3280" s="24">
        <v>1</v>
      </c>
      <c r="K3280" s="24">
        <v>4241.4399999999996</v>
      </c>
    </row>
    <row r="3281" spans="1:11" x14ac:dyDescent="0.35">
      <c r="A3281" s="27" t="s">
        <v>467</v>
      </c>
      <c r="B3281" s="27" t="s">
        <v>148</v>
      </c>
      <c r="C3281" s="27" t="s">
        <v>261</v>
      </c>
      <c r="D3281" s="27" t="s">
        <v>424</v>
      </c>
      <c r="E3281" s="24">
        <v>1418350232</v>
      </c>
      <c r="F3281" s="24">
        <v>14183.50232</v>
      </c>
      <c r="G3281" s="51">
        <v>45168</v>
      </c>
      <c r="H3281" s="24">
        <v>49</v>
      </c>
      <c r="I3281" s="24">
        <v>50</v>
      </c>
      <c r="J3281" s="24">
        <v>1</v>
      </c>
      <c r="K3281" s="24">
        <v>14183.50232</v>
      </c>
    </row>
    <row r="3282" spans="1:11" x14ac:dyDescent="0.35">
      <c r="A3282" s="27" t="s">
        <v>467</v>
      </c>
      <c r="B3282" s="27" t="s">
        <v>148</v>
      </c>
      <c r="C3282" s="27" t="s">
        <v>251</v>
      </c>
      <c r="D3282" s="27" t="s">
        <v>424</v>
      </c>
      <c r="E3282" s="24">
        <v>1882552000</v>
      </c>
      <c r="F3282" s="24">
        <v>18825.52</v>
      </c>
      <c r="G3282" s="51">
        <v>45168</v>
      </c>
      <c r="H3282" s="24">
        <v>49</v>
      </c>
      <c r="I3282" s="24">
        <v>50</v>
      </c>
      <c r="J3282" s="24">
        <v>1</v>
      </c>
      <c r="K3282" s="24">
        <v>18825.52</v>
      </c>
    </row>
    <row r="3283" spans="1:11" x14ac:dyDescent="0.35">
      <c r="A3283" s="27" t="s">
        <v>467</v>
      </c>
      <c r="B3283" s="27" t="s">
        <v>149</v>
      </c>
      <c r="C3283" s="27" t="s">
        <v>243</v>
      </c>
      <c r="D3283" s="27" t="s">
        <v>423</v>
      </c>
      <c r="E3283" s="24">
        <v>1923105</v>
      </c>
      <c r="F3283" s="24">
        <v>19.23105</v>
      </c>
      <c r="G3283" s="51">
        <v>45168</v>
      </c>
      <c r="H3283" s="24">
        <v>49</v>
      </c>
      <c r="I3283" s="24">
        <v>0</v>
      </c>
      <c r="J3283" s="24">
        <v>1</v>
      </c>
      <c r="K3283" s="24">
        <v>19.23105</v>
      </c>
    </row>
    <row r="3284" spans="1:11" x14ac:dyDescent="0.35">
      <c r="A3284" s="27" t="s">
        <v>467</v>
      </c>
      <c r="B3284" s="27" t="s">
        <v>150</v>
      </c>
      <c r="C3284" s="27" t="s">
        <v>258</v>
      </c>
      <c r="D3284" s="27" t="s">
        <v>424</v>
      </c>
      <c r="E3284" s="24">
        <v>494660331</v>
      </c>
      <c r="F3284" s="24">
        <v>4946.6033100000004</v>
      </c>
      <c r="G3284" s="51">
        <v>45168</v>
      </c>
      <c r="H3284" s="24">
        <v>51</v>
      </c>
      <c r="I3284" s="24">
        <v>52</v>
      </c>
      <c r="J3284" s="24">
        <v>1</v>
      </c>
      <c r="K3284" s="24">
        <v>4946.6033100000004</v>
      </c>
    </row>
    <row r="3285" spans="1:11" x14ac:dyDescent="0.35">
      <c r="A3285" s="27" t="s">
        <v>467</v>
      </c>
      <c r="B3285" s="27" t="s">
        <v>150</v>
      </c>
      <c r="C3285" s="27" t="s">
        <v>257</v>
      </c>
      <c r="D3285" s="27" t="s">
        <v>424</v>
      </c>
      <c r="E3285" s="24">
        <v>51634503</v>
      </c>
      <c r="F3285" s="24">
        <v>516.34502999999995</v>
      </c>
      <c r="G3285" s="51">
        <v>45168</v>
      </c>
      <c r="H3285" s="24">
        <v>51</v>
      </c>
      <c r="I3285" s="24">
        <v>52</v>
      </c>
      <c r="J3285" s="24">
        <v>1</v>
      </c>
      <c r="K3285" s="24">
        <v>516.34502999999995</v>
      </c>
    </row>
    <row r="3286" spans="1:11" x14ac:dyDescent="0.35">
      <c r="A3286" s="27" t="s">
        <v>467</v>
      </c>
      <c r="B3286" s="27" t="s">
        <v>150</v>
      </c>
      <c r="C3286" s="27" t="s">
        <v>259</v>
      </c>
      <c r="D3286" s="27" t="s">
        <v>424</v>
      </c>
      <c r="E3286" s="24">
        <v>329099787</v>
      </c>
      <c r="F3286" s="24">
        <v>3290.9978700000001</v>
      </c>
      <c r="G3286" s="51">
        <v>45168</v>
      </c>
      <c r="H3286" s="24">
        <v>51</v>
      </c>
      <c r="I3286" s="24">
        <v>52</v>
      </c>
      <c r="J3286" s="24">
        <v>1</v>
      </c>
      <c r="K3286" s="24">
        <v>3290.9978700000001</v>
      </c>
    </row>
    <row r="3287" spans="1:11" x14ac:dyDescent="0.35">
      <c r="A3287" s="27" t="s">
        <v>467</v>
      </c>
      <c r="B3287" s="27" t="s">
        <v>150</v>
      </c>
      <c r="C3287" s="27" t="s">
        <v>252</v>
      </c>
      <c r="D3287" s="27" t="s">
        <v>424</v>
      </c>
      <c r="E3287" s="24">
        <v>11489665</v>
      </c>
      <c r="F3287" s="24">
        <v>114.89664999999999</v>
      </c>
      <c r="G3287" s="51">
        <v>45168</v>
      </c>
      <c r="H3287" s="24">
        <v>51</v>
      </c>
      <c r="I3287" s="24">
        <v>52</v>
      </c>
      <c r="J3287" s="24">
        <v>1</v>
      </c>
      <c r="K3287" s="24">
        <v>114.89664999999999</v>
      </c>
    </row>
    <row r="3288" spans="1:11" x14ac:dyDescent="0.35">
      <c r="A3288" s="27" t="s">
        <v>467</v>
      </c>
      <c r="B3288" s="27" t="s">
        <v>150</v>
      </c>
      <c r="C3288" s="27" t="s">
        <v>262</v>
      </c>
      <c r="D3288" s="27" t="s">
        <v>424</v>
      </c>
      <c r="E3288" s="24">
        <v>1822194262</v>
      </c>
      <c r="F3288" s="24">
        <v>18221.942620000002</v>
      </c>
      <c r="G3288" s="51">
        <v>45168</v>
      </c>
      <c r="H3288" s="24">
        <v>51</v>
      </c>
      <c r="I3288" s="24">
        <v>52</v>
      </c>
      <c r="J3288" s="24">
        <v>1</v>
      </c>
      <c r="K3288" s="24">
        <v>18221.942620000002</v>
      </c>
    </row>
    <row r="3289" spans="1:11" x14ac:dyDescent="0.35">
      <c r="A3289" s="27" t="s">
        <v>467</v>
      </c>
      <c r="B3289" s="27" t="s">
        <v>150</v>
      </c>
      <c r="C3289" s="27" t="s">
        <v>261</v>
      </c>
      <c r="D3289" s="27" t="s">
        <v>424</v>
      </c>
      <c r="E3289" s="24">
        <v>127497204419</v>
      </c>
      <c r="F3289" s="24">
        <v>1274972.04419</v>
      </c>
      <c r="G3289" s="51">
        <v>45168</v>
      </c>
      <c r="H3289" s="24">
        <v>51</v>
      </c>
      <c r="I3289" s="24">
        <v>52</v>
      </c>
      <c r="J3289" s="24">
        <v>1</v>
      </c>
      <c r="K3289" s="24">
        <v>1274972.04419</v>
      </c>
    </row>
    <row r="3290" spans="1:11" x14ac:dyDescent="0.35">
      <c r="A3290" s="27" t="s">
        <v>467</v>
      </c>
      <c r="B3290" s="27" t="s">
        <v>150</v>
      </c>
      <c r="C3290" s="27" t="s">
        <v>256</v>
      </c>
      <c r="D3290" s="27" t="s">
        <v>424</v>
      </c>
      <c r="E3290" s="24">
        <v>404563870</v>
      </c>
      <c r="F3290" s="24">
        <v>4045.6387</v>
      </c>
      <c r="G3290" s="51">
        <v>45168</v>
      </c>
      <c r="H3290" s="24">
        <v>51</v>
      </c>
      <c r="I3290" s="24">
        <v>52</v>
      </c>
      <c r="J3290" s="24">
        <v>1</v>
      </c>
      <c r="K3290" s="24">
        <v>4045.6387</v>
      </c>
    </row>
    <row r="3291" spans="1:11" x14ac:dyDescent="0.35">
      <c r="A3291" s="27" t="s">
        <v>467</v>
      </c>
      <c r="B3291" s="27" t="s">
        <v>150</v>
      </c>
      <c r="C3291" s="27" t="s">
        <v>255</v>
      </c>
      <c r="D3291" s="27" t="s">
        <v>424</v>
      </c>
      <c r="E3291" s="24">
        <v>66403982444</v>
      </c>
      <c r="F3291" s="24">
        <v>664039.82444</v>
      </c>
      <c r="G3291" s="51">
        <v>45168</v>
      </c>
      <c r="H3291" s="24">
        <v>51</v>
      </c>
      <c r="I3291" s="24">
        <v>52</v>
      </c>
      <c r="J3291" s="24">
        <v>1</v>
      </c>
      <c r="K3291" s="24">
        <v>664039.82444</v>
      </c>
    </row>
    <row r="3292" spans="1:11" x14ac:dyDescent="0.35">
      <c r="A3292" s="27" t="s">
        <v>467</v>
      </c>
      <c r="B3292" s="27" t="s">
        <v>150</v>
      </c>
      <c r="C3292" s="27" t="s">
        <v>251</v>
      </c>
      <c r="D3292" s="27" t="s">
        <v>424</v>
      </c>
      <c r="E3292" s="24">
        <v>3523062</v>
      </c>
      <c r="F3292" s="24">
        <v>35.230620000000002</v>
      </c>
      <c r="G3292" s="51">
        <v>45168</v>
      </c>
      <c r="H3292" s="24">
        <v>51</v>
      </c>
      <c r="I3292" s="24">
        <v>52</v>
      </c>
      <c r="J3292" s="24">
        <v>1</v>
      </c>
      <c r="K3292" s="24">
        <v>35.230620000000002</v>
      </c>
    </row>
    <row r="3293" spans="1:11" x14ac:dyDescent="0.35">
      <c r="A3293" s="27" t="s">
        <v>467</v>
      </c>
      <c r="B3293" s="27" t="s">
        <v>150</v>
      </c>
      <c r="C3293" s="27" t="s">
        <v>243</v>
      </c>
      <c r="D3293" s="27" t="s">
        <v>423</v>
      </c>
      <c r="E3293" s="24">
        <v>37338701004</v>
      </c>
      <c r="F3293" s="24">
        <v>373387.01004000002</v>
      </c>
      <c r="G3293" s="51">
        <v>45168</v>
      </c>
      <c r="H3293" s="24">
        <v>51</v>
      </c>
      <c r="I3293" s="24">
        <v>0</v>
      </c>
      <c r="J3293" s="24">
        <v>1</v>
      </c>
      <c r="K3293" s="24">
        <v>373387.01004000002</v>
      </c>
    </row>
    <row r="3294" spans="1:11" x14ac:dyDescent="0.35">
      <c r="A3294" s="27" t="s">
        <v>467</v>
      </c>
      <c r="B3294" s="27" t="s">
        <v>192</v>
      </c>
      <c r="C3294" s="27" t="s">
        <v>243</v>
      </c>
      <c r="D3294" s="27" t="s">
        <v>423</v>
      </c>
      <c r="E3294" s="24">
        <v>8256700221</v>
      </c>
      <c r="F3294" s="24">
        <v>82567.002210000006</v>
      </c>
      <c r="G3294" s="51">
        <v>45168</v>
      </c>
      <c r="H3294" s="24">
        <v>61</v>
      </c>
      <c r="I3294" s="24">
        <v>0</v>
      </c>
      <c r="J3294" s="24">
        <v>1</v>
      </c>
      <c r="K3294" s="24">
        <v>82567.002210000006</v>
      </c>
    </row>
    <row r="3295" spans="1:11" x14ac:dyDescent="0.35">
      <c r="A3295" s="27" t="s">
        <v>467</v>
      </c>
      <c r="B3295" s="27" t="s">
        <v>192</v>
      </c>
      <c r="C3295" s="27" t="s">
        <v>252</v>
      </c>
      <c r="D3295" s="27" t="s">
        <v>424</v>
      </c>
      <c r="E3295" s="24">
        <v>371804</v>
      </c>
      <c r="F3295" s="24">
        <v>3.7180399999999998</v>
      </c>
      <c r="G3295" s="51">
        <v>45168</v>
      </c>
      <c r="H3295" s="24">
        <v>61</v>
      </c>
      <c r="I3295" s="24">
        <v>62</v>
      </c>
      <c r="J3295" s="24">
        <v>1</v>
      </c>
      <c r="K3295" s="24">
        <v>3.7180399999999998</v>
      </c>
    </row>
    <row r="3296" spans="1:11" x14ac:dyDescent="0.35">
      <c r="A3296" s="27" t="s">
        <v>467</v>
      </c>
      <c r="B3296" s="27" t="s">
        <v>192</v>
      </c>
      <c r="C3296" s="27" t="s">
        <v>261</v>
      </c>
      <c r="D3296" s="27" t="s">
        <v>424</v>
      </c>
      <c r="E3296" s="24">
        <v>14477948</v>
      </c>
      <c r="F3296" s="24">
        <v>144.77948000000001</v>
      </c>
      <c r="G3296" s="51">
        <v>45168</v>
      </c>
      <c r="H3296" s="24">
        <v>61</v>
      </c>
      <c r="I3296" s="24">
        <v>62</v>
      </c>
      <c r="J3296" s="24">
        <v>1</v>
      </c>
      <c r="K3296" s="24">
        <v>144.77948000000001</v>
      </c>
    </row>
    <row r="3297" spans="1:11" x14ac:dyDescent="0.35">
      <c r="A3297" s="27" t="s">
        <v>467</v>
      </c>
      <c r="B3297" s="27" t="s">
        <v>211</v>
      </c>
      <c r="C3297" s="27" t="s">
        <v>252</v>
      </c>
      <c r="D3297" s="27" t="s">
        <v>424</v>
      </c>
      <c r="E3297" s="24">
        <v>26916674</v>
      </c>
      <c r="F3297" s="24">
        <v>269.16674</v>
      </c>
      <c r="G3297" s="51">
        <v>45168</v>
      </c>
      <c r="H3297" s="24">
        <v>61</v>
      </c>
      <c r="I3297" s="24">
        <v>62</v>
      </c>
      <c r="J3297" s="24">
        <v>1</v>
      </c>
      <c r="K3297" s="24">
        <v>269.16674</v>
      </c>
    </row>
    <row r="3298" spans="1:11" x14ac:dyDescent="0.35">
      <c r="A3298" s="27" t="s">
        <v>467</v>
      </c>
      <c r="B3298" s="27" t="s">
        <v>211</v>
      </c>
      <c r="C3298" s="27" t="s">
        <v>243</v>
      </c>
      <c r="D3298" s="27" t="s">
        <v>423</v>
      </c>
      <c r="E3298" s="24">
        <v>305845891</v>
      </c>
      <c r="F3298" s="24">
        <v>3058.4589099999998</v>
      </c>
      <c r="G3298" s="51">
        <v>45168</v>
      </c>
      <c r="H3298" s="24">
        <v>61</v>
      </c>
      <c r="I3298" s="24">
        <v>0</v>
      </c>
      <c r="J3298" s="24">
        <v>1</v>
      </c>
      <c r="K3298" s="24">
        <v>3058.4589099999998</v>
      </c>
    </row>
    <row r="3299" spans="1:11" x14ac:dyDescent="0.35">
      <c r="A3299" s="27" t="s">
        <v>467</v>
      </c>
      <c r="B3299" s="27" t="s">
        <v>211</v>
      </c>
      <c r="C3299" s="27" t="s">
        <v>255</v>
      </c>
      <c r="D3299" s="27" t="s">
        <v>424</v>
      </c>
      <c r="E3299" s="24">
        <v>496440</v>
      </c>
      <c r="F3299" s="24">
        <v>4.9644000000000004</v>
      </c>
      <c r="G3299" s="51">
        <v>45168</v>
      </c>
      <c r="H3299" s="24">
        <v>61</v>
      </c>
      <c r="I3299" s="24">
        <v>62</v>
      </c>
      <c r="J3299" s="24">
        <v>1</v>
      </c>
      <c r="K3299" s="24">
        <v>4.9644000000000004</v>
      </c>
    </row>
    <row r="3300" spans="1:11" x14ac:dyDescent="0.35">
      <c r="A3300" s="27" t="s">
        <v>467</v>
      </c>
      <c r="B3300" s="27" t="s">
        <v>211</v>
      </c>
      <c r="C3300" s="27" t="s">
        <v>261</v>
      </c>
      <c r="D3300" s="27" t="s">
        <v>424</v>
      </c>
      <c r="E3300" s="24">
        <v>279888715</v>
      </c>
      <c r="F3300" s="24">
        <v>2798.88715</v>
      </c>
      <c r="G3300" s="51">
        <v>45168</v>
      </c>
      <c r="H3300" s="24">
        <v>61</v>
      </c>
      <c r="I3300" s="24">
        <v>62</v>
      </c>
      <c r="J3300" s="24">
        <v>1</v>
      </c>
      <c r="K3300" s="24">
        <v>2798.88715</v>
      </c>
    </row>
    <row r="3301" spans="1:11" x14ac:dyDescent="0.35">
      <c r="A3301" s="27" t="s">
        <v>467</v>
      </c>
      <c r="B3301" s="27" t="s">
        <v>214</v>
      </c>
      <c r="C3301" s="27" t="s">
        <v>243</v>
      </c>
      <c r="D3301" s="27" t="s">
        <v>423</v>
      </c>
      <c r="E3301" s="24">
        <v>5595687081</v>
      </c>
      <c r="F3301" s="24">
        <v>55956.87081</v>
      </c>
      <c r="G3301" s="51">
        <v>45168</v>
      </c>
      <c r="H3301" s="24">
        <v>61</v>
      </c>
      <c r="I3301" s="24">
        <v>0</v>
      </c>
      <c r="J3301" s="24">
        <v>1</v>
      </c>
      <c r="K3301" s="24">
        <v>55956.87081</v>
      </c>
    </row>
    <row r="3302" spans="1:11" x14ac:dyDescent="0.35">
      <c r="A3302" s="27" t="s">
        <v>467</v>
      </c>
      <c r="B3302" s="27" t="s">
        <v>214</v>
      </c>
      <c r="C3302" s="27" t="s">
        <v>252</v>
      </c>
      <c r="D3302" s="27" t="s">
        <v>424</v>
      </c>
      <c r="E3302" s="24">
        <v>883954</v>
      </c>
      <c r="F3302" s="24">
        <v>8.8395399999999995</v>
      </c>
      <c r="G3302" s="51">
        <v>45168</v>
      </c>
      <c r="H3302" s="24">
        <v>61</v>
      </c>
      <c r="I3302" s="24">
        <v>62</v>
      </c>
      <c r="J3302" s="24">
        <v>1</v>
      </c>
      <c r="K3302" s="24">
        <v>8.8395399999999995</v>
      </c>
    </row>
    <row r="3303" spans="1:11" x14ac:dyDescent="0.35">
      <c r="A3303" s="27" t="s">
        <v>467</v>
      </c>
      <c r="B3303" s="27" t="s">
        <v>214</v>
      </c>
      <c r="C3303" s="27" t="s">
        <v>261</v>
      </c>
      <c r="D3303" s="27" t="s">
        <v>424</v>
      </c>
      <c r="E3303" s="24">
        <v>6622059</v>
      </c>
      <c r="F3303" s="24">
        <v>66.220590000000001</v>
      </c>
      <c r="G3303" s="51">
        <v>45168</v>
      </c>
      <c r="H3303" s="24">
        <v>61</v>
      </c>
      <c r="I3303" s="24">
        <v>62</v>
      </c>
      <c r="J3303" s="24">
        <v>1</v>
      </c>
      <c r="K3303" s="24">
        <v>66.220590000000001</v>
      </c>
    </row>
    <row r="3304" spans="1:11" x14ac:dyDescent="0.35">
      <c r="A3304" s="27" t="s">
        <v>467</v>
      </c>
      <c r="B3304" s="27" t="s">
        <v>193</v>
      </c>
      <c r="C3304" s="27" t="s">
        <v>261</v>
      </c>
      <c r="D3304" s="27" t="s">
        <v>424</v>
      </c>
      <c r="E3304" s="24">
        <v>48311441803</v>
      </c>
      <c r="F3304" s="24">
        <v>483114.41803</v>
      </c>
      <c r="G3304" s="51">
        <v>45168</v>
      </c>
      <c r="H3304" s="24">
        <v>63</v>
      </c>
      <c r="I3304" s="24">
        <v>64</v>
      </c>
      <c r="J3304" s="24">
        <v>1</v>
      </c>
      <c r="K3304" s="24">
        <v>483114.41803</v>
      </c>
    </row>
    <row r="3305" spans="1:11" x14ac:dyDescent="0.35">
      <c r="A3305" s="27" t="s">
        <v>467</v>
      </c>
      <c r="B3305" s="27" t="s">
        <v>193</v>
      </c>
      <c r="C3305" s="27" t="s">
        <v>243</v>
      </c>
      <c r="D3305" s="27" t="s">
        <v>423</v>
      </c>
      <c r="E3305" s="24">
        <v>482488259894</v>
      </c>
      <c r="F3305" s="24">
        <v>4824882.5989399999</v>
      </c>
      <c r="G3305" s="51">
        <v>45168</v>
      </c>
      <c r="H3305" s="24">
        <v>63</v>
      </c>
      <c r="I3305" s="24">
        <v>0</v>
      </c>
      <c r="J3305" s="24">
        <v>1</v>
      </c>
      <c r="K3305" s="24">
        <v>4824882.5989399999</v>
      </c>
    </row>
    <row r="3306" spans="1:11" x14ac:dyDescent="0.35">
      <c r="A3306" s="27" t="s">
        <v>467</v>
      </c>
      <c r="B3306" s="27" t="s">
        <v>193</v>
      </c>
      <c r="C3306" s="27" t="s">
        <v>252</v>
      </c>
      <c r="D3306" s="27" t="s">
        <v>424</v>
      </c>
      <c r="E3306" s="24">
        <v>395863</v>
      </c>
      <c r="F3306" s="24">
        <v>3.9586299999999999</v>
      </c>
      <c r="G3306" s="51">
        <v>45168</v>
      </c>
      <c r="H3306" s="24">
        <v>63</v>
      </c>
      <c r="I3306" s="24">
        <v>64</v>
      </c>
      <c r="J3306" s="24">
        <v>1</v>
      </c>
      <c r="K3306" s="24">
        <v>3.9586299999999999</v>
      </c>
    </row>
    <row r="3307" spans="1:11" x14ac:dyDescent="0.35">
      <c r="A3307" s="27" t="s">
        <v>467</v>
      </c>
      <c r="B3307" s="27" t="s">
        <v>193</v>
      </c>
      <c r="C3307" s="27" t="s">
        <v>255</v>
      </c>
      <c r="D3307" s="27" t="s">
        <v>424</v>
      </c>
      <c r="E3307" s="24">
        <v>102292224720</v>
      </c>
      <c r="F3307" s="24">
        <v>1022922.2472</v>
      </c>
      <c r="G3307" s="51">
        <v>45168</v>
      </c>
      <c r="H3307" s="24">
        <v>63</v>
      </c>
      <c r="I3307" s="24">
        <v>64</v>
      </c>
      <c r="J3307" s="24">
        <v>1</v>
      </c>
      <c r="K3307" s="24">
        <v>1022922.2472</v>
      </c>
    </row>
    <row r="3308" spans="1:11" x14ac:dyDescent="0.35">
      <c r="A3308" s="27" t="s">
        <v>467</v>
      </c>
      <c r="B3308" s="27" t="s">
        <v>215</v>
      </c>
      <c r="C3308" s="27" t="s">
        <v>261</v>
      </c>
      <c r="D3308" s="27" t="s">
        <v>424</v>
      </c>
      <c r="E3308" s="24">
        <v>156725706</v>
      </c>
      <c r="F3308" s="24">
        <v>1567.2570599999999</v>
      </c>
      <c r="G3308" s="51">
        <v>45168</v>
      </c>
      <c r="H3308" s="24">
        <v>63</v>
      </c>
      <c r="I3308" s="24">
        <v>64</v>
      </c>
      <c r="J3308" s="24">
        <v>1</v>
      </c>
      <c r="K3308" s="24">
        <v>1567.2570599999999</v>
      </c>
    </row>
    <row r="3309" spans="1:11" x14ac:dyDescent="0.35">
      <c r="A3309" s="27" t="s">
        <v>467</v>
      </c>
      <c r="B3309" s="27" t="s">
        <v>215</v>
      </c>
      <c r="C3309" s="27" t="s">
        <v>243</v>
      </c>
      <c r="D3309" s="27" t="s">
        <v>423</v>
      </c>
      <c r="E3309" s="24">
        <v>58646937</v>
      </c>
      <c r="F3309" s="24">
        <v>586.46937000000003</v>
      </c>
      <c r="G3309" s="51">
        <v>45168</v>
      </c>
      <c r="H3309" s="24">
        <v>63</v>
      </c>
      <c r="I3309" s="24">
        <v>0</v>
      </c>
      <c r="J3309" s="24">
        <v>1</v>
      </c>
      <c r="K3309" s="24">
        <v>586.46937000000003</v>
      </c>
    </row>
    <row r="3310" spans="1:11" x14ac:dyDescent="0.35">
      <c r="A3310" s="27" t="s">
        <v>467</v>
      </c>
      <c r="B3310" s="27" t="s">
        <v>217</v>
      </c>
      <c r="C3310" s="27" t="s">
        <v>243</v>
      </c>
      <c r="D3310" s="27" t="s">
        <v>423</v>
      </c>
      <c r="E3310" s="24">
        <v>186391200</v>
      </c>
      <c r="F3310" s="24">
        <v>1863.912</v>
      </c>
      <c r="G3310" s="51">
        <v>45168</v>
      </c>
      <c r="H3310" s="24">
        <v>63</v>
      </c>
      <c r="I3310" s="24">
        <v>0</v>
      </c>
      <c r="J3310" s="24">
        <v>1</v>
      </c>
      <c r="K3310" s="24">
        <v>1863.912</v>
      </c>
    </row>
    <row r="3311" spans="1:11" x14ac:dyDescent="0.35">
      <c r="A3311" s="27" t="s">
        <v>467</v>
      </c>
      <c r="B3311" s="27" t="s">
        <v>219</v>
      </c>
      <c r="C3311" s="27" t="s">
        <v>243</v>
      </c>
      <c r="D3311" s="27" t="s">
        <v>423</v>
      </c>
      <c r="E3311" s="24">
        <v>566193122</v>
      </c>
      <c r="F3311" s="24">
        <v>5661.9312200000004</v>
      </c>
      <c r="G3311" s="51">
        <v>45168</v>
      </c>
      <c r="H3311" s="24">
        <v>63</v>
      </c>
      <c r="I3311" s="24">
        <v>0</v>
      </c>
      <c r="J3311" s="24">
        <v>1</v>
      </c>
      <c r="K3311" s="24">
        <v>5661.9312200000004</v>
      </c>
    </row>
    <row r="3312" spans="1:11" x14ac:dyDescent="0.35">
      <c r="A3312" s="27" t="s">
        <v>467</v>
      </c>
      <c r="B3312" s="27" t="s">
        <v>196</v>
      </c>
      <c r="C3312" s="27" t="s">
        <v>243</v>
      </c>
      <c r="D3312" s="27" t="s">
        <v>423</v>
      </c>
      <c r="E3312" s="24">
        <v>20450900</v>
      </c>
      <c r="F3312" s="24">
        <v>204.50899999999999</v>
      </c>
      <c r="G3312" s="51">
        <v>45168</v>
      </c>
      <c r="H3312" s="24">
        <v>69</v>
      </c>
      <c r="I3312" s="24">
        <v>0</v>
      </c>
      <c r="J3312" s="24">
        <v>1</v>
      </c>
      <c r="K3312" s="24">
        <v>204.50899999999999</v>
      </c>
    </row>
    <row r="3313" spans="1:11" x14ac:dyDescent="0.35">
      <c r="A3313" s="27" t="s">
        <v>467</v>
      </c>
      <c r="B3313" s="27" t="s">
        <v>197</v>
      </c>
      <c r="C3313" s="27" t="s">
        <v>243</v>
      </c>
      <c r="D3313" s="27" t="s">
        <v>423</v>
      </c>
      <c r="E3313" s="24">
        <v>823143000</v>
      </c>
      <c r="F3313" s="24">
        <v>8231.43</v>
      </c>
      <c r="G3313" s="51">
        <v>45168</v>
      </c>
      <c r="H3313" s="24">
        <v>69</v>
      </c>
      <c r="I3313" s="24">
        <v>0</v>
      </c>
      <c r="J3313" s="24">
        <v>1</v>
      </c>
      <c r="K3313" s="24">
        <v>8231.43</v>
      </c>
    </row>
    <row r="3314" spans="1:11" x14ac:dyDescent="0.35">
      <c r="A3314" s="27" t="s">
        <v>467</v>
      </c>
      <c r="B3314" s="27" t="s">
        <v>227</v>
      </c>
      <c r="C3314" s="27" t="s">
        <v>243</v>
      </c>
      <c r="D3314" s="27" t="s">
        <v>423</v>
      </c>
      <c r="E3314" s="24">
        <v>25131796</v>
      </c>
      <c r="F3314" s="24">
        <v>251.31796</v>
      </c>
      <c r="G3314" s="51">
        <v>45168</v>
      </c>
      <c r="H3314" s="24">
        <v>69</v>
      </c>
      <c r="I3314" s="24">
        <v>0</v>
      </c>
      <c r="J3314" s="24">
        <v>1</v>
      </c>
      <c r="K3314" s="24">
        <v>251.31796</v>
      </c>
    </row>
    <row r="3315" spans="1:11" x14ac:dyDescent="0.35">
      <c r="A3315" s="27" t="s">
        <v>467</v>
      </c>
      <c r="B3315" s="27" t="s">
        <v>235</v>
      </c>
      <c r="C3315" s="27" t="s">
        <v>256</v>
      </c>
      <c r="D3315" s="27" t="s">
        <v>424</v>
      </c>
      <c r="E3315" s="24">
        <v>920614000</v>
      </c>
      <c r="F3315" s="24">
        <v>9206.14</v>
      </c>
      <c r="G3315" s="51">
        <v>45168</v>
      </c>
      <c r="H3315" s="24">
        <v>75</v>
      </c>
      <c r="I3315" s="24">
        <v>76</v>
      </c>
      <c r="J3315" s="24">
        <v>1</v>
      </c>
      <c r="K3315" s="24">
        <v>9206.14</v>
      </c>
    </row>
    <row r="3316" spans="1:11" x14ac:dyDescent="0.35">
      <c r="A3316" s="27" t="s">
        <v>467</v>
      </c>
      <c r="B3316" s="27" t="s">
        <v>235</v>
      </c>
      <c r="C3316" s="27" t="s">
        <v>255</v>
      </c>
      <c r="D3316" s="27" t="s">
        <v>424</v>
      </c>
      <c r="E3316" s="24">
        <v>1880690797</v>
      </c>
      <c r="F3316" s="24">
        <v>18806.90797</v>
      </c>
      <c r="G3316" s="51">
        <v>45168</v>
      </c>
      <c r="H3316" s="24">
        <v>75</v>
      </c>
      <c r="I3316" s="24">
        <v>76</v>
      </c>
      <c r="J3316" s="24">
        <v>1</v>
      </c>
      <c r="K3316" s="24">
        <v>18806.90797</v>
      </c>
    </row>
    <row r="3317" spans="1:11" x14ac:dyDescent="0.35">
      <c r="A3317" s="27" t="s">
        <v>467</v>
      </c>
      <c r="B3317" s="27" t="s">
        <v>235</v>
      </c>
      <c r="C3317" s="27" t="s">
        <v>258</v>
      </c>
      <c r="D3317" s="27" t="s">
        <v>424</v>
      </c>
      <c r="E3317" s="24">
        <v>499100000</v>
      </c>
      <c r="F3317" s="24">
        <v>4991</v>
      </c>
      <c r="G3317" s="51">
        <v>45168</v>
      </c>
      <c r="H3317" s="24">
        <v>75</v>
      </c>
      <c r="I3317" s="24">
        <v>76</v>
      </c>
      <c r="J3317" s="24">
        <v>1</v>
      </c>
      <c r="K3317" s="24">
        <v>4991</v>
      </c>
    </row>
    <row r="3318" spans="1:11" x14ac:dyDescent="0.35">
      <c r="A3318" s="27" t="s">
        <v>467</v>
      </c>
      <c r="B3318" s="27" t="s">
        <v>235</v>
      </c>
      <c r="C3318" s="27" t="s">
        <v>261</v>
      </c>
      <c r="D3318" s="27" t="s">
        <v>424</v>
      </c>
      <c r="E3318" s="24">
        <v>424907495</v>
      </c>
      <c r="F3318" s="24">
        <v>4249.0749500000002</v>
      </c>
      <c r="G3318" s="51">
        <v>45168</v>
      </c>
      <c r="H3318" s="24">
        <v>75</v>
      </c>
      <c r="I3318" s="24">
        <v>76</v>
      </c>
      <c r="J3318" s="24">
        <v>1</v>
      </c>
      <c r="K3318" s="24">
        <v>4249.0749500000002</v>
      </c>
    </row>
    <row r="3319" spans="1:11" x14ac:dyDescent="0.35">
      <c r="A3319" s="27" t="s">
        <v>467</v>
      </c>
      <c r="B3319" s="27" t="s">
        <v>199</v>
      </c>
      <c r="C3319" s="27" t="s">
        <v>243</v>
      </c>
      <c r="D3319" s="27" t="s">
        <v>423</v>
      </c>
      <c r="E3319" s="24">
        <v>2189165</v>
      </c>
      <c r="F3319" s="24">
        <v>21.891649999999998</v>
      </c>
      <c r="G3319" s="51">
        <v>45168</v>
      </c>
      <c r="H3319" s="24">
        <v>75</v>
      </c>
      <c r="I3319" s="24">
        <v>0</v>
      </c>
      <c r="J3319" s="24">
        <v>1</v>
      </c>
      <c r="K3319" s="24">
        <v>21.891649999999998</v>
      </c>
    </row>
    <row r="3320" spans="1:11" x14ac:dyDescent="0.35">
      <c r="A3320" s="27" t="s">
        <v>467</v>
      </c>
      <c r="B3320" s="27" t="s">
        <v>236</v>
      </c>
      <c r="C3320" s="27" t="s">
        <v>262</v>
      </c>
      <c r="D3320" s="27" t="s">
        <v>424</v>
      </c>
      <c r="E3320" s="24">
        <v>322704676</v>
      </c>
      <c r="F3320" s="24">
        <v>3227.0467600000002</v>
      </c>
      <c r="G3320" s="51">
        <v>45168</v>
      </c>
      <c r="H3320" s="24">
        <v>77</v>
      </c>
      <c r="I3320" s="24">
        <v>78</v>
      </c>
      <c r="J3320" s="24">
        <v>1</v>
      </c>
      <c r="K3320" s="24">
        <v>3227.0467600000002</v>
      </c>
    </row>
    <row r="3321" spans="1:11" x14ac:dyDescent="0.35">
      <c r="A3321" s="27" t="s">
        <v>467</v>
      </c>
      <c r="B3321" s="27" t="s">
        <v>236</v>
      </c>
      <c r="C3321" s="27" t="s">
        <v>255</v>
      </c>
      <c r="D3321" s="27" t="s">
        <v>424</v>
      </c>
      <c r="E3321" s="24">
        <v>941816107</v>
      </c>
      <c r="F3321" s="24">
        <v>9418.1610700000001</v>
      </c>
      <c r="G3321" s="51">
        <v>45168</v>
      </c>
      <c r="H3321" s="24">
        <v>77</v>
      </c>
      <c r="I3321" s="24">
        <v>78</v>
      </c>
      <c r="J3321" s="24">
        <v>1</v>
      </c>
      <c r="K3321" s="24">
        <v>9418.1610700000001</v>
      </c>
    </row>
    <row r="3322" spans="1:11" x14ac:dyDescent="0.35">
      <c r="A3322" s="27" t="s">
        <v>467</v>
      </c>
      <c r="B3322" s="27" t="s">
        <v>236</v>
      </c>
      <c r="C3322" s="27" t="s">
        <v>243</v>
      </c>
      <c r="D3322" s="27" t="s">
        <v>423</v>
      </c>
      <c r="E3322" s="24">
        <v>18500091507</v>
      </c>
      <c r="F3322" s="24">
        <v>185000.91506999999</v>
      </c>
      <c r="G3322" s="51">
        <v>45168</v>
      </c>
      <c r="H3322" s="24">
        <v>77</v>
      </c>
      <c r="I3322" s="24">
        <v>0</v>
      </c>
      <c r="J3322" s="24">
        <v>1</v>
      </c>
      <c r="K3322" s="24">
        <v>185000.91506999999</v>
      </c>
    </row>
    <row r="3323" spans="1:11" x14ac:dyDescent="0.35">
      <c r="A3323" s="27" t="s">
        <v>467</v>
      </c>
      <c r="B3323" s="27" t="s">
        <v>236</v>
      </c>
      <c r="C3323" s="27" t="s">
        <v>261</v>
      </c>
      <c r="D3323" s="27" t="s">
        <v>424</v>
      </c>
      <c r="E3323" s="24">
        <v>52628872326</v>
      </c>
      <c r="F3323" s="24">
        <v>526288.72326</v>
      </c>
      <c r="G3323" s="51">
        <v>45168</v>
      </c>
      <c r="H3323" s="24">
        <v>77</v>
      </c>
      <c r="I3323" s="24">
        <v>78</v>
      </c>
      <c r="J3323" s="24">
        <v>1</v>
      </c>
      <c r="K3323" s="24">
        <v>526288.72326</v>
      </c>
    </row>
    <row r="3324" spans="1:11" x14ac:dyDescent="0.35">
      <c r="A3324" s="27" t="s">
        <v>467</v>
      </c>
      <c r="B3324" s="27" t="s">
        <v>263</v>
      </c>
      <c r="C3324" s="27" t="s">
        <v>248</v>
      </c>
      <c r="D3324" s="27" t="s">
        <v>248</v>
      </c>
      <c r="E3324" s="24">
        <v>280.11309999999997</v>
      </c>
      <c r="F3324" s="24">
        <v>2.8011309999999997E-3</v>
      </c>
      <c r="G3324" s="51">
        <v>45168</v>
      </c>
      <c r="H3324" s="24" t="s">
        <v>202</v>
      </c>
      <c r="I3324" s="24" t="s">
        <v>202</v>
      </c>
      <c r="J3324" s="24">
        <v>1</v>
      </c>
      <c r="K3324" s="24">
        <v>2.8011309999999997E-3</v>
      </c>
    </row>
    <row r="3325" spans="1:11" x14ac:dyDescent="0.35">
      <c r="A3325" s="27" t="s">
        <v>467</v>
      </c>
      <c r="B3325" s="27" t="s">
        <v>264</v>
      </c>
      <c r="C3325" s="27" t="s">
        <v>248</v>
      </c>
      <c r="D3325" s="27" t="s">
        <v>248</v>
      </c>
      <c r="E3325" s="24">
        <v>264.07299999999998</v>
      </c>
      <c r="F3325" s="24">
        <v>2.64073E-3</v>
      </c>
      <c r="G3325" s="51">
        <v>45168</v>
      </c>
      <c r="H3325" s="24" t="s">
        <v>202</v>
      </c>
      <c r="I3325" s="24" t="s">
        <v>202</v>
      </c>
      <c r="J3325" s="24">
        <v>1</v>
      </c>
      <c r="K3325" s="24">
        <v>2.64073E-3</v>
      </c>
    </row>
    <row r="3326" spans="1:11" x14ac:dyDescent="0.35">
      <c r="A3326" s="27" t="s">
        <v>467</v>
      </c>
      <c r="B3326" s="27" t="s">
        <v>155</v>
      </c>
      <c r="C3326" s="27" t="s">
        <v>248</v>
      </c>
      <c r="D3326" s="27" t="s">
        <v>248</v>
      </c>
      <c r="E3326" s="24">
        <v>5570989963766</v>
      </c>
      <c r="F3326" s="24">
        <v>55709899.637659997</v>
      </c>
      <c r="G3326" s="51">
        <v>45168</v>
      </c>
      <c r="H3326" s="24" t="s">
        <v>202</v>
      </c>
      <c r="I3326" s="24">
        <v>24</v>
      </c>
      <c r="J3326" s="24">
        <v>1</v>
      </c>
      <c r="K3326" s="24">
        <v>55709899.637659997</v>
      </c>
    </row>
    <row r="3327" spans="1:11" x14ac:dyDescent="0.35">
      <c r="A3327" s="27" t="s">
        <v>467</v>
      </c>
      <c r="B3327" s="27" t="s">
        <v>156</v>
      </c>
      <c r="C3327" s="27" t="s">
        <v>248</v>
      </c>
      <c r="D3327" s="27" t="s">
        <v>248</v>
      </c>
      <c r="E3327" s="24">
        <v>2229199881108</v>
      </c>
      <c r="F3327" s="24">
        <v>22291998.811080001</v>
      </c>
      <c r="G3327" s="51">
        <v>45168</v>
      </c>
      <c r="H3327" s="24" t="s">
        <v>202</v>
      </c>
      <c r="I3327" s="24">
        <v>60</v>
      </c>
      <c r="J3327" s="24">
        <v>1</v>
      </c>
      <c r="K3327" s="24">
        <v>22291998.811080001</v>
      </c>
    </row>
    <row r="3328" spans="1:11" x14ac:dyDescent="0.35">
      <c r="A3328" s="27" t="s">
        <v>467</v>
      </c>
      <c r="B3328" s="27" t="s">
        <v>157</v>
      </c>
      <c r="C3328" s="27" t="s">
        <v>248</v>
      </c>
      <c r="D3328" s="27" t="s">
        <v>248</v>
      </c>
      <c r="E3328" s="24">
        <v>139177171952</v>
      </c>
      <c r="F3328" s="24">
        <v>1391771.71952</v>
      </c>
      <c r="G3328" s="51">
        <v>45168</v>
      </c>
      <c r="H3328" s="24" t="s">
        <v>202</v>
      </c>
      <c r="I3328" s="24">
        <v>80</v>
      </c>
      <c r="J3328" s="24">
        <v>1</v>
      </c>
      <c r="K3328" s="24">
        <v>1391771.71952</v>
      </c>
    </row>
    <row r="3329" spans="1:11" x14ac:dyDescent="0.35">
      <c r="A3329" s="27" t="s">
        <v>467</v>
      </c>
      <c r="B3329" s="27" t="s">
        <v>158</v>
      </c>
      <c r="C3329" s="27" t="s">
        <v>248</v>
      </c>
      <c r="D3329" s="27" t="s">
        <v>248</v>
      </c>
      <c r="E3329" s="24">
        <v>2090022709156</v>
      </c>
      <c r="F3329" s="24">
        <v>20900227.091559999</v>
      </c>
      <c r="G3329" s="51">
        <v>45168</v>
      </c>
      <c r="H3329" s="24" t="s">
        <v>202</v>
      </c>
      <c r="I3329" s="24">
        <v>82</v>
      </c>
      <c r="J3329" s="24">
        <v>1</v>
      </c>
      <c r="K3329" s="24">
        <v>20900227.091559999</v>
      </c>
    </row>
    <row r="3330" spans="1:11" x14ac:dyDescent="0.35">
      <c r="A3330" s="27" t="s">
        <v>467</v>
      </c>
      <c r="B3330" s="27" t="s">
        <v>265</v>
      </c>
      <c r="C3330" s="27" t="s">
        <v>248</v>
      </c>
      <c r="D3330" s="27" t="s">
        <v>248</v>
      </c>
      <c r="E3330" s="24">
        <v>266.55160000000001</v>
      </c>
      <c r="F3330" s="24">
        <v>2.6655160000000002E-3</v>
      </c>
      <c r="G3330" s="51">
        <v>45168</v>
      </c>
      <c r="H3330" s="24" t="s">
        <v>202</v>
      </c>
      <c r="I3330" s="24">
        <v>84</v>
      </c>
      <c r="J3330" s="24">
        <v>1</v>
      </c>
      <c r="K3330" s="24">
        <v>2.6655160000000002E-3</v>
      </c>
    </row>
    <row r="3331" spans="1:11" x14ac:dyDescent="0.35">
      <c r="A3331" s="27" t="s">
        <v>467</v>
      </c>
      <c r="B3331" s="27" t="s">
        <v>228</v>
      </c>
      <c r="C3331" s="27" t="s">
        <v>243</v>
      </c>
      <c r="D3331" s="27" t="s">
        <v>423</v>
      </c>
      <c r="E3331" s="24">
        <v>2000000</v>
      </c>
      <c r="F3331" s="24">
        <v>20</v>
      </c>
      <c r="G3331" s="51">
        <v>45168</v>
      </c>
      <c r="H3331" s="24">
        <v>69</v>
      </c>
      <c r="I3331" s="24">
        <v>0</v>
      </c>
      <c r="J3331" s="24">
        <v>1</v>
      </c>
      <c r="K3331" s="24">
        <v>20</v>
      </c>
    </row>
    <row r="3332" spans="1:11" x14ac:dyDescent="0.35">
      <c r="A3332" s="27" t="s">
        <v>467</v>
      </c>
      <c r="B3332" s="27" t="s">
        <v>161</v>
      </c>
      <c r="C3332" s="27" t="s">
        <v>261</v>
      </c>
      <c r="D3332" s="27" t="s">
        <v>424</v>
      </c>
      <c r="E3332" s="24">
        <v>1065781210680</v>
      </c>
      <c r="F3332" s="24">
        <v>10657812.106799999</v>
      </c>
      <c r="G3332" s="51">
        <v>45168</v>
      </c>
      <c r="H3332" s="24">
        <v>15</v>
      </c>
      <c r="I3332" s="24">
        <v>16</v>
      </c>
      <c r="J3332" s="24">
        <v>1</v>
      </c>
      <c r="K3332" s="24">
        <v>10657812.106799999</v>
      </c>
    </row>
    <row r="3333" spans="1:11" x14ac:dyDescent="0.35">
      <c r="A3333" s="27" t="s">
        <v>467</v>
      </c>
      <c r="B3333" s="27" t="s">
        <v>113</v>
      </c>
      <c r="C3333" s="27" t="s">
        <v>255</v>
      </c>
      <c r="D3333" s="27" t="s">
        <v>424</v>
      </c>
      <c r="E3333" s="24">
        <v>20297590980</v>
      </c>
      <c r="F3333" s="24">
        <v>202975.90979999999</v>
      </c>
      <c r="G3333" s="51">
        <v>45168</v>
      </c>
      <c r="H3333" s="24">
        <v>3</v>
      </c>
      <c r="I3333" s="24">
        <v>4</v>
      </c>
      <c r="J3333" s="24">
        <v>1</v>
      </c>
      <c r="K3333" s="24">
        <v>202975.90979999999</v>
      </c>
    </row>
    <row r="3334" spans="1:11" x14ac:dyDescent="0.35">
      <c r="A3334" s="27" t="s">
        <v>467</v>
      </c>
      <c r="B3334" s="27" t="s">
        <v>113</v>
      </c>
      <c r="C3334" s="27" t="s">
        <v>262</v>
      </c>
      <c r="D3334" s="27" t="s">
        <v>424</v>
      </c>
      <c r="E3334" s="24">
        <v>3619485</v>
      </c>
      <c r="F3334" s="24">
        <v>36.194850000000002</v>
      </c>
      <c r="G3334" s="51">
        <v>45168</v>
      </c>
      <c r="H3334" s="24">
        <v>3</v>
      </c>
      <c r="I3334" s="24">
        <v>4</v>
      </c>
      <c r="J3334" s="24">
        <v>1</v>
      </c>
      <c r="K3334" s="24">
        <v>36.194850000000002</v>
      </c>
    </row>
    <row r="3335" spans="1:11" x14ac:dyDescent="0.35">
      <c r="A3335" s="27" t="s">
        <v>467</v>
      </c>
      <c r="B3335" s="27" t="s">
        <v>113</v>
      </c>
      <c r="C3335" s="27" t="s">
        <v>256</v>
      </c>
      <c r="D3335" s="27" t="s">
        <v>424</v>
      </c>
      <c r="E3335" s="24">
        <v>892305118</v>
      </c>
      <c r="F3335" s="24">
        <v>8923.0511800000004</v>
      </c>
      <c r="G3335" s="51">
        <v>45168</v>
      </c>
      <c r="H3335" s="24">
        <v>3</v>
      </c>
      <c r="I3335" s="24">
        <v>4</v>
      </c>
      <c r="J3335" s="24">
        <v>1</v>
      </c>
      <c r="K3335" s="24">
        <v>8923.0511800000004</v>
      </c>
    </row>
    <row r="3336" spans="1:11" x14ac:dyDescent="0.35">
      <c r="A3336" s="27" t="s">
        <v>467</v>
      </c>
      <c r="B3336" s="27" t="s">
        <v>113</v>
      </c>
      <c r="C3336" s="27" t="s">
        <v>261</v>
      </c>
      <c r="D3336" s="27" t="s">
        <v>424</v>
      </c>
      <c r="E3336" s="24">
        <v>73736881160</v>
      </c>
      <c r="F3336" s="24">
        <v>737368.81160000002</v>
      </c>
      <c r="G3336" s="51">
        <v>45168</v>
      </c>
      <c r="H3336" s="24">
        <v>3</v>
      </c>
      <c r="I3336" s="24">
        <v>4</v>
      </c>
      <c r="J3336" s="24">
        <v>1</v>
      </c>
      <c r="K3336" s="24">
        <v>737368.81160000002</v>
      </c>
    </row>
    <row r="3337" spans="1:11" x14ac:dyDescent="0.35">
      <c r="A3337" s="27" t="s">
        <v>467</v>
      </c>
      <c r="B3337" s="27" t="s">
        <v>113</v>
      </c>
      <c r="C3337" s="27" t="s">
        <v>252</v>
      </c>
      <c r="D3337" s="27" t="s">
        <v>424</v>
      </c>
      <c r="E3337" s="24">
        <v>796397764</v>
      </c>
      <c r="F3337" s="24">
        <v>7963.9776400000001</v>
      </c>
      <c r="G3337" s="51">
        <v>45168</v>
      </c>
      <c r="H3337" s="24">
        <v>3</v>
      </c>
      <c r="I3337" s="24">
        <v>4</v>
      </c>
      <c r="J3337" s="24">
        <v>1</v>
      </c>
      <c r="K3337" s="24">
        <v>7963.9776400000001</v>
      </c>
    </row>
    <row r="3338" spans="1:11" x14ac:dyDescent="0.35">
      <c r="A3338" s="27" t="s">
        <v>467</v>
      </c>
      <c r="B3338" s="27" t="s">
        <v>113</v>
      </c>
      <c r="C3338" s="27" t="s">
        <v>243</v>
      </c>
      <c r="D3338" s="27" t="s">
        <v>423</v>
      </c>
      <c r="E3338" s="24">
        <v>139812307210</v>
      </c>
      <c r="F3338" s="24">
        <v>1398123.0721</v>
      </c>
      <c r="G3338" s="51">
        <v>45168</v>
      </c>
      <c r="H3338" s="24">
        <v>3</v>
      </c>
      <c r="I3338" s="24">
        <v>0</v>
      </c>
      <c r="J3338" s="24">
        <v>1</v>
      </c>
      <c r="K3338" s="24">
        <v>1398123.0721</v>
      </c>
    </row>
    <row r="3339" spans="1:11" x14ac:dyDescent="0.35">
      <c r="A3339" s="27" t="s">
        <v>467</v>
      </c>
      <c r="B3339" s="27" t="s">
        <v>203</v>
      </c>
      <c r="C3339" s="27" t="s">
        <v>262</v>
      </c>
      <c r="D3339" s="27" t="s">
        <v>424</v>
      </c>
      <c r="E3339" s="24">
        <v>3619485</v>
      </c>
      <c r="F3339" s="24">
        <v>36.194850000000002</v>
      </c>
      <c r="G3339" s="51">
        <v>45168</v>
      </c>
      <c r="H3339" s="24">
        <v>3</v>
      </c>
      <c r="I3339" s="24">
        <v>4</v>
      </c>
      <c r="J3339" s="24">
        <v>-1</v>
      </c>
      <c r="K3339" s="24">
        <v>-36.194850000000002</v>
      </c>
    </row>
    <row r="3340" spans="1:11" x14ac:dyDescent="0.35">
      <c r="A3340" s="27" t="s">
        <v>467</v>
      </c>
      <c r="B3340" s="27" t="s">
        <v>203</v>
      </c>
      <c r="C3340" s="27" t="s">
        <v>243</v>
      </c>
      <c r="D3340" s="27" t="s">
        <v>423</v>
      </c>
      <c r="E3340" s="24">
        <v>273207720</v>
      </c>
      <c r="F3340" s="24">
        <v>2732.0772000000002</v>
      </c>
      <c r="G3340" s="51">
        <v>45168</v>
      </c>
      <c r="H3340" s="24">
        <v>3</v>
      </c>
      <c r="I3340" s="24">
        <v>0</v>
      </c>
      <c r="J3340" s="24">
        <v>-1</v>
      </c>
      <c r="K3340" s="24">
        <v>-2732.0772000000002</v>
      </c>
    </row>
    <row r="3341" spans="1:11" x14ac:dyDescent="0.35">
      <c r="A3341" s="27" t="s">
        <v>467</v>
      </c>
      <c r="B3341" s="27" t="s">
        <v>203</v>
      </c>
      <c r="C3341" s="27" t="s">
        <v>261</v>
      </c>
      <c r="D3341" s="27" t="s">
        <v>424</v>
      </c>
      <c r="E3341" s="24">
        <v>154443825</v>
      </c>
      <c r="F3341" s="24">
        <v>1544.4382499999999</v>
      </c>
      <c r="G3341" s="51">
        <v>45168</v>
      </c>
      <c r="H3341" s="24">
        <v>3</v>
      </c>
      <c r="I3341" s="24">
        <v>4</v>
      </c>
      <c r="J3341" s="24">
        <v>-1</v>
      </c>
      <c r="K3341" s="24">
        <v>-1544.4382499999999</v>
      </c>
    </row>
    <row r="3342" spans="1:11" x14ac:dyDescent="0.35">
      <c r="A3342" s="27" t="s">
        <v>467</v>
      </c>
      <c r="B3342" s="27" t="s">
        <v>203</v>
      </c>
      <c r="C3342" s="27" t="s">
        <v>255</v>
      </c>
      <c r="D3342" s="27" t="s">
        <v>424</v>
      </c>
      <c r="E3342" s="24">
        <v>27898296</v>
      </c>
      <c r="F3342" s="24">
        <v>278.98295999999999</v>
      </c>
      <c r="G3342" s="51">
        <v>45168</v>
      </c>
      <c r="H3342" s="24">
        <v>3</v>
      </c>
      <c r="I3342" s="24">
        <v>4</v>
      </c>
      <c r="J3342" s="24">
        <v>-1</v>
      </c>
      <c r="K3342" s="24">
        <v>-278.98295999999999</v>
      </c>
    </row>
    <row r="3343" spans="1:11" x14ac:dyDescent="0.35">
      <c r="A3343" s="27" t="s">
        <v>467</v>
      </c>
      <c r="B3343" s="27" t="s">
        <v>195</v>
      </c>
      <c r="C3343" s="27" t="s">
        <v>243</v>
      </c>
      <c r="D3343" s="27" t="s">
        <v>423</v>
      </c>
      <c r="E3343" s="24">
        <v>1091150391914</v>
      </c>
      <c r="F3343" s="24">
        <v>10911503.91914</v>
      </c>
      <c r="G3343" s="51">
        <v>45168</v>
      </c>
      <c r="H3343" s="24">
        <v>5</v>
      </c>
      <c r="I3343" s="24">
        <v>0</v>
      </c>
      <c r="J3343" s="24">
        <v>1</v>
      </c>
      <c r="K3343" s="24">
        <v>10911503.91914</v>
      </c>
    </row>
    <row r="3344" spans="1:11" x14ac:dyDescent="0.35">
      <c r="A3344" s="27" t="s">
        <v>467</v>
      </c>
      <c r="B3344" s="27" t="s">
        <v>167</v>
      </c>
      <c r="C3344" s="27" t="s">
        <v>262</v>
      </c>
      <c r="D3344" s="27" t="s">
        <v>424</v>
      </c>
      <c r="E3344" s="24">
        <v>55457040</v>
      </c>
      <c r="F3344" s="24">
        <v>554.57039999999995</v>
      </c>
      <c r="G3344" s="51">
        <v>45168</v>
      </c>
      <c r="H3344" s="24">
        <v>25</v>
      </c>
      <c r="I3344" s="24">
        <v>26</v>
      </c>
      <c r="J3344" s="24">
        <v>1</v>
      </c>
      <c r="K3344" s="24">
        <v>554.57039999999995</v>
      </c>
    </row>
    <row r="3345" spans="1:11" x14ac:dyDescent="0.35">
      <c r="A3345" s="27" t="s">
        <v>467</v>
      </c>
      <c r="B3345" s="27" t="s">
        <v>167</v>
      </c>
      <c r="C3345" s="27" t="s">
        <v>251</v>
      </c>
      <c r="D3345" s="27" t="s">
        <v>424</v>
      </c>
      <c r="E3345" s="24">
        <v>75781566</v>
      </c>
      <c r="F3345" s="24">
        <v>757.81565999999998</v>
      </c>
      <c r="G3345" s="51">
        <v>45168</v>
      </c>
      <c r="H3345" s="24">
        <v>25</v>
      </c>
      <c r="I3345" s="24">
        <v>26</v>
      </c>
      <c r="J3345" s="24">
        <v>1</v>
      </c>
      <c r="K3345" s="24">
        <v>757.81565999999998</v>
      </c>
    </row>
    <row r="3346" spans="1:11" x14ac:dyDescent="0.35">
      <c r="A3346" s="27" t="s">
        <v>467</v>
      </c>
      <c r="B3346" s="27" t="s">
        <v>167</v>
      </c>
      <c r="C3346" s="27" t="s">
        <v>243</v>
      </c>
      <c r="D3346" s="27" t="s">
        <v>423</v>
      </c>
      <c r="E3346" s="24">
        <v>1655208211447</v>
      </c>
      <c r="F3346" s="24">
        <v>16552082.114469999</v>
      </c>
      <c r="G3346" s="51">
        <v>45168</v>
      </c>
      <c r="H3346" s="24">
        <v>25</v>
      </c>
      <c r="I3346" s="24">
        <v>0</v>
      </c>
      <c r="J3346" s="24">
        <v>1</v>
      </c>
      <c r="K3346" s="24">
        <v>16552082.114469999</v>
      </c>
    </row>
    <row r="3347" spans="1:11" x14ac:dyDescent="0.35">
      <c r="A3347" s="27" t="s">
        <v>467</v>
      </c>
      <c r="B3347" s="27" t="s">
        <v>167</v>
      </c>
      <c r="C3347" s="27" t="s">
        <v>259</v>
      </c>
      <c r="D3347" s="27" t="s">
        <v>424</v>
      </c>
      <c r="E3347" s="24">
        <v>1359575504</v>
      </c>
      <c r="F3347" s="24">
        <v>13595.75504</v>
      </c>
      <c r="G3347" s="51">
        <v>45168</v>
      </c>
      <c r="H3347" s="24">
        <v>25</v>
      </c>
      <c r="I3347" s="24">
        <v>26</v>
      </c>
      <c r="J3347" s="24">
        <v>1</v>
      </c>
      <c r="K3347" s="24">
        <v>13595.75504</v>
      </c>
    </row>
    <row r="3348" spans="1:11" x14ac:dyDescent="0.35">
      <c r="A3348" s="27" t="s">
        <v>467</v>
      </c>
      <c r="B3348" s="27" t="s">
        <v>167</v>
      </c>
      <c r="C3348" s="27" t="s">
        <v>258</v>
      </c>
      <c r="D3348" s="27" t="s">
        <v>424</v>
      </c>
      <c r="E3348" s="24">
        <v>144065</v>
      </c>
      <c r="F3348" s="24">
        <v>1.44065</v>
      </c>
      <c r="G3348" s="51">
        <v>45168</v>
      </c>
      <c r="H3348" s="24">
        <v>25</v>
      </c>
      <c r="I3348" s="24">
        <v>26</v>
      </c>
      <c r="J3348" s="24">
        <v>1</v>
      </c>
      <c r="K3348" s="24">
        <v>1.44065</v>
      </c>
    </row>
    <row r="3349" spans="1:11" x14ac:dyDescent="0.35">
      <c r="A3349" s="27" t="s">
        <v>467</v>
      </c>
      <c r="B3349" s="27" t="s">
        <v>167</v>
      </c>
      <c r="C3349" s="27" t="s">
        <v>256</v>
      </c>
      <c r="D3349" s="27" t="s">
        <v>424</v>
      </c>
      <c r="E3349" s="24">
        <v>2446751922</v>
      </c>
      <c r="F3349" s="24">
        <v>24467.519219999998</v>
      </c>
      <c r="G3349" s="51">
        <v>45168</v>
      </c>
      <c r="H3349" s="24">
        <v>25</v>
      </c>
      <c r="I3349" s="24">
        <v>26</v>
      </c>
      <c r="J3349" s="24">
        <v>1</v>
      </c>
      <c r="K3349" s="24">
        <v>24467.519219999998</v>
      </c>
    </row>
    <row r="3350" spans="1:11" x14ac:dyDescent="0.35">
      <c r="A3350" s="27" t="s">
        <v>467</v>
      </c>
      <c r="B3350" s="27" t="s">
        <v>167</v>
      </c>
      <c r="C3350" s="27" t="s">
        <v>252</v>
      </c>
      <c r="D3350" s="27" t="s">
        <v>424</v>
      </c>
      <c r="E3350" s="24">
        <v>5812646120</v>
      </c>
      <c r="F3350" s="24">
        <v>58126.461199999998</v>
      </c>
      <c r="G3350" s="51">
        <v>45168</v>
      </c>
      <c r="H3350" s="24">
        <v>25</v>
      </c>
      <c r="I3350" s="24">
        <v>26</v>
      </c>
      <c r="J3350" s="24">
        <v>1</v>
      </c>
      <c r="K3350" s="24">
        <v>58126.461199999998</v>
      </c>
    </row>
    <row r="3351" spans="1:11" x14ac:dyDescent="0.35">
      <c r="A3351" s="27" t="s">
        <v>467</v>
      </c>
      <c r="B3351" s="27" t="s">
        <v>167</v>
      </c>
      <c r="C3351" s="27" t="s">
        <v>255</v>
      </c>
      <c r="D3351" s="27" t="s">
        <v>424</v>
      </c>
      <c r="E3351" s="24">
        <v>242083568364</v>
      </c>
      <c r="F3351" s="24">
        <v>2420835.6836399999</v>
      </c>
      <c r="G3351" s="51">
        <v>45168</v>
      </c>
      <c r="H3351" s="24">
        <v>25</v>
      </c>
      <c r="I3351" s="24">
        <v>26</v>
      </c>
      <c r="J3351" s="24">
        <v>1</v>
      </c>
      <c r="K3351" s="24">
        <v>2420835.6836399999</v>
      </c>
    </row>
    <row r="3352" spans="1:11" x14ac:dyDescent="0.35">
      <c r="A3352" s="27" t="s">
        <v>467</v>
      </c>
      <c r="B3352" s="27" t="s">
        <v>167</v>
      </c>
      <c r="C3352" s="27" t="s">
        <v>261</v>
      </c>
      <c r="D3352" s="27" t="s">
        <v>424</v>
      </c>
      <c r="E3352" s="24">
        <v>968085070237</v>
      </c>
      <c r="F3352" s="24">
        <v>9680850.7023699991</v>
      </c>
      <c r="G3352" s="51">
        <v>45168</v>
      </c>
      <c r="H3352" s="24">
        <v>25</v>
      </c>
      <c r="I3352" s="24">
        <v>26</v>
      </c>
      <c r="J3352" s="24">
        <v>1</v>
      </c>
      <c r="K3352" s="24">
        <v>9680850.7023699991</v>
      </c>
    </row>
    <row r="3353" spans="1:11" x14ac:dyDescent="0.35">
      <c r="A3353" s="27" t="s">
        <v>467</v>
      </c>
      <c r="B3353" s="27" t="s">
        <v>168</v>
      </c>
      <c r="C3353" s="27" t="s">
        <v>243</v>
      </c>
      <c r="D3353" s="27" t="s">
        <v>423</v>
      </c>
      <c r="E3353" s="24">
        <v>1964563828</v>
      </c>
      <c r="F3353" s="24">
        <v>19645.638279999999</v>
      </c>
      <c r="G3353" s="51">
        <v>45168</v>
      </c>
      <c r="H3353" s="24">
        <v>25</v>
      </c>
      <c r="I3353" s="24">
        <v>0</v>
      </c>
      <c r="J3353" s="24">
        <v>1</v>
      </c>
      <c r="K3353" s="24">
        <v>19645.638279999999</v>
      </c>
    </row>
    <row r="3354" spans="1:11" x14ac:dyDescent="0.35">
      <c r="A3354" s="27" t="s">
        <v>467</v>
      </c>
      <c r="B3354" s="27" t="s">
        <v>168</v>
      </c>
      <c r="C3354" s="27" t="s">
        <v>255</v>
      </c>
      <c r="D3354" s="27" t="s">
        <v>424</v>
      </c>
      <c r="E3354" s="24">
        <v>151007162</v>
      </c>
      <c r="F3354" s="24">
        <v>1510.0716199999999</v>
      </c>
      <c r="G3354" s="51">
        <v>45168</v>
      </c>
      <c r="H3354" s="24">
        <v>25</v>
      </c>
      <c r="I3354" s="24">
        <v>26</v>
      </c>
      <c r="J3354" s="24">
        <v>1</v>
      </c>
      <c r="K3354" s="24">
        <v>1510.0716199999999</v>
      </c>
    </row>
    <row r="3355" spans="1:11" x14ac:dyDescent="0.35">
      <c r="A3355" s="27" t="s">
        <v>467</v>
      </c>
      <c r="B3355" s="27" t="s">
        <v>168</v>
      </c>
      <c r="C3355" s="27" t="s">
        <v>261</v>
      </c>
      <c r="D3355" s="27" t="s">
        <v>424</v>
      </c>
      <c r="E3355" s="24">
        <v>1307891763</v>
      </c>
      <c r="F3355" s="24">
        <v>13078.91763</v>
      </c>
      <c r="G3355" s="51">
        <v>45168</v>
      </c>
      <c r="H3355" s="24">
        <v>25</v>
      </c>
      <c r="I3355" s="24">
        <v>26</v>
      </c>
      <c r="J3355" s="24">
        <v>1</v>
      </c>
      <c r="K3355" s="24">
        <v>13078.91763</v>
      </c>
    </row>
    <row r="3356" spans="1:11" x14ac:dyDescent="0.35">
      <c r="A3356" s="27" t="s">
        <v>467</v>
      </c>
      <c r="B3356" s="27" t="s">
        <v>169</v>
      </c>
      <c r="C3356" s="27" t="s">
        <v>259</v>
      </c>
      <c r="D3356" s="27" t="s">
        <v>424</v>
      </c>
      <c r="E3356" s="24">
        <v>5955380059</v>
      </c>
      <c r="F3356" s="24">
        <v>59553.800589999999</v>
      </c>
      <c r="G3356" s="51">
        <v>45168</v>
      </c>
      <c r="H3356" s="24">
        <v>27</v>
      </c>
      <c r="I3356" s="24">
        <v>28</v>
      </c>
      <c r="J3356" s="24">
        <v>1</v>
      </c>
      <c r="K3356" s="24">
        <v>59553.800589999999</v>
      </c>
    </row>
    <row r="3357" spans="1:11" x14ac:dyDescent="0.35">
      <c r="A3357" s="27" t="s">
        <v>467</v>
      </c>
      <c r="B3357" s="27" t="s">
        <v>169</v>
      </c>
      <c r="C3357" s="27" t="s">
        <v>257</v>
      </c>
      <c r="D3357" s="27" t="s">
        <v>424</v>
      </c>
      <c r="E3357" s="24">
        <v>2106711977</v>
      </c>
      <c r="F3357" s="24">
        <v>21067.119770000001</v>
      </c>
      <c r="G3357" s="51">
        <v>45168</v>
      </c>
      <c r="H3357" s="24">
        <v>27</v>
      </c>
      <c r="I3357" s="24">
        <v>28</v>
      </c>
      <c r="J3357" s="24">
        <v>1</v>
      </c>
      <c r="K3357" s="24">
        <v>21067.119770000001</v>
      </c>
    </row>
    <row r="3358" spans="1:11" x14ac:dyDescent="0.35">
      <c r="A3358" s="27" t="s">
        <v>467</v>
      </c>
      <c r="B3358" s="27" t="s">
        <v>169</v>
      </c>
      <c r="C3358" s="27" t="s">
        <v>250</v>
      </c>
      <c r="D3358" s="27" t="s">
        <v>424</v>
      </c>
      <c r="E3358" s="24">
        <v>95287352</v>
      </c>
      <c r="F3358" s="24">
        <v>952.87351999999998</v>
      </c>
      <c r="G3358" s="51">
        <v>45168</v>
      </c>
      <c r="H3358" s="24">
        <v>27</v>
      </c>
      <c r="I3358" s="24">
        <v>28</v>
      </c>
      <c r="J3358" s="24">
        <v>1</v>
      </c>
      <c r="K3358" s="24">
        <v>952.87351999999998</v>
      </c>
    </row>
    <row r="3359" spans="1:11" x14ac:dyDescent="0.35">
      <c r="A3359" s="27" t="s">
        <v>467</v>
      </c>
      <c r="B3359" s="27" t="s">
        <v>169</v>
      </c>
      <c r="C3359" s="27" t="s">
        <v>243</v>
      </c>
      <c r="D3359" s="27" t="s">
        <v>423</v>
      </c>
      <c r="E3359" s="24">
        <v>1684204104376</v>
      </c>
      <c r="F3359" s="24">
        <v>16842041.043760002</v>
      </c>
      <c r="G3359" s="51">
        <v>45168</v>
      </c>
      <c r="H3359" s="24">
        <v>27</v>
      </c>
      <c r="I3359" s="24">
        <v>0</v>
      </c>
      <c r="J3359" s="24">
        <v>1</v>
      </c>
      <c r="K3359" s="24">
        <v>16842041.043760002</v>
      </c>
    </row>
    <row r="3360" spans="1:11" x14ac:dyDescent="0.35">
      <c r="A3360" s="27" t="s">
        <v>467</v>
      </c>
      <c r="B3360" s="27" t="s">
        <v>169</v>
      </c>
      <c r="C3360" s="27" t="s">
        <v>251</v>
      </c>
      <c r="D3360" s="27" t="s">
        <v>424</v>
      </c>
      <c r="E3360" s="24">
        <v>2134733663</v>
      </c>
      <c r="F3360" s="24">
        <v>21347.336630000002</v>
      </c>
      <c r="G3360" s="51">
        <v>45168</v>
      </c>
      <c r="H3360" s="24">
        <v>27</v>
      </c>
      <c r="I3360" s="24">
        <v>28</v>
      </c>
      <c r="J3360" s="24">
        <v>1</v>
      </c>
      <c r="K3360" s="24">
        <v>21347.336630000002</v>
      </c>
    </row>
    <row r="3361" spans="1:11" x14ac:dyDescent="0.35">
      <c r="A3361" s="27" t="s">
        <v>467</v>
      </c>
      <c r="B3361" s="27" t="s">
        <v>169</v>
      </c>
      <c r="C3361" s="27" t="s">
        <v>254</v>
      </c>
      <c r="D3361" s="27" t="s">
        <v>424</v>
      </c>
      <c r="E3361" s="24">
        <v>163560212</v>
      </c>
      <c r="F3361" s="24">
        <v>1635.60212</v>
      </c>
      <c r="G3361" s="51">
        <v>45168</v>
      </c>
      <c r="H3361" s="24">
        <v>27</v>
      </c>
      <c r="I3361" s="24">
        <v>28</v>
      </c>
      <c r="J3361" s="24">
        <v>1</v>
      </c>
      <c r="K3361" s="24">
        <v>1635.60212</v>
      </c>
    </row>
    <row r="3362" spans="1:11" x14ac:dyDescent="0.35">
      <c r="A3362" s="27" t="s">
        <v>467</v>
      </c>
      <c r="B3362" s="27" t="s">
        <v>169</v>
      </c>
      <c r="C3362" s="27" t="s">
        <v>253</v>
      </c>
      <c r="D3362" s="27" t="s">
        <v>424</v>
      </c>
      <c r="E3362" s="24">
        <v>84623957</v>
      </c>
      <c r="F3362" s="24">
        <v>846.23956999999996</v>
      </c>
      <c r="G3362" s="51">
        <v>45168</v>
      </c>
      <c r="H3362" s="24">
        <v>27</v>
      </c>
      <c r="I3362" s="24">
        <v>28</v>
      </c>
      <c r="J3362" s="24">
        <v>1</v>
      </c>
      <c r="K3362" s="24">
        <v>846.23956999999996</v>
      </c>
    </row>
    <row r="3363" spans="1:11" x14ac:dyDescent="0.35">
      <c r="A3363" s="27" t="s">
        <v>467</v>
      </c>
      <c r="B3363" s="27" t="s">
        <v>169</v>
      </c>
      <c r="C3363" s="27" t="s">
        <v>252</v>
      </c>
      <c r="D3363" s="27" t="s">
        <v>424</v>
      </c>
      <c r="E3363" s="24">
        <v>5886388257</v>
      </c>
      <c r="F3363" s="24">
        <v>58863.882570000002</v>
      </c>
      <c r="G3363" s="51">
        <v>45168</v>
      </c>
      <c r="H3363" s="24">
        <v>27</v>
      </c>
      <c r="I3363" s="24">
        <v>28</v>
      </c>
      <c r="J3363" s="24">
        <v>1</v>
      </c>
      <c r="K3363" s="24">
        <v>58863.882570000002</v>
      </c>
    </row>
    <row r="3364" spans="1:11" x14ac:dyDescent="0.35">
      <c r="A3364" s="27" t="s">
        <v>467</v>
      </c>
      <c r="B3364" s="27" t="s">
        <v>169</v>
      </c>
      <c r="C3364" s="27" t="s">
        <v>262</v>
      </c>
      <c r="D3364" s="27" t="s">
        <v>424</v>
      </c>
      <c r="E3364" s="24">
        <v>5173650826</v>
      </c>
      <c r="F3364" s="24">
        <v>51736.508260000002</v>
      </c>
      <c r="G3364" s="51">
        <v>45168</v>
      </c>
      <c r="H3364" s="24">
        <v>27</v>
      </c>
      <c r="I3364" s="24">
        <v>28</v>
      </c>
      <c r="J3364" s="24">
        <v>1</v>
      </c>
      <c r="K3364" s="24">
        <v>51736.508260000002</v>
      </c>
    </row>
    <row r="3365" spans="1:11" x14ac:dyDescent="0.35">
      <c r="A3365" s="27" t="s">
        <v>467</v>
      </c>
      <c r="B3365" s="27" t="s">
        <v>169</v>
      </c>
      <c r="C3365" s="27" t="s">
        <v>256</v>
      </c>
      <c r="D3365" s="27" t="s">
        <v>424</v>
      </c>
      <c r="E3365" s="24">
        <v>21617141810</v>
      </c>
      <c r="F3365" s="24">
        <v>216171.41810000001</v>
      </c>
      <c r="G3365" s="51">
        <v>45168</v>
      </c>
      <c r="H3365" s="24">
        <v>27</v>
      </c>
      <c r="I3365" s="24">
        <v>28</v>
      </c>
      <c r="J3365" s="24">
        <v>1</v>
      </c>
      <c r="K3365" s="24">
        <v>216171.41810000001</v>
      </c>
    </row>
    <row r="3366" spans="1:11" x14ac:dyDescent="0.35">
      <c r="A3366" s="27" t="s">
        <v>467</v>
      </c>
      <c r="B3366" s="27" t="s">
        <v>169</v>
      </c>
      <c r="C3366" s="27" t="s">
        <v>255</v>
      </c>
      <c r="D3366" s="27" t="s">
        <v>424</v>
      </c>
      <c r="E3366" s="24">
        <v>726012547778</v>
      </c>
      <c r="F3366" s="24">
        <v>7260125.4777800003</v>
      </c>
      <c r="G3366" s="51">
        <v>45168</v>
      </c>
      <c r="H3366" s="24">
        <v>27</v>
      </c>
      <c r="I3366" s="24">
        <v>28</v>
      </c>
      <c r="J3366" s="24">
        <v>1</v>
      </c>
      <c r="K3366" s="24">
        <v>7260125.4777800003</v>
      </c>
    </row>
    <row r="3367" spans="1:11" x14ac:dyDescent="0.35">
      <c r="A3367" s="27" t="s">
        <v>467</v>
      </c>
      <c r="B3367" s="27" t="s">
        <v>169</v>
      </c>
      <c r="C3367" s="27" t="s">
        <v>261</v>
      </c>
      <c r="D3367" s="27" t="s">
        <v>424</v>
      </c>
      <c r="E3367" s="24">
        <v>1798080558556</v>
      </c>
      <c r="F3367" s="24">
        <v>17980805.585560001</v>
      </c>
      <c r="G3367" s="51">
        <v>45168</v>
      </c>
      <c r="H3367" s="24">
        <v>27</v>
      </c>
      <c r="I3367" s="24">
        <v>28</v>
      </c>
      <c r="J3367" s="24">
        <v>1</v>
      </c>
      <c r="K3367" s="24">
        <v>17980805.585560001</v>
      </c>
    </row>
    <row r="3368" spans="1:11" x14ac:dyDescent="0.35">
      <c r="A3368" s="27" t="s">
        <v>467</v>
      </c>
      <c r="B3368" s="27" t="s">
        <v>169</v>
      </c>
      <c r="C3368" s="27" t="s">
        <v>258</v>
      </c>
      <c r="D3368" s="27" t="s">
        <v>424</v>
      </c>
      <c r="E3368" s="24">
        <v>54245806</v>
      </c>
      <c r="F3368" s="24">
        <v>542.45806000000005</v>
      </c>
      <c r="G3368" s="51">
        <v>45168</v>
      </c>
      <c r="H3368" s="24">
        <v>27</v>
      </c>
      <c r="I3368" s="24">
        <v>28</v>
      </c>
      <c r="J3368" s="24">
        <v>1</v>
      </c>
      <c r="K3368" s="24">
        <v>542.45806000000005</v>
      </c>
    </row>
    <row r="3369" spans="1:11" x14ac:dyDescent="0.35">
      <c r="A3369" s="27" t="s">
        <v>467</v>
      </c>
      <c r="B3369" s="27" t="s">
        <v>169</v>
      </c>
      <c r="C3369" s="27" t="s">
        <v>260</v>
      </c>
      <c r="D3369" s="27" t="s">
        <v>424</v>
      </c>
      <c r="E3369" s="24">
        <v>78991395</v>
      </c>
      <c r="F3369" s="24">
        <v>789.91395</v>
      </c>
      <c r="G3369" s="51">
        <v>45168</v>
      </c>
      <c r="H3369" s="24">
        <v>27</v>
      </c>
      <c r="I3369" s="24">
        <v>28</v>
      </c>
      <c r="J3369" s="24">
        <v>1</v>
      </c>
      <c r="K3369" s="24">
        <v>789.91395</v>
      </c>
    </row>
    <row r="3370" spans="1:11" x14ac:dyDescent="0.35">
      <c r="A3370" s="27" t="s">
        <v>467</v>
      </c>
      <c r="B3370" s="27" t="s">
        <v>172</v>
      </c>
      <c r="C3370" s="27" t="s">
        <v>260</v>
      </c>
      <c r="D3370" s="27" t="s">
        <v>424</v>
      </c>
      <c r="E3370" s="24">
        <v>49801500</v>
      </c>
      <c r="F3370" s="24">
        <v>498.01499999999999</v>
      </c>
      <c r="G3370" s="51">
        <v>45168</v>
      </c>
      <c r="H3370" s="24">
        <v>31</v>
      </c>
      <c r="I3370" s="24">
        <v>32</v>
      </c>
      <c r="J3370" s="24">
        <v>1</v>
      </c>
      <c r="K3370" s="24">
        <v>498.01499999999999</v>
      </c>
    </row>
    <row r="3371" spans="1:11" x14ac:dyDescent="0.35">
      <c r="A3371" s="27" t="s">
        <v>467</v>
      </c>
      <c r="B3371" s="27" t="s">
        <v>172</v>
      </c>
      <c r="C3371" s="27" t="s">
        <v>261</v>
      </c>
      <c r="D3371" s="27" t="s">
        <v>424</v>
      </c>
      <c r="E3371" s="24">
        <v>188635393</v>
      </c>
      <c r="F3371" s="24">
        <v>1886.35393</v>
      </c>
      <c r="G3371" s="51">
        <v>45168</v>
      </c>
      <c r="H3371" s="24">
        <v>31</v>
      </c>
      <c r="I3371" s="24">
        <v>32</v>
      </c>
      <c r="J3371" s="24">
        <v>1</v>
      </c>
      <c r="K3371" s="24">
        <v>1886.35393</v>
      </c>
    </row>
    <row r="3372" spans="1:11" x14ac:dyDescent="0.35">
      <c r="A3372" s="27" t="s">
        <v>467</v>
      </c>
      <c r="B3372" s="27" t="s">
        <v>172</v>
      </c>
      <c r="C3372" s="27" t="s">
        <v>255</v>
      </c>
      <c r="D3372" s="27" t="s">
        <v>424</v>
      </c>
      <c r="E3372" s="24">
        <v>297102468</v>
      </c>
      <c r="F3372" s="24">
        <v>2971.02468</v>
      </c>
      <c r="G3372" s="51">
        <v>45168</v>
      </c>
      <c r="H3372" s="24">
        <v>31</v>
      </c>
      <c r="I3372" s="24">
        <v>32</v>
      </c>
      <c r="J3372" s="24">
        <v>1</v>
      </c>
      <c r="K3372" s="24">
        <v>2971.02468</v>
      </c>
    </row>
    <row r="3373" spans="1:11" x14ac:dyDescent="0.35">
      <c r="A3373" s="27" t="s">
        <v>467</v>
      </c>
      <c r="B3373" s="27" t="s">
        <v>172</v>
      </c>
      <c r="C3373" s="27" t="s">
        <v>243</v>
      </c>
      <c r="D3373" s="27" t="s">
        <v>423</v>
      </c>
      <c r="E3373" s="24">
        <v>4574650</v>
      </c>
      <c r="F3373" s="24">
        <v>45.746499999999997</v>
      </c>
      <c r="G3373" s="51">
        <v>45168</v>
      </c>
      <c r="H3373" s="24">
        <v>31</v>
      </c>
      <c r="I3373" s="24">
        <v>0</v>
      </c>
      <c r="J3373" s="24">
        <v>1</v>
      </c>
      <c r="K3373" s="24">
        <v>45.746499999999997</v>
      </c>
    </row>
    <row r="3374" spans="1:11" x14ac:dyDescent="0.35">
      <c r="A3374" s="27" t="s">
        <v>467</v>
      </c>
      <c r="B3374" s="27" t="s">
        <v>175</v>
      </c>
      <c r="C3374" s="27" t="s">
        <v>243</v>
      </c>
      <c r="D3374" s="27" t="s">
        <v>423</v>
      </c>
      <c r="E3374" s="24">
        <v>30489630670</v>
      </c>
      <c r="F3374" s="24">
        <v>304896.30670000002</v>
      </c>
      <c r="G3374" s="51">
        <v>45168</v>
      </c>
      <c r="H3374" s="24">
        <v>33</v>
      </c>
      <c r="I3374" s="24">
        <v>0</v>
      </c>
      <c r="J3374" s="24">
        <v>1</v>
      </c>
      <c r="K3374" s="24">
        <v>304896.30670000002</v>
      </c>
    </row>
    <row r="3375" spans="1:11" x14ac:dyDescent="0.35">
      <c r="A3375" s="27" t="s">
        <v>467</v>
      </c>
      <c r="B3375" s="27" t="s">
        <v>175</v>
      </c>
      <c r="C3375" s="27" t="s">
        <v>259</v>
      </c>
      <c r="D3375" s="27" t="s">
        <v>424</v>
      </c>
      <c r="E3375" s="24">
        <v>1347949180</v>
      </c>
      <c r="F3375" s="24">
        <v>13479.4918</v>
      </c>
      <c r="G3375" s="51">
        <v>45168</v>
      </c>
      <c r="H3375" s="24">
        <v>33</v>
      </c>
      <c r="I3375" s="24">
        <v>34</v>
      </c>
      <c r="J3375" s="24">
        <v>1</v>
      </c>
      <c r="K3375" s="24">
        <v>13479.4918</v>
      </c>
    </row>
    <row r="3376" spans="1:11" x14ac:dyDescent="0.35">
      <c r="A3376" s="27" t="s">
        <v>467</v>
      </c>
      <c r="B3376" s="27" t="s">
        <v>175</v>
      </c>
      <c r="C3376" s="27" t="s">
        <v>261</v>
      </c>
      <c r="D3376" s="27" t="s">
        <v>424</v>
      </c>
      <c r="E3376" s="24">
        <v>26010691420</v>
      </c>
      <c r="F3376" s="24">
        <v>260106.9142</v>
      </c>
      <c r="G3376" s="51">
        <v>45168</v>
      </c>
      <c r="H3376" s="24">
        <v>33</v>
      </c>
      <c r="I3376" s="24">
        <v>34</v>
      </c>
      <c r="J3376" s="24">
        <v>1</v>
      </c>
      <c r="K3376" s="24">
        <v>260106.9142</v>
      </c>
    </row>
    <row r="3377" spans="1:11" x14ac:dyDescent="0.35">
      <c r="A3377" s="27" t="s">
        <v>467</v>
      </c>
      <c r="B3377" s="27" t="s">
        <v>175</v>
      </c>
      <c r="C3377" s="27" t="s">
        <v>255</v>
      </c>
      <c r="D3377" s="27" t="s">
        <v>424</v>
      </c>
      <c r="E3377" s="24">
        <v>6273643459</v>
      </c>
      <c r="F3377" s="24">
        <v>62736.434589999997</v>
      </c>
      <c r="G3377" s="51">
        <v>45168</v>
      </c>
      <c r="H3377" s="24">
        <v>33</v>
      </c>
      <c r="I3377" s="24">
        <v>34</v>
      </c>
      <c r="J3377" s="24">
        <v>1</v>
      </c>
      <c r="K3377" s="24">
        <v>62736.434589999997</v>
      </c>
    </row>
    <row r="3378" spans="1:11" x14ac:dyDescent="0.35">
      <c r="A3378" s="27" t="s">
        <v>467</v>
      </c>
      <c r="B3378" s="27" t="s">
        <v>175</v>
      </c>
      <c r="C3378" s="27" t="s">
        <v>262</v>
      </c>
      <c r="D3378" s="27" t="s">
        <v>424</v>
      </c>
      <c r="E3378" s="24">
        <v>281767</v>
      </c>
      <c r="F3378" s="24">
        <v>2.8176700000000001</v>
      </c>
      <c r="G3378" s="51">
        <v>45168</v>
      </c>
      <c r="H3378" s="24">
        <v>33</v>
      </c>
      <c r="I3378" s="24">
        <v>34</v>
      </c>
      <c r="J3378" s="24">
        <v>1</v>
      </c>
      <c r="K3378" s="24">
        <v>2.8176700000000001</v>
      </c>
    </row>
    <row r="3379" spans="1:11" x14ac:dyDescent="0.35">
      <c r="A3379" s="27" t="s">
        <v>467</v>
      </c>
      <c r="B3379" s="27" t="s">
        <v>176</v>
      </c>
      <c r="C3379" s="27" t="s">
        <v>243</v>
      </c>
      <c r="D3379" s="27" t="s">
        <v>423</v>
      </c>
      <c r="E3379" s="24">
        <v>51353015</v>
      </c>
      <c r="F3379" s="24">
        <v>513.53015000000005</v>
      </c>
      <c r="G3379" s="51">
        <v>45168</v>
      </c>
      <c r="H3379" s="24">
        <v>33</v>
      </c>
      <c r="I3379" s="24">
        <v>0</v>
      </c>
      <c r="J3379" s="24">
        <v>1</v>
      </c>
      <c r="K3379" s="24">
        <v>513.53015000000005</v>
      </c>
    </row>
    <row r="3380" spans="1:11" x14ac:dyDescent="0.35">
      <c r="A3380" s="27" t="s">
        <v>467</v>
      </c>
      <c r="B3380" s="27" t="s">
        <v>179</v>
      </c>
      <c r="C3380" s="27" t="s">
        <v>243</v>
      </c>
      <c r="D3380" s="27" t="s">
        <v>423</v>
      </c>
      <c r="E3380" s="24">
        <v>418825</v>
      </c>
      <c r="F3380" s="24">
        <v>4.18825</v>
      </c>
      <c r="G3380" s="51">
        <v>45168</v>
      </c>
      <c r="H3380" s="24">
        <v>37</v>
      </c>
      <c r="I3380" s="24">
        <v>0</v>
      </c>
      <c r="J3380" s="24">
        <v>1</v>
      </c>
      <c r="K3380" s="24">
        <v>4.18825</v>
      </c>
    </row>
    <row r="3381" spans="1:11" x14ac:dyDescent="0.35">
      <c r="A3381" s="27" t="s">
        <v>467</v>
      </c>
      <c r="B3381" s="27" t="s">
        <v>183</v>
      </c>
      <c r="C3381" s="27" t="s">
        <v>243</v>
      </c>
      <c r="D3381" s="27" t="s">
        <v>423</v>
      </c>
      <c r="E3381" s="24">
        <v>8942831485</v>
      </c>
      <c r="F3381" s="24">
        <v>89428.314849999995</v>
      </c>
      <c r="G3381" s="51">
        <v>45168</v>
      </c>
      <c r="H3381" s="24">
        <v>47</v>
      </c>
      <c r="I3381" s="24">
        <v>0</v>
      </c>
      <c r="J3381" s="24">
        <v>1</v>
      </c>
      <c r="K3381" s="24">
        <v>89428.314849999995</v>
      </c>
    </row>
    <row r="3382" spans="1:11" x14ac:dyDescent="0.35">
      <c r="A3382" s="27" t="s">
        <v>467</v>
      </c>
      <c r="B3382" s="27" t="s">
        <v>183</v>
      </c>
      <c r="C3382" s="27" t="s">
        <v>255</v>
      </c>
      <c r="D3382" s="27" t="s">
        <v>424</v>
      </c>
      <c r="E3382" s="24">
        <v>77317164</v>
      </c>
      <c r="F3382" s="24">
        <v>773.17164000000002</v>
      </c>
      <c r="G3382" s="51">
        <v>45168</v>
      </c>
      <c r="H3382" s="24">
        <v>47</v>
      </c>
      <c r="I3382" s="24">
        <v>48</v>
      </c>
      <c r="J3382" s="24">
        <v>1</v>
      </c>
      <c r="K3382" s="24">
        <v>773.17164000000002</v>
      </c>
    </row>
    <row r="3383" spans="1:11" x14ac:dyDescent="0.35">
      <c r="A3383" s="27" t="s">
        <v>467</v>
      </c>
      <c r="B3383" s="27" t="s">
        <v>183</v>
      </c>
      <c r="C3383" s="27" t="s">
        <v>261</v>
      </c>
      <c r="D3383" s="27" t="s">
        <v>424</v>
      </c>
      <c r="E3383" s="24">
        <v>97807547</v>
      </c>
      <c r="F3383" s="24">
        <v>978.07547</v>
      </c>
      <c r="G3383" s="51">
        <v>45168</v>
      </c>
      <c r="H3383" s="24">
        <v>47</v>
      </c>
      <c r="I3383" s="24">
        <v>48</v>
      </c>
      <c r="J3383" s="24">
        <v>1</v>
      </c>
      <c r="K3383" s="24">
        <v>978.07547</v>
      </c>
    </row>
    <row r="3384" spans="1:11" x14ac:dyDescent="0.35">
      <c r="A3384" s="27" t="s">
        <v>467</v>
      </c>
      <c r="B3384" s="27" t="s">
        <v>200</v>
      </c>
      <c r="C3384" s="27" t="s">
        <v>261</v>
      </c>
      <c r="D3384" s="27" t="s">
        <v>424</v>
      </c>
      <c r="E3384" s="24">
        <v>3703630545</v>
      </c>
      <c r="F3384" s="24">
        <v>37036.30545</v>
      </c>
      <c r="G3384" s="51">
        <v>45168</v>
      </c>
      <c r="H3384" s="24">
        <v>77</v>
      </c>
      <c r="I3384" s="24">
        <v>78</v>
      </c>
      <c r="J3384" s="24">
        <v>1</v>
      </c>
      <c r="K3384" s="24">
        <v>37036.30545</v>
      </c>
    </row>
    <row r="3385" spans="1:11" x14ac:dyDescent="0.35">
      <c r="A3385" s="27" t="s">
        <v>467</v>
      </c>
      <c r="B3385" s="27" t="s">
        <v>200</v>
      </c>
      <c r="C3385" s="27" t="s">
        <v>243</v>
      </c>
      <c r="D3385" s="27" t="s">
        <v>423</v>
      </c>
      <c r="E3385" s="24">
        <v>19298130117</v>
      </c>
      <c r="F3385" s="24">
        <v>192981.30116999999</v>
      </c>
      <c r="G3385" s="51">
        <v>45168</v>
      </c>
      <c r="H3385" s="24">
        <v>77</v>
      </c>
      <c r="I3385" s="24">
        <v>0</v>
      </c>
      <c r="J3385" s="24">
        <v>1</v>
      </c>
      <c r="K3385" s="24">
        <v>192981.30116999999</v>
      </c>
    </row>
    <row r="3386" spans="1:11" x14ac:dyDescent="0.35">
      <c r="A3386" s="27" t="s">
        <v>467</v>
      </c>
      <c r="B3386" s="27" t="s">
        <v>200</v>
      </c>
      <c r="C3386" s="27" t="s">
        <v>255</v>
      </c>
      <c r="D3386" s="27" t="s">
        <v>424</v>
      </c>
      <c r="E3386" s="24">
        <v>2144784366</v>
      </c>
      <c r="F3386" s="24">
        <v>21447.843659999999</v>
      </c>
      <c r="G3386" s="51">
        <v>45168</v>
      </c>
      <c r="H3386" s="24">
        <v>77</v>
      </c>
      <c r="I3386" s="24">
        <v>78</v>
      </c>
      <c r="J3386" s="24">
        <v>1</v>
      </c>
      <c r="K3386" s="24">
        <v>21447.843659999999</v>
      </c>
    </row>
    <row r="3387" spans="1:11" x14ac:dyDescent="0.35">
      <c r="A3387" s="27" t="s">
        <v>467</v>
      </c>
      <c r="B3387" s="27" t="s">
        <v>184</v>
      </c>
      <c r="C3387" s="27" t="s">
        <v>243</v>
      </c>
      <c r="D3387" s="27" t="s">
        <v>423</v>
      </c>
      <c r="E3387" s="24">
        <v>1220566860</v>
      </c>
      <c r="F3387" s="24">
        <v>12205.668600000001</v>
      </c>
      <c r="G3387" s="51">
        <v>45168</v>
      </c>
      <c r="H3387" s="24">
        <v>27</v>
      </c>
      <c r="I3387" s="24">
        <v>0</v>
      </c>
      <c r="J3387" s="24">
        <v>1</v>
      </c>
      <c r="K3387" s="24">
        <v>12205.668600000001</v>
      </c>
    </row>
    <row r="3388" spans="1:11" x14ac:dyDescent="0.35">
      <c r="A3388" s="27" t="s">
        <v>467</v>
      </c>
      <c r="B3388" s="27" t="s">
        <v>184</v>
      </c>
      <c r="C3388" s="27" t="s">
        <v>255</v>
      </c>
      <c r="D3388" s="27" t="s">
        <v>424</v>
      </c>
      <c r="E3388" s="24">
        <v>34159252</v>
      </c>
      <c r="F3388" s="24">
        <v>341.59251999999998</v>
      </c>
      <c r="G3388" s="51">
        <v>45168</v>
      </c>
      <c r="H3388" s="24">
        <v>27</v>
      </c>
      <c r="I3388" s="24">
        <v>28</v>
      </c>
      <c r="J3388" s="24">
        <v>1</v>
      </c>
      <c r="K3388" s="24">
        <v>341.59251999999998</v>
      </c>
    </row>
    <row r="3389" spans="1:11" x14ac:dyDescent="0.35">
      <c r="A3389" s="27" t="s">
        <v>467</v>
      </c>
      <c r="B3389" s="27" t="s">
        <v>184</v>
      </c>
      <c r="C3389" s="27" t="s">
        <v>261</v>
      </c>
      <c r="D3389" s="27" t="s">
        <v>424</v>
      </c>
      <c r="E3389" s="24">
        <v>291655468</v>
      </c>
      <c r="F3389" s="24">
        <v>2916.5546800000002</v>
      </c>
      <c r="G3389" s="51">
        <v>45168</v>
      </c>
      <c r="H3389" s="24">
        <v>27</v>
      </c>
      <c r="I3389" s="24">
        <v>28</v>
      </c>
      <c r="J3389" s="24">
        <v>1</v>
      </c>
      <c r="K3389" s="24">
        <v>2916.5546800000002</v>
      </c>
    </row>
    <row r="3390" spans="1:11" x14ac:dyDescent="0.35">
      <c r="A3390" s="27" t="s">
        <v>467</v>
      </c>
      <c r="B3390" s="27" t="s">
        <v>185</v>
      </c>
      <c r="C3390" s="27" t="s">
        <v>261</v>
      </c>
      <c r="D3390" s="27" t="s">
        <v>424</v>
      </c>
      <c r="E3390" s="24">
        <v>579303762438</v>
      </c>
      <c r="F3390" s="24">
        <v>5793037.6243799999</v>
      </c>
      <c r="G3390" s="51">
        <v>45168</v>
      </c>
      <c r="H3390" s="24">
        <v>17</v>
      </c>
      <c r="I3390" s="24">
        <v>18</v>
      </c>
      <c r="J3390" s="24">
        <v>1</v>
      </c>
      <c r="K3390" s="24">
        <v>5793037.6243799999</v>
      </c>
    </row>
    <row r="3391" spans="1:11" x14ac:dyDescent="0.35">
      <c r="A3391" s="27" t="s">
        <v>467</v>
      </c>
      <c r="B3391" s="27" t="s">
        <v>186</v>
      </c>
      <c r="C3391" s="27" t="s">
        <v>243</v>
      </c>
      <c r="D3391" s="27" t="s">
        <v>423</v>
      </c>
      <c r="E3391" s="24">
        <v>3264000000000</v>
      </c>
      <c r="F3391" s="24">
        <v>32640000</v>
      </c>
      <c r="G3391" s="51">
        <v>45168</v>
      </c>
      <c r="H3391" s="24">
        <v>11</v>
      </c>
      <c r="I3391" s="24">
        <v>0</v>
      </c>
      <c r="J3391" s="24">
        <v>1</v>
      </c>
      <c r="K3391" s="24">
        <v>32640000</v>
      </c>
    </row>
    <row r="3392" spans="1:11" x14ac:dyDescent="0.35">
      <c r="A3392" s="27" t="s">
        <v>468</v>
      </c>
      <c r="B3392" s="27" t="s">
        <v>242</v>
      </c>
      <c r="C3392" s="27" t="s">
        <v>243</v>
      </c>
      <c r="D3392" s="27" t="s">
        <v>423</v>
      </c>
      <c r="E3392" s="24">
        <v>4129830496052</v>
      </c>
      <c r="F3392" s="24">
        <v>41298304.960519999</v>
      </c>
      <c r="G3392" s="51">
        <v>45169</v>
      </c>
      <c r="H3392" s="24" t="s">
        <v>202</v>
      </c>
      <c r="I3392" s="24">
        <v>0</v>
      </c>
      <c r="J3392" s="24">
        <v>0</v>
      </c>
      <c r="K3392" s="24">
        <v>0</v>
      </c>
    </row>
    <row r="3393" spans="1:11" x14ac:dyDescent="0.35">
      <c r="A3393" s="27" t="s">
        <v>468</v>
      </c>
      <c r="B3393" s="27" t="s">
        <v>244</v>
      </c>
      <c r="C3393" s="27" t="s">
        <v>243</v>
      </c>
      <c r="D3393" s="27" t="s">
        <v>423</v>
      </c>
      <c r="E3393" s="24">
        <v>1667469630749</v>
      </c>
      <c r="F3393" s="24">
        <v>16674696.307490001</v>
      </c>
      <c r="G3393" s="51">
        <v>45169</v>
      </c>
      <c r="H3393" s="24" t="s">
        <v>202</v>
      </c>
      <c r="I3393" s="24">
        <v>0</v>
      </c>
      <c r="J3393" s="24">
        <v>0</v>
      </c>
      <c r="K3393" s="24">
        <v>0</v>
      </c>
    </row>
    <row r="3394" spans="1:11" x14ac:dyDescent="0.35">
      <c r="A3394" s="27" t="s">
        <v>468</v>
      </c>
      <c r="B3394" s="27" t="s">
        <v>245</v>
      </c>
      <c r="C3394" s="27" t="s">
        <v>243</v>
      </c>
      <c r="D3394" s="27" t="s">
        <v>423</v>
      </c>
      <c r="E3394" s="24">
        <v>282348184642</v>
      </c>
      <c r="F3394" s="24">
        <v>2823481.8464199998</v>
      </c>
      <c r="G3394" s="51">
        <v>45169</v>
      </c>
      <c r="H3394" s="24" t="s">
        <v>202</v>
      </c>
      <c r="I3394" s="24">
        <v>0</v>
      </c>
      <c r="J3394" s="24">
        <v>0</v>
      </c>
      <c r="K3394" s="24">
        <v>0</v>
      </c>
    </row>
    <row r="3395" spans="1:11" x14ac:dyDescent="0.35">
      <c r="A3395" s="27" t="s">
        <v>468</v>
      </c>
      <c r="B3395" s="27" t="s">
        <v>246</v>
      </c>
      <c r="C3395" s="27" t="s">
        <v>243</v>
      </c>
      <c r="D3395" s="27" t="s">
        <v>423</v>
      </c>
      <c r="E3395" s="24">
        <v>1385121446108</v>
      </c>
      <c r="F3395" s="24">
        <v>13851214.46108</v>
      </c>
      <c r="G3395" s="51">
        <v>45169</v>
      </c>
      <c r="H3395" s="24" t="s">
        <v>202</v>
      </c>
      <c r="I3395" s="24">
        <v>0</v>
      </c>
      <c r="J3395" s="24">
        <v>0</v>
      </c>
      <c r="K3395" s="24">
        <v>0</v>
      </c>
    </row>
    <row r="3396" spans="1:11" x14ac:dyDescent="0.35">
      <c r="A3396" s="27" t="s">
        <v>468</v>
      </c>
      <c r="B3396" s="27" t="s">
        <v>247</v>
      </c>
      <c r="C3396" s="27" t="s">
        <v>243</v>
      </c>
      <c r="D3396" s="27" t="s">
        <v>423</v>
      </c>
      <c r="E3396" s="24">
        <v>298.15660000000003</v>
      </c>
      <c r="F3396" s="24">
        <v>2.9815660000000002E-3</v>
      </c>
      <c r="G3396" s="51">
        <v>45169</v>
      </c>
      <c r="H3396" s="24" t="s">
        <v>202</v>
      </c>
      <c r="I3396" s="24">
        <v>0</v>
      </c>
      <c r="J3396" s="24">
        <v>0</v>
      </c>
      <c r="K3396" s="24">
        <v>0</v>
      </c>
    </row>
    <row r="3397" spans="1:11" x14ac:dyDescent="0.35">
      <c r="A3397" s="27" t="s">
        <v>468</v>
      </c>
      <c r="B3397" s="27" t="s">
        <v>115</v>
      </c>
      <c r="C3397" s="27" t="s">
        <v>248</v>
      </c>
      <c r="D3397" s="27" t="s">
        <v>248</v>
      </c>
      <c r="E3397" s="24">
        <v>9667363244719</v>
      </c>
      <c r="F3397" s="24">
        <v>96673632.447190002</v>
      </c>
      <c r="G3397" s="51">
        <v>45169</v>
      </c>
      <c r="H3397" s="24">
        <v>23</v>
      </c>
      <c r="I3397" s="24" t="s">
        <v>202</v>
      </c>
      <c r="J3397" s="24">
        <v>1</v>
      </c>
      <c r="K3397" s="24">
        <v>96673632.447190002</v>
      </c>
    </row>
    <row r="3398" spans="1:11" x14ac:dyDescent="0.35">
      <c r="A3398" s="27" t="s">
        <v>468</v>
      </c>
      <c r="B3398" s="27" t="s">
        <v>116</v>
      </c>
      <c r="C3398" s="27" t="s">
        <v>248</v>
      </c>
      <c r="D3398" s="27" t="s">
        <v>248</v>
      </c>
      <c r="E3398" s="24">
        <v>3799637245136</v>
      </c>
      <c r="F3398" s="24">
        <v>37996372.451360002</v>
      </c>
      <c r="G3398" s="51">
        <v>45169</v>
      </c>
      <c r="H3398" s="24">
        <v>59</v>
      </c>
      <c r="I3398" s="24" t="s">
        <v>202</v>
      </c>
      <c r="J3398" s="24">
        <v>1</v>
      </c>
      <c r="K3398" s="24">
        <v>37996372.451360002</v>
      </c>
    </row>
    <row r="3399" spans="1:11" x14ac:dyDescent="0.35">
      <c r="A3399" s="27" t="s">
        <v>468</v>
      </c>
      <c r="B3399" s="27" t="s">
        <v>117</v>
      </c>
      <c r="C3399" s="27" t="s">
        <v>248</v>
      </c>
      <c r="D3399" s="27" t="s">
        <v>248</v>
      </c>
      <c r="E3399" s="24">
        <v>391956954811</v>
      </c>
      <c r="F3399" s="24">
        <v>3919569.5481099999</v>
      </c>
      <c r="G3399" s="51">
        <v>45169</v>
      </c>
      <c r="H3399" s="24">
        <v>79</v>
      </c>
      <c r="I3399" s="24" t="s">
        <v>202</v>
      </c>
      <c r="J3399" s="24">
        <v>1</v>
      </c>
      <c r="K3399" s="24">
        <v>3919569.5481099999</v>
      </c>
    </row>
    <row r="3400" spans="1:11" x14ac:dyDescent="0.35">
      <c r="A3400" s="27" t="s">
        <v>468</v>
      </c>
      <c r="B3400" s="27" t="s">
        <v>118</v>
      </c>
      <c r="C3400" s="27" t="s">
        <v>248</v>
      </c>
      <c r="D3400" s="27" t="s">
        <v>248</v>
      </c>
      <c r="E3400" s="24">
        <v>3407680290325</v>
      </c>
      <c r="F3400" s="24">
        <v>34076802.903250001</v>
      </c>
      <c r="G3400" s="51">
        <v>45169</v>
      </c>
      <c r="H3400" s="24">
        <v>81</v>
      </c>
      <c r="I3400" s="24" t="s">
        <v>202</v>
      </c>
      <c r="J3400" s="24">
        <v>1</v>
      </c>
      <c r="K3400" s="24">
        <v>34076802.903250001</v>
      </c>
    </row>
    <row r="3401" spans="1:11" x14ac:dyDescent="0.35">
      <c r="A3401" s="27" t="s">
        <v>468</v>
      </c>
      <c r="B3401" s="27" t="s">
        <v>249</v>
      </c>
      <c r="C3401" s="27" t="s">
        <v>248</v>
      </c>
      <c r="D3401" s="27" t="s">
        <v>248</v>
      </c>
      <c r="E3401" s="24">
        <v>283.6934</v>
      </c>
      <c r="F3401" s="24">
        <v>2.8369340000000002E-3</v>
      </c>
      <c r="G3401" s="51">
        <v>45169</v>
      </c>
      <c r="H3401" s="24">
        <v>83</v>
      </c>
      <c r="I3401" s="24" t="s">
        <v>202</v>
      </c>
      <c r="J3401" s="24">
        <v>1</v>
      </c>
      <c r="K3401" s="24">
        <v>2.8369340000000002E-3</v>
      </c>
    </row>
    <row r="3402" spans="1:11" x14ac:dyDescent="0.35">
      <c r="A3402" s="27" t="s">
        <v>468</v>
      </c>
      <c r="B3402" s="27" t="s">
        <v>114</v>
      </c>
      <c r="C3402" s="27" t="s">
        <v>243</v>
      </c>
      <c r="D3402" s="27" t="s">
        <v>423</v>
      </c>
      <c r="E3402" s="24">
        <v>1470035511135</v>
      </c>
      <c r="F3402" s="24">
        <v>14700355.11135</v>
      </c>
      <c r="G3402" s="51">
        <v>45169</v>
      </c>
      <c r="H3402" s="24">
        <v>7</v>
      </c>
      <c r="I3402" s="24">
        <v>0</v>
      </c>
      <c r="J3402" s="24">
        <v>1</v>
      </c>
      <c r="K3402" s="24">
        <v>14700355.11135</v>
      </c>
    </row>
    <row r="3403" spans="1:11" x14ac:dyDescent="0.35">
      <c r="A3403" s="27" t="s">
        <v>468</v>
      </c>
      <c r="B3403" s="27" t="s">
        <v>122</v>
      </c>
      <c r="C3403" s="27" t="s">
        <v>255</v>
      </c>
      <c r="D3403" s="27" t="s">
        <v>424</v>
      </c>
      <c r="E3403" s="24">
        <v>39516000000</v>
      </c>
      <c r="F3403" s="24">
        <v>395160</v>
      </c>
      <c r="G3403" s="51">
        <v>45169</v>
      </c>
      <c r="H3403" s="24">
        <v>15</v>
      </c>
      <c r="I3403" s="24">
        <v>16</v>
      </c>
      <c r="J3403" s="24">
        <v>1</v>
      </c>
      <c r="K3403" s="24">
        <v>395160</v>
      </c>
    </row>
    <row r="3404" spans="1:11" x14ac:dyDescent="0.35">
      <c r="A3404" s="27" t="s">
        <v>468</v>
      </c>
      <c r="B3404" s="27" t="s">
        <v>122</v>
      </c>
      <c r="C3404" s="27" t="s">
        <v>261</v>
      </c>
      <c r="D3404" s="27" t="s">
        <v>424</v>
      </c>
      <c r="E3404" s="24">
        <v>35927461021</v>
      </c>
      <c r="F3404" s="24">
        <v>359274.61021000001</v>
      </c>
      <c r="G3404" s="51">
        <v>45169</v>
      </c>
      <c r="H3404" s="24">
        <v>15</v>
      </c>
      <c r="I3404" s="24">
        <v>16</v>
      </c>
      <c r="J3404" s="24">
        <v>1</v>
      </c>
      <c r="K3404" s="24">
        <v>359274.61021000001</v>
      </c>
    </row>
    <row r="3405" spans="1:11" x14ac:dyDescent="0.35">
      <c r="A3405" s="27" t="s">
        <v>468</v>
      </c>
      <c r="B3405" s="27" t="s">
        <v>123</v>
      </c>
      <c r="C3405" s="27" t="s">
        <v>260</v>
      </c>
      <c r="D3405" s="27" t="s">
        <v>424</v>
      </c>
      <c r="E3405" s="24">
        <v>270389065</v>
      </c>
      <c r="F3405" s="24">
        <v>2703.8906499999998</v>
      </c>
      <c r="G3405" s="51">
        <v>45169</v>
      </c>
      <c r="H3405" s="24">
        <v>19</v>
      </c>
      <c r="I3405" s="24">
        <v>20</v>
      </c>
      <c r="J3405" s="24">
        <v>1</v>
      </c>
      <c r="K3405" s="24">
        <v>2703.8906499999998</v>
      </c>
    </row>
    <row r="3406" spans="1:11" x14ac:dyDescent="0.35">
      <c r="A3406" s="27" t="s">
        <v>468</v>
      </c>
      <c r="B3406" s="27" t="s">
        <v>123</v>
      </c>
      <c r="C3406" s="27" t="s">
        <v>259</v>
      </c>
      <c r="D3406" s="27" t="s">
        <v>424</v>
      </c>
      <c r="E3406" s="24">
        <v>10083881190</v>
      </c>
      <c r="F3406" s="24">
        <v>100838.8119</v>
      </c>
      <c r="G3406" s="51">
        <v>45169</v>
      </c>
      <c r="H3406" s="24">
        <v>19</v>
      </c>
      <c r="I3406" s="24">
        <v>20</v>
      </c>
      <c r="J3406" s="24">
        <v>1</v>
      </c>
      <c r="K3406" s="24">
        <v>100838.8119</v>
      </c>
    </row>
    <row r="3407" spans="1:11" x14ac:dyDescent="0.35">
      <c r="A3407" s="27" t="s">
        <v>468</v>
      </c>
      <c r="B3407" s="27" t="s">
        <v>123</v>
      </c>
      <c r="C3407" s="27" t="s">
        <v>258</v>
      </c>
      <c r="D3407" s="27" t="s">
        <v>424</v>
      </c>
      <c r="E3407" s="24">
        <v>579299611</v>
      </c>
      <c r="F3407" s="24">
        <v>5792.99611</v>
      </c>
      <c r="G3407" s="51">
        <v>45169</v>
      </c>
      <c r="H3407" s="24">
        <v>19</v>
      </c>
      <c r="I3407" s="24">
        <v>20</v>
      </c>
      <c r="J3407" s="24">
        <v>1</v>
      </c>
      <c r="K3407" s="24">
        <v>5792.99611</v>
      </c>
    </row>
    <row r="3408" spans="1:11" x14ac:dyDescent="0.35">
      <c r="A3408" s="27" t="s">
        <v>468</v>
      </c>
      <c r="B3408" s="27" t="s">
        <v>123</v>
      </c>
      <c r="C3408" s="27" t="s">
        <v>251</v>
      </c>
      <c r="D3408" s="27" t="s">
        <v>424</v>
      </c>
      <c r="E3408" s="24">
        <v>3994362607</v>
      </c>
      <c r="F3408" s="24">
        <v>39943.626069999998</v>
      </c>
      <c r="G3408" s="51">
        <v>45169</v>
      </c>
      <c r="H3408" s="24">
        <v>19</v>
      </c>
      <c r="I3408" s="24">
        <v>20</v>
      </c>
      <c r="J3408" s="24">
        <v>1</v>
      </c>
      <c r="K3408" s="24">
        <v>39943.626069999998</v>
      </c>
    </row>
    <row r="3409" spans="1:11" x14ac:dyDescent="0.35">
      <c r="A3409" s="27" t="s">
        <v>468</v>
      </c>
      <c r="B3409" s="27" t="s">
        <v>123</v>
      </c>
      <c r="C3409" s="27" t="s">
        <v>250</v>
      </c>
      <c r="D3409" s="27" t="s">
        <v>424</v>
      </c>
      <c r="E3409" s="24">
        <v>264319376</v>
      </c>
      <c r="F3409" s="24">
        <v>2643.1937600000001</v>
      </c>
      <c r="G3409" s="51">
        <v>45169</v>
      </c>
      <c r="H3409" s="24">
        <v>19</v>
      </c>
      <c r="I3409" s="24">
        <v>20</v>
      </c>
      <c r="J3409" s="24">
        <v>1</v>
      </c>
      <c r="K3409" s="24">
        <v>2643.1937600000001</v>
      </c>
    </row>
    <row r="3410" spans="1:11" x14ac:dyDescent="0.35">
      <c r="A3410" s="27" t="s">
        <v>468</v>
      </c>
      <c r="B3410" s="27" t="s">
        <v>123</v>
      </c>
      <c r="C3410" s="27" t="s">
        <v>261</v>
      </c>
      <c r="D3410" s="27" t="s">
        <v>424</v>
      </c>
      <c r="E3410" s="24">
        <v>2585255401170</v>
      </c>
      <c r="F3410" s="24">
        <v>25852554.011700001</v>
      </c>
      <c r="G3410" s="51">
        <v>45169</v>
      </c>
      <c r="H3410" s="24">
        <v>19</v>
      </c>
      <c r="I3410" s="24">
        <v>20</v>
      </c>
      <c r="J3410" s="24">
        <v>1</v>
      </c>
      <c r="K3410" s="24">
        <v>25852554.011700001</v>
      </c>
    </row>
    <row r="3411" spans="1:11" x14ac:dyDescent="0.35">
      <c r="A3411" s="27" t="s">
        <v>468</v>
      </c>
      <c r="B3411" s="27" t="s">
        <v>123</v>
      </c>
      <c r="C3411" s="27" t="s">
        <v>254</v>
      </c>
      <c r="D3411" s="27" t="s">
        <v>424</v>
      </c>
      <c r="E3411" s="24">
        <v>619683946</v>
      </c>
      <c r="F3411" s="24">
        <v>6196.8394600000001</v>
      </c>
      <c r="G3411" s="51">
        <v>45169</v>
      </c>
      <c r="H3411" s="24">
        <v>19</v>
      </c>
      <c r="I3411" s="24">
        <v>20</v>
      </c>
      <c r="J3411" s="24">
        <v>1</v>
      </c>
      <c r="K3411" s="24">
        <v>6196.8394600000001</v>
      </c>
    </row>
    <row r="3412" spans="1:11" x14ac:dyDescent="0.35">
      <c r="A3412" s="27" t="s">
        <v>468</v>
      </c>
      <c r="B3412" s="27" t="s">
        <v>123</v>
      </c>
      <c r="C3412" s="27" t="s">
        <v>253</v>
      </c>
      <c r="D3412" s="27" t="s">
        <v>424</v>
      </c>
      <c r="E3412" s="24">
        <v>104820047</v>
      </c>
      <c r="F3412" s="24">
        <v>1048.20047</v>
      </c>
      <c r="G3412" s="51">
        <v>45169</v>
      </c>
      <c r="H3412" s="24">
        <v>19</v>
      </c>
      <c r="I3412" s="24">
        <v>20</v>
      </c>
      <c r="J3412" s="24">
        <v>1</v>
      </c>
      <c r="K3412" s="24">
        <v>1048.20047</v>
      </c>
    </row>
    <row r="3413" spans="1:11" x14ac:dyDescent="0.35">
      <c r="A3413" s="27" t="s">
        <v>468</v>
      </c>
      <c r="B3413" s="27" t="s">
        <v>123</v>
      </c>
      <c r="C3413" s="27" t="s">
        <v>252</v>
      </c>
      <c r="D3413" s="27" t="s">
        <v>424</v>
      </c>
      <c r="E3413" s="24">
        <v>10651375859</v>
      </c>
      <c r="F3413" s="24">
        <v>106513.75859</v>
      </c>
      <c r="G3413" s="51">
        <v>45169</v>
      </c>
      <c r="H3413" s="24">
        <v>19</v>
      </c>
      <c r="I3413" s="24">
        <v>20</v>
      </c>
      <c r="J3413" s="24">
        <v>1</v>
      </c>
      <c r="K3413" s="24">
        <v>106513.75859</v>
      </c>
    </row>
    <row r="3414" spans="1:11" x14ac:dyDescent="0.35">
      <c r="A3414" s="27" t="s">
        <v>468</v>
      </c>
      <c r="B3414" s="27" t="s">
        <v>123</v>
      </c>
      <c r="C3414" s="27" t="s">
        <v>257</v>
      </c>
      <c r="D3414" s="27" t="s">
        <v>424</v>
      </c>
      <c r="E3414" s="24">
        <v>2613569399</v>
      </c>
      <c r="F3414" s="24">
        <v>26135.69399</v>
      </c>
      <c r="G3414" s="51">
        <v>45169</v>
      </c>
      <c r="H3414" s="24">
        <v>19</v>
      </c>
      <c r="I3414" s="24">
        <v>20</v>
      </c>
      <c r="J3414" s="24">
        <v>1</v>
      </c>
      <c r="K3414" s="24">
        <v>26135.69399</v>
      </c>
    </row>
    <row r="3415" spans="1:11" x14ac:dyDescent="0.35">
      <c r="A3415" s="27" t="s">
        <v>468</v>
      </c>
      <c r="B3415" s="27" t="s">
        <v>123</v>
      </c>
      <c r="C3415" s="27" t="s">
        <v>256</v>
      </c>
      <c r="D3415" s="27" t="s">
        <v>424</v>
      </c>
      <c r="E3415" s="24">
        <v>22651487207</v>
      </c>
      <c r="F3415" s="24">
        <v>226514.87207000001</v>
      </c>
      <c r="G3415" s="51">
        <v>45169</v>
      </c>
      <c r="H3415" s="24">
        <v>19</v>
      </c>
      <c r="I3415" s="24">
        <v>20</v>
      </c>
      <c r="J3415" s="24">
        <v>1</v>
      </c>
      <c r="K3415" s="24">
        <v>226514.87207000001</v>
      </c>
    </row>
    <row r="3416" spans="1:11" x14ac:dyDescent="0.35">
      <c r="A3416" s="27" t="s">
        <v>468</v>
      </c>
      <c r="B3416" s="27" t="s">
        <v>123</v>
      </c>
      <c r="C3416" s="27" t="s">
        <v>255</v>
      </c>
      <c r="D3416" s="27" t="s">
        <v>424</v>
      </c>
      <c r="E3416" s="24">
        <v>1085001779468</v>
      </c>
      <c r="F3416" s="24">
        <v>10850017.794679999</v>
      </c>
      <c r="G3416" s="51">
        <v>45169</v>
      </c>
      <c r="H3416" s="24">
        <v>19</v>
      </c>
      <c r="I3416" s="24">
        <v>20</v>
      </c>
      <c r="J3416" s="24">
        <v>1</v>
      </c>
      <c r="K3416" s="24">
        <v>10850017.794679999</v>
      </c>
    </row>
    <row r="3417" spans="1:11" x14ac:dyDescent="0.35">
      <c r="A3417" s="27" t="s">
        <v>468</v>
      </c>
      <c r="B3417" s="27" t="s">
        <v>124</v>
      </c>
      <c r="C3417" s="27" t="s">
        <v>261</v>
      </c>
      <c r="D3417" s="27" t="s">
        <v>424</v>
      </c>
      <c r="E3417" s="24">
        <v>289523588829</v>
      </c>
      <c r="F3417" s="24">
        <v>2895235.8882900001</v>
      </c>
      <c r="G3417" s="51">
        <v>45169</v>
      </c>
      <c r="H3417" s="24">
        <v>25</v>
      </c>
      <c r="I3417" s="24">
        <v>26</v>
      </c>
      <c r="J3417" s="24">
        <v>1</v>
      </c>
      <c r="K3417" s="24">
        <v>2895235.8882900001</v>
      </c>
    </row>
    <row r="3418" spans="1:11" x14ac:dyDescent="0.35">
      <c r="A3418" s="27" t="s">
        <v>468</v>
      </c>
      <c r="B3418" s="27" t="s">
        <v>124</v>
      </c>
      <c r="C3418" s="27" t="s">
        <v>255</v>
      </c>
      <c r="D3418" s="27" t="s">
        <v>424</v>
      </c>
      <c r="E3418" s="24">
        <v>45285295740</v>
      </c>
      <c r="F3418" s="24">
        <v>452852.95740000001</v>
      </c>
      <c r="G3418" s="51">
        <v>45169</v>
      </c>
      <c r="H3418" s="24">
        <v>25</v>
      </c>
      <c r="I3418" s="24">
        <v>26</v>
      </c>
      <c r="J3418" s="24">
        <v>1</v>
      </c>
      <c r="K3418" s="24">
        <v>452852.95740000001</v>
      </c>
    </row>
    <row r="3419" spans="1:11" x14ac:dyDescent="0.35">
      <c r="A3419" s="27" t="s">
        <v>468</v>
      </c>
      <c r="B3419" s="27" t="s">
        <v>124</v>
      </c>
      <c r="C3419" s="27" t="s">
        <v>243</v>
      </c>
      <c r="D3419" s="27" t="s">
        <v>423</v>
      </c>
      <c r="E3419" s="24">
        <v>114174903369</v>
      </c>
      <c r="F3419" s="24">
        <v>1141749.03369</v>
      </c>
      <c r="G3419" s="51">
        <v>45169</v>
      </c>
      <c r="H3419" s="24">
        <v>25</v>
      </c>
      <c r="I3419" s="24">
        <v>0</v>
      </c>
      <c r="J3419" s="24">
        <v>1</v>
      </c>
      <c r="K3419" s="24">
        <v>1141749.03369</v>
      </c>
    </row>
    <row r="3420" spans="1:11" x14ac:dyDescent="0.35">
      <c r="A3420" s="27" t="s">
        <v>468</v>
      </c>
      <c r="B3420" s="27" t="s">
        <v>127</v>
      </c>
      <c r="C3420" s="27" t="s">
        <v>261</v>
      </c>
      <c r="D3420" s="27" t="s">
        <v>424</v>
      </c>
      <c r="E3420" s="24">
        <v>194618846984</v>
      </c>
      <c r="F3420" s="24">
        <v>1946188.4698399999</v>
      </c>
      <c r="G3420" s="51">
        <v>45169</v>
      </c>
      <c r="H3420" s="24">
        <v>25</v>
      </c>
      <c r="I3420" s="24">
        <v>26</v>
      </c>
      <c r="J3420" s="24">
        <v>1</v>
      </c>
      <c r="K3420" s="24">
        <v>1946188.4698399999</v>
      </c>
    </row>
    <row r="3421" spans="1:11" x14ac:dyDescent="0.35">
      <c r="A3421" s="27" t="s">
        <v>468</v>
      </c>
      <c r="B3421" s="27" t="s">
        <v>127</v>
      </c>
      <c r="C3421" s="27" t="s">
        <v>255</v>
      </c>
      <c r="D3421" s="27" t="s">
        <v>424</v>
      </c>
      <c r="E3421" s="24">
        <v>31725896656</v>
      </c>
      <c r="F3421" s="24">
        <v>317258.96655999997</v>
      </c>
      <c r="G3421" s="51">
        <v>45169</v>
      </c>
      <c r="H3421" s="24">
        <v>25</v>
      </c>
      <c r="I3421" s="24">
        <v>26</v>
      </c>
      <c r="J3421" s="24">
        <v>1</v>
      </c>
      <c r="K3421" s="24">
        <v>317258.96655999997</v>
      </c>
    </row>
    <row r="3422" spans="1:11" x14ac:dyDescent="0.35">
      <c r="A3422" s="27" t="s">
        <v>468</v>
      </c>
      <c r="B3422" s="27" t="s">
        <v>127</v>
      </c>
      <c r="C3422" s="27" t="s">
        <v>243</v>
      </c>
      <c r="D3422" s="27" t="s">
        <v>423</v>
      </c>
      <c r="E3422" s="24">
        <v>43286439415</v>
      </c>
      <c r="F3422" s="24">
        <v>432864.39415000001</v>
      </c>
      <c r="G3422" s="51">
        <v>45169</v>
      </c>
      <c r="H3422" s="24">
        <v>25</v>
      </c>
      <c r="I3422" s="24">
        <v>0</v>
      </c>
      <c r="J3422" s="24">
        <v>1</v>
      </c>
      <c r="K3422" s="24">
        <v>432864.39415000001</v>
      </c>
    </row>
    <row r="3423" spans="1:11" x14ac:dyDescent="0.35">
      <c r="A3423" s="27" t="s">
        <v>468</v>
      </c>
      <c r="B3423" s="27" t="s">
        <v>128</v>
      </c>
      <c r="C3423" s="27" t="s">
        <v>261</v>
      </c>
      <c r="D3423" s="27" t="s">
        <v>424</v>
      </c>
      <c r="E3423" s="24">
        <v>241706653429</v>
      </c>
      <c r="F3423" s="24">
        <v>2417066.5342899999</v>
      </c>
      <c r="G3423" s="51">
        <v>45169</v>
      </c>
      <c r="H3423" s="24">
        <v>27</v>
      </c>
      <c r="I3423" s="24">
        <v>28</v>
      </c>
      <c r="J3423" s="24">
        <v>1</v>
      </c>
      <c r="K3423" s="24">
        <v>2417066.5342899999</v>
      </c>
    </row>
    <row r="3424" spans="1:11" x14ac:dyDescent="0.35">
      <c r="A3424" s="27" t="s">
        <v>468</v>
      </c>
      <c r="B3424" s="27" t="s">
        <v>128</v>
      </c>
      <c r="C3424" s="27" t="s">
        <v>255</v>
      </c>
      <c r="D3424" s="27" t="s">
        <v>424</v>
      </c>
      <c r="E3424" s="24">
        <v>94845114876</v>
      </c>
      <c r="F3424" s="24">
        <v>948451.14876000001</v>
      </c>
      <c r="G3424" s="51">
        <v>45169</v>
      </c>
      <c r="H3424" s="24">
        <v>27</v>
      </c>
      <c r="I3424" s="24">
        <v>28</v>
      </c>
      <c r="J3424" s="24">
        <v>1</v>
      </c>
      <c r="K3424" s="24">
        <v>948451.14876000001</v>
      </c>
    </row>
    <row r="3425" spans="1:11" x14ac:dyDescent="0.35">
      <c r="A3425" s="27" t="s">
        <v>468</v>
      </c>
      <c r="B3425" s="27" t="s">
        <v>128</v>
      </c>
      <c r="C3425" s="27" t="s">
        <v>243</v>
      </c>
      <c r="D3425" s="27" t="s">
        <v>423</v>
      </c>
      <c r="E3425" s="24">
        <v>133176646893</v>
      </c>
      <c r="F3425" s="24">
        <v>1331766.46893</v>
      </c>
      <c r="G3425" s="51">
        <v>45169</v>
      </c>
      <c r="H3425" s="24">
        <v>27</v>
      </c>
      <c r="I3425" s="24">
        <v>0</v>
      </c>
      <c r="J3425" s="24">
        <v>1</v>
      </c>
      <c r="K3425" s="24">
        <v>1331766.46893</v>
      </c>
    </row>
    <row r="3426" spans="1:11" x14ac:dyDescent="0.35">
      <c r="A3426" s="27" t="s">
        <v>468</v>
      </c>
      <c r="B3426" s="27" t="s">
        <v>131</v>
      </c>
      <c r="C3426" s="27" t="s">
        <v>243</v>
      </c>
      <c r="D3426" s="27" t="s">
        <v>423</v>
      </c>
      <c r="E3426" s="24">
        <v>1350054684033</v>
      </c>
      <c r="F3426" s="24">
        <v>13500546.840329999</v>
      </c>
      <c r="G3426" s="51">
        <v>45169</v>
      </c>
      <c r="H3426" s="24">
        <v>27</v>
      </c>
      <c r="I3426" s="24">
        <v>0</v>
      </c>
      <c r="J3426" s="24">
        <v>1</v>
      </c>
      <c r="K3426" s="24">
        <v>13500546.840329999</v>
      </c>
    </row>
    <row r="3427" spans="1:11" x14ac:dyDescent="0.35">
      <c r="A3427" s="27" t="s">
        <v>468</v>
      </c>
      <c r="B3427" s="27" t="s">
        <v>131</v>
      </c>
      <c r="C3427" s="27" t="s">
        <v>261</v>
      </c>
      <c r="D3427" s="27" t="s">
        <v>424</v>
      </c>
      <c r="E3427" s="24">
        <v>1344613335434</v>
      </c>
      <c r="F3427" s="24">
        <v>13446133.35434</v>
      </c>
      <c r="G3427" s="51">
        <v>45169</v>
      </c>
      <c r="H3427" s="24">
        <v>27</v>
      </c>
      <c r="I3427" s="24">
        <v>28</v>
      </c>
      <c r="J3427" s="24">
        <v>1</v>
      </c>
      <c r="K3427" s="24">
        <v>13446133.35434</v>
      </c>
    </row>
    <row r="3428" spans="1:11" x14ac:dyDescent="0.35">
      <c r="A3428" s="27" t="s">
        <v>468</v>
      </c>
      <c r="B3428" s="27" t="s">
        <v>131</v>
      </c>
      <c r="C3428" s="27" t="s">
        <v>255</v>
      </c>
      <c r="D3428" s="27" t="s">
        <v>424</v>
      </c>
      <c r="E3428" s="24">
        <v>356128985013</v>
      </c>
      <c r="F3428" s="24">
        <v>3561289.8501300002</v>
      </c>
      <c r="G3428" s="51">
        <v>45169</v>
      </c>
      <c r="H3428" s="24">
        <v>27</v>
      </c>
      <c r="I3428" s="24">
        <v>28</v>
      </c>
      <c r="J3428" s="24">
        <v>1</v>
      </c>
      <c r="K3428" s="24">
        <v>3561289.8501300002</v>
      </c>
    </row>
    <row r="3429" spans="1:11" x14ac:dyDescent="0.35">
      <c r="A3429" s="27" t="s">
        <v>468</v>
      </c>
      <c r="B3429" s="27" t="s">
        <v>135</v>
      </c>
      <c r="C3429" s="27" t="s">
        <v>261</v>
      </c>
      <c r="D3429" s="27" t="s">
        <v>424</v>
      </c>
      <c r="E3429" s="24">
        <v>99628481</v>
      </c>
      <c r="F3429" s="24">
        <v>996.28480999999999</v>
      </c>
      <c r="G3429" s="51">
        <v>45169</v>
      </c>
      <c r="H3429" s="24">
        <v>33</v>
      </c>
      <c r="I3429" s="24">
        <v>34</v>
      </c>
      <c r="J3429" s="24">
        <v>1</v>
      </c>
      <c r="K3429" s="24">
        <v>996.28480999999999</v>
      </c>
    </row>
    <row r="3430" spans="1:11" x14ac:dyDescent="0.35">
      <c r="A3430" s="27" t="s">
        <v>468</v>
      </c>
      <c r="B3430" s="27" t="s">
        <v>135</v>
      </c>
      <c r="C3430" s="27" t="s">
        <v>243</v>
      </c>
      <c r="D3430" s="27" t="s">
        <v>423</v>
      </c>
      <c r="E3430" s="24">
        <v>27476664036</v>
      </c>
      <c r="F3430" s="24">
        <v>274766.64036000002</v>
      </c>
      <c r="G3430" s="51">
        <v>45169</v>
      </c>
      <c r="H3430" s="24">
        <v>33</v>
      </c>
      <c r="I3430" s="24">
        <v>0</v>
      </c>
      <c r="J3430" s="24">
        <v>1</v>
      </c>
      <c r="K3430" s="24">
        <v>274766.64036000002</v>
      </c>
    </row>
    <row r="3431" spans="1:11" x14ac:dyDescent="0.35">
      <c r="A3431" s="27" t="s">
        <v>468</v>
      </c>
      <c r="B3431" s="27" t="s">
        <v>144</v>
      </c>
      <c r="C3431" s="27" t="s">
        <v>261</v>
      </c>
      <c r="D3431" s="27" t="s">
        <v>424</v>
      </c>
      <c r="E3431" s="24">
        <v>1310730780</v>
      </c>
      <c r="F3431" s="24">
        <v>13107.3078</v>
      </c>
      <c r="G3431" s="51">
        <v>45169</v>
      </c>
      <c r="H3431" s="24">
        <v>43</v>
      </c>
      <c r="I3431" s="24">
        <v>44</v>
      </c>
      <c r="J3431" s="24">
        <v>1</v>
      </c>
      <c r="K3431" s="24">
        <v>13107.3078</v>
      </c>
    </row>
    <row r="3432" spans="1:11" x14ac:dyDescent="0.35">
      <c r="A3432" s="27" t="s">
        <v>468</v>
      </c>
      <c r="B3432" s="27" t="s">
        <v>146</v>
      </c>
      <c r="C3432" s="27" t="s">
        <v>261</v>
      </c>
      <c r="D3432" s="27" t="s">
        <v>424</v>
      </c>
      <c r="E3432" s="24">
        <v>46208083</v>
      </c>
      <c r="F3432" s="24">
        <v>462.08082999999999</v>
      </c>
      <c r="G3432" s="51">
        <v>45169</v>
      </c>
      <c r="H3432" s="24">
        <v>45</v>
      </c>
      <c r="I3432" s="24">
        <v>46</v>
      </c>
      <c r="J3432" s="24">
        <v>1</v>
      </c>
      <c r="K3432" s="24">
        <v>462.08082999999999</v>
      </c>
    </row>
    <row r="3433" spans="1:11" x14ac:dyDescent="0.35">
      <c r="A3433" s="27" t="s">
        <v>468</v>
      </c>
      <c r="B3433" s="27" t="s">
        <v>146</v>
      </c>
      <c r="C3433" s="27" t="s">
        <v>255</v>
      </c>
      <c r="D3433" s="27" t="s">
        <v>424</v>
      </c>
      <c r="E3433" s="24">
        <v>1066031035</v>
      </c>
      <c r="F3433" s="24">
        <v>10660.31035</v>
      </c>
      <c r="G3433" s="51">
        <v>45169</v>
      </c>
      <c r="H3433" s="24">
        <v>45</v>
      </c>
      <c r="I3433" s="24">
        <v>46</v>
      </c>
      <c r="J3433" s="24">
        <v>1</v>
      </c>
      <c r="K3433" s="24">
        <v>10660.31035</v>
      </c>
    </row>
    <row r="3434" spans="1:11" x14ac:dyDescent="0.35">
      <c r="A3434" s="27" t="s">
        <v>468</v>
      </c>
      <c r="B3434" s="27" t="s">
        <v>146</v>
      </c>
      <c r="C3434" s="27" t="s">
        <v>243</v>
      </c>
      <c r="D3434" s="27" t="s">
        <v>423</v>
      </c>
      <c r="E3434" s="24">
        <v>2692325257</v>
      </c>
      <c r="F3434" s="24">
        <v>26923.252570000001</v>
      </c>
      <c r="G3434" s="51">
        <v>45169</v>
      </c>
      <c r="H3434" s="24">
        <v>45</v>
      </c>
      <c r="I3434" s="24">
        <v>0</v>
      </c>
      <c r="J3434" s="24">
        <v>1</v>
      </c>
      <c r="K3434" s="24">
        <v>26923.252570000001</v>
      </c>
    </row>
    <row r="3435" spans="1:11" x14ac:dyDescent="0.35">
      <c r="A3435" s="27" t="s">
        <v>468</v>
      </c>
      <c r="B3435" s="27" t="s">
        <v>148</v>
      </c>
      <c r="C3435" s="27" t="s">
        <v>254</v>
      </c>
      <c r="D3435" s="27" t="s">
        <v>424</v>
      </c>
      <c r="E3435" s="24">
        <v>424152000</v>
      </c>
      <c r="F3435" s="24">
        <v>4241.5200000000004</v>
      </c>
      <c r="G3435" s="51">
        <v>45169</v>
      </c>
      <c r="H3435" s="24">
        <v>49</v>
      </c>
      <c r="I3435" s="24">
        <v>50</v>
      </c>
      <c r="J3435" s="24">
        <v>1</v>
      </c>
      <c r="K3435" s="24">
        <v>4241.5200000000004</v>
      </c>
    </row>
    <row r="3436" spans="1:11" x14ac:dyDescent="0.35">
      <c r="A3436" s="27" t="s">
        <v>468</v>
      </c>
      <c r="B3436" s="27" t="s">
        <v>148</v>
      </c>
      <c r="C3436" s="27" t="s">
        <v>255</v>
      </c>
      <c r="D3436" s="27" t="s">
        <v>424</v>
      </c>
      <c r="E3436" s="24">
        <v>1975800000</v>
      </c>
      <c r="F3436" s="24">
        <v>19758</v>
      </c>
      <c r="G3436" s="51">
        <v>45169</v>
      </c>
      <c r="H3436" s="24">
        <v>49</v>
      </c>
      <c r="I3436" s="24">
        <v>50</v>
      </c>
      <c r="J3436" s="24">
        <v>1</v>
      </c>
      <c r="K3436" s="24">
        <v>19758</v>
      </c>
    </row>
    <row r="3437" spans="1:11" x14ac:dyDescent="0.35">
      <c r="A3437" s="27" t="s">
        <v>468</v>
      </c>
      <c r="B3437" s="27" t="s">
        <v>148</v>
      </c>
      <c r="C3437" s="27" t="s">
        <v>261</v>
      </c>
      <c r="D3437" s="27" t="s">
        <v>424</v>
      </c>
      <c r="E3437" s="24">
        <v>4838965447</v>
      </c>
      <c r="F3437" s="24">
        <v>48389.654470000001</v>
      </c>
      <c r="G3437" s="51">
        <v>45169</v>
      </c>
      <c r="H3437" s="24">
        <v>49</v>
      </c>
      <c r="I3437" s="24">
        <v>50</v>
      </c>
      <c r="J3437" s="24">
        <v>1</v>
      </c>
      <c r="K3437" s="24">
        <v>48389.654470000001</v>
      </c>
    </row>
    <row r="3438" spans="1:11" x14ac:dyDescent="0.35">
      <c r="A3438" s="27" t="s">
        <v>468</v>
      </c>
      <c r="B3438" s="27" t="s">
        <v>149</v>
      </c>
      <c r="C3438" s="27" t="s">
        <v>243</v>
      </c>
      <c r="D3438" s="27" t="s">
        <v>423</v>
      </c>
      <c r="E3438" s="24">
        <v>25267117</v>
      </c>
      <c r="F3438" s="24">
        <v>252.67116999999999</v>
      </c>
      <c r="G3438" s="51">
        <v>45169</v>
      </c>
      <c r="H3438" s="24">
        <v>49</v>
      </c>
      <c r="I3438" s="24">
        <v>0</v>
      </c>
      <c r="J3438" s="24">
        <v>1</v>
      </c>
      <c r="K3438" s="24">
        <v>252.67116999999999</v>
      </c>
    </row>
    <row r="3439" spans="1:11" x14ac:dyDescent="0.35">
      <c r="A3439" s="27" t="s">
        <v>468</v>
      </c>
      <c r="B3439" s="27" t="s">
        <v>150</v>
      </c>
      <c r="C3439" s="27" t="s">
        <v>251</v>
      </c>
      <c r="D3439" s="27" t="s">
        <v>424</v>
      </c>
      <c r="E3439" s="24">
        <v>1878777839</v>
      </c>
      <c r="F3439" s="24">
        <v>18787.778389999999</v>
      </c>
      <c r="G3439" s="51">
        <v>45169</v>
      </c>
      <c r="H3439" s="24">
        <v>51</v>
      </c>
      <c r="I3439" s="24">
        <v>52</v>
      </c>
      <c r="J3439" s="24">
        <v>1</v>
      </c>
      <c r="K3439" s="24">
        <v>18787.778389999999</v>
      </c>
    </row>
    <row r="3440" spans="1:11" x14ac:dyDescent="0.35">
      <c r="A3440" s="27" t="s">
        <v>468</v>
      </c>
      <c r="B3440" s="27" t="s">
        <v>150</v>
      </c>
      <c r="C3440" s="27" t="s">
        <v>257</v>
      </c>
      <c r="D3440" s="27" t="s">
        <v>424</v>
      </c>
      <c r="E3440" s="24">
        <v>43824</v>
      </c>
      <c r="F3440" s="24">
        <v>0.43824000000000002</v>
      </c>
      <c r="G3440" s="51">
        <v>45169</v>
      </c>
      <c r="H3440" s="24">
        <v>51</v>
      </c>
      <c r="I3440" s="24">
        <v>52</v>
      </c>
      <c r="J3440" s="24">
        <v>1</v>
      </c>
      <c r="K3440" s="24">
        <v>0.43824000000000002</v>
      </c>
    </row>
    <row r="3441" spans="1:11" x14ac:dyDescent="0.35">
      <c r="A3441" s="27" t="s">
        <v>468</v>
      </c>
      <c r="B3441" s="27" t="s">
        <v>150</v>
      </c>
      <c r="C3441" s="27" t="s">
        <v>258</v>
      </c>
      <c r="D3441" s="27" t="s">
        <v>424</v>
      </c>
      <c r="E3441" s="24">
        <v>1719533125</v>
      </c>
      <c r="F3441" s="24">
        <v>17195.331249999999</v>
      </c>
      <c r="G3441" s="51">
        <v>45169</v>
      </c>
      <c r="H3441" s="24">
        <v>51</v>
      </c>
      <c r="I3441" s="24">
        <v>52</v>
      </c>
      <c r="J3441" s="24">
        <v>1</v>
      </c>
      <c r="K3441" s="24">
        <v>17195.331249999999</v>
      </c>
    </row>
    <row r="3442" spans="1:11" x14ac:dyDescent="0.35">
      <c r="A3442" s="27" t="s">
        <v>468</v>
      </c>
      <c r="B3442" s="27" t="s">
        <v>150</v>
      </c>
      <c r="C3442" s="27" t="s">
        <v>261</v>
      </c>
      <c r="D3442" s="27" t="s">
        <v>424</v>
      </c>
      <c r="E3442" s="24">
        <v>41663550765</v>
      </c>
      <c r="F3442" s="24">
        <v>416635.50764999999</v>
      </c>
      <c r="G3442" s="51">
        <v>45169</v>
      </c>
      <c r="H3442" s="24">
        <v>51</v>
      </c>
      <c r="I3442" s="24">
        <v>52</v>
      </c>
      <c r="J3442" s="24">
        <v>1</v>
      </c>
      <c r="K3442" s="24">
        <v>416635.50764999999</v>
      </c>
    </row>
    <row r="3443" spans="1:11" x14ac:dyDescent="0.35">
      <c r="A3443" s="27" t="s">
        <v>468</v>
      </c>
      <c r="B3443" s="27" t="s">
        <v>150</v>
      </c>
      <c r="C3443" s="27" t="s">
        <v>259</v>
      </c>
      <c r="D3443" s="27" t="s">
        <v>424</v>
      </c>
      <c r="E3443" s="24">
        <v>5000897676</v>
      </c>
      <c r="F3443" s="24">
        <v>50008.976759999998</v>
      </c>
      <c r="G3443" s="51">
        <v>45169</v>
      </c>
      <c r="H3443" s="24">
        <v>51</v>
      </c>
      <c r="I3443" s="24">
        <v>52</v>
      </c>
      <c r="J3443" s="24">
        <v>1</v>
      </c>
      <c r="K3443" s="24">
        <v>50008.976759999998</v>
      </c>
    </row>
    <row r="3444" spans="1:11" x14ac:dyDescent="0.35">
      <c r="A3444" s="27" t="s">
        <v>468</v>
      </c>
      <c r="B3444" s="27" t="s">
        <v>150</v>
      </c>
      <c r="C3444" s="27" t="s">
        <v>256</v>
      </c>
      <c r="D3444" s="27" t="s">
        <v>424</v>
      </c>
      <c r="E3444" s="24">
        <v>237389002</v>
      </c>
      <c r="F3444" s="24">
        <v>2373.8900199999998</v>
      </c>
      <c r="G3444" s="51">
        <v>45169</v>
      </c>
      <c r="H3444" s="24">
        <v>51</v>
      </c>
      <c r="I3444" s="24">
        <v>52</v>
      </c>
      <c r="J3444" s="24">
        <v>1</v>
      </c>
      <c r="K3444" s="24">
        <v>2373.8900199999998</v>
      </c>
    </row>
    <row r="3445" spans="1:11" x14ac:dyDescent="0.35">
      <c r="A3445" s="27" t="s">
        <v>468</v>
      </c>
      <c r="B3445" s="27" t="s">
        <v>150</v>
      </c>
      <c r="C3445" s="27" t="s">
        <v>252</v>
      </c>
      <c r="D3445" s="27" t="s">
        <v>424</v>
      </c>
      <c r="E3445" s="24">
        <v>11483189</v>
      </c>
      <c r="F3445" s="24">
        <v>114.83189</v>
      </c>
      <c r="G3445" s="51">
        <v>45169</v>
      </c>
      <c r="H3445" s="24">
        <v>51</v>
      </c>
      <c r="I3445" s="24">
        <v>52</v>
      </c>
      <c r="J3445" s="24">
        <v>1</v>
      </c>
      <c r="K3445" s="24">
        <v>114.83189</v>
      </c>
    </row>
    <row r="3446" spans="1:11" x14ac:dyDescent="0.35">
      <c r="A3446" s="27" t="s">
        <v>468</v>
      </c>
      <c r="B3446" s="27" t="s">
        <v>150</v>
      </c>
      <c r="C3446" s="27" t="s">
        <v>262</v>
      </c>
      <c r="D3446" s="27" t="s">
        <v>424</v>
      </c>
      <c r="E3446" s="24">
        <v>1812499207</v>
      </c>
      <c r="F3446" s="24">
        <v>18124.99207</v>
      </c>
      <c r="G3446" s="51">
        <v>45169</v>
      </c>
      <c r="H3446" s="24">
        <v>51</v>
      </c>
      <c r="I3446" s="24">
        <v>52</v>
      </c>
      <c r="J3446" s="24">
        <v>1</v>
      </c>
      <c r="K3446" s="24">
        <v>18124.99207</v>
      </c>
    </row>
    <row r="3447" spans="1:11" x14ac:dyDescent="0.35">
      <c r="A3447" s="27" t="s">
        <v>468</v>
      </c>
      <c r="B3447" s="27" t="s">
        <v>150</v>
      </c>
      <c r="C3447" s="27" t="s">
        <v>243</v>
      </c>
      <c r="D3447" s="27" t="s">
        <v>423</v>
      </c>
      <c r="E3447" s="24">
        <v>37987318765</v>
      </c>
      <c r="F3447" s="24">
        <v>379873.18764999998</v>
      </c>
      <c r="G3447" s="51">
        <v>45169</v>
      </c>
      <c r="H3447" s="24">
        <v>51</v>
      </c>
      <c r="I3447" s="24">
        <v>0</v>
      </c>
      <c r="J3447" s="24">
        <v>1</v>
      </c>
      <c r="K3447" s="24">
        <v>379873.18764999998</v>
      </c>
    </row>
    <row r="3448" spans="1:11" x14ac:dyDescent="0.35">
      <c r="A3448" s="27" t="s">
        <v>468</v>
      </c>
      <c r="B3448" s="27" t="s">
        <v>150</v>
      </c>
      <c r="C3448" s="27" t="s">
        <v>250</v>
      </c>
      <c r="D3448" s="27" t="s">
        <v>424</v>
      </c>
      <c r="E3448" s="24">
        <v>4400569</v>
      </c>
      <c r="F3448" s="24">
        <v>44.005690000000001</v>
      </c>
      <c r="G3448" s="51">
        <v>45169</v>
      </c>
      <c r="H3448" s="24">
        <v>51</v>
      </c>
      <c r="I3448" s="24">
        <v>52</v>
      </c>
      <c r="J3448" s="24">
        <v>1</v>
      </c>
      <c r="K3448" s="24">
        <v>44.005690000000001</v>
      </c>
    </row>
    <row r="3449" spans="1:11" x14ac:dyDescent="0.35">
      <c r="A3449" s="27" t="s">
        <v>468</v>
      </c>
      <c r="B3449" s="27" t="s">
        <v>150</v>
      </c>
      <c r="C3449" s="27" t="s">
        <v>255</v>
      </c>
      <c r="D3449" s="27" t="s">
        <v>424</v>
      </c>
      <c r="E3449" s="24">
        <v>59807608455</v>
      </c>
      <c r="F3449" s="24">
        <v>598076.08455000003</v>
      </c>
      <c r="G3449" s="51">
        <v>45169</v>
      </c>
      <c r="H3449" s="24">
        <v>51</v>
      </c>
      <c r="I3449" s="24">
        <v>52</v>
      </c>
      <c r="J3449" s="24">
        <v>1</v>
      </c>
      <c r="K3449" s="24">
        <v>598076.08455000003</v>
      </c>
    </row>
    <row r="3450" spans="1:11" x14ac:dyDescent="0.35">
      <c r="A3450" s="27" t="s">
        <v>468</v>
      </c>
      <c r="B3450" s="27" t="s">
        <v>192</v>
      </c>
      <c r="C3450" s="27" t="s">
        <v>252</v>
      </c>
      <c r="D3450" s="27" t="s">
        <v>424</v>
      </c>
      <c r="E3450" s="24">
        <v>371594</v>
      </c>
      <c r="F3450" s="24">
        <v>3.7159399999999998</v>
      </c>
      <c r="G3450" s="51">
        <v>45169</v>
      </c>
      <c r="H3450" s="24">
        <v>61</v>
      </c>
      <c r="I3450" s="24">
        <v>62</v>
      </c>
      <c r="J3450" s="24">
        <v>1</v>
      </c>
      <c r="K3450" s="24">
        <v>3.7159399999999998</v>
      </c>
    </row>
    <row r="3451" spans="1:11" x14ac:dyDescent="0.35">
      <c r="A3451" s="27" t="s">
        <v>468</v>
      </c>
      <c r="B3451" s="27" t="s">
        <v>192</v>
      </c>
      <c r="C3451" s="27" t="s">
        <v>261</v>
      </c>
      <c r="D3451" s="27" t="s">
        <v>424</v>
      </c>
      <c r="E3451" s="24">
        <v>14477948</v>
      </c>
      <c r="F3451" s="24">
        <v>144.77948000000001</v>
      </c>
      <c r="G3451" s="51">
        <v>45169</v>
      </c>
      <c r="H3451" s="24">
        <v>61</v>
      </c>
      <c r="I3451" s="24">
        <v>62</v>
      </c>
      <c r="J3451" s="24">
        <v>1</v>
      </c>
      <c r="K3451" s="24">
        <v>144.77948000000001</v>
      </c>
    </row>
    <row r="3452" spans="1:11" x14ac:dyDescent="0.35">
      <c r="A3452" s="27" t="s">
        <v>468</v>
      </c>
      <c r="B3452" s="27" t="s">
        <v>192</v>
      </c>
      <c r="C3452" s="27" t="s">
        <v>243</v>
      </c>
      <c r="D3452" s="27" t="s">
        <v>423</v>
      </c>
      <c r="E3452" s="24">
        <v>8274212815</v>
      </c>
      <c r="F3452" s="24">
        <v>82742.128150000004</v>
      </c>
      <c r="G3452" s="51">
        <v>45169</v>
      </c>
      <c r="H3452" s="24">
        <v>61</v>
      </c>
      <c r="I3452" s="24">
        <v>0</v>
      </c>
      <c r="J3452" s="24">
        <v>1</v>
      </c>
      <c r="K3452" s="24">
        <v>82742.128150000004</v>
      </c>
    </row>
    <row r="3453" spans="1:11" x14ac:dyDescent="0.35">
      <c r="A3453" s="27" t="s">
        <v>468</v>
      </c>
      <c r="B3453" s="27" t="s">
        <v>211</v>
      </c>
      <c r="C3453" s="27" t="s">
        <v>255</v>
      </c>
      <c r="D3453" s="27" t="s">
        <v>424</v>
      </c>
      <c r="E3453" s="24">
        <v>496440</v>
      </c>
      <c r="F3453" s="24">
        <v>4.9644000000000004</v>
      </c>
      <c r="G3453" s="51">
        <v>45169</v>
      </c>
      <c r="H3453" s="24">
        <v>61</v>
      </c>
      <c r="I3453" s="24">
        <v>62</v>
      </c>
      <c r="J3453" s="24">
        <v>1</v>
      </c>
      <c r="K3453" s="24">
        <v>4.9644000000000004</v>
      </c>
    </row>
    <row r="3454" spans="1:11" x14ac:dyDescent="0.35">
      <c r="A3454" s="27" t="s">
        <v>468</v>
      </c>
      <c r="B3454" s="27" t="s">
        <v>211</v>
      </c>
      <c r="C3454" s="27" t="s">
        <v>243</v>
      </c>
      <c r="D3454" s="27" t="s">
        <v>423</v>
      </c>
      <c r="E3454" s="24">
        <v>305199241</v>
      </c>
      <c r="F3454" s="24">
        <v>3051.9924099999998</v>
      </c>
      <c r="G3454" s="51">
        <v>45169</v>
      </c>
      <c r="H3454" s="24">
        <v>61</v>
      </c>
      <c r="I3454" s="24">
        <v>0</v>
      </c>
      <c r="J3454" s="24">
        <v>1</v>
      </c>
      <c r="K3454" s="24">
        <v>3051.9924099999998</v>
      </c>
    </row>
    <row r="3455" spans="1:11" x14ac:dyDescent="0.35">
      <c r="A3455" s="27" t="s">
        <v>468</v>
      </c>
      <c r="B3455" s="27" t="s">
        <v>211</v>
      </c>
      <c r="C3455" s="27" t="s">
        <v>261</v>
      </c>
      <c r="D3455" s="27" t="s">
        <v>424</v>
      </c>
      <c r="E3455" s="24">
        <v>277622997</v>
      </c>
      <c r="F3455" s="24">
        <v>2776.2299699999999</v>
      </c>
      <c r="G3455" s="51">
        <v>45169</v>
      </c>
      <c r="H3455" s="24">
        <v>61</v>
      </c>
      <c r="I3455" s="24">
        <v>62</v>
      </c>
      <c r="J3455" s="24">
        <v>1</v>
      </c>
      <c r="K3455" s="24">
        <v>2776.2299699999999</v>
      </c>
    </row>
    <row r="3456" spans="1:11" x14ac:dyDescent="0.35">
      <c r="A3456" s="27" t="s">
        <v>468</v>
      </c>
      <c r="B3456" s="27" t="s">
        <v>211</v>
      </c>
      <c r="C3456" s="27" t="s">
        <v>252</v>
      </c>
      <c r="D3456" s="27" t="s">
        <v>424</v>
      </c>
      <c r="E3456" s="24">
        <v>26901501</v>
      </c>
      <c r="F3456" s="24">
        <v>269.01501000000002</v>
      </c>
      <c r="G3456" s="51">
        <v>45169</v>
      </c>
      <c r="H3456" s="24">
        <v>61</v>
      </c>
      <c r="I3456" s="24">
        <v>62</v>
      </c>
      <c r="J3456" s="24">
        <v>1</v>
      </c>
      <c r="K3456" s="24">
        <v>269.01501000000002</v>
      </c>
    </row>
    <row r="3457" spans="1:11" x14ac:dyDescent="0.35">
      <c r="A3457" s="27" t="s">
        <v>468</v>
      </c>
      <c r="B3457" s="27" t="s">
        <v>214</v>
      </c>
      <c r="C3457" s="27" t="s">
        <v>252</v>
      </c>
      <c r="D3457" s="27" t="s">
        <v>424</v>
      </c>
      <c r="E3457" s="24">
        <v>883456</v>
      </c>
      <c r="F3457" s="24">
        <v>8.8345599999999997</v>
      </c>
      <c r="G3457" s="51">
        <v>45169</v>
      </c>
      <c r="H3457" s="24">
        <v>61</v>
      </c>
      <c r="I3457" s="24">
        <v>62</v>
      </c>
      <c r="J3457" s="24">
        <v>1</v>
      </c>
      <c r="K3457" s="24">
        <v>8.8345599999999997</v>
      </c>
    </row>
    <row r="3458" spans="1:11" x14ac:dyDescent="0.35">
      <c r="A3458" s="27" t="s">
        <v>468</v>
      </c>
      <c r="B3458" s="27" t="s">
        <v>214</v>
      </c>
      <c r="C3458" s="27" t="s">
        <v>261</v>
      </c>
      <c r="D3458" s="27" t="s">
        <v>424</v>
      </c>
      <c r="E3458" s="24">
        <v>6622059</v>
      </c>
      <c r="F3458" s="24">
        <v>66.220590000000001</v>
      </c>
      <c r="G3458" s="51">
        <v>45169</v>
      </c>
      <c r="H3458" s="24">
        <v>61</v>
      </c>
      <c r="I3458" s="24">
        <v>62</v>
      </c>
      <c r="J3458" s="24">
        <v>1</v>
      </c>
      <c r="K3458" s="24">
        <v>66.220590000000001</v>
      </c>
    </row>
    <row r="3459" spans="1:11" x14ac:dyDescent="0.35">
      <c r="A3459" s="27" t="s">
        <v>468</v>
      </c>
      <c r="B3459" s="27" t="s">
        <v>214</v>
      </c>
      <c r="C3459" s="27" t="s">
        <v>243</v>
      </c>
      <c r="D3459" s="27" t="s">
        <v>423</v>
      </c>
      <c r="E3459" s="24">
        <v>5571215250</v>
      </c>
      <c r="F3459" s="24">
        <v>55712.152499999997</v>
      </c>
      <c r="G3459" s="51">
        <v>45169</v>
      </c>
      <c r="H3459" s="24">
        <v>61</v>
      </c>
      <c r="I3459" s="24">
        <v>0</v>
      </c>
      <c r="J3459" s="24">
        <v>1</v>
      </c>
      <c r="K3459" s="24">
        <v>55712.152499999997</v>
      </c>
    </row>
    <row r="3460" spans="1:11" x14ac:dyDescent="0.35">
      <c r="A3460" s="27" t="s">
        <v>468</v>
      </c>
      <c r="B3460" s="27" t="s">
        <v>193</v>
      </c>
      <c r="C3460" s="27" t="s">
        <v>255</v>
      </c>
      <c r="D3460" s="27" t="s">
        <v>424</v>
      </c>
      <c r="E3460" s="24">
        <v>106638984720</v>
      </c>
      <c r="F3460" s="24">
        <v>1066389.8472</v>
      </c>
      <c r="G3460" s="51">
        <v>45169</v>
      </c>
      <c r="H3460" s="24">
        <v>63</v>
      </c>
      <c r="I3460" s="24">
        <v>64</v>
      </c>
      <c r="J3460" s="24">
        <v>1</v>
      </c>
      <c r="K3460" s="24">
        <v>1066389.8472</v>
      </c>
    </row>
    <row r="3461" spans="1:11" x14ac:dyDescent="0.35">
      <c r="A3461" s="27" t="s">
        <v>468</v>
      </c>
      <c r="B3461" s="27" t="s">
        <v>193</v>
      </c>
      <c r="C3461" s="27" t="s">
        <v>243</v>
      </c>
      <c r="D3461" s="27" t="s">
        <v>423</v>
      </c>
      <c r="E3461" s="24">
        <v>475325935994</v>
      </c>
      <c r="F3461" s="24">
        <v>4753259.3599399999</v>
      </c>
      <c r="G3461" s="51">
        <v>45169</v>
      </c>
      <c r="H3461" s="24">
        <v>63</v>
      </c>
      <c r="I3461" s="24">
        <v>0</v>
      </c>
      <c r="J3461" s="24">
        <v>1</v>
      </c>
      <c r="K3461" s="24">
        <v>4753259.3599399999</v>
      </c>
    </row>
    <row r="3462" spans="1:11" x14ac:dyDescent="0.35">
      <c r="A3462" s="27" t="s">
        <v>468</v>
      </c>
      <c r="B3462" s="27" t="s">
        <v>193</v>
      </c>
      <c r="C3462" s="27" t="s">
        <v>261</v>
      </c>
      <c r="D3462" s="27" t="s">
        <v>424</v>
      </c>
      <c r="E3462" s="24">
        <v>48311441803</v>
      </c>
      <c r="F3462" s="24">
        <v>483114.41803</v>
      </c>
      <c r="G3462" s="51">
        <v>45169</v>
      </c>
      <c r="H3462" s="24">
        <v>63</v>
      </c>
      <c r="I3462" s="24">
        <v>64</v>
      </c>
      <c r="J3462" s="24">
        <v>1</v>
      </c>
      <c r="K3462" s="24">
        <v>483114.41803</v>
      </c>
    </row>
    <row r="3463" spans="1:11" x14ac:dyDescent="0.35">
      <c r="A3463" s="27" t="s">
        <v>468</v>
      </c>
      <c r="B3463" s="27" t="s">
        <v>193</v>
      </c>
      <c r="C3463" s="27" t="s">
        <v>252</v>
      </c>
      <c r="D3463" s="27" t="s">
        <v>424</v>
      </c>
      <c r="E3463" s="24">
        <v>395640</v>
      </c>
      <c r="F3463" s="24">
        <v>3.9563999999999999</v>
      </c>
      <c r="G3463" s="51">
        <v>45169</v>
      </c>
      <c r="H3463" s="24">
        <v>63</v>
      </c>
      <c r="I3463" s="24">
        <v>64</v>
      </c>
      <c r="J3463" s="24">
        <v>1</v>
      </c>
      <c r="K3463" s="24">
        <v>3.9563999999999999</v>
      </c>
    </row>
    <row r="3464" spans="1:11" x14ac:dyDescent="0.35">
      <c r="A3464" s="27" t="s">
        <v>468</v>
      </c>
      <c r="B3464" s="27" t="s">
        <v>215</v>
      </c>
      <c r="C3464" s="27" t="s">
        <v>261</v>
      </c>
      <c r="D3464" s="27" t="s">
        <v>424</v>
      </c>
      <c r="E3464" s="24">
        <v>156725706</v>
      </c>
      <c r="F3464" s="24">
        <v>1567.2570599999999</v>
      </c>
      <c r="G3464" s="51">
        <v>45169</v>
      </c>
      <c r="H3464" s="24">
        <v>63</v>
      </c>
      <c r="I3464" s="24">
        <v>64</v>
      </c>
      <c r="J3464" s="24">
        <v>1</v>
      </c>
      <c r="K3464" s="24">
        <v>1567.2570599999999</v>
      </c>
    </row>
    <row r="3465" spans="1:11" x14ac:dyDescent="0.35">
      <c r="A3465" s="27" t="s">
        <v>468</v>
      </c>
      <c r="B3465" s="27" t="s">
        <v>215</v>
      </c>
      <c r="C3465" s="27" t="s">
        <v>243</v>
      </c>
      <c r="D3465" s="27" t="s">
        <v>423</v>
      </c>
      <c r="E3465" s="24">
        <v>58646937</v>
      </c>
      <c r="F3465" s="24">
        <v>586.46937000000003</v>
      </c>
      <c r="G3465" s="51">
        <v>45169</v>
      </c>
      <c r="H3465" s="24">
        <v>63</v>
      </c>
      <c r="I3465" s="24">
        <v>0</v>
      </c>
      <c r="J3465" s="24">
        <v>1</v>
      </c>
      <c r="K3465" s="24">
        <v>586.46937000000003</v>
      </c>
    </row>
    <row r="3466" spans="1:11" x14ac:dyDescent="0.35">
      <c r="A3466" s="27" t="s">
        <v>468</v>
      </c>
      <c r="B3466" s="27" t="s">
        <v>217</v>
      </c>
      <c r="C3466" s="27" t="s">
        <v>243</v>
      </c>
      <c r="D3466" s="27" t="s">
        <v>423</v>
      </c>
      <c r="E3466" s="24">
        <v>243511200</v>
      </c>
      <c r="F3466" s="24">
        <v>2435.1120000000001</v>
      </c>
      <c r="G3466" s="51">
        <v>45169</v>
      </c>
      <c r="H3466" s="24">
        <v>63</v>
      </c>
      <c r="I3466" s="24">
        <v>0</v>
      </c>
      <c r="J3466" s="24">
        <v>1</v>
      </c>
      <c r="K3466" s="24">
        <v>2435.1120000000001</v>
      </c>
    </row>
    <row r="3467" spans="1:11" x14ac:dyDescent="0.35">
      <c r="A3467" s="27" t="s">
        <v>468</v>
      </c>
      <c r="B3467" s="27" t="s">
        <v>219</v>
      </c>
      <c r="C3467" s="27" t="s">
        <v>243</v>
      </c>
      <c r="D3467" s="27" t="s">
        <v>423</v>
      </c>
      <c r="E3467" s="24">
        <v>668268792</v>
      </c>
      <c r="F3467" s="24">
        <v>6682.6879200000003</v>
      </c>
      <c r="G3467" s="51">
        <v>45169</v>
      </c>
      <c r="H3467" s="24">
        <v>63</v>
      </c>
      <c r="I3467" s="24">
        <v>0</v>
      </c>
      <c r="J3467" s="24">
        <v>1</v>
      </c>
      <c r="K3467" s="24">
        <v>6682.6879200000003</v>
      </c>
    </row>
    <row r="3468" spans="1:11" x14ac:dyDescent="0.35">
      <c r="A3468" s="27" t="s">
        <v>468</v>
      </c>
      <c r="B3468" s="27" t="s">
        <v>196</v>
      </c>
      <c r="C3468" s="27" t="s">
        <v>243</v>
      </c>
      <c r="D3468" s="27" t="s">
        <v>423</v>
      </c>
      <c r="E3468" s="24">
        <v>6515953111</v>
      </c>
      <c r="F3468" s="24">
        <v>65159.531110000004</v>
      </c>
      <c r="G3468" s="51">
        <v>45169</v>
      </c>
      <c r="H3468" s="24">
        <v>69</v>
      </c>
      <c r="I3468" s="24">
        <v>0</v>
      </c>
      <c r="J3468" s="24">
        <v>1</v>
      </c>
      <c r="K3468" s="24">
        <v>65159.531110000004</v>
      </c>
    </row>
    <row r="3469" spans="1:11" x14ac:dyDescent="0.35">
      <c r="A3469" s="27" t="s">
        <v>468</v>
      </c>
      <c r="B3469" s="27" t="s">
        <v>197</v>
      </c>
      <c r="C3469" s="27" t="s">
        <v>243</v>
      </c>
      <c r="D3469" s="27" t="s">
        <v>423</v>
      </c>
      <c r="E3469" s="24">
        <v>823143000</v>
      </c>
      <c r="F3469" s="24">
        <v>8231.43</v>
      </c>
      <c r="G3469" s="51">
        <v>45169</v>
      </c>
      <c r="H3469" s="24">
        <v>69</v>
      </c>
      <c r="I3469" s="24">
        <v>0</v>
      </c>
      <c r="J3469" s="24">
        <v>1</v>
      </c>
      <c r="K3469" s="24">
        <v>8231.43</v>
      </c>
    </row>
    <row r="3470" spans="1:11" x14ac:dyDescent="0.35">
      <c r="A3470" s="27" t="s">
        <v>468</v>
      </c>
      <c r="B3470" s="27" t="s">
        <v>227</v>
      </c>
      <c r="C3470" s="27" t="s">
        <v>243</v>
      </c>
      <c r="D3470" s="27" t="s">
        <v>423</v>
      </c>
      <c r="E3470" s="24">
        <v>25131796</v>
      </c>
      <c r="F3470" s="24">
        <v>251.31796</v>
      </c>
      <c r="G3470" s="51">
        <v>45169</v>
      </c>
      <c r="H3470" s="24">
        <v>69</v>
      </c>
      <c r="I3470" s="24">
        <v>0</v>
      </c>
      <c r="J3470" s="24">
        <v>1</v>
      </c>
      <c r="K3470" s="24">
        <v>251.31796</v>
      </c>
    </row>
    <row r="3471" spans="1:11" x14ac:dyDescent="0.35">
      <c r="A3471" s="27" t="s">
        <v>468</v>
      </c>
      <c r="B3471" s="27" t="s">
        <v>235</v>
      </c>
      <c r="C3471" s="27" t="s">
        <v>258</v>
      </c>
      <c r="D3471" s="27" t="s">
        <v>424</v>
      </c>
      <c r="E3471" s="24">
        <v>1242750000</v>
      </c>
      <c r="F3471" s="24">
        <v>12427.5</v>
      </c>
      <c r="G3471" s="51">
        <v>45169</v>
      </c>
      <c r="H3471" s="24">
        <v>75</v>
      </c>
      <c r="I3471" s="24">
        <v>76</v>
      </c>
      <c r="J3471" s="24">
        <v>1</v>
      </c>
      <c r="K3471" s="24">
        <v>12427.5</v>
      </c>
    </row>
    <row r="3472" spans="1:11" x14ac:dyDescent="0.35">
      <c r="A3472" s="27" t="s">
        <v>468</v>
      </c>
      <c r="B3472" s="27" t="s">
        <v>235</v>
      </c>
      <c r="C3472" s="27" t="s">
        <v>256</v>
      </c>
      <c r="D3472" s="27" t="s">
        <v>424</v>
      </c>
      <c r="E3472" s="24">
        <v>920542000</v>
      </c>
      <c r="F3472" s="24">
        <v>9205.42</v>
      </c>
      <c r="G3472" s="51">
        <v>45169</v>
      </c>
      <c r="H3472" s="24">
        <v>75</v>
      </c>
      <c r="I3472" s="24">
        <v>76</v>
      </c>
      <c r="J3472" s="24">
        <v>1</v>
      </c>
      <c r="K3472" s="24">
        <v>9205.42</v>
      </c>
    </row>
    <row r="3473" spans="1:11" x14ac:dyDescent="0.35">
      <c r="A3473" s="27" t="s">
        <v>468</v>
      </c>
      <c r="B3473" s="27" t="s">
        <v>235</v>
      </c>
      <c r="C3473" s="27" t="s">
        <v>259</v>
      </c>
      <c r="D3473" s="27" t="s">
        <v>424</v>
      </c>
      <c r="E3473" s="24">
        <v>2651760000</v>
      </c>
      <c r="F3473" s="24">
        <v>26517.599999999999</v>
      </c>
      <c r="G3473" s="51">
        <v>45169</v>
      </c>
      <c r="H3473" s="24">
        <v>75</v>
      </c>
      <c r="I3473" s="24">
        <v>76</v>
      </c>
      <c r="J3473" s="24">
        <v>1</v>
      </c>
      <c r="K3473" s="24">
        <v>26517.599999999999</v>
      </c>
    </row>
    <row r="3474" spans="1:11" x14ac:dyDescent="0.35">
      <c r="A3474" s="27" t="s">
        <v>468</v>
      </c>
      <c r="B3474" s="27" t="s">
        <v>235</v>
      </c>
      <c r="C3474" s="27" t="s">
        <v>261</v>
      </c>
      <c r="D3474" s="27" t="s">
        <v>424</v>
      </c>
      <c r="E3474" s="24">
        <v>2413873649</v>
      </c>
      <c r="F3474" s="24">
        <v>24138.736489999999</v>
      </c>
      <c r="G3474" s="51">
        <v>45169</v>
      </c>
      <c r="H3474" s="24">
        <v>75</v>
      </c>
      <c r="I3474" s="24">
        <v>76</v>
      </c>
      <c r="J3474" s="24">
        <v>1</v>
      </c>
      <c r="K3474" s="24">
        <v>24138.736489999999</v>
      </c>
    </row>
    <row r="3475" spans="1:11" x14ac:dyDescent="0.35">
      <c r="A3475" s="27" t="s">
        <v>468</v>
      </c>
      <c r="B3475" s="27" t="s">
        <v>199</v>
      </c>
      <c r="C3475" s="27" t="s">
        <v>243</v>
      </c>
      <c r="D3475" s="27" t="s">
        <v>423</v>
      </c>
      <c r="E3475" s="24">
        <v>15275319</v>
      </c>
      <c r="F3475" s="24">
        <v>152.75318999999999</v>
      </c>
      <c r="G3475" s="51">
        <v>45169</v>
      </c>
      <c r="H3475" s="24">
        <v>75</v>
      </c>
      <c r="I3475" s="24">
        <v>0</v>
      </c>
      <c r="J3475" s="24">
        <v>1</v>
      </c>
      <c r="K3475" s="24">
        <v>152.75318999999999</v>
      </c>
    </row>
    <row r="3476" spans="1:11" x14ac:dyDescent="0.35">
      <c r="A3476" s="27" t="s">
        <v>468</v>
      </c>
      <c r="B3476" s="27" t="s">
        <v>236</v>
      </c>
      <c r="C3476" s="27" t="s">
        <v>261</v>
      </c>
      <c r="D3476" s="27" t="s">
        <v>424</v>
      </c>
      <c r="E3476" s="24">
        <v>16027940600</v>
      </c>
      <c r="F3476" s="24">
        <v>160279.40599999999</v>
      </c>
      <c r="G3476" s="51">
        <v>45169</v>
      </c>
      <c r="H3476" s="24">
        <v>77</v>
      </c>
      <c r="I3476" s="24">
        <v>78</v>
      </c>
      <c r="J3476" s="24">
        <v>1</v>
      </c>
      <c r="K3476" s="24">
        <v>160279.40599999999</v>
      </c>
    </row>
    <row r="3477" spans="1:11" x14ac:dyDescent="0.35">
      <c r="A3477" s="27" t="s">
        <v>468</v>
      </c>
      <c r="B3477" s="27" t="s">
        <v>236</v>
      </c>
      <c r="C3477" s="27" t="s">
        <v>262</v>
      </c>
      <c r="D3477" s="27" t="s">
        <v>424</v>
      </c>
      <c r="E3477" s="24">
        <v>320987714</v>
      </c>
      <c r="F3477" s="24">
        <v>3209.8771400000001</v>
      </c>
      <c r="G3477" s="51">
        <v>45169</v>
      </c>
      <c r="H3477" s="24">
        <v>77</v>
      </c>
      <c r="I3477" s="24">
        <v>78</v>
      </c>
      <c r="J3477" s="24">
        <v>1</v>
      </c>
      <c r="K3477" s="24">
        <v>3209.8771400000001</v>
      </c>
    </row>
    <row r="3478" spans="1:11" x14ac:dyDescent="0.35">
      <c r="A3478" s="27" t="s">
        <v>468</v>
      </c>
      <c r="B3478" s="27" t="s">
        <v>236</v>
      </c>
      <c r="C3478" s="27" t="s">
        <v>243</v>
      </c>
      <c r="D3478" s="27" t="s">
        <v>423</v>
      </c>
      <c r="E3478" s="24">
        <v>15846190351</v>
      </c>
      <c r="F3478" s="24">
        <v>158461.90351</v>
      </c>
      <c r="G3478" s="51">
        <v>45169</v>
      </c>
      <c r="H3478" s="24">
        <v>77</v>
      </c>
      <c r="I3478" s="24">
        <v>0</v>
      </c>
      <c r="J3478" s="24">
        <v>1</v>
      </c>
      <c r="K3478" s="24">
        <v>158461.90351</v>
      </c>
    </row>
    <row r="3479" spans="1:11" x14ac:dyDescent="0.35">
      <c r="A3479" s="27" t="s">
        <v>468</v>
      </c>
      <c r="B3479" s="27" t="s">
        <v>236</v>
      </c>
      <c r="C3479" s="27" t="s">
        <v>255</v>
      </c>
      <c r="D3479" s="27" t="s">
        <v>424</v>
      </c>
      <c r="E3479" s="24">
        <v>2923994657</v>
      </c>
      <c r="F3479" s="24">
        <v>29239.94657</v>
      </c>
      <c r="G3479" s="51">
        <v>45169</v>
      </c>
      <c r="H3479" s="24">
        <v>77</v>
      </c>
      <c r="I3479" s="24">
        <v>78</v>
      </c>
      <c r="J3479" s="24">
        <v>1</v>
      </c>
      <c r="K3479" s="24">
        <v>29239.94657</v>
      </c>
    </row>
    <row r="3480" spans="1:11" x14ac:dyDescent="0.35">
      <c r="A3480" s="27" t="s">
        <v>468</v>
      </c>
      <c r="B3480" s="27" t="s">
        <v>263</v>
      </c>
      <c r="C3480" s="27" t="s">
        <v>248</v>
      </c>
      <c r="D3480" s="27" t="s">
        <v>248</v>
      </c>
      <c r="E3480" s="24">
        <v>280.0856</v>
      </c>
      <c r="F3480" s="24">
        <v>2.800856E-3</v>
      </c>
      <c r="G3480" s="51">
        <v>45169</v>
      </c>
      <c r="H3480" s="24" t="s">
        <v>202</v>
      </c>
      <c r="I3480" s="24" t="s">
        <v>202</v>
      </c>
      <c r="J3480" s="24">
        <v>1</v>
      </c>
      <c r="K3480" s="24">
        <v>2.800856E-3</v>
      </c>
    </row>
    <row r="3481" spans="1:11" x14ac:dyDescent="0.35">
      <c r="A3481" s="27" t="s">
        <v>468</v>
      </c>
      <c r="B3481" s="27" t="s">
        <v>264</v>
      </c>
      <c r="C3481" s="27" t="s">
        <v>248</v>
      </c>
      <c r="D3481" s="27" t="s">
        <v>248</v>
      </c>
      <c r="E3481" s="24">
        <v>264.1857</v>
      </c>
      <c r="F3481" s="24">
        <v>2.6418570000000001E-3</v>
      </c>
      <c r="G3481" s="51">
        <v>45169</v>
      </c>
      <c r="H3481" s="24" t="s">
        <v>202</v>
      </c>
      <c r="I3481" s="24" t="s">
        <v>202</v>
      </c>
      <c r="J3481" s="24">
        <v>1</v>
      </c>
      <c r="K3481" s="24">
        <v>2.6418570000000001E-3</v>
      </c>
    </row>
    <row r="3482" spans="1:11" x14ac:dyDescent="0.35">
      <c r="A3482" s="27" t="s">
        <v>468</v>
      </c>
      <c r="B3482" s="27" t="s">
        <v>155</v>
      </c>
      <c r="C3482" s="27" t="s">
        <v>248</v>
      </c>
      <c r="D3482" s="27" t="s">
        <v>248</v>
      </c>
      <c r="E3482" s="24">
        <v>5537532748667</v>
      </c>
      <c r="F3482" s="24">
        <v>55375327.486670002</v>
      </c>
      <c r="G3482" s="51">
        <v>45169</v>
      </c>
      <c r="H3482" s="24" t="s">
        <v>202</v>
      </c>
      <c r="I3482" s="24">
        <v>24</v>
      </c>
      <c r="J3482" s="24">
        <v>1</v>
      </c>
      <c r="K3482" s="24">
        <v>55375327.486670002</v>
      </c>
    </row>
    <row r="3483" spans="1:11" x14ac:dyDescent="0.35">
      <c r="A3483" s="27" t="s">
        <v>468</v>
      </c>
      <c r="B3483" s="27" t="s">
        <v>156</v>
      </c>
      <c r="C3483" s="27" t="s">
        <v>248</v>
      </c>
      <c r="D3483" s="27" t="s">
        <v>248</v>
      </c>
      <c r="E3483" s="24">
        <v>2132167614387</v>
      </c>
      <c r="F3483" s="24">
        <v>21321676.14387</v>
      </c>
      <c r="G3483" s="51">
        <v>45169</v>
      </c>
      <c r="H3483" s="24" t="s">
        <v>202</v>
      </c>
      <c r="I3483" s="24">
        <v>60</v>
      </c>
      <c r="J3483" s="24">
        <v>1</v>
      </c>
      <c r="K3483" s="24">
        <v>21321676.14387</v>
      </c>
    </row>
    <row r="3484" spans="1:11" x14ac:dyDescent="0.35">
      <c r="A3484" s="27" t="s">
        <v>468</v>
      </c>
      <c r="B3484" s="27" t="s">
        <v>157</v>
      </c>
      <c r="C3484" s="27" t="s">
        <v>248</v>
      </c>
      <c r="D3484" s="27" t="s">
        <v>248</v>
      </c>
      <c r="E3484" s="24">
        <v>109608770170</v>
      </c>
      <c r="F3484" s="24">
        <v>1096087.7017000001</v>
      </c>
      <c r="G3484" s="51">
        <v>45169</v>
      </c>
      <c r="H3484" s="24" t="s">
        <v>202</v>
      </c>
      <c r="I3484" s="24">
        <v>80</v>
      </c>
      <c r="J3484" s="24">
        <v>1</v>
      </c>
      <c r="K3484" s="24">
        <v>1096087.7017000001</v>
      </c>
    </row>
    <row r="3485" spans="1:11" x14ac:dyDescent="0.35">
      <c r="A3485" s="27" t="s">
        <v>468</v>
      </c>
      <c r="B3485" s="27" t="s">
        <v>158</v>
      </c>
      <c r="C3485" s="27" t="s">
        <v>248</v>
      </c>
      <c r="D3485" s="27" t="s">
        <v>248</v>
      </c>
      <c r="E3485" s="24">
        <v>2022558844217</v>
      </c>
      <c r="F3485" s="24">
        <v>20225588.442170002</v>
      </c>
      <c r="G3485" s="51">
        <v>45169</v>
      </c>
      <c r="H3485" s="24" t="s">
        <v>202</v>
      </c>
      <c r="I3485" s="24">
        <v>82</v>
      </c>
      <c r="J3485" s="24">
        <v>1</v>
      </c>
      <c r="K3485" s="24">
        <v>20225588.442170002</v>
      </c>
    </row>
    <row r="3486" spans="1:11" x14ac:dyDescent="0.35">
      <c r="A3486" s="27" t="s">
        <v>468</v>
      </c>
      <c r="B3486" s="27" t="s">
        <v>265</v>
      </c>
      <c r="C3486" s="27" t="s">
        <v>248</v>
      </c>
      <c r="D3486" s="27" t="s">
        <v>248</v>
      </c>
      <c r="E3486" s="24">
        <v>273.7885</v>
      </c>
      <c r="F3486" s="24">
        <v>2.7378849999999998E-3</v>
      </c>
      <c r="G3486" s="51">
        <v>45169</v>
      </c>
      <c r="H3486" s="24" t="s">
        <v>202</v>
      </c>
      <c r="I3486" s="24">
        <v>84</v>
      </c>
      <c r="J3486" s="24">
        <v>1</v>
      </c>
      <c r="K3486" s="24">
        <v>2.7378849999999998E-3</v>
      </c>
    </row>
    <row r="3487" spans="1:11" x14ac:dyDescent="0.35">
      <c r="A3487" s="27" t="s">
        <v>468</v>
      </c>
      <c r="B3487" s="27" t="s">
        <v>228</v>
      </c>
      <c r="C3487" s="27" t="s">
        <v>243</v>
      </c>
      <c r="D3487" s="27" t="s">
        <v>423</v>
      </c>
      <c r="E3487" s="24">
        <v>2000000</v>
      </c>
      <c r="F3487" s="24">
        <v>20</v>
      </c>
      <c r="G3487" s="51">
        <v>45169</v>
      </c>
      <c r="H3487" s="24">
        <v>69</v>
      </c>
      <c r="I3487" s="24">
        <v>0</v>
      </c>
      <c r="J3487" s="24">
        <v>1</v>
      </c>
      <c r="K3487" s="24">
        <v>20</v>
      </c>
    </row>
    <row r="3488" spans="1:11" x14ac:dyDescent="0.35">
      <c r="A3488" s="27" t="s">
        <v>468</v>
      </c>
      <c r="B3488" s="27" t="s">
        <v>161</v>
      </c>
      <c r="C3488" s="27" t="s">
        <v>261</v>
      </c>
      <c r="D3488" s="27" t="s">
        <v>424</v>
      </c>
      <c r="E3488" s="24">
        <v>1065781210680</v>
      </c>
      <c r="F3488" s="24">
        <v>10657812.106799999</v>
      </c>
      <c r="G3488" s="51">
        <v>45169</v>
      </c>
      <c r="H3488" s="24">
        <v>15</v>
      </c>
      <c r="I3488" s="24">
        <v>16</v>
      </c>
      <c r="J3488" s="24">
        <v>1</v>
      </c>
      <c r="K3488" s="24">
        <v>10657812.106799999</v>
      </c>
    </row>
    <row r="3489" spans="1:11" x14ac:dyDescent="0.35">
      <c r="A3489" s="27" t="s">
        <v>468</v>
      </c>
      <c r="B3489" s="27" t="s">
        <v>113</v>
      </c>
      <c r="C3489" s="27" t="s">
        <v>262</v>
      </c>
      <c r="D3489" s="27" t="s">
        <v>424</v>
      </c>
      <c r="E3489" s="24">
        <v>3600227</v>
      </c>
      <c r="F3489" s="24">
        <v>36.002270000000003</v>
      </c>
      <c r="G3489" s="51">
        <v>45169</v>
      </c>
      <c r="H3489" s="24">
        <v>3</v>
      </c>
      <c r="I3489" s="24">
        <v>4</v>
      </c>
      <c r="J3489" s="24">
        <v>1</v>
      </c>
      <c r="K3489" s="24">
        <v>36.002270000000003</v>
      </c>
    </row>
    <row r="3490" spans="1:11" x14ac:dyDescent="0.35">
      <c r="A3490" s="27" t="s">
        <v>468</v>
      </c>
      <c r="B3490" s="27" t="s">
        <v>113</v>
      </c>
      <c r="C3490" s="27" t="s">
        <v>252</v>
      </c>
      <c r="D3490" s="27" t="s">
        <v>424</v>
      </c>
      <c r="E3490" s="24">
        <v>792271781</v>
      </c>
      <c r="F3490" s="24">
        <v>7922.7178100000001</v>
      </c>
      <c r="G3490" s="51">
        <v>45169</v>
      </c>
      <c r="H3490" s="24">
        <v>3</v>
      </c>
      <c r="I3490" s="24">
        <v>4</v>
      </c>
      <c r="J3490" s="24">
        <v>1</v>
      </c>
      <c r="K3490" s="24">
        <v>7922.7178100000001</v>
      </c>
    </row>
    <row r="3491" spans="1:11" x14ac:dyDescent="0.35">
      <c r="A3491" s="27" t="s">
        <v>468</v>
      </c>
      <c r="B3491" s="27" t="s">
        <v>113</v>
      </c>
      <c r="C3491" s="27" t="s">
        <v>256</v>
      </c>
      <c r="D3491" s="27" t="s">
        <v>424</v>
      </c>
      <c r="E3491" s="24">
        <v>887678650</v>
      </c>
      <c r="F3491" s="24">
        <v>8876.7865000000002</v>
      </c>
      <c r="G3491" s="51">
        <v>45169</v>
      </c>
      <c r="H3491" s="24">
        <v>3</v>
      </c>
      <c r="I3491" s="24">
        <v>4</v>
      </c>
      <c r="J3491" s="24">
        <v>1</v>
      </c>
      <c r="K3491" s="24">
        <v>8876.7865000000002</v>
      </c>
    </row>
    <row r="3492" spans="1:11" x14ac:dyDescent="0.35">
      <c r="A3492" s="27" t="s">
        <v>468</v>
      </c>
      <c r="B3492" s="27" t="s">
        <v>113</v>
      </c>
      <c r="C3492" s="27" t="s">
        <v>261</v>
      </c>
      <c r="D3492" s="27" t="s">
        <v>424</v>
      </c>
      <c r="E3492" s="24">
        <v>73519221195</v>
      </c>
      <c r="F3492" s="24">
        <v>735192.21195000003</v>
      </c>
      <c r="G3492" s="51">
        <v>45169</v>
      </c>
      <c r="H3492" s="24">
        <v>3</v>
      </c>
      <c r="I3492" s="24">
        <v>4</v>
      </c>
      <c r="J3492" s="24">
        <v>1</v>
      </c>
      <c r="K3492" s="24">
        <v>735192.21195000003</v>
      </c>
    </row>
    <row r="3493" spans="1:11" x14ac:dyDescent="0.35">
      <c r="A3493" s="27" t="s">
        <v>468</v>
      </c>
      <c r="B3493" s="27" t="s">
        <v>113</v>
      </c>
      <c r="C3493" s="27" t="s">
        <v>255</v>
      </c>
      <c r="D3493" s="27" t="s">
        <v>424</v>
      </c>
      <c r="E3493" s="24">
        <v>19897116078</v>
      </c>
      <c r="F3493" s="24">
        <v>198971.16078000001</v>
      </c>
      <c r="G3493" s="51">
        <v>45169</v>
      </c>
      <c r="H3493" s="24">
        <v>3</v>
      </c>
      <c r="I3493" s="24">
        <v>4</v>
      </c>
      <c r="J3493" s="24">
        <v>1</v>
      </c>
      <c r="K3493" s="24">
        <v>198971.16078000001</v>
      </c>
    </row>
    <row r="3494" spans="1:11" x14ac:dyDescent="0.35">
      <c r="A3494" s="27" t="s">
        <v>468</v>
      </c>
      <c r="B3494" s="27" t="s">
        <v>113</v>
      </c>
      <c r="C3494" s="27" t="s">
        <v>243</v>
      </c>
      <c r="D3494" s="27" t="s">
        <v>423</v>
      </c>
      <c r="E3494" s="24">
        <v>145460527690</v>
      </c>
      <c r="F3494" s="24">
        <v>1454605.2768999999</v>
      </c>
      <c r="G3494" s="51">
        <v>45169</v>
      </c>
      <c r="H3494" s="24">
        <v>3</v>
      </c>
      <c r="I3494" s="24">
        <v>0</v>
      </c>
      <c r="J3494" s="24">
        <v>1</v>
      </c>
      <c r="K3494" s="24">
        <v>1454605.2768999999</v>
      </c>
    </row>
    <row r="3495" spans="1:11" x14ac:dyDescent="0.35">
      <c r="A3495" s="27" t="s">
        <v>468</v>
      </c>
      <c r="B3495" s="27" t="s">
        <v>203</v>
      </c>
      <c r="C3495" s="27" t="s">
        <v>262</v>
      </c>
      <c r="D3495" s="27" t="s">
        <v>424</v>
      </c>
      <c r="E3495" s="24">
        <v>3600227</v>
      </c>
      <c r="F3495" s="24">
        <v>36.002270000000003</v>
      </c>
      <c r="G3495" s="51">
        <v>45169</v>
      </c>
      <c r="H3495" s="24">
        <v>3</v>
      </c>
      <c r="I3495" s="24">
        <v>4</v>
      </c>
      <c r="J3495" s="24">
        <v>-1</v>
      </c>
      <c r="K3495" s="24">
        <v>-36.002270000000003</v>
      </c>
    </row>
    <row r="3496" spans="1:11" x14ac:dyDescent="0.35">
      <c r="A3496" s="27" t="s">
        <v>468</v>
      </c>
      <c r="B3496" s="27" t="s">
        <v>203</v>
      </c>
      <c r="C3496" s="27" t="s">
        <v>243</v>
      </c>
      <c r="D3496" s="27" t="s">
        <v>423</v>
      </c>
      <c r="E3496" s="24">
        <v>273207720</v>
      </c>
      <c r="F3496" s="24">
        <v>2732.0772000000002</v>
      </c>
      <c r="G3496" s="51">
        <v>45169</v>
      </c>
      <c r="H3496" s="24">
        <v>3</v>
      </c>
      <c r="I3496" s="24">
        <v>0</v>
      </c>
      <c r="J3496" s="24">
        <v>-1</v>
      </c>
      <c r="K3496" s="24">
        <v>-2732.0772000000002</v>
      </c>
    </row>
    <row r="3497" spans="1:11" x14ac:dyDescent="0.35">
      <c r="A3497" s="27" t="s">
        <v>468</v>
      </c>
      <c r="B3497" s="27" t="s">
        <v>203</v>
      </c>
      <c r="C3497" s="27" t="s">
        <v>261</v>
      </c>
      <c r="D3497" s="27" t="s">
        <v>424</v>
      </c>
      <c r="E3497" s="24">
        <v>154443825</v>
      </c>
      <c r="F3497" s="24">
        <v>1544.4382499999999</v>
      </c>
      <c r="G3497" s="51">
        <v>45169</v>
      </c>
      <c r="H3497" s="24">
        <v>3</v>
      </c>
      <c r="I3497" s="24">
        <v>4</v>
      </c>
      <c r="J3497" s="24">
        <v>-1</v>
      </c>
      <c r="K3497" s="24">
        <v>-1544.4382499999999</v>
      </c>
    </row>
    <row r="3498" spans="1:11" x14ac:dyDescent="0.35">
      <c r="A3498" s="27" t="s">
        <v>468</v>
      </c>
      <c r="B3498" s="27" t="s">
        <v>203</v>
      </c>
      <c r="C3498" s="27" t="s">
        <v>255</v>
      </c>
      <c r="D3498" s="27" t="s">
        <v>424</v>
      </c>
      <c r="E3498" s="24">
        <v>27898296</v>
      </c>
      <c r="F3498" s="24">
        <v>278.98295999999999</v>
      </c>
      <c r="G3498" s="51">
        <v>45169</v>
      </c>
      <c r="H3498" s="24">
        <v>3</v>
      </c>
      <c r="I3498" s="24">
        <v>4</v>
      </c>
      <c r="J3498" s="24">
        <v>-1</v>
      </c>
      <c r="K3498" s="24">
        <v>-278.98295999999999</v>
      </c>
    </row>
    <row r="3499" spans="1:11" x14ac:dyDescent="0.35">
      <c r="A3499" s="27" t="s">
        <v>468</v>
      </c>
      <c r="B3499" s="27" t="s">
        <v>195</v>
      </c>
      <c r="C3499" s="27" t="s">
        <v>243</v>
      </c>
      <c r="D3499" s="27" t="s">
        <v>423</v>
      </c>
      <c r="E3499" s="24">
        <v>1046326722515</v>
      </c>
      <c r="F3499" s="24">
        <v>10463267.22515</v>
      </c>
      <c r="G3499" s="51">
        <v>45169</v>
      </c>
      <c r="H3499" s="24">
        <v>5</v>
      </c>
      <c r="I3499" s="24">
        <v>0</v>
      </c>
      <c r="J3499" s="24">
        <v>1</v>
      </c>
      <c r="K3499" s="24">
        <v>10463267.22515</v>
      </c>
    </row>
    <row r="3500" spans="1:11" x14ac:dyDescent="0.35">
      <c r="A3500" s="27" t="s">
        <v>468</v>
      </c>
      <c r="B3500" s="27" t="s">
        <v>167</v>
      </c>
      <c r="C3500" s="27" t="s">
        <v>251</v>
      </c>
      <c r="D3500" s="27" t="s">
        <v>424</v>
      </c>
      <c r="E3500" s="24">
        <v>75628558</v>
      </c>
      <c r="F3500" s="24">
        <v>756.28557999999998</v>
      </c>
      <c r="G3500" s="51">
        <v>45169</v>
      </c>
      <c r="H3500" s="24">
        <v>25</v>
      </c>
      <c r="I3500" s="24">
        <v>26</v>
      </c>
      <c r="J3500" s="24">
        <v>1</v>
      </c>
      <c r="K3500" s="24">
        <v>756.28557999999998</v>
      </c>
    </row>
    <row r="3501" spans="1:11" x14ac:dyDescent="0.35">
      <c r="A3501" s="27" t="s">
        <v>468</v>
      </c>
      <c r="B3501" s="27" t="s">
        <v>167</v>
      </c>
      <c r="C3501" s="27" t="s">
        <v>243</v>
      </c>
      <c r="D3501" s="27" t="s">
        <v>423</v>
      </c>
      <c r="E3501" s="24">
        <v>1654346823515</v>
      </c>
      <c r="F3501" s="24">
        <v>16543468.23515</v>
      </c>
      <c r="G3501" s="51">
        <v>45169</v>
      </c>
      <c r="H3501" s="24">
        <v>25</v>
      </c>
      <c r="I3501" s="24">
        <v>0</v>
      </c>
      <c r="J3501" s="24">
        <v>1</v>
      </c>
      <c r="K3501" s="24">
        <v>16543468.23515</v>
      </c>
    </row>
    <row r="3502" spans="1:11" x14ac:dyDescent="0.35">
      <c r="A3502" s="27" t="s">
        <v>468</v>
      </c>
      <c r="B3502" s="27" t="s">
        <v>167</v>
      </c>
      <c r="C3502" s="27" t="s">
        <v>255</v>
      </c>
      <c r="D3502" s="27" t="s">
        <v>424</v>
      </c>
      <c r="E3502" s="24">
        <v>242623102840</v>
      </c>
      <c r="F3502" s="24">
        <v>2426231.0284000002</v>
      </c>
      <c r="G3502" s="51">
        <v>45169</v>
      </c>
      <c r="H3502" s="24">
        <v>25</v>
      </c>
      <c r="I3502" s="24">
        <v>26</v>
      </c>
      <c r="J3502" s="24">
        <v>1</v>
      </c>
      <c r="K3502" s="24">
        <v>2426231.0284000002</v>
      </c>
    </row>
    <row r="3503" spans="1:11" x14ac:dyDescent="0.35">
      <c r="A3503" s="27" t="s">
        <v>468</v>
      </c>
      <c r="B3503" s="27" t="s">
        <v>167</v>
      </c>
      <c r="C3503" s="27" t="s">
        <v>259</v>
      </c>
      <c r="D3503" s="27" t="s">
        <v>424</v>
      </c>
      <c r="E3503" s="24">
        <v>1437550354</v>
      </c>
      <c r="F3503" s="24">
        <v>14375.50354</v>
      </c>
      <c r="G3503" s="51">
        <v>45169</v>
      </c>
      <c r="H3503" s="24">
        <v>25</v>
      </c>
      <c r="I3503" s="24">
        <v>26</v>
      </c>
      <c r="J3503" s="24">
        <v>1</v>
      </c>
      <c r="K3503" s="24">
        <v>14375.50354</v>
      </c>
    </row>
    <row r="3504" spans="1:11" x14ac:dyDescent="0.35">
      <c r="A3504" s="27" t="s">
        <v>468</v>
      </c>
      <c r="B3504" s="27" t="s">
        <v>167</v>
      </c>
      <c r="C3504" s="27" t="s">
        <v>258</v>
      </c>
      <c r="D3504" s="27" t="s">
        <v>424</v>
      </c>
      <c r="E3504" s="24">
        <v>143488</v>
      </c>
      <c r="F3504" s="24">
        <v>1.4348799999999999</v>
      </c>
      <c r="G3504" s="51">
        <v>45169</v>
      </c>
      <c r="H3504" s="24">
        <v>25</v>
      </c>
      <c r="I3504" s="24">
        <v>26</v>
      </c>
      <c r="J3504" s="24">
        <v>1</v>
      </c>
      <c r="K3504" s="24">
        <v>1.4348799999999999</v>
      </c>
    </row>
    <row r="3505" spans="1:11" x14ac:dyDescent="0.35">
      <c r="A3505" s="27" t="s">
        <v>468</v>
      </c>
      <c r="B3505" s="27" t="s">
        <v>167</v>
      </c>
      <c r="C3505" s="27" t="s">
        <v>252</v>
      </c>
      <c r="D3505" s="27" t="s">
        <v>424</v>
      </c>
      <c r="E3505" s="24">
        <v>5805031782</v>
      </c>
      <c r="F3505" s="24">
        <v>58050.317819999997</v>
      </c>
      <c r="G3505" s="51">
        <v>45169</v>
      </c>
      <c r="H3505" s="24">
        <v>25</v>
      </c>
      <c r="I3505" s="24">
        <v>26</v>
      </c>
      <c r="J3505" s="24">
        <v>1</v>
      </c>
      <c r="K3505" s="24">
        <v>58050.317819999997</v>
      </c>
    </row>
    <row r="3506" spans="1:11" x14ac:dyDescent="0.35">
      <c r="A3506" s="27" t="s">
        <v>468</v>
      </c>
      <c r="B3506" s="27" t="s">
        <v>167</v>
      </c>
      <c r="C3506" s="27" t="s">
        <v>262</v>
      </c>
      <c r="D3506" s="27" t="s">
        <v>424</v>
      </c>
      <c r="E3506" s="24">
        <v>55161987</v>
      </c>
      <c r="F3506" s="24">
        <v>551.61986999999999</v>
      </c>
      <c r="G3506" s="51">
        <v>45169</v>
      </c>
      <c r="H3506" s="24">
        <v>25</v>
      </c>
      <c r="I3506" s="24">
        <v>26</v>
      </c>
      <c r="J3506" s="24">
        <v>1</v>
      </c>
      <c r="K3506" s="24">
        <v>551.61986999999999</v>
      </c>
    </row>
    <row r="3507" spans="1:11" x14ac:dyDescent="0.35">
      <c r="A3507" s="27" t="s">
        <v>468</v>
      </c>
      <c r="B3507" s="27" t="s">
        <v>167</v>
      </c>
      <c r="C3507" s="27" t="s">
        <v>261</v>
      </c>
      <c r="D3507" s="27" t="s">
        <v>424</v>
      </c>
      <c r="E3507" s="24">
        <v>983780870979</v>
      </c>
      <c r="F3507" s="24">
        <v>9837808.7097900007</v>
      </c>
      <c r="G3507" s="51">
        <v>45169</v>
      </c>
      <c r="H3507" s="24">
        <v>25</v>
      </c>
      <c r="I3507" s="24">
        <v>26</v>
      </c>
      <c r="J3507" s="24">
        <v>1</v>
      </c>
      <c r="K3507" s="24">
        <v>9837808.7097900007</v>
      </c>
    </row>
    <row r="3508" spans="1:11" x14ac:dyDescent="0.35">
      <c r="A3508" s="27" t="s">
        <v>468</v>
      </c>
      <c r="B3508" s="27" t="s">
        <v>167</v>
      </c>
      <c r="C3508" s="27" t="s">
        <v>256</v>
      </c>
      <c r="D3508" s="27" t="s">
        <v>424</v>
      </c>
      <c r="E3508" s="24">
        <v>2460643387</v>
      </c>
      <c r="F3508" s="24">
        <v>24606.433870000001</v>
      </c>
      <c r="G3508" s="51">
        <v>45169</v>
      </c>
      <c r="H3508" s="24">
        <v>25</v>
      </c>
      <c r="I3508" s="24">
        <v>26</v>
      </c>
      <c r="J3508" s="24">
        <v>1</v>
      </c>
      <c r="K3508" s="24">
        <v>24606.433870000001</v>
      </c>
    </row>
    <row r="3509" spans="1:11" x14ac:dyDescent="0.35">
      <c r="A3509" s="27" t="s">
        <v>468</v>
      </c>
      <c r="B3509" s="27" t="s">
        <v>168</v>
      </c>
      <c r="C3509" s="27" t="s">
        <v>243</v>
      </c>
      <c r="D3509" s="27" t="s">
        <v>423</v>
      </c>
      <c r="E3509" s="24">
        <v>1957149056</v>
      </c>
      <c r="F3509" s="24">
        <v>19571.490559999998</v>
      </c>
      <c r="G3509" s="51">
        <v>45169</v>
      </c>
      <c r="H3509" s="24">
        <v>25</v>
      </c>
      <c r="I3509" s="24">
        <v>0</v>
      </c>
      <c r="J3509" s="24">
        <v>1</v>
      </c>
      <c r="K3509" s="24">
        <v>19571.490559999998</v>
      </c>
    </row>
    <row r="3510" spans="1:11" x14ac:dyDescent="0.35">
      <c r="A3510" s="27" t="s">
        <v>468</v>
      </c>
      <c r="B3510" s="27" t="s">
        <v>168</v>
      </c>
      <c r="C3510" s="27" t="s">
        <v>255</v>
      </c>
      <c r="D3510" s="27" t="s">
        <v>424</v>
      </c>
      <c r="E3510" s="24">
        <v>149784652</v>
      </c>
      <c r="F3510" s="24">
        <v>1497.8465200000001</v>
      </c>
      <c r="G3510" s="51">
        <v>45169</v>
      </c>
      <c r="H3510" s="24">
        <v>25</v>
      </c>
      <c r="I3510" s="24">
        <v>26</v>
      </c>
      <c r="J3510" s="24">
        <v>1</v>
      </c>
      <c r="K3510" s="24">
        <v>1497.8465200000001</v>
      </c>
    </row>
    <row r="3511" spans="1:11" x14ac:dyDescent="0.35">
      <c r="A3511" s="27" t="s">
        <v>468</v>
      </c>
      <c r="B3511" s="27" t="s">
        <v>168</v>
      </c>
      <c r="C3511" s="27" t="s">
        <v>261</v>
      </c>
      <c r="D3511" s="27" t="s">
        <v>424</v>
      </c>
      <c r="E3511" s="24">
        <v>1305005714</v>
      </c>
      <c r="F3511" s="24">
        <v>13050.057140000001</v>
      </c>
      <c r="G3511" s="51">
        <v>45169</v>
      </c>
      <c r="H3511" s="24">
        <v>25</v>
      </c>
      <c r="I3511" s="24">
        <v>26</v>
      </c>
      <c r="J3511" s="24">
        <v>1</v>
      </c>
      <c r="K3511" s="24">
        <v>13050.057140000001</v>
      </c>
    </row>
    <row r="3512" spans="1:11" x14ac:dyDescent="0.35">
      <c r="A3512" s="27" t="s">
        <v>468</v>
      </c>
      <c r="B3512" s="27" t="s">
        <v>169</v>
      </c>
      <c r="C3512" s="27" t="s">
        <v>259</v>
      </c>
      <c r="D3512" s="27" t="s">
        <v>424</v>
      </c>
      <c r="E3512" s="24">
        <v>3490816269</v>
      </c>
      <c r="F3512" s="24">
        <v>34908.162689999997</v>
      </c>
      <c r="G3512" s="51">
        <v>45169</v>
      </c>
      <c r="H3512" s="24">
        <v>27</v>
      </c>
      <c r="I3512" s="24">
        <v>28</v>
      </c>
      <c r="J3512" s="24">
        <v>1</v>
      </c>
      <c r="K3512" s="24">
        <v>34908.162689999997</v>
      </c>
    </row>
    <row r="3513" spans="1:11" x14ac:dyDescent="0.35">
      <c r="A3513" s="27" t="s">
        <v>468</v>
      </c>
      <c r="B3513" s="27" t="s">
        <v>169</v>
      </c>
      <c r="C3513" s="27" t="s">
        <v>258</v>
      </c>
      <c r="D3513" s="27" t="s">
        <v>424</v>
      </c>
      <c r="E3513" s="24">
        <v>54028432</v>
      </c>
      <c r="F3513" s="24">
        <v>540.28431999999998</v>
      </c>
      <c r="G3513" s="51">
        <v>45169</v>
      </c>
      <c r="H3513" s="24">
        <v>27</v>
      </c>
      <c r="I3513" s="24">
        <v>28</v>
      </c>
      <c r="J3513" s="24">
        <v>1</v>
      </c>
      <c r="K3513" s="24">
        <v>540.28431999999998</v>
      </c>
    </row>
    <row r="3514" spans="1:11" x14ac:dyDescent="0.35">
      <c r="A3514" s="27" t="s">
        <v>468</v>
      </c>
      <c r="B3514" s="27" t="s">
        <v>169</v>
      </c>
      <c r="C3514" s="27" t="s">
        <v>261</v>
      </c>
      <c r="D3514" s="27" t="s">
        <v>424</v>
      </c>
      <c r="E3514" s="24">
        <v>1793568419572</v>
      </c>
      <c r="F3514" s="24">
        <v>17935684.195719998</v>
      </c>
      <c r="G3514" s="51">
        <v>45169</v>
      </c>
      <c r="H3514" s="24">
        <v>27</v>
      </c>
      <c r="I3514" s="24">
        <v>28</v>
      </c>
      <c r="J3514" s="24">
        <v>1</v>
      </c>
      <c r="K3514" s="24">
        <v>17935684.195719998</v>
      </c>
    </row>
    <row r="3515" spans="1:11" x14ac:dyDescent="0.35">
      <c r="A3515" s="27" t="s">
        <v>468</v>
      </c>
      <c r="B3515" s="27" t="s">
        <v>169</v>
      </c>
      <c r="C3515" s="27" t="s">
        <v>255</v>
      </c>
      <c r="D3515" s="27" t="s">
        <v>424</v>
      </c>
      <c r="E3515" s="24">
        <v>731210643130</v>
      </c>
      <c r="F3515" s="24">
        <v>7312106.4313000003</v>
      </c>
      <c r="G3515" s="51">
        <v>45169</v>
      </c>
      <c r="H3515" s="24">
        <v>27</v>
      </c>
      <c r="I3515" s="24">
        <v>28</v>
      </c>
      <c r="J3515" s="24">
        <v>1</v>
      </c>
      <c r="K3515" s="24">
        <v>7312106.4313000003</v>
      </c>
    </row>
    <row r="3516" spans="1:11" x14ac:dyDescent="0.35">
      <c r="A3516" s="27" t="s">
        <v>468</v>
      </c>
      <c r="B3516" s="27" t="s">
        <v>169</v>
      </c>
      <c r="C3516" s="27" t="s">
        <v>256</v>
      </c>
      <c r="D3516" s="27" t="s">
        <v>424</v>
      </c>
      <c r="E3516" s="24">
        <v>21451364548</v>
      </c>
      <c r="F3516" s="24">
        <v>214513.64548000001</v>
      </c>
      <c r="G3516" s="51">
        <v>45169</v>
      </c>
      <c r="H3516" s="24">
        <v>27</v>
      </c>
      <c r="I3516" s="24">
        <v>28</v>
      </c>
      <c r="J3516" s="24">
        <v>1</v>
      </c>
      <c r="K3516" s="24">
        <v>214513.64548000001</v>
      </c>
    </row>
    <row r="3517" spans="1:11" x14ac:dyDescent="0.35">
      <c r="A3517" s="27" t="s">
        <v>468</v>
      </c>
      <c r="B3517" s="27" t="s">
        <v>169</v>
      </c>
      <c r="C3517" s="27" t="s">
        <v>262</v>
      </c>
      <c r="D3517" s="27" t="s">
        <v>424</v>
      </c>
      <c r="E3517" s="24">
        <v>5146124229</v>
      </c>
      <c r="F3517" s="24">
        <v>51461.242290000002</v>
      </c>
      <c r="G3517" s="51">
        <v>45169</v>
      </c>
      <c r="H3517" s="24">
        <v>27</v>
      </c>
      <c r="I3517" s="24">
        <v>28</v>
      </c>
      <c r="J3517" s="24">
        <v>1</v>
      </c>
      <c r="K3517" s="24">
        <v>51461.242290000002</v>
      </c>
    </row>
    <row r="3518" spans="1:11" x14ac:dyDescent="0.35">
      <c r="A3518" s="27" t="s">
        <v>468</v>
      </c>
      <c r="B3518" s="27" t="s">
        <v>169</v>
      </c>
      <c r="C3518" s="27" t="s">
        <v>252</v>
      </c>
      <c r="D3518" s="27" t="s">
        <v>424</v>
      </c>
      <c r="E3518" s="24">
        <v>5878938924</v>
      </c>
      <c r="F3518" s="24">
        <v>58789.389239999997</v>
      </c>
      <c r="G3518" s="51">
        <v>45169</v>
      </c>
      <c r="H3518" s="24">
        <v>27</v>
      </c>
      <c r="I3518" s="24">
        <v>28</v>
      </c>
      <c r="J3518" s="24">
        <v>1</v>
      </c>
      <c r="K3518" s="24">
        <v>58789.389239999997</v>
      </c>
    </row>
    <row r="3519" spans="1:11" x14ac:dyDescent="0.35">
      <c r="A3519" s="27" t="s">
        <v>468</v>
      </c>
      <c r="B3519" s="27" t="s">
        <v>169</v>
      </c>
      <c r="C3519" s="27" t="s">
        <v>253</v>
      </c>
      <c r="D3519" s="27" t="s">
        <v>424</v>
      </c>
      <c r="E3519" s="24">
        <v>84615518</v>
      </c>
      <c r="F3519" s="24">
        <v>846.15517999999997</v>
      </c>
      <c r="G3519" s="51">
        <v>45169</v>
      </c>
      <c r="H3519" s="24">
        <v>27</v>
      </c>
      <c r="I3519" s="24">
        <v>28</v>
      </c>
      <c r="J3519" s="24">
        <v>1</v>
      </c>
      <c r="K3519" s="24">
        <v>846.15517999999997</v>
      </c>
    </row>
    <row r="3520" spans="1:11" x14ac:dyDescent="0.35">
      <c r="A3520" s="27" t="s">
        <v>468</v>
      </c>
      <c r="B3520" s="27" t="s">
        <v>169</v>
      </c>
      <c r="C3520" s="27" t="s">
        <v>254</v>
      </c>
      <c r="D3520" s="27" t="s">
        <v>424</v>
      </c>
      <c r="E3520" s="24">
        <v>147657596</v>
      </c>
      <c r="F3520" s="24">
        <v>1476.5759599999999</v>
      </c>
      <c r="G3520" s="51">
        <v>45169</v>
      </c>
      <c r="H3520" s="24">
        <v>27</v>
      </c>
      <c r="I3520" s="24">
        <v>28</v>
      </c>
      <c r="J3520" s="24">
        <v>1</v>
      </c>
      <c r="K3520" s="24">
        <v>1476.5759599999999</v>
      </c>
    </row>
    <row r="3521" spans="1:11" x14ac:dyDescent="0.35">
      <c r="A3521" s="27" t="s">
        <v>468</v>
      </c>
      <c r="B3521" s="27" t="s">
        <v>169</v>
      </c>
      <c r="C3521" s="27" t="s">
        <v>251</v>
      </c>
      <c r="D3521" s="27" t="s">
        <v>424</v>
      </c>
      <c r="E3521" s="24">
        <v>2103047406</v>
      </c>
      <c r="F3521" s="24">
        <v>21030.47406</v>
      </c>
      <c r="G3521" s="51">
        <v>45169</v>
      </c>
      <c r="H3521" s="24">
        <v>27</v>
      </c>
      <c r="I3521" s="24">
        <v>28</v>
      </c>
      <c r="J3521" s="24">
        <v>1</v>
      </c>
      <c r="K3521" s="24">
        <v>21030.47406</v>
      </c>
    </row>
    <row r="3522" spans="1:11" x14ac:dyDescent="0.35">
      <c r="A3522" s="27" t="s">
        <v>468</v>
      </c>
      <c r="B3522" s="27" t="s">
        <v>169</v>
      </c>
      <c r="C3522" s="27" t="s">
        <v>243</v>
      </c>
      <c r="D3522" s="27" t="s">
        <v>423</v>
      </c>
      <c r="E3522" s="24">
        <v>1703888430191</v>
      </c>
      <c r="F3522" s="24">
        <v>17038884.301910002</v>
      </c>
      <c r="G3522" s="51">
        <v>45169</v>
      </c>
      <c r="H3522" s="24">
        <v>27</v>
      </c>
      <c r="I3522" s="24">
        <v>0</v>
      </c>
      <c r="J3522" s="24">
        <v>1</v>
      </c>
      <c r="K3522" s="24">
        <v>17038884.301910002</v>
      </c>
    </row>
    <row r="3523" spans="1:11" x14ac:dyDescent="0.35">
      <c r="A3523" s="27" t="s">
        <v>468</v>
      </c>
      <c r="B3523" s="27" t="s">
        <v>169</v>
      </c>
      <c r="C3523" s="27" t="s">
        <v>250</v>
      </c>
      <c r="D3523" s="27" t="s">
        <v>424</v>
      </c>
      <c r="E3523" s="24">
        <v>92999695</v>
      </c>
      <c r="F3523" s="24">
        <v>929.99694999999997</v>
      </c>
      <c r="G3523" s="51">
        <v>45169</v>
      </c>
      <c r="H3523" s="24">
        <v>27</v>
      </c>
      <c r="I3523" s="24">
        <v>28</v>
      </c>
      <c r="J3523" s="24">
        <v>1</v>
      </c>
      <c r="K3523" s="24">
        <v>929.99694999999997</v>
      </c>
    </row>
    <row r="3524" spans="1:11" x14ac:dyDescent="0.35">
      <c r="A3524" s="27" t="s">
        <v>468</v>
      </c>
      <c r="B3524" s="27" t="s">
        <v>169</v>
      </c>
      <c r="C3524" s="27" t="s">
        <v>257</v>
      </c>
      <c r="D3524" s="27" t="s">
        <v>424</v>
      </c>
      <c r="E3524" s="24">
        <v>2150744408</v>
      </c>
      <c r="F3524" s="24">
        <v>21507.444080000001</v>
      </c>
      <c r="G3524" s="51">
        <v>45169</v>
      </c>
      <c r="H3524" s="24">
        <v>27</v>
      </c>
      <c r="I3524" s="24">
        <v>28</v>
      </c>
      <c r="J3524" s="24">
        <v>1</v>
      </c>
      <c r="K3524" s="24">
        <v>21507.444080000001</v>
      </c>
    </row>
    <row r="3525" spans="1:11" x14ac:dyDescent="0.35">
      <c r="A3525" s="27" t="s">
        <v>468</v>
      </c>
      <c r="B3525" s="27" t="s">
        <v>169</v>
      </c>
      <c r="C3525" s="27" t="s">
        <v>260</v>
      </c>
      <c r="D3525" s="27" t="s">
        <v>424</v>
      </c>
      <c r="E3525" s="24">
        <v>311246087</v>
      </c>
      <c r="F3525" s="24">
        <v>3112.4608699999999</v>
      </c>
      <c r="G3525" s="51">
        <v>45169</v>
      </c>
      <c r="H3525" s="24">
        <v>27</v>
      </c>
      <c r="I3525" s="24">
        <v>28</v>
      </c>
      <c r="J3525" s="24">
        <v>1</v>
      </c>
      <c r="K3525" s="24">
        <v>3112.4608699999999</v>
      </c>
    </row>
    <row r="3526" spans="1:11" x14ac:dyDescent="0.35">
      <c r="A3526" s="27" t="s">
        <v>468</v>
      </c>
      <c r="B3526" s="27" t="s">
        <v>172</v>
      </c>
      <c r="C3526" s="27" t="s">
        <v>260</v>
      </c>
      <c r="D3526" s="27" t="s">
        <v>424</v>
      </c>
      <c r="E3526" s="24">
        <v>49840500</v>
      </c>
      <c r="F3526" s="24">
        <v>498.40499999999997</v>
      </c>
      <c r="G3526" s="51">
        <v>45169</v>
      </c>
      <c r="H3526" s="24">
        <v>31</v>
      </c>
      <c r="I3526" s="24">
        <v>32</v>
      </c>
      <c r="J3526" s="24">
        <v>1</v>
      </c>
      <c r="K3526" s="24">
        <v>498.40499999999997</v>
      </c>
    </row>
    <row r="3527" spans="1:11" x14ac:dyDescent="0.35">
      <c r="A3527" s="27" t="s">
        <v>468</v>
      </c>
      <c r="B3527" s="27" t="s">
        <v>172</v>
      </c>
      <c r="C3527" s="27" t="s">
        <v>243</v>
      </c>
      <c r="D3527" s="27" t="s">
        <v>423</v>
      </c>
      <c r="E3527" s="24">
        <v>284650</v>
      </c>
      <c r="F3527" s="24">
        <v>2.8464999999999998</v>
      </c>
      <c r="G3527" s="51">
        <v>45169</v>
      </c>
      <c r="H3527" s="24">
        <v>31</v>
      </c>
      <c r="I3527" s="24">
        <v>0</v>
      </c>
      <c r="J3527" s="24">
        <v>1</v>
      </c>
      <c r="K3527" s="24">
        <v>2.8464999999999998</v>
      </c>
    </row>
    <row r="3528" spans="1:11" x14ac:dyDescent="0.35">
      <c r="A3528" s="27" t="s">
        <v>468</v>
      </c>
      <c r="B3528" s="27" t="s">
        <v>172</v>
      </c>
      <c r="C3528" s="27" t="s">
        <v>255</v>
      </c>
      <c r="D3528" s="27" t="s">
        <v>424</v>
      </c>
      <c r="E3528" s="24">
        <v>297102468</v>
      </c>
      <c r="F3528" s="24">
        <v>2971.02468</v>
      </c>
      <c r="G3528" s="51">
        <v>45169</v>
      </c>
      <c r="H3528" s="24">
        <v>31</v>
      </c>
      <c r="I3528" s="24">
        <v>32</v>
      </c>
      <c r="J3528" s="24">
        <v>1</v>
      </c>
      <c r="K3528" s="24">
        <v>2971.02468</v>
      </c>
    </row>
    <row r="3529" spans="1:11" x14ac:dyDescent="0.35">
      <c r="A3529" s="27" t="s">
        <v>468</v>
      </c>
      <c r="B3529" s="27" t="s">
        <v>172</v>
      </c>
      <c r="C3529" s="27" t="s">
        <v>261</v>
      </c>
      <c r="D3529" s="27" t="s">
        <v>424</v>
      </c>
      <c r="E3529" s="24">
        <v>182601574</v>
      </c>
      <c r="F3529" s="24">
        <v>1826.0157400000001</v>
      </c>
      <c r="G3529" s="51">
        <v>45169</v>
      </c>
      <c r="H3529" s="24">
        <v>31</v>
      </c>
      <c r="I3529" s="24">
        <v>32</v>
      </c>
      <c r="J3529" s="24">
        <v>1</v>
      </c>
      <c r="K3529" s="24">
        <v>1826.0157400000001</v>
      </c>
    </row>
    <row r="3530" spans="1:11" x14ac:dyDescent="0.35">
      <c r="A3530" s="27" t="s">
        <v>468</v>
      </c>
      <c r="B3530" s="27" t="s">
        <v>175</v>
      </c>
      <c r="C3530" s="27" t="s">
        <v>259</v>
      </c>
      <c r="D3530" s="27" t="s">
        <v>424</v>
      </c>
      <c r="E3530" s="24">
        <v>1676663846</v>
      </c>
      <c r="F3530" s="24">
        <v>16766.638459999998</v>
      </c>
      <c r="G3530" s="51">
        <v>45169</v>
      </c>
      <c r="H3530" s="24">
        <v>33</v>
      </c>
      <c r="I3530" s="24">
        <v>34</v>
      </c>
      <c r="J3530" s="24">
        <v>1</v>
      </c>
      <c r="K3530" s="24">
        <v>16766.638459999998</v>
      </c>
    </row>
    <row r="3531" spans="1:11" x14ac:dyDescent="0.35">
      <c r="A3531" s="27" t="s">
        <v>468</v>
      </c>
      <c r="B3531" s="27" t="s">
        <v>175</v>
      </c>
      <c r="C3531" s="27" t="s">
        <v>262</v>
      </c>
      <c r="D3531" s="27" t="s">
        <v>424</v>
      </c>
      <c r="E3531" s="24">
        <v>280267</v>
      </c>
      <c r="F3531" s="24">
        <v>2.80267</v>
      </c>
      <c r="G3531" s="51">
        <v>45169</v>
      </c>
      <c r="H3531" s="24">
        <v>33</v>
      </c>
      <c r="I3531" s="24">
        <v>34</v>
      </c>
      <c r="J3531" s="24">
        <v>1</v>
      </c>
      <c r="K3531" s="24">
        <v>2.80267</v>
      </c>
    </row>
    <row r="3532" spans="1:11" x14ac:dyDescent="0.35">
      <c r="A3532" s="27" t="s">
        <v>468</v>
      </c>
      <c r="B3532" s="27" t="s">
        <v>175</v>
      </c>
      <c r="C3532" s="27" t="s">
        <v>243</v>
      </c>
      <c r="D3532" s="27" t="s">
        <v>423</v>
      </c>
      <c r="E3532" s="24">
        <v>31456381875</v>
      </c>
      <c r="F3532" s="24">
        <v>314563.81874999998</v>
      </c>
      <c r="G3532" s="51">
        <v>45169</v>
      </c>
      <c r="H3532" s="24">
        <v>33</v>
      </c>
      <c r="I3532" s="24">
        <v>0</v>
      </c>
      <c r="J3532" s="24">
        <v>1</v>
      </c>
      <c r="K3532" s="24">
        <v>314563.81874999998</v>
      </c>
    </row>
    <row r="3533" spans="1:11" x14ac:dyDescent="0.35">
      <c r="A3533" s="27" t="s">
        <v>468</v>
      </c>
      <c r="B3533" s="27" t="s">
        <v>175</v>
      </c>
      <c r="C3533" s="27" t="s">
        <v>261</v>
      </c>
      <c r="D3533" s="27" t="s">
        <v>424</v>
      </c>
      <c r="E3533" s="24">
        <v>24925558514</v>
      </c>
      <c r="F3533" s="24">
        <v>249255.58514000001</v>
      </c>
      <c r="G3533" s="51">
        <v>45169</v>
      </c>
      <c r="H3533" s="24">
        <v>33</v>
      </c>
      <c r="I3533" s="24">
        <v>34</v>
      </c>
      <c r="J3533" s="24">
        <v>1</v>
      </c>
      <c r="K3533" s="24">
        <v>249255.58514000001</v>
      </c>
    </row>
    <row r="3534" spans="1:11" x14ac:dyDescent="0.35">
      <c r="A3534" s="27" t="s">
        <v>468</v>
      </c>
      <c r="B3534" s="27" t="s">
        <v>175</v>
      </c>
      <c r="C3534" s="27" t="s">
        <v>255</v>
      </c>
      <c r="D3534" s="27" t="s">
        <v>424</v>
      </c>
      <c r="E3534" s="24">
        <v>7024447459</v>
      </c>
      <c r="F3534" s="24">
        <v>70244.474589999998</v>
      </c>
      <c r="G3534" s="51">
        <v>45169</v>
      </c>
      <c r="H3534" s="24">
        <v>33</v>
      </c>
      <c r="I3534" s="24">
        <v>34</v>
      </c>
      <c r="J3534" s="24">
        <v>1</v>
      </c>
      <c r="K3534" s="24">
        <v>70244.474589999998</v>
      </c>
    </row>
    <row r="3535" spans="1:11" x14ac:dyDescent="0.35">
      <c r="A3535" s="27" t="s">
        <v>468</v>
      </c>
      <c r="B3535" s="27" t="s">
        <v>176</v>
      </c>
      <c r="C3535" s="27" t="s">
        <v>243</v>
      </c>
      <c r="D3535" s="27" t="s">
        <v>423</v>
      </c>
      <c r="E3535" s="24">
        <v>51353015</v>
      </c>
      <c r="F3535" s="24">
        <v>513.53015000000005</v>
      </c>
      <c r="G3535" s="51">
        <v>45169</v>
      </c>
      <c r="H3535" s="24">
        <v>33</v>
      </c>
      <c r="I3535" s="24">
        <v>0</v>
      </c>
      <c r="J3535" s="24">
        <v>1</v>
      </c>
      <c r="K3535" s="24">
        <v>513.53015000000005</v>
      </c>
    </row>
    <row r="3536" spans="1:11" x14ac:dyDescent="0.35">
      <c r="A3536" s="27" t="s">
        <v>468</v>
      </c>
      <c r="B3536" s="27" t="s">
        <v>179</v>
      </c>
      <c r="C3536" s="27" t="s">
        <v>243</v>
      </c>
      <c r="D3536" s="27" t="s">
        <v>423</v>
      </c>
      <c r="E3536" s="24">
        <v>418825</v>
      </c>
      <c r="F3536" s="24">
        <v>4.18825</v>
      </c>
      <c r="G3536" s="51">
        <v>45169</v>
      </c>
      <c r="H3536" s="24">
        <v>37</v>
      </c>
      <c r="I3536" s="24">
        <v>0</v>
      </c>
      <c r="J3536" s="24">
        <v>1</v>
      </c>
      <c r="K3536" s="24">
        <v>4.18825</v>
      </c>
    </row>
    <row r="3537" spans="1:11" x14ac:dyDescent="0.35">
      <c r="A3537" s="27" t="s">
        <v>468</v>
      </c>
      <c r="B3537" s="27" t="s">
        <v>183</v>
      </c>
      <c r="C3537" s="27" t="s">
        <v>243</v>
      </c>
      <c r="D3537" s="27" t="s">
        <v>423</v>
      </c>
      <c r="E3537" s="24">
        <v>9740309239</v>
      </c>
      <c r="F3537" s="24">
        <v>97403.092390000005</v>
      </c>
      <c r="G3537" s="51">
        <v>45169</v>
      </c>
      <c r="H3537" s="24">
        <v>47</v>
      </c>
      <c r="I3537" s="24">
        <v>0</v>
      </c>
      <c r="J3537" s="24">
        <v>1</v>
      </c>
      <c r="K3537" s="24">
        <v>97403.092390000005</v>
      </c>
    </row>
    <row r="3538" spans="1:11" x14ac:dyDescent="0.35">
      <c r="A3538" s="27" t="s">
        <v>468</v>
      </c>
      <c r="B3538" s="27" t="s">
        <v>183</v>
      </c>
      <c r="C3538" s="27" t="s">
        <v>255</v>
      </c>
      <c r="D3538" s="27" t="s">
        <v>424</v>
      </c>
      <c r="E3538" s="24">
        <v>47397309</v>
      </c>
      <c r="F3538" s="24">
        <v>473.97309000000001</v>
      </c>
      <c r="G3538" s="51">
        <v>45169</v>
      </c>
      <c r="H3538" s="24">
        <v>47</v>
      </c>
      <c r="I3538" s="24">
        <v>48</v>
      </c>
      <c r="J3538" s="24">
        <v>1</v>
      </c>
      <c r="K3538" s="24">
        <v>473.97309000000001</v>
      </c>
    </row>
    <row r="3539" spans="1:11" x14ac:dyDescent="0.35">
      <c r="A3539" s="27" t="s">
        <v>468</v>
      </c>
      <c r="B3539" s="27" t="s">
        <v>183</v>
      </c>
      <c r="C3539" s="27" t="s">
        <v>261</v>
      </c>
      <c r="D3539" s="27" t="s">
        <v>424</v>
      </c>
      <c r="E3539" s="24">
        <v>200401998</v>
      </c>
      <c r="F3539" s="24">
        <v>2004.01998</v>
      </c>
      <c r="G3539" s="51">
        <v>45169</v>
      </c>
      <c r="H3539" s="24">
        <v>47</v>
      </c>
      <c r="I3539" s="24">
        <v>48</v>
      </c>
      <c r="J3539" s="24">
        <v>1</v>
      </c>
      <c r="K3539" s="24">
        <v>2004.01998</v>
      </c>
    </row>
    <row r="3540" spans="1:11" x14ac:dyDescent="0.35">
      <c r="A3540" s="27" t="s">
        <v>468</v>
      </c>
      <c r="B3540" s="27" t="s">
        <v>200</v>
      </c>
      <c r="C3540" s="27" t="s">
        <v>261</v>
      </c>
      <c r="D3540" s="27" t="s">
        <v>424</v>
      </c>
      <c r="E3540" s="24">
        <v>3418035777</v>
      </c>
      <c r="F3540" s="24">
        <v>34180.357770000002</v>
      </c>
      <c r="G3540" s="51">
        <v>45169</v>
      </c>
      <c r="H3540" s="24">
        <v>77</v>
      </c>
      <c r="I3540" s="24">
        <v>78</v>
      </c>
      <c r="J3540" s="24">
        <v>1</v>
      </c>
      <c r="K3540" s="24">
        <v>34180.357770000002</v>
      </c>
    </row>
    <row r="3541" spans="1:11" x14ac:dyDescent="0.35">
      <c r="A3541" s="27" t="s">
        <v>468</v>
      </c>
      <c r="B3541" s="27" t="s">
        <v>200</v>
      </c>
      <c r="C3541" s="27" t="s">
        <v>255</v>
      </c>
      <c r="D3541" s="27" t="s">
        <v>424</v>
      </c>
      <c r="E3541" s="24">
        <v>1807735843</v>
      </c>
      <c r="F3541" s="24">
        <v>18077.35843</v>
      </c>
      <c r="G3541" s="51">
        <v>45169</v>
      </c>
      <c r="H3541" s="24">
        <v>77</v>
      </c>
      <c r="I3541" s="24">
        <v>78</v>
      </c>
      <c r="J3541" s="24">
        <v>1</v>
      </c>
      <c r="K3541" s="24">
        <v>18077.35843</v>
      </c>
    </row>
    <row r="3542" spans="1:11" x14ac:dyDescent="0.35">
      <c r="A3542" s="27" t="s">
        <v>468</v>
      </c>
      <c r="B3542" s="27" t="s">
        <v>200</v>
      </c>
      <c r="C3542" s="27" t="s">
        <v>243</v>
      </c>
      <c r="D3542" s="27" t="s">
        <v>423</v>
      </c>
      <c r="E3542" s="24">
        <v>13896995950</v>
      </c>
      <c r="F3542" s="24">
        <v>138969.9595</v>
      </c>
      <c r="G3542" s="51">
        <v>45169</v>
      </c>
      <c r="H3542" s="24">
        <v>77</v>
      </c>
      <c r="I3542" s="24">
        <v>0</v>
      </c>
      <c r="J3542" s="24">
        <v>1</v>
      </c>
      <c r="K3542" s="24">
        <v>138969.9595</v>
      </c>
    </row>
    <row r="3543" spans="1:11" x14ac:dyDescent="0.35">
      <c r="A3543" s="27" t="s">
        <v>468</v>
      </c>
      <c r="B3543" s="27" t="s">
        <v>184</v>
      </c>
      <c r="C3543" s="27" t="s">
        <v>243</v>
      </c>
      <c r="D3543" s="27" t="s">
        <v>423</v>
      </c>
      <c r="E3543" s="24">
        <v>1191532260</v>
      </c>
      <c r="F3543" s="24">
        <v>11915.3226</v>
      </c>
      <c r="G3543" s="51">
        <v>45169</v>
      </c>
      <c r="H3543" s="24">
        <v>27</v>
      </c>
      <c r="I3543" s="24">
        <v>0</v>
      </c>
      <c r="J3543" s="24">
        <v>1</v>
      </c>
      <c r="K3543" s="24">
        <v>11915.3226</v>
      </c>
    </row>
    <row r="3544" spans="1:11" x14ac:dyDescent="0.35">
      <c r="A3544" s="27" t="s">
        <v>468</v>
      </c>
      <c r="B3544" s="27" t="s">
        <v>184</v>
      </c>
      <c r="C3544" s="27" t="s">
        <v>255</v>
      </c>
      <c r="D3544" s="27" t="s">
        <v>424</v>
      </c>
      <c r="E3544" s="24">
        <v>33623968</v>
      </c>
      <c r="F3544" s="24">
        <v>336.23968000000002</v>
      </c>
      <c r="G3544" s="51">
        <v>45169</v>
      </c>
      <c r="H3544" s="24">
        <v>27</v>
      </c>
      <c r="I3544" s="24">
        <v>28</v>
      </c>
      <c r="J3544" s="24">
        <v>1</v>
      </c>
      <c r="K3544" s="24">
        <v>336.23968000000002</v>
      </c>
    </row>
    <row r="3545" spans="1:11" x14ac:dyDescent="0.35">
      <c r="A3545" s="27" t="s">
        <v>468</v>
      </c>
      <c r="B3545" s="27" t="s">
        <v>184</v>
      </c>
      <c r="C3545" s="27" t="s">
        <v>261</v>
      </c>
      <c r="D3545" s="27" t="s">
        <v>424</v>
      </c>
      <c r="E3545" s="24">
        <v>197870907</v>
      </c>
      <c r="F3545" s="24">
        <v>1978.7090700000001</v>
      </c>
      <c r="G3545" s="51">
        <v>45169</v>
      </c>
      <c r="H3545" s="24">
        <v>27</v>
      </c>
      <c r="I3545" s="24">
        <v>28</v>
      </c>
      <c r="J3545" s="24">
        <v>1</v>
      </c>
      <c r="K3545" s="24">
        <v>1978.7090700000001</v>
      </c>
    </row>
    <row r="3546" spans="1:11" x14ac:dyDescent="0.35">
      <c r="A3546" s="27" t="s">
        <v>468</v>
      </c>
      <c r="B3546" s="27" t="s">
        <v>185</v>
      </c>
      <c r="C3546" s="27" t="s">
        <v>261</v>
      </c>
      <c r="D3546" s="27" t="s">
        <v>424</v>
      </c>
      <c r="E3546" s="24">
        <v>579303762438</v>
      </c>
      <c r="F3546" s="24">
        <v>5793037.6243799999</v>
      </c>
      <c r="G3546" s="51">
        <v>45169</v>
      </c>
      <c r="H3546" s="24">
        <v>17</v>
      </c>
      <c r="I3546" s="24">
        <v>18</v>
      </c>
      <c r="J3546" s="24">
        <v>1</v>
      </c>
      <c r="K3546" s="24">
        <v>5793037.6243799999</v>
      </c>
    </row>
    <row r="3547" spans="1:11" x14ac:dyDescent="0.35">
      <c r="A3547" s="27" t="s">
        <v>468</v>
      </c>
      <c r="B3547" s="27" t="s">
        <v>186</v>
      </c>
      <c r="C3547" s="27" t="s">
        <v>243</v>
      </c>
      <c r="D3547" s="27" t="s">
        <v>423</v>
      </c>
      <c r="E3547" s="24">
        <v>3289000000000</v>
      </c>
      <c r="F3547" s="24">
        <v>32890000</v>
      </c>
      <c r="G3547" s="51">
        <v>45169</v>
      </c>
      <c r="H3547" s="24">
        <v>11</v>
      </c>
      <c r="I3547" s="24">
        <v>0</v>
      </c>
      <c r="J3547" s="24">
        <v>1</v>
      </c>
      <c r="K3547" s="24">
        <v>32890000</v>
      </c>
    </row>
    <row r="3548" spans="1:11" x14ac:dyDescent="0.35">
      <c r="A3548" s="27" t="s">
        <v>438</v>
      </c>
      <c r="B3548" s="27"/>
      <c r="C3548" s="27"/>
      <c r="D3548" s="27"/>
      <c r="E3548" s="24"/>
      <c r="F3548" s="24"/>
      <c r="G3548" s="51"/>
      <c r="H3548" s="24"/>
      <c r="I3548" s="24"/>
      <c r="J3548" s="24"/>
      <c r="K3548" s="24">
        <v>11910819190.444769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 _ 2 0 2 2 _ 1 2 _ _ 6 < / E x c e l T a b l e N a m e > < G e m i n i T a b l e I d > _ 2 0 2 2 _ 1 2 _ _ 6 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 _ 2 0 2 2 _ 1 2 _ _ 5 < / E x c e l T a b l e N a m e > < G e m i n i T a b l e I d > _ 2 0 2 2 _ 1 2 _ _ 5 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 _ 2 0 2 2 _ 1 2 _ _ 6 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 _ 2 0 2 2 _ 1 2 _ _ 6 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 C o l u m n s \ S o u r c e . N a m e 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 C o l u m n s \ S T A T F O R M 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 C o l u m n s \ E D R P O U 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 _ 2 0 2 2 _ 1 2 _ _ 5 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 _ 2 0 2 2 _ 1 2 _ _ 5 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 C o l u m n s \ S o u r c e . N a m e 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 C o l u m n s \ E K P 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 C o l u m n s \ R 0 3 0 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 C o l u m n s \ T 1 0 0 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D a t a M a s h u p   s q m i d = " f 4 0 4 9 6 8 4 - 1 1 e 5 - 4 4 0 6 - b c d 1 - d e b a c 7 f 9 7 1 1 0 "   x m l n s = " h t t p : / / s c h e m a s . m i c r o s o f t . c o m / D a t a M a s h u p " > A A A A A L 8 I A A B Q S w M E F A A C A A g A t H s y W H a C v X + j A A A A 9 g A A A B I A H A B D b 2 5 m a W c v U G F j a 2 F n Z S 5 4 b W w g o h g A K K A U A A A A A A A A A A A A A A A A A A A A A A A A A A A A h Y + 9 D o I w G E V f h X S n L X U x 5 K M O r p I Y j c a 1 K R U a o Z j + W N 7 N w U f y F c Q o 6 u Z 4 z z 3 D v f f r D R Z D 1 y Y X Z Z 3 u T Y E y T F G i j O w r b e o C B X 9 M 5 2 j B Y S 3 k S d Q q G W X j 8 s F V B W q 8 P + e E x B h x n O H e 1 o R R m p F D u d r K R n U C f W T 9 X 0 6 1 c V 4 Y q R C H / W s M Z z h j F D P G M A U y Q S i 1 + Q p s 3 P t s f y A s Q + u D V d y G d L M D M k U g 7 w / 8 A V B L A w Q U A A I A C A C 0 e z J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H s y W F r l e e C 6 B Q A A e h w A A B M A H A B G b 3 J t d W x h c y 9 T Z W N 0 a W 9 u M S 5 t I K I Y A C i g F A A A A A A A A A A A A A A A A A A A A A A A A A A A A O 1 Z 3 U 4 b R x S + R + I d R u M b W 3 U c 2 2 m 3 N K 0 T u c Z W E C l Q 2 y i J j I U W e 4 C V 7 V 2 y u 6 Z Y y B L Q q r 1 o F K Q o I p d V 3 w C h U E g g 8 A q 7 b 9 Q z M 7 v e X X Y X / 0 F y E R C y 2 f k 5 5 z v f m T n z z a K R m i 4 p M i r x 7 9 S P k x O T E x U 0 T b S a K m 2 w r g z C x l v j 0 P h k H i D z D / j j g 3 F m H h h H S G g g 4 8 Q 4 R M a 5 e W D u m v v m n + Y r j K q T E 9 q 6 q J I 6 i m C h s V w X d R G D j S b R J y c Q / J S U t l o j 0 F J Q m n W i J g p S k 2 h R P P N w a S 7 / r F T O l p f o x 0 y p v F T M L 8 w X y 0 v C 7 P O l d D L 9 Y D m V x r E 4 N x L B M E 0 n 1 M s T q V 4 n M m J m U t R T W V x p k k S J N C G k o v K b F u U e 4 4 i I t X V U y e q 6 K q 2 0 d a J V H 1 f 4 5 O p j 9 N M j p K t t 4 t i f k T e V B k G 5 t q Y r L V R o y 5 w f x 0 G 2 X s 8 p z X Z L j o a C i S N c V k V Z W 1 X U F m t D q y o Y g 2 D S E A y K f h f D F q p I 3 4 H R S k 6 R d S L r 1 Z g D s k h k s Q V u O R B 3 + L z H a o + G h x N H 2 3 g O R l K s n K c E e + y 6 n b S U T X A y r 6 8 T N c A V Z 9 p x 5 Q N F f b h t D 0 C L y 3 1 + a 0 O U 6 2 C P e b O s u t z z f v Z 3 L x 8 h k A f K B 7 f K 5 1 C 4 N K S + y Y n g k t j a g C 7 a j 2 O u F O X W R X m N o u 9 s E A d 0 z y D 3 Q z u p n 5 B Y 4 9 t X C d R h A t L J l t 6 l 5 O Z n F 3 x t x e S D p K + x n E p 6 G 1 0 8 w x 6 / M N 7 T f W 6 c G h + Q + b t x D g 1 H 9 u O u u c c e L 4 1 j v s + D 9 o E n W G A 7 1 1 Z V I t c 6 9 j K X V l G F A q v S o v L D V B I j S J C M 8 G L 2 C U a k q R H v i I j d H 7 F 6 c S H 3 w l U D j H e 0 9 A D C Y x v l H n x d I m g 7 Q c Y Z 4 P 0 I 8 d B i B W U K U B + Y b 8 3 X f Z M w J B H A q 5 d Y u d 1 a I W o X C M d E v r d Y 6 g + 4 P 6 S R A o 2 H A H P h e Q N T 3 p u 7 x o W 5 Y 4 V l 1 f k d c x 8 4 + G i c u v a 5 o u r h W A I W 6 b x K 6 3 t W q x G 5 L s l r r q V 6 t c c N 6 R / g d Q e M U 4 Y v e j h c 0 H o J o I G 6 K 5 5 C r T p 1 a J D g 4 r 7 K x A H a 2 8 e 9 g j m X w 7 G X 8 t M 3 Z H z 9 a Q 3 e w 8 c I P g 6 p M f B 2 Y b 7 m 9 m n z C e v 4 i + X v k 7 k f v J M H i g 0 4 a d C t a x + t l K D q f f i A H x e o f z k G O g e i Q x D Y D q y Y c w a A g / j b O K f S 4 h S W 8 C t r 8 H n g U T 5 i i B Z A d s J P T k j y u N C Y S u q p H F f p R w u i C l k C M c A y 7 z 0 W E H S I q D K j 9 Q b 9 2 i Z q J 0 N h x d H P k i y q n R m Q D 7 q 0 K h E 1 4 5 0 c Z 0 U 1 g / k w e L x q p k h e t i U A x M x V v Q i d 8 8 u N 1 X e M B c q 0 5 6 1 m g u V B i 4 a G a i e b j U v B J D 5 7 O 9 W t s K a q Q z o f E k r g T U l F B 9 O c u C m t i U z t O M C S 3 Z 6 c c q C 5 R l o y 2 N Z J j G B g n u 4 3 e j B t Y 0 y 2 C I A W 1 Q K w 2 m 6 K b G / i h 3 h Q q n G X K e X + 0 s L N B 6 z 9 / 6 z q A T U f e s I z g k Q N r b C l E k O Z R 4 6 J k V P b J 7 2 0 2 + b R G e p w 6 4 U e c s t 4 Z x z B 0 b X H 6 g z d 4 / R k 8 V 4 5 6 O 8 l P F u 1 3 7 l r F M k G 1 F d 6 2 y B 3 l 4 3 A t S Q M e t k Q v q r L h v C l L h v C S J c N 4 e p l A 0 X T s c 9 + 4 a C b p j B f / M V / E 5 k u L s w v 0 t N J 1 o V v E 9 Q N v 4 2 w 3 T W d L e f t K X S n j i t F v d e N o Y T S G z j R q Y o 4 o 8 f 8 t a q S J n d o U d n j w a G q e 2 u K q E 8 s X 0 D 8 p H 3 i h y 3 T c Q Q Q M 3 D r I k g Y W Q S l v S I o 6 d E a g S I o G U 4 k I + s r E E L C o E J I G F E I p W 9 K C K X 9 Q i g 4 x Y F C K H m t E O o t A Z a x 5 P f X h z r S E h j E / 7 L l / l r v + a 0 a a S b 4 r V h / p q i N F U V p R G P b F Z r 3 D L Z t 4 K q z r s Z 8 + + G F Q K t 8 8 D u w L X C m w R L 1 9 U x T T S j W a k T T S N 1 9 / O h S i z g j W k q d l p 1 r R t R U A l / B A 3 h W Y L 3 o 6 1 d e s H l K b g g D / j R M j Z + F q b s k j J 4 E 6 z 8 X Y 2 X B / u / H b a b h R l 4 L u 1 5 y h b 8 v t t 4 e 0 m b r p c / V Z n 4 H o x k J z M 4 s 6 S x n n z 5 d z u V e 2 P 2 i 3 O l 1 F f z N 3 9 y / 5 5 e S Y k t p y 7 r v n e a w G Y 7 Y u 8 R 3 2 N 7 t t s + y 2 / 4 H U E s B A i 0 A F A A C A A g A t H s y W H a C v X + j A A A A 9 g A A A B I A A A A A A A A A A A A A A A A A A A A A A E N v b m Z p Z y 9 Q Y W N r Y W d l L n h t b F B L A Q I t A B Q A A g A I A L R 7 M l g P y u m r p A A A A O k A A A A T A A A A A A A A A A A A A A A A A O 8 A A A B b Q 2 9 u d G V u d F 9 U e X B l c 1 0 u e G 1 s U E s B A i 0 A F A A C A A g A t H s y W F r l e e C 6 B Q A A e h w A A B M A A A A A A A A A A A A A A A A A 4 A E A A E Z v c m 1 1 b G F z L 1 N l Y 3 R p b 2 4 x L m 1 Q S w U G A A A A A A M A A w D C A A A A 5 w c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X s A A A A A A A C v e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J B Q U F B Q U F B Q U F B S z d S M G 1 j Z n h E U U x w U 1 p a Z n k y Z U F M S D F S e V l X N X p a b T l 5 Y l N C R 2 F X e G x J R 1 p 5 Y j I w Z 0 1 q Q X l N b D h 4 T W l B b 0 5 T a 0 F B Q V F B Q U F B Q U F B Q U F Q Z 2 R 2 Z j Z 1 S U R r R 2 t F O W l j c m 1 O V D d R e F R Z V z F 3 Y k d V Z 1 V Y V m x j b m t B Q V F y d E h T W n g v R U 5 B d W x K b G w v T F o 0 Q X N B Q U F B Q U F B Q U F B S n R F T U c 4 U 0 x u b F B y M U k 1 N G F 1 c V p I c 2 Z W S E p o Y m 5 O b W I z S n R J R V p w Y k d V Z 1 p u S n Z i U 0 F 5 T U R J e V h 6 R X l J Q 2 c y S 1 F B Q U J n Q U F B Q U F B Q U F D d 1 V P S X A 3 Q U R m U 1 p 2 Q W R i V W x y N V R X R E Z O a G J Y Q n N a U 0 J S Z F d W e W V R Q U J t M F F 3 Y n h J d W V V K 3 Z V a m 5 o c T Z w a 2 V 3 Q U F B Q U E 9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l M j B Q Y X J h b W V 0 Z X I x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3 Z j Z m M D c z Z S 0 4 O G F i L T Q x M G U t Y T Q x M y 1 k O D l j Y W U 2 M z U z Z W Q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M S 0 y N 1 Q x N z o 0 N T o y N C 4 x O D I 4 O T I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P C 9 J d G V t U G F 0 a D 4 8 L 0 l 0 Z W 1 M b 2 N h d G l v b j 4 8 U 3 R h Y m x l R W 5 0 c m l l c z 4 8 R W 5 0 c n k g V H l w Z T 0 i S X N Q c m l 2 Y X R l I i B W Y W x 1 Z T 0 i b D A i I C 8 + P E V u d H J 5 I F R 5 c G U 9 I k x v Y W R l Z F R v Q W 5 h b H l z a X N T Z X J 2 a W N l c y I g V m F s d W U 9 I m w w I i A v P j x F b n R y e S B U e X B l P S J M b 2 F k V G 9 S Z X B v c n R E a X N h Y m x l Z C I g V m F s d W U 9 I m w x I i A v P j x F b n R y e S B U e X B l P S J R d W V y e U d y b 3 V w S U Q i I F Z h b H V l P S J z N 2 Y 2 Z j A 3 M 2 U t O D h h Y i 0 0 M T B l L W E 0 M T M t Z D g 5 Y 2 F l N j M 1 M 2 V k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y 0 x M i 0 x M F Q w O D o z N D o 1 O S 4 2 M z Y y M j A 1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U l M j B G a W x l L 0 5 h d m l n Y X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U y M G Z y b 2 0 l M j A y M D I y X z E y J T I w K D U p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y N j F k Z W Q w Y S 1 m Y z c x L T Q w N D M t Y m E 1 M i 0 2 N T k 3 Z j J k O W U w M G I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x L T I 3 V D E 3 O j Q 1 O j I 0 L j A 5 N D g 5 M T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F N h b X B s Z S U y M E Z p b G U l M j B m c m 9 t J T I w M j A y M l 8 x M i U y M C g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T Y W 1 w b G U l M j B G a W x l J T I w Z n J v b S U y M D I w M j J f M T I l M j A o N S k v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R m l s Z S U y M G Z y b 2 0 l M j A y M D I y X z E y J T I w K D U p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z I 2 M W R l Z D B h L W Z j N z E t N D A 0 M y 1 i Y T U y L T Y 1 O T d m M m Q 5 Z T A w Y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z L T A 3 L T E x V D A 2 O j U w O j M z L j A x N j U w N D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N h b X B s Z S U y M E Z p b G U l M j B Q Y X J h b W V 0 Z X I y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y O W U y N T B i M C 0 w M G V j L T Q 5 Z G Y t O W J j M C 0 3 N W I 1 M j V h Z j k 0 Z D Y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M S 0 y N 1 Q x N z o 0 N j o x M C 4 z O T g 3 M z Q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J T I w K D I p P C 9 J d G V t U G F 0 a D 4 8 L 0 l 0 Z W 1 M b 2 N h d G l v b j 4 8 U 3 R h Y m x l R W 5 0 c m l l c z 4 8 R W 5 0 c n k g V H l w Z T 0 i S X N Q c m l 2 Y X R l I i B W Y W x 1 Z T 0 i b D A i I C 8 + P E V u d H J 5 I F R 5 c G U 9 I k x v Y W R l Z F R v Q W 5 h b H l z a X N T Z X J 2 a W N l c y I g V m F s d W U 9 I m w w I i A v P j x F b n R y e S B U e X B l P S J M b 2 F k V G 9 S Z X B v c n R E a X N h Y m x l Z C I g V m F s d W U 9 I m w x I i A v P j x F b n R y e S B U e X B l P S J R d W V y e U d y b 3 V w S U Q i I F Z h b H V l P S J z M j l l M j U w Y j A t M D B l Y y 0 0 O W R m L T l i Y z A t N z V i N T I 1 Y W Y 5 N G Q 2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y 0 x M i 0 x M F Q w O D o z N D o 1 O S 4 2 N j c 0 N j g 5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2 F t c G x l J T I w R m l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1 w b G U l M j B G a W x l J T I w K D I p L 0 5 h d m l n Y X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U y M G Z y b 2 0 l M j A y M D I y X z E y J T I w K D Y p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2 Z j M w N D Q 5 Y i 0 y Z T E y L T R m N z k t Y W Y 1 M i 0 z O W U x Y W J h Y T Y 0 N 2 I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x L T I 3 V D E 3 O j Q 2 O j E w L j M 2 O D c z N j F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F N h b X B s Z S U y M E Z p b G U l M j B m c m 9 t J T I w M j A y M l 8 x M i U y M C g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T Y W 1 w b G U l M j B G a W x l J T I w Z n J v b S U y M D I w M j J f M T I l M j A o N i k v V G F i b G U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R m l s Z S U y M G Z y b 2 0 l M j A y M D I y X z E y J T I w K D Y p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z Z m M z A 0 N D l i L T J l M T I t N G Y 3 O S 1 h Z j U y L T M 5 Z T F h Y m F h N j Q 3 Y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z L T A 3 L T E x V D A 2 O j U w O j M z L j A 3 O T g 4 N z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J l c G 9 y d F 9 k Y X R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m V w b 3 J 0 X 2 R h d G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U Y X J n Z X R O Y W 1 l Q 3 V z d G 9 t a X p l Z C I g V m F s d W U 9 I m w x I i A v P j x F b n R y e S B U e X B l P S J O Y X Z p Z 2 F 0 a W 9 u U 3 R l c E 5 h b W U i I F Z h b H V l P S J z 0 J 3 Q s N C y 0 Z b Q s 9 C w 0 Y b R l t G P I i A v P j x F b n R y e S B U e X B l P S J R d W V y e U l E I i B W Y W x 1 Z T 0 i c z R k Y z V k Y j M z L W Y z O D M t N G E 4 N y 0 5 M 2 Q y L T k y O T N i M T k y Z T c 5 N C I g L z 4 8 R W 5 0 c n k g V H l w Z T 0 i R m l s b E x h c 3 R V c G R h d G V k I i B W Y W x 1 Z T 0 i Z D I w M j Q t M D E t M T h U M T M 6 M j k 6 N D E u N T M y O D c 0 O F o i I C 8 + P E V u d H J 5 I F R 5 c G U 9 I k Z p b G x D b 2 x 1 b W 5 U e X B l c y I g V m F s d W U 9 I n N C Z 2 s 9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U 2 9 1 c m N l L k 5 h b W U m c X V v d D s s J n F 1 b 3 Q 7 U k V Q T 1 J U R E F U R S Z x d W 9 0 O 1 0 i I C 8 + P E V u d H J 5 I F R 5 c G U 9 I k Z p b G x D b 3 V u d C I g V m F s d W U 9 I m w y M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f Z G F 0 Z S 9 B d X R v U m V t b 3 Z l Z E N v b H V t b n M x L n t T b 3 V y Y 2 U u T m F t Z S w w f S Z x d W 9 0 O y w m c X V v d D t T Z W N 0 a W 9 u M S 9 S Z X B v c n R f Z G F 0 Z S 9 B d X R v U m V t b 3 Z l Z E N v b H V t b n M x L n t S R V B P U l R E Q V R F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J l c G 9 y d F 9 k Y X R l L 0 F 1 d G 9 S Z W 1 v d m V k Q 2 9 s d W 1 u c z E u e 1 N v d X J j Z S 5 O Y W 1 l L D B 9 J n F 1 b 3 Q 7 L C Z x d W 9 0 O 1 N l Y 3 R p b 2 4 x L 1 J l c G 9 y d F 9 k Y X R l L 0 F 1 d G 9 S Z W 1 v d m V k Q 2 9 s d W 1 u c z E u e 1 J F U E 9 S V E R B V E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F 9 k Y X R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0 Z p b H R l c m V k J T I w S G l k Z G V u J T I w R m l s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v S W 5 2 b 2 t l J T I w Q 3 V z d G 9 t J T I w R n V u Y 3 R p b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v U m V t b 3 Z l Z C U y M E 9 0 a G V y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f Z G F 0 Z S 9 F e H B h b m R l Z C U y M F R h Y m x l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F 9 k Y X R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v J U Q w J T k y J U Q x J T k 2 J U Q w J U I 0 J U Q x J T g x J U Q w J U J F J U Q x J T g w J U Q x J T g y J U Q w J U J F J U Q w J U I y J U Q w J U I w J U Q w J U J E J U Q x J T k 2 J T I w J U Q x J T g w J U Q x J T h G J U Q w J U I 0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v J U Q w J T k y J U Q w J U I 4 J U Q w J U I 0 J U Q w J U I w J U Q w J U J C J U Q w J U I 1 J U Q w J U J E J U Q x J T k 2 J T I w J U Q x J T g x J U Q x J T g y J U Q w J U J F J U Q w J U I y J U Q w J U J G J U Q x J T g 2 J U Q x J T k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8 2 a 1 9 k Y X R h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X Z p Z 2 F 0 a W 9 u U 3 R l c E 5 h b W U i I F Z h b H V l P S J z 0 J 3 Q s N C y 0 Z b Q s 9 C w 0 Y b R l t G P I i A v P j x F b n R y e S B U e X B l P S J R d W V y e U l E I i B W Y W x 1 Z T 0 i c 2 F m N m I x Y W M x L W N i M z c t N D U x M S 0 4 N G Q 3 L T E 4 N j F k Y z d k O W R k M C I g L z 4 8 R W 5 0 c n k g V H l w Z T 0 i R m l s b F R h c m d l d E 5 h b W V D d X N 0 b 2 1 p e m V k I i B W Y W x 1 Z T 0 i b D E i I C 8 + P E V u d H J 5 I F R 5 c G U 9 I k Z p b G x M Y X N 0 V X B k Y X R l Z C I g V m F s d W U 9 I m Q y M D I 0 L T A x L T E 4 V D E z O j I 5 O j Q x L j U x N z I 0 O T F a I i A v P j x F b n R y e S B U e X B l P S J G a W x s Q 2 9 s d W 1 u V H l w Z X M i I F Z h b H V l P S J z Q m d Z R 0 F B V U E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1 N j A i I C 8 + P E V u d H J 5 I F R 5 c G U 9 I k Z p b G x D b 2 x 1 b W 5 O Y W 1 l c y I g V m F s d W U 9 I n N b J n F 1 b 3 Q 7 U 2 9 1 c m N l L k 5 h b W U m c X V v d D s s J n F 1 b 3 Q 7 R U t Q J n F 1 b 3 Q 7 L C Z x d W 9 0 O 1 I w M z A m c X V v d D s s J n F 1 b 3 Q 7 Q 3 V y c m V u Y 3 k m c X V v d D s s J n F 1 b 3 Q 7 V D E w M C Z x d W 9 0 O y w m c X V v d D t r V U F I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2 a 1 9 k Y X R h L 0 F 1 d G 9 S Z W 1 v d m V k Q 2 9 s d W 1 u c z E u e 1 N v d X J j Z S 5 O Y W 1 l L D B 9 J n F 1 b 3 Q 7 L C Z x d W 9 0 O 1 N l Y 3 R p b 2 4 x L z Z r X 2 R h d G E v Q X V 0 b 1 J l b W 9 2 Z W R D b 2 x 1 b W 5 z M S 5 7 R U t Q L D F 9 J n F 1 b 3 Q 7 L C Z x d W 9 0 O 1 N l Y 3 R p b 2 4 x L z Z r X 2 R h d G E v Q X V 0 b 1 J l b W 9 2 Z W R D b 2 x 1 b W 5 z M S 5 7 U j A z M C w y f S Z x d W 9 0 O y w m c X V v d D t T Z W N 0 a W 9 u M S 8 2 a 1 9 k Y X R h L 0 F 1 d G 9 S Z W 1 v d m V k Q 2 9 s d W 1 u c z E u e 0 N 1 c n J l b m N 5 L D N 9 J n F 1 b 3 Q 7 L C Z x d W 9 0 O 1 N l Y 3 R p b 2 4 x L z Z r X 2 R h d G E v Q X V 0 b 1 J l b W 9 2 Z W R D b 2 x 1 b W 5 z M S 5 7 V D E w M C w 0 f S Z x d W 9 0 O y w m c X V v d D t T Z W N 0 a W 9 u M S 8 2 a 1 9 k Y X R h L 0 F 1 d G 9 S Z W 1 v d m V k Q 2 9 s d W 1 u c z E u e 2 t V Q U g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N m t f Z G F 0 Y S 9 B d X R v U m V t b 3 Z l Z E N v b H V t b n M x L n t T b 3 V y Y 2 U u T m F t Z S w w f S Z x d W 9 0 O y w m c X V v d D t T Z W N 0 a W 9 u M S 8 2 a 1 9 k Y X R h L 0 F 1 d G 9 S Z W 1 v d m V k Q 2 9 s d W 1 u c z E u e 0 V L U C w x f S Z x d W 9 0 O y w m c X V v d D t T Z W N 0 a W 9 u M S 8 2 a 1 9 k Y X R h L 0 F 1 d G 9 S Z W 1 v d m V k Q 2 9 s d W 1 u c z E u e 1 I w M z A s M n 0 m c X V v d D s s J n F 1 b 3 Q 7 U 2 V j d G l v b j E v N m t f Z G F 0 Y S 9 B d X R v U m V t b 3 Z l Z E N v b H V t b n M x L n t D d X J y Z W 5 j e S w z f S Z x d W 9 0 O y w m c X V v d D t T Z W N 0 a W 9 u M S 8 2 a 1 9 k Y X R h L 0 F 1 d G 9 S Z W 1 v d m V k Q 2 9 s d W 1 u c z E u e 1 Q x M D A s N H 0 m c X V v d D s s J n F 1 b 3 Q 7 U 2 V j d G l v b j E v N m t f Z G F 0 Y S 9 B d X R v U m V t b 3 Z l Z E N v b H V t b n M x L n t r V U F I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2 a 1 9 k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R m l s d G V y Z W Q l M j B I a W R k Z W 4 l M j B G a W x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0 l u d m 9 r Z S U y M E N 1 c 3 R v b S U y M E Z 1 b m N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R X h w Y W 5 k Z W Q l M j B U Y W J s Z S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8 l R D A l O T Q l R D A l Q k U l R D A l Q j Q l R D A l Q j A l R D A l Q k Q l R D A l Q j g l R D A l Q j k l M j A l R D E l O D M l R D A l Q k M l R D A l Q k U l R D A l Q j I l R D A l Q k Q l R D A l Q j g l R D A l Q j k l M j A l R D E l O D E l R D E l O D I l R D A l Q k U l R D A l Q j I l R D A l Q k Y l R D A l Q j U l R D E l O D Y l R D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y V E M C U 5 N y V E M C V C Q y V E M S U 5 N i V E M C V C R C V E M C V C N S V E M C V C R C V E M C V C O C V E M C V C O S U y M C V E M S U 4 M i V E M C V C O C V E M C V C R i U y M C V E M S U 5 N i V E M C V C N y U y M C V E M C V C Q i V E M C V C R S V E M C V C Q S V E M C V C M C V E M C V C Q i V E M S U 5 N i V E M C V C N y V E M C V C M C V E M S U 4 N i V E M S U 5 N i V E M S U 5 N C V E M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J U Q w J T k 3 J U Q w J U J D J U Q x J T k 2 J U Q w J U J E J U Q w J U I 1 J U Q w J U J E J U Q w J U I 4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8 l R D A l O T I l R D E l O T Y l R D A l Q j Q l R D E l O D E l R D A l Q k U l R D E l O D A l R D E l O D I l R D A l Q k U l R D A l Q j I l R D A l Q j A l R D A l Q k Q l R D E l O T Y l M j A l R D E l O D A l R D E l O E Y l R D A l Q j Q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2 a 1 9 k Y X R h L y V E M C U 5 R i V E M C V C N S V E M S U 4 M C V E M C V C N S V E M C V C M i V E M C V C R i V E M C V C R S V E M S U 4 M C V E M S U 4 R i V E M C V C N C V E M C V C Q S V E M C V C R S V E M C V C M i V E M C V C M C V E M C V C R C V E M S U 5 N i U y M C V E M S U 4 M S V E M S U 4 M i V E M C V C R S V E M C V C M i V E M C V C R i V E M S U 4 N i V E M S U 5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J U Q w J T k y J U Q x J T k 2 J U Q w J U I 0 J U Q x J T g x J U Q w J U J F J U Q x J T g w J U Q x J T g y J U Q w J U J F J U Q w J U I y J U Q w J U I w J U Q w J U J E J U Q x J T k 2 J T I w J U Q x J T g w J U Q x J T h G J U Q w J U I 0 J U Q w J U J B J U Q w J U I 4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Z r X 2 R h d G E v J U Q w J T k 0 J U Q w J U J F J U Q w J U I 0 J U Q w J U I w J U Q w J U J E J U Q w J U I 1 J T I w J U Q w J U J E J U Q w J U I w J U Q x J T g x J U Q x J T g y J U Q x J T g w J U Q w J U J F J U Q x J T h F J U Q w J U I y J U Q w J U I w J U Q w J U J E J U Q w J U I 1 J T I w J U Q w J U I 3 J U Q w J U J E J U Q w J U I w J U Q x J T g 3 J U Q w J U I 1 J U Q w J U J E J U Q w J U J E J U Q x J T h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X 2 R h d G U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m t f Z G F 0 Y S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G a W x l J T I w Z n J v b S U y M D I w M j J f M T I l M j A o N S k v J U Q w J T k 0 J U Q w J U I 2 J U Q w J U I 1 J U Q x J T g w J U Q w J U I 1 J U Q w J U J C J U Q w J U J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R m l s Z S U y M G Z y b 2 0 l M j A y M D I y X z E y J T I w K D Y p L y V E M C U 5 N C V E M C V C N i V E M C V C N S V E M S U 4 M C V E M C V C N S V E M C V C Q i V E M C V C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N f M D c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G W 0 L P Q s N G G 0 Z b R j y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f M j A y M 1 8 w N y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5 h b W U m c X V v d D s s J n F 1 b 3 Q 7 R X h 0 Z W 5 z a W 9 u J n F 1 b 3 Q 7 L C Z x d W 9 0 O 0 R h d G U g Y W N j Z X N z Z W Q m c X V v d D s s J n F 1 b 3 Q 7 R G F 0 Z S B t b 2 R p Z m l l Z C Z x d W 9 0 O y w m c X V v d D t E Y X R l I G N y Z W F 0 Z W Q m c X V v d D s s J n F 1 b 3 Q 7 R m 9 s Z G V y I F B h d G g m c X V v d D t d I i A v P j x F b n R y e S B U e X B l P S J G a W x s Q 2 9 s d W 1 u V H l w Z X M i I F Z h b H V l P S J z Q m d Z S E J 3 Y 0 c i I C 8 + P E V u d H J 5 I F R 5 c G U 9 I k Z p b G x M Y X N 0 V X B k Y X R l Z C I g V m F s d W U 9 I m Q y M D I z L T E y L T E w V D A 4 O j I x O j M 4 L j g 5 O D U z O T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M y I g L z 4 8 R W 5 0 c n k g V H l w Z T 0 i U X V l c n l J R C I g V m F s d W U 9 I n M y Y j M 5 M 2 U 3 M C 0 w O D Q 2 L T Q y Z T U t O G M 2 M S 0 4 N D J j O D I w Z G M 4 M m Q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y M 1 8 w N y 9 B d X R v U m V t b 3 Z l Z E N v b H V t b n M x L n t O Y W 1 l L D B 9 J n F 1 b 3 Q 7 L C Z x d W 9 0 O 1 N l Y 3 R p b 2 4 x L z I w M j N f M D c v Q X V 0 b 1 J l b W 9 2 Z W R D b 2 x 1 b W 5 z M S 5 7 R X h 0 Z W 5 z a W 9 u L D F 9 J n F 1 b 3 Q 7 L C Z x d W 9 0 O 1 N l Y 3 R p b 2 4 x L z I w M j N f M D c v Q X V 0 b 1 J l b W 9 2 Z W R D b 2 x 1 b W 5 z M S 5 7 R G F 0 Z S B h Y 2 N l c 3 N l Z C w y f S Z x d W 9 0 O y w m c X V v d D t T Z W N 0 a W 9 u M S 8 y M D I z X z A 3 L 0 F 1 d G 9 S Z W 1 v d m V k Q 2 9 s d W 1 u c z E u e 0 R h d G U g b W 9 k a W Z p Z W Q s M 3 0 m c X V v d D s s J n F 1 b 3 Q 7 U 2 V j d G l v b j E v M j A y M 1 8 w N y 9 B d X R v U m V t b 3 Z l Z E N v b H V t b n M x L n t E Y X R l I G N y Z W F 0 Z W Q s N H 0 m c X V v d D s s J n F 1 b 3 Q 7 U 2 V j d G l v b j E v M j A y M 1 8 w N y 9 B d X R v U m V t b 3 Z l Z E N v b H V t b n M x L n t G b 2 x k Z X I g U G F 0 a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8 y M D I z X z A 3 L 0 F 1 d G 9 S Z W 1 v d m V k Q 2 9 s d W 1 u c z E u e 0 5 h b W U s M H 0 m c X V v d D s s J n F 1 b 3 Q 7 U 2 V j d G l v b j E v M j A y M 1 8 w N y 9 B d X R v U m V t b 3 Z l Z E N v b H V t b n M x L n t F e H R l b n N p b 2 4 s M X 0 m c X V v d D s s J n F 1 b 3 Q 7 U 2 V j d G l v b j E v M j A y M 1 8 w N y 9 B d X R v U m V t b 3 Z l Z E N v b H V t b n M x L n t E Y X R l I G F j Y 2 V z c 2 V k L D J 9 J n F 1 b 3 Q 7 L C Z x d W 9 0 O 1 N l Y 3 R p b 2 4 x L z I w M j N f M D c v Q X V 0 b 1 J l b W 9 2 Z W R D b 2 x 1 b W 5 z M S 5 7 R G F 0 Z S B t b 2 R p Z m l l Z C w z f S Z x d W 9 0 O y w m c X V v d D t T Z W N 0 a W 9 u M S 8 y M D I z X z A 3 L 0 F 1 d G 9 S Z W 1 v d m V k Q 2 9 s d W 1 u c z E u e 0 R h d G U g Y 3 J l Y X R l Z C w 0 f S Z x d W 9 0 O y w m c X V v d D t T Z W N 0 a W 9 u M S 8 y M D I z X z A 3 L 0 F 1 d G 9 S Z W 1 v d m V k Q 2 9 s d W 1 u c z E u e 0 Z v b G R l c i B Q Y X R o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z X z A 3 L y V E M C U 5 N C V E M C V C N i V E M C V C N S V E M S U 4 M C V E M C V C N S V E M C V C Q i V E M C V C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z X z A 3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R l t C z 0 L D R h t G W 0 Y 8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X z I w M j N f O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S 0 w O F Q x M D o 0 M z o x M y 4 2 N j M z N T Y 2 W i I g L z 4 8 R W 5 0 c n k g V H l w Z T 0 i R m l s b E N v b H V t b l R 5 c G V z I i B W Y W x 1 Z T 0 i c 0 J n W U h C d 2 N H I i A v P j x F b n R y e S B U e X B l P S J G a W x s Q 2 9 s d W 1 u T m F t Z X M i I F Z h b H V l P S J z W y Z x d W 9 0 O 0 5 h b W U m c X V v d D s s J n F 1 b 3 Q 7 R X h 0 Z W 5 z a W 9 u J n F 1 b 3 Q 7 L C Z x d W 9 0 O 0 R h d G U g Y W N j Z X N z Z W Q m c X V v d D s s J n F 1 b 3 Q 7 R G F 0 Z S B t b 2 R p Z m l l Z C Z x d W 9 0 O y w m c X V v d D t E Y X R l I G N y Z W F 0 Z W Q m c X V v d D s s J n F 1 b 3 Q 7 R m 9 s Z G V y I F B h d G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1 8 w N y 9 B d X R v U m V t b 3 Z l Z E N v b H V t b n M x L n t O Y W 1 l L D B 9 J n F 1 b 3 Q 7 L C Z x d W 9 0 O 1 N l Y 3 R p b 2 4 x L 1 8 y M D I z X z A 3 L 0 F 1 d G 9 S Z W 1 v d m V k Q 2 9 s d W 1 u c z E u e 0 V 4 d G V u c 2 l v b i w x f S Z x d W 9 0 O y w m c X V v d D t T Z W N 0 a W 9 u M S 9 f M j A y M 1 8 w N y 9 B d X R v U m V t b 3 Z l Z E N v b H V t b n M x L n t E Y X R l I G F j Y 2 V z c 2 V k L D J 9 J n F 1 b 3 Q 7 L C Z x d W 9 0 O 1 N l Y 3 R p b 2 4 x L 1 8 y M D I z X z A 3 L 0 F 1 d G 9 S Z W 1 v d m V k Q 2 9 s d W 1 u c z E u e 0 R h d G U g b W 9 k a W Z p Z W Q s M 3 0 m c X V v d D s s J n F 1 b 3 Q 7 U 2 V j d G l v b j E v X z I w M j N f M D c v Q X V 0 b 1 J l b W 9 2 Z W R D b 2 x 1 b W 5 z M S 5 7 R G F 0 Z S B j c m V h d G V k L D R 9 J n F 1 b 3 Q 7 L C Z x d W 9 0 O 1 N l Y 3 R p b 2 4 x L 1 8 y M D I z X z A 3 L 0 F 1 d G 9 S Z W 1 v d m V k Q 2 9 s d W 1 u c z E u e 0 Z v b G R l c i B Q Y X R o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1 8 y M D I z X z A 3 L 0 F 1 d G 9 S Z W 1 v d m V k Q 2 9 s d W 1 u c z E u e 0 5 h b W U s M H 0 m c X V v d D s s J n F 1 b 3 Q 7 U 2 V j d G l v b j E v X z I w M j N f M D c v Q X V 0 b 1 J l b W 9 2 Z W R D b 2 x 1 b W 5 z M S 5 7 R X h 0 Z W 5 z a W 9 u L D F 9 J n F 1 b 3 Q 7 L C Z x d W 9 0 O 1 N l Y 3 R p b 2 4 x L 1 8 y M D I z X z A 3 L 0 F 1 d G 9 S Z W 1 v d m V k Q 2 9 s d W 1 u c z E u e 0 R h d G U g Y W N j Z X N z Z W Q s M n 0 m c X V v d D s s J n F 1 b 3 Q 7 U 2 V j d G l v b j E v X z I w M j N f M D c v Q X V 0 b 1 J l b W 9 2 Z W R D b 2 x 1 b W 5 z M S 5 7 R G F 0 Z S B t b 2 R p Z m l l Z C w z f S Z x d W 9 0 O y w m c X V v d D t T Z W N 0 a W 9 u M S 9 f M j A y M 1 8 w N y 9 B d X R v U m V t b 3 Z l Z E N v b H V t b n M x L n t E Y X R l I G N y Z W F 0 Z W Q s N H 0 m c X V v d D s s J n F 1 b 3 Q 7 U 2 V j d G l v b j E v X z I w M j N f M D c v Q X V 0 b 1 J l b W 9 2 Z W R D b 2 x 1 b W 5 z M S 5 7 R m 9 s Z G V y I F B h d G g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8 y M D I z X z A 3 L y V E M C U 5 N C V E M C V C N i V E M C V C N S V E M S U 4 M C V E M C V C N S V E M C V C Q i V E M C V C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z X z A 3 L y V E M C U 5 N y V E M C V C Q y V E M S U 5 N i V E M C V C R C V E M C V C N S V E M C V C R C V E M C V C O C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z X z g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G W 0 L P Q s N G G 0 Z b R j y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f M j A y M 1 8 5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y L T E w V D A 4 O j I x O j M 4 L j g 5 O D U z O T N a I i A v P j x F b n R y e S B U e X B l P S J G a W x s Q 2 9 s d W 1 u V H l w Z X M i I F Z h b H V l P S J z Q m d Z S E J 3 Y 0 c i I C 8 + P E V u d H J 5 I F R 5 c G U 9 I k Z p b G x D b 2 x 1 b W 5 O Y W 1 l c y I g V m F s d W U 9 I n N b J n F 1 b 3 Q 7 T m F t Z S Z x d W 9 0 O y w m c X V v d D t F e H R l b n N p b 2 4 m c X V v d D s s J n F 1 b 3 Q 7 R G F 0 Z S B h Y 2 N l c 3 N l Z C Z x d W 9 0 O y w m c X V v d D t E Y X R l I G 1 v Z G l m a W V k J n F 1 b 3 Q 7 L C Z x d W 9 0 O 0 R h d G U g Y 3 J l Y X R l Z C Z x d W 9 0 O y w m c X V v d D t G b 2 x k Z X I g U G F 0 a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z X z g v Q X V 0 b 1 J l b W 9 2 Z W R D b 2 x 1 b W 5 z M S 5 7 T m F t Z S w w f S Z x d W 9 0 O y w m c X V v d D t T Z W N 0 a W 9 u M S 9 f M j A y M 1 8 4 L 0 F 1 d G 9 S Z W 1 v d m V k Q 2 9 s d W 1 u c z E u e 0 V 4 d G V u c 2 l v b i w x f S Z x d W 9 0 O y w m c X V v d D t T Z W N 0 a W 9 u M S 9 f M j A y M 1 8 4 L 0 F 1 d G 9 S Z W 1 v d m V k Q 2 9 s d W 1 u c z E u e 0 R h d G U g Y W N j Z X N z Z W Q s M n 0 m c X V v d D s s J n F 1 b 3 Q 7 U 2 V j d G l v b j E v X z I w M j N f O C 9 B d X R v U m V t b 3 Z l Z E N v b H V t b n M x L n t E Y X R l I G 1 v Z G l m a W V k L D N 9 J n F 1 b 3 Q 7 L C Z x d W 9 0 O 1 N l Y 3 R p b 2 4 x L 1 8 y M D I z X z g v Q X V 0 b 1 J l b W 9 2 Z W R D b 2 x 1 b W 5 z M S 5 7 R G F 0 Z S B j c m V h d G V k L D R 9 J n F 1 b 3 Q 7 L C Z x d W 9 0 O 1 N l Y 3 R p b 2 4 x L 1 8 y M D I z X z g v Q X V 0 b 1 J l b W 9 2 Z W R D b 2 x 1 b W 5 z M S 5 7 R m 9 s Z G V y I F B h d G g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X z I w M j N f O C 9 B d X R v U m V t b 3 Z l Z E N v b H V t b n M x L n t O Y W 1 l L D B 9 J n F 1 b 3 Q 7 L C Z x d W 9 0 O 1 N l Y 3 R p b 2 4 x L 1 8 y M D I z X z g v Q X V 0 b 1 J l b W 9 2 Z W R D b 2 x 1 b W 5 z M S 5 7 R X h 0 Z W 5 z a W 9 u L D F 9 J n F 1 b 3 Q 7 L C Z x d W 9 0 O 1 N l Y 3 R p b 2 4 x L 1 8 y M D I z X z g v Q X V 0 b 1 J l b W 9 2 Z W R D b 2 x 1 b W 5 z M S 5 7 R G F 0 Z S B h Y 2 N l c 3 N l Z C w y f S Z x d W 9 0 O y w m c X V v d D t T Z W N 0 a W 9 u M S 9 f M j A y M 1 8 4 L 0 F 1 d G 9 S Z W 1 v d m V k Q 2 9 s d W 1 u c z E u e 0 R h d G U g b W 9 k a W Z p Z W Q s M 3 0 m c X V v d D s s J n F 1 b 3 Q 7 U 2 V j d G l v b j E v X z I w M j N f O C 9 B d X R v U m V t b 3 Z l Z E N v b H V t b n M x L n t E Y X R l I G N y Z W F 0 Z W Q s N H 0 m c X V v d D s s J n F 1 b 3 Q 7 U 2 V j d G l v b j E v X z I w M j N f O C 9 B d X R v U m V t b 3 Z l Z E N v b H V t b n M x L n t G b 2 x k Z X I g U G F 0 a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X z I w M j N f O C 8 l R D A l O T Q l R D A l Q j Y l R D A l Q j U l R D E l O D A l R D A l Q j U l R D A l Q k I l R D A l Q k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1 8 4 L y V E M C U 5 N y V E M C V C Q y V E M S U 5 N i V E M C V C R C V E M C V C N S V E M C V C R C V E M C V C O C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2 a 1 9 k Y X R h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R l t C z 0 L D R h t G W 0 Y 8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X z Z r X 2 R h d G F f M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j U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y L T E w V D A 4 O j M 1 O j A w L j c w N D A y N T J a I i A v P j x F b n R y e S B U e X B l P S J G a W x s Q 2 9 s d W 1 u V H l w Z X M i I F Z h b H V l P S J z Q m d Z R 0 J n V U Z C d 0 F B Q X d V P S I g L z 4 8 R W 5 0 c n k g V H l w Z T 0 i R m l s b E N v b H V t b k 5 h b W V z I i B W Y W x 1 Z T 0 i c 1 s m c X V v d D t T b 3 V y Y 2 U u T m F t Z S Z x d W 9 0 O y w m c X V v d D t F S 1 A m c X V v d D s s J n F 1 b 3 Q 7 U j A z M C Z x d W 9 0 O y w m c X V v d D t D d X J y Z W 5 j e S Z x d W 9 0 O y w m c X V v d D t U M T A w J n F 1 b 3 Q 7 L C Z x d W 9 0 O 2 t V Q U g m c X V v d D s s J n F 1 b 3 Q 7 U m V w b 3 J 0 Z G F 0 Z S Z x d W 9 0 O y w m c X V v d D t L Z X l f Q U x M X 0 N D W S Z x d W 9 0 O y w m c X V v d D t L Z X l f R k N Z J n F 1 b 3 Q 7 L C Z x d W 9 0 O y s v L S Z x d W 9 0 O y w m c X V v d D t h b W 9 1 b n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Z r X 2 R h d G E v Q X V 0 b 1 J l b W 9 2 Z W R D b 2 x 1 b W 5 z M S 5 7 U 2 9 1 c m N l L k 5 h b W U s M H 0 m c X V v d D s s J n F 1 b 3 Q 7 U 2 V j d G l v b j E v X z Z r X 2 R h d G E v Q X V 0 b 1 J l b W 9 2 Z W R D b 2 x 1 b W 5 z M S 5 7 R U t Q L D F 9 J n F 1 b 3 Q 7 L C Z x d W 9 0 O 1 N l Y 3 R p b 2 4 x L 1 8 2 a 1 9 k Y X R h L 0 F 1 d G 9 S Z W 1 v d m V k Q 2 9 s d W 1 u c z E u e 1 I w M z A s M n 0 m c X V v d D s s J n F 1 b 3 Q 7 U 2 V j d G l v b j E v X z Z r X 2 R h d G E v Q X V 0 b 1 J l b W 9 2 Z W R D b 2 x 1 b W 5 z M S 5 7 Q 3 V y c m V u Y 3 k s M 3 0 m c X V v d D s s J n F 1 b 3 Q 7 U 2 V j d G l v b j E v X z Z r X 2 R h d G E v Q X V 0 b 1 J l b W 9 2 Z W R D b 2 x 1 b W 5 z M S 5 7 V D E w M C w 0 f S Z x d W 9 0 O y w m c X V v d D t T Z W N 0 a W 9 u M S 9 f N m t f Z G F 0 Y S 9 B d X R v U m V t b 3 Z l Z E N v b H V t b n M x L n t r V U F I L D V 9 J n F 1 b 3 Q 7 L C Z x d W 9 0 O 1 N l Y 3 R p b 2 4 x L 1 8 2 a 1 9 k Y X R h L 0 F 1 d G 9 S Z W 1 v d m V k Q 2 9 s d W 1 u c z E u e 1 J l c G 9 y d G R h d G U s N n 0 m c X V v d D s s J n F 1 b 3 Q 7 U 2 V j d G l v b j E v X z Z r X 2 R h d G E v Q X V 0 b 1 J l b W 9 2 Z W R D b 2 x 1 b W 5 z M S 5 7 S 2 V 5 X 0 F M T F 9 D Q 1 k s N 3 0 m c X V v d D s s J n F 1 b 3 Q 7 U 2 V j d G l v b j E v X z Z r X 2 R h d G E v Q X V 0 b 1 J l b W 9 2 Z W R D b 2 x 1 b W 5 z M S 5 7 S 2 V 5 X 0 Z D W S w 4 f S Z x d W 9 0 O y w m c X V v d D t T Z W N 0 a W 9 u M S 9 f N m t f Z G F 0 Y S 9 B d X R v U m V t b 3 Z l Z E N v b H V t b n M x L n s r L y 0 s O X 0 m c X V v d D s s J n F 1 b 3 Q 7 U 2 V j d G l v b j E v X z Z r X 2 R h d G E v Q X V 0 b 1 J l b W 9 2 Z W R D b 2 x 1 b W 5 z M S 5 7 Y W 1 v d W 5 0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X z Z r X 2 R h d G E v Q X V 0 b 1 J l b W 9 2 Z W R D b 2 x 1 b W 5 z M S 5 7 U 2 9 1 c m N l L k 5 h b W U s M H 0 m c X V v d D s s J n F 1 b 3 Q 7 U 2 V j d G l v b j E v X z Z r X 2 R h d G E v Q X V 0 b 1 J l b W 9 2 Z W R D b 2 x 1 b W 5 z M S 5 7 R U t Q L D F 9 J n F 1 b 3 Q 7 L C Z x d W 9 0 O 1 N l Y 3 R p b 2 4 x L 1 8 2 a 1 9 k Y X R h L 0 F 1 d G 9 S Z W 1 v d m V k Q 2 9 s d W 1 u c z E u e 1 I w M z A s M n 0 m c X V v d D s s J n F 1 b 3 Q 7 U 2 V j d G l v b j E v X z Z r X 2 R h d G E v Q X V 0 b 1 J l b W 9 2 Z W R D b 2 x 1 b W 5 z M S 5 7 Q 3 V y c m V u Y 3 k s M 3 0 m c X V v d D s s J n F 1 b 3 Q 7 U 2 V j d G l v b j E v X z Z r X 2 R h d G E v Q X V 0 b 1 J l b W 9 2 Z W R D b 2 x 1 b W 5 z M S 5 7 V D E w M C w 0 f S Z x d W 9 0 O y w m c X V v d D t T Z W N 0 a W 9 u M S 9 f N m t f Z G F 0 Y S 9 B d X R v U m V t b 3 Z l Z E N v b H V t b n M x L n t r V U F I L D V 9 J n F 1 b 3 Q 7 L C Z x d W 9 0 O 1 N l Y 3 R p b 2 4 x L 1 8 2 a 1 9 k Y X R h L 0 F 1 d G 9 S Z W 1 v d m V k Q 2 9 s d W 1 u c z E u e 1 J l c G 9 y d G R h d G U s N n 0 m c X V v d D s s J n F 1 b 3 Q 7 U 2 V j d G l v b j E v X z Z r X 2 R h d G E v Q X V 0 b 1 J l b W 9 2 Z W R D b 2 x 1 b W 5 z M S 5 7 S 2 V 5 X 0 F M T F 9 D Q 1 k s N 3 0 m c X V v d D s s J n F 1 b 3 Q 7 U 2 V j d G l v b j E v X z Z r X 2 R h d G E v Q X V 0 b 1 J l b W 9 2 Z W R D b 2 x 1 b W 5 z M S 5 7 S 2 V 5 X 0 Z D W S w 4 f S Z x d W 9 0 O y w m c X V v d D t T Z W N 0 a W 9 u M S 9 f N m t f Z G F 0 Y S 9 B d X R v U m V t b 3 Z l Z E N v b H V t b n M x L n s r L y 0 s O X 0 m c X V v d D s s J n F 1 b 3 Q 7 U 2 V j d G l v b j E v X z Z r X 2 R h d G E v Q X V 0 b 1 J l b W 9 2 Z W R D b 2 x 1 b W 5 z M S 5 7 Y W 1 v d W 5 0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X z Z r X 2 R h d G E v J U Q w J T k 0 J U Q w J U I 2 J U Q w J U I 1 J U Q x J T g w J U Q w J U I 1 J U Q w J U J C J U Q w J U J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Z r X 2 R h d G E v J U Q w J T k 3 J U Q w J U J D J U Q x J T k 2 J U Q w J U J E J U Q w J U I 1 J U Q w J U J E J U Q w J U I 4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N f O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Z b Q s 9 C w 0 Y b R l t G P I i A v P j x F b n R y e S B U e X B l P S J G a W x s V G F y Z 2 V 0 I i B W Y W x 1 Z T 0 i c 1 8 y M D I z X z h f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T h U M T M 6 M j k 6 N D A u N D Q 2 O T U 2 M 1 o i I C 8 + P E V u d H J 5 I F R 5 c G U 9 I k Z p b G x D b 2 x 1 b W 5 U e X B l c y I g V m F s d W U 9 I n N C Z 1 l I Q n d j R y I g L z 4 8 R W 5 0 c n k g V H l w Z T 0 i R m l s b E N v b H V t b k 5 h b W V z I i B W Y W x 1 Z T 0 i c 1 s m c X V v d D t O Y W 1 l J n F 1 b 3 Q 7 L C Z x d W 9 0 O 0 V 4 d G V u c 2 l v b i Z x d W 9 0 O y w m c X V v d D t E Y X R l I G F j Y 2 V z c 2 V k J n F 1 b 3 Q 7 L C Z x d W 9 0 O 0 R h d G U g b W 9 k a W Z p Z W Q m c X V v d D s s J n F 1 b 3 Q 7 R G F 0 Z S B j c m V h d G V k J n F 1 b 3 Q 7 L C Z x d W 9 0 O 0 Z v b G R l c i B Q Y X R o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N f O C A o M i k v Q X V 0 b 1 J l b W 9 2 Z W R D b 2 x 1 b W 5 z M S 5 7 T m F t Z S w w f S Z x d W 9 0 O y w m c X V v d D t T Z W N 0 a W 9 u M S 9 f M j A y M 1 8 4 I C g y K S 9 B d X R v U m V t b 3 Z l Z E N v b H V t b n M x L n t F e H R l b n N p b 2 4 s M X 0 m c X V v d D s s J n F 1 b 3 Q 7 U 2 V j d G l v b j E v X z I w M j N f O C A o M i k v Q X V 0 b 1 J l b W 9 2 Z W R D b 2 x 1 b W 5 z M S 5 7 R G F 0 Z S B h Y 2 N l c 3 N l Z C w y f S Z x d W 9 0 O y w m c X V v d D t T Z W N 0 a W 9 u M S 9 f M j A y M 1 8 4 I C g y K S 9 B d X R v U m V t b 3 Z l Z E N v b H V t b n M x L n t E Y X R l I G 1 v Z G l m a W V k L D N 9 J n F 1 b 3 Q 7 L C Z x d W 9 0 O 1 N l Y 3 R p b 2 4 x L 1 8 y M D I z X z g g K D I p L 0 F 1 d G 9 S Z W 1 v d m V k Q 2 9 s d W 1 u c z E u e 0 R h d G U g Y 3 J l Y X R l Z C w 0 f S Z x d W 9 0 O y w m c X V v d D t T Z W N 0 a W 9 u M S 9 f M j A y M 1 8 4 I C g y K S 9 B d X R v U m V t b 3 Z l Z E N v b H V t b n M x L n t G b 2 x k Z X I g U G F 0 a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f M j A y M 1 8 4 I C g y K S 9 B d X R v U m V t b 3 Z l Z E N v b H V t b n M x L n t O Y W 1 l L D B 9 J n F 1 b 3 Q 7 L C Z x d W 9 0 O 1 N l Y 3 R p b 2 4 x L 1 8 y M D I z X z g g K D I p L 0 F 1 d G 9 S Z W 1 v d m V k Q 2 9 s d W 1 u c z E u e 0 V 4 d G V u c 2 l v b i w x f S Z x d W 9 0 O y w m c X V v d D t T Z W N 0 a W 9 u M S 9 f M j A y M 1 8 4 I C g y K S 9 B d X R v U m V t b 3 Z l Z E N v b H V t b n M x L n t E Y X R l I G F j Y 2 V z c 2 V k L D J 9 J n F 1 b 3 Q 7 L C Z x d W 9 0 O 1 N l Y 3 R p b 2 4 x L 1 8 y M D I z X z g g K D I p L 0 F 1 d G 9 S Z W 1 v d m V k Q 2 9 s d W 1 u c z E u e 0 R h d G U g b W 9 k a W Z p Z W Q s M 3 0 m c X V v d D s s J n F 1 b 3 Q 7 U 2 V j d G l v b j E v X z I w M j N f O C A o M i k v Q X V 0 b 1 J l b W 9 2 Z W R D b 2 x 1 b W 5 z M S 5 7 R G F 0 Z S B j c m V h d G V k L D R 9 J n F 1 b 3 Q 7 L C Z x d W 9 0 O 1 N l Y 3 R p b 2 4 x L 1 8 y M D I z X z g g K D I p L 0 F 1 d G 9 S Z W 1 v d m V k Q 2 9 s d W 1 u c z E u e 0 Z v b G R l c i B Q Y X R o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M j A y M 1 8 4 J T I w K D I p L y V E M C U 5 N C V E M C V C N i V E M C V C N S V E M S U 4 M C V E M C V C N S V E M C V C Q i V E M C V C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z X z g l M j A o M i k v J U Q w J T k 3 J U Q w J U J D J U Q x J T k 2 J U Q w J U J E J U Q w J U I 1 J U Q w J U J E J U Q w J U I 4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u 2 C E j 4 F x l C r C d / o 3 Y a L K Y A A A A A A g A A A A A A A 2 Y A A M A A A A A Q A A A A G s 0 C 1 + z Q M p 5 3 X j n w w 8 R L K g A A A A A E g A A A o A A A A B A A A A B T 0 A Q q Q C 8 D w P V q C s 1 m s o A 1 U A A A A M k B Q D e 8 x H 4 a c / n P I Q w a h V a a F I x Q 6 V H X q C W U m H Z W W T D N y x i I g M g 2 J y E O 5 H z t 9 0 + e 2 F T U u 2 Y Z 9 R d 2 G l 1 a S L Q v F O N g O O n 4 n 1 A M J P g 3 m L + d i 2 X e F A A A A D m Y m O J 1 8 U t X z K i s e + g f 6 a I / F Y J I < / D a t a M a s h u p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8973CF38-8A8B-4131-B92B-BCBB50FB3384}">
  <ds:schemaRefs/>
</ds:datastoreItem>
</file>

<file path=customXml/itemProps2.xml><?xml version="1.0" encoding="utf-8"?>
<ds:datastoreItem xmlns:ds="http://schemas.openxmlformats.org/officeDocument/2006/customXml" ds:itemID="{49BCE882-94E6-4D6A-9F88-E2747320C4EC}">
  <ds:schemaRefs/>
</ds:datastoreItem>
</file>

<file path=customXml/itemProps3.xml><?xml version="1.0" encoding="utf-8"?>
<ds:datastoreItem xmlns:ds="http://schemas.openxmlformats.org/officeDocument/2006/customXml" ds:itemID="{E147F7F5-7155-4411-8B66-AB17AC006E97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2C0D3B11-0C5D-4C8E-B9D2-622E343918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14</vt:i4>
      </vt:variant>
    </vt:vector>
  </HeadingPairs>
  <TitlesOfParts>
    <vt:vector size="14" baseType="lpstr">
      <vt:lpstr>Додаток 5</vt:lpstr>
      <vt:lpstr>Складові_LCR</vt:lpstr>
      <vt:lpstr>Аркуш2</vt:lpstr>
      <vt:lpstr>Аркуш1</vt:lpstr>
      <vt:lpstr>_2023_8</vt:lpstr>
      <vt:lpstr>_2023_8 (2)</vt:lpstr>
      <vt:lpstr>_2023_07</vt:lpstr>
      <vt:lpstr>2023_07</vt:lpstr>
      <vt:lpstr>_6k_data</vt:lpstr>
      <vt:lpstr>_6k_data (2)</vt:lpstr>
      <vt:lpstr>query_6k</vt:lpstr>
      <vt:lpstr>query_report_date</vt:lpstr>
      <vt:lpstr>map</vt:lpstr>
      <vt:lpstr>інструкція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2024-01-18T14:24:57Z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2023-08-21T15:22:24Z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234d4e3a-465d-46ee-a2fc-54cf9c4a335c</vt:lpwstr>
  </property>
  <property fmtid="{D5CDD505-2E9C-101B-9397-08002B2CF9AE}" pid="9" name="MSIP_Label_defa4170-0d19-0005-0004-bc88714345d2_ActionId">
    <vt:lpwstr>81d798c7-b5f1-4afd-a195-04677c010483</vt:lpwstr>
  </property>
  <property fmtid="{D5CDD505-2E9C-101B-9397-08002B2CF9AE}" pid="10" name="MSIP_Label_defa4170-0d19-0005-0004-bc88714345d2_ContentBits">
    <vt:lpwstr>0</vt:lpwstr>
  </property>
</Properties>
</file>